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https://d.docs.live.net/ea01ae48b56aa019/Desktop/"/>
    </mc:Choice>
  </mc:AlternateContent>
  <xr:revisionPtr revIDLastSave="0" documentId="8_{52BF8B78-5586-4A3F-A408-4DBEFAED408B}" xr6:coauthVersionLast="47" xr6:coauthVersionMax="47" xr10:uidLastSave="{00000000-0000-0000-0000-000000000000}"/>
  <bookViews>
    <workbookView xWindow="-120" yWindow="-120" windowWidth="20730" windowHeight="11160" firstSheet="3" activeTab="8" xr2:uid="{00000000-000D-0000-FFFF-FFFF00000000}"/>
  </bookViews>
  <sheets>
    <sheet name="combo chart" sheetId="3" r:id="rId1"/>
    <sheet name="waterfall chart" sheetId="11" r:id="rId2"/>
    <sheet name="piechart" sheetId="14" r:id="rId3"/>
    <sheet name="map chart" sheetId="16" r:id="rId4"/>
    <sheet name="top 5" sheetId="18" r:id="rId5"/>
    <sheet name="KPI" sheetId="20" r:id="rId6"/>
    <sheet name="values" sheetId="21" r:id="rId7"/>
    <sheet name="Data" sheetId="1" r:id="rId8"/>
    <sheet name="layout" sheetId="2"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0"/>
  </pivotCaches>
  <fileRecoveryPr repairLoad="1"/>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B17" i="20" l="1"/>
  <c r="I17" i="20"/>
  <c r="L17" i="20"/>
  <c r="O17" i="20"/>
  <c r="D4"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12" i="16"/>
  <c r="D13" i="16"/>
  <c r="D14" i="16"/>
  <c r="D15" i="16"/>
  <c r="D16" i="16"/>
  <c r="D10" i="16"/>
  <c r="D11" i="16"/>
  <c r="D9" i="16"/>
  <c r="D5" i="16"/>
  <c r="D6" i="16"/>
  <c r="D7" i="16"/>
  <c r="D8" i="16"/>
  <c r="D4" i="11"/>
  <c r="E7" i="11"/>
  <c r="D5" i="11"/>
  <c r="D6" i="11"/>
  <c r="D7" i="1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8" i="21"/>
  <c r="H8" i="21"/>
  <c r="I8" i="21"/>
  <c r="E9" i="16"/>
  <c r="E25" i="16"/>
  <c r="E41" i="16"/>
  <c r="E14" i="16"/>
  <c r="E30" i="16"/>
  <c r="E46" i="16"/>
  <c r="E11" i="16"/>
  <c r="E27" i="16"/>
  <c r="E43" i="16"/>
  <c r="E16" i="16"/>
  <c r="E32" i="16"/>
  <c r="E48" i="16"/>
  <c r="E5" i="11"/>
  <c r="E17" i="16"/>
  <c r="E33" i="16"/>
  <c r="E49" i="16"/>
  <c r="E22" i="16"/>
  <c r="E38" i="16"/>
  <c r="E6" i="16"/>
  <c r="E35" i="16"/>
  <c r="E51" i="16"/>
  <c r="E24" i="16"/>
  <c r="E8" i="16"/>
  <c r="E5" i="16"/>
  <c r="E21" i="16"/>
  <c r="E10" i="16"/>
  <c r="E26" i="16"/>
  <c r="E7" i="16"/>
  <c r="E23" i="16"/>
  <c r="E12" i="16"/>
  <c r="E44" i="16"/>
  <c r="L8" i="21"/>
  <c r="E13" i="16"/>
  <c r="E29" i="16"/>
  <c r="E45" i="16"/>
  <c r="E18" i="16"/>
  <c r="E34" i="16"/>
  <c r="E50" i="16"/>
  <c r="E15" i="16"/>
  <c r="E31" i="16"/>
  <c r="E47" i="16"/>
  <c r="E20" i="16"/>
  <c r="E36" i="16"/>
  <c r="E52" i="16"/>
  <c r="E6" i="11"/>
  <c r="K8" i="21"/>
  <c r="E19" i="16"/>
  <c r="E40" i="16"/>
  <c r="E4" i="11"/>
  <c r="E37" i="16"/>
  <c r="E42" i="16"/>
  <c r="E39" i="16"/>
  <c r="E28" i="16"/>
  <c r="E4" i="16"/>
</calcChain>
</file>

<file path=xl/sharedStrings.xml><?xml version="1.0" encoding="utf-8"?>
<sst xmlns="http://schemas.openxmlformats.org/spreadsheetml/2006/main" count="130112" uniqueCount="10951">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</sst>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0" fillId="0" borderId="10" xfId="0" pivotButton="1" applyBorder="1"/>
    <xf numFmtId="0" fontId="0" fillId="0" borderId="11" xfId="0" applyBorder="1"/>
    <xf numFmtId="0" fontId="0" fillId="0" borderId="10" xfId="0" applyBorder="1" applyAlignment="1">
      <alignment horizontal="left"/>
    </xf>
    <xf numFmtId="0" fontId="0" fillId="0" borderId="11" xfId="0" applyNumberFormat="1" applyBorder="1"/>
    <xf numFmtId="0" fontId="0" fillId="0" borderId="12" xfId="0" applyBorder="1" applyAlignment="1">
      <alignment horizontal="left"/>
    </xf>
    <xf numFmtId="0" fontId="0" fillId="0" borderId="13" xfId="0" applyNumberFormat="1" applyBorder="1"/>
    <xf numFmtId="0" fontId="0" fillId="0" borderId="14" xfId="0" applyBorder="1" applyAlignment="1">
      <alignment horizontal="left"/>
    </xf>
    <xf numFmtId="0" fontId="0" fillId="0" borderId="15" xfId="0" applyNumberFormat="1" applyBorder="1"/>
    <xf numFmtId="0" fontId="0" fillId="0" borderId="10" xfId="0" applyBorder="1"/>
    <xf numFmtId="0" fontId="0" fillId="0" borderId="16" xfId="0" applyBorder="1"/>
    <xf numFmtId="0" fontId="0" fillId="0" borderId="10" xfId="0" applyNumberFormat="1" applyBorder="1"/>
    <xf numFmtId="0" fontId="0" fillId="0" borderId="16" xfId="0" applyNumberFormat="1" applyBorder="1"/>
    <xf numFmtId="0" fontId="0" fillId="0" borderId="14" xfId="0" applyNumberFormat="1" applyBorder="1"/>
    <xf numFmtId="0" fontId="0" fillId="0" borderId="17" xfId="0" applyNumberFormat="1" applyBorder="1"/>
    <xf numFmtId="10" fontId="0" fillId="0" borderId="11" xfId="0" applyNumberFormat="1" applyBorder="1"/>
    <xf numFmtId="10" fontId="0" fillId="0" borderId="13" xfId="0" applyNumberFormat="1" applyBorder="1"/>
    <xf numFmtId="10" fontId="0" fillId="0" borderId="15" xfId="0" applyNumberFormat="1" applyBorder="1"/>
    <xf numFmtId="0" fontId="0" fillId="0" borderId="18" xfId="0" applyBorder="1"/>
    <xf numFmtId="0" fontId="0" fillId="0" borderId="19"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4566.8225000000002</c:v>
                </c:pt>
                <c:pt idx="1">
                  <c:v>-96.250600000000404</c:v>
                </c:pt>
                <c:pt idx="2">
                  <c:v>8769.7480000000014</c:v>
                </c:pt>
                <c:pt idx="3">
                  <c:v>834.08069999999941</c:v>
                </c:pt>
                <c:pt idx="4">
                  <c:v>2219.3624</c:v>
                </c:pt>
                <c:pt idx="5">
                  <c:v>1861.3403999999998</c:v>
                </c:pt>
                <c:pt idx="6">
                  <c:v>1424.9434999999996</c:v>
                </c:pt>
                <c:pt idx="7">
                  <c:v>1822.7969000000005</c:v>
                </c:pt>
                <c:pt idx="8">
                  <c:v>4707.7244000000001</c:v>
                </c:pt>
                <c:pt idx="9">
                  <c:v>2139.5824999999995</c:v>
                </c:pt>
                <c:pt idx="10">
                  <c:v>295.39619999999996</c:v>
                </c:pt>
                <c:pt idx="11">
                  <c:v>3449.8483000000019</c:v>
                </c:pt>
              </c:numCache>
            </c:numRef>
          </c:val>
          <c:extLst>
            <c:ext xmlns:c16="http://schemas.microsoft.com/office/drawing/2014/chart" uri="{C3380CC4-5D6E-409C-BE32-E72D297353CC}">
              <c16:uniqueId val="{00000001-AE43-4814-BE98-6BB0A2B0194F}"/>
            </c:ext>
          </c:extLst>
        </c:ser>
        <c:dLbls>
          <c:showLegendKey val="0"/>
          <c:showVal val="0"/>
          <c:showCatName val="0"/>
          <c:showSerName val="0"/>
          <c:showPercent val="0"/>
          <c:showBubbleSize val="0"/>
        </c:dLbls>
        <c:axId val="1373233711"/>
        <c:axId val="131608486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18975.921000000009</c:v>
                </c:pt>
                <c:pt idx="1">
                  <c:v>4757.9080000000004</c:v>
                </c:pt>
                <c:pt idx="2">
                  <c:v>31047.738000000001</c:v>
                </c:pt>
                <c:pt idx="3">
                  <c:v>6959.7880000000005</c:v>
                </c:pt>
                <c:pt idx="4">
                  <c:v>18921.4444</c:v>
                </c:pt>
                <c:pt idx="5">
                  <c:v>13290.826699999998</c:v>
                </c:pt>
                <c:pt idx="6">
                  <c:v>10829.120999999999</c:v>
                </c:pt>
                <c:pt idx="7">
                  <c:v>20086.80799999999</c:v>
                </c:pt>
                <c:pt idx="8">
                  <c:v>26468.186999999984</c:v>
                </c:pt>
                <c:pt idx="9">
                  <c:v>17544.266199999995</c:v>
                </c:pt>
                <c:pt idx="10">
                  <c:v>28096.296799999971</c:v>
                </c:pt>
                <c:pt idx="11">
                  <c:v>39884.863799999999</c:v>
                </c:pt>
              </c:numCache>
            </c:numRef>
          </c:val>
          <c:extLst>
            <c:ext xmlns:c16="http://schemas.microsoft.com/office/drawing/2014/chart" uri="{C3380CC4-5D6E-409C-BE32-E72D297353CC}">
              <c16:uniqueId val="{00000000-AE43-4814-BE98-6BB0A2B0194F}"/>
            </c:ext>
          </c:extLst>
        </c:ser>
        <c:dLbls>
          <c:showLegendKey val="0"/>
          <c:showVal val="0"/>
          <c:showCatName val="0"/>
          <c:showSerName val="0"/>
          <c:showPercent val="0"/>
          <c:showBubbleSize val="0"/>
        </c:dLbls>
        <c:gapWidth val="219"/>
        <c:overlap val="-27"/>
        <c:axId val="1316016799"/>
        <c:axId val="1316011999"/>
      </c:barChart>
      <c:catAx>
        <c:axId val="131601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011999"/>
        <c:crosses val="autoZero"/>
        <c:auto val="1"/>
        <c:lblAlgn val="ctr"/>
        <c:lblOffset val="100"/>
        <c:noMultiLvlLbl val="0"/>
      </c:catAx>
      <c:valAx>
        <c:axId val="1316011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016799"/>
        <c:crosses val="autoZero"/>
        <c:crossBetween val="between"/>
      </c:valAx>
      <c:valAx>
        <c:axId val="131608486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233711"/>
        <c:crosses val="max"/>
        <c:crossBetween val="between"/>
      </c:valAx>
      <c:catAx>
        <c:axId val="1373233711"/>
        <c:scaling>
          <c:orientation val="minMax"/>
        </c:scaling>
        <c:delete val="1"/>
        <c:axPos val="b"/>
        <c:numFmt formatCode="General" sourceLinked="1"/>
        <c:majorTickMark val="out"/>
        <c:minorTickMark val="none"/>
        <c:tickLblPos val="nextTo"/>
        <c:crossAx val="13160848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33-4DF3-83B6-5C3F4B7E26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33-4DF3-83B6-5C3F4B7E26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33-4DF3-83B6-5C3F4B7E26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0.33585864898052548</c:v>
                </c:pt>
                <c:pt idx="1">
                  <c:v>0.34833945430677704</c:v>
                </c:pt>
                <c:pt idx="2">
                  <c:v>0.31580189671269748</c:v>
                </c:pt>
              </c:numCache>
            </c:numRef>
          </c:val>
          <c:extLst>
            <c:ext xmlns:c16="http://schemas.microsoft.com/office/drawing/2014/chart" uri="{C3380CC4-5D6E-409C-BE32-E72D297353CC}">
              <c16:uniqueId val="{00000000-5C3A-4438-B9DF-7094FB7006A8}"/>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Storage</c:v>
                </c:pt>
                <c:pt idx="1">
                  <c:v>Tables</c:v>
                </c:pt>
                <c:pt idx="2">
                  <c:v>Binders</c:v>
                </c:pt>
                <c:pt idx="3">
                  <c:v>Chairs</c:v>
                </c:pt>
                <c:pt idx="4">
                  <c:v>Phones</c:v>
                </c:pt>
              </c:strCache>
            </c:strRef>
          </c:cat>
          <c:val>
            <c:numRef>
              <c:f>'top 5'!$B$4:$B$9</c:f>
              <c:numCache>
                <c:formatCode>General</c:formatCode>
                <c:ptCount val="5"/>
                <c:pt idx="0">
                  <c:v>19704.293999999991</c:v>
                </c:pt>
                <c:pt idx="1">
                  <c:v>24718.754999999997</c:v>
                </c:pt>
                <c:pt idx="2">
                  <c:v>28389.632999999987</c:v>
                </c:pt>
                <c:pt idx="3">
                  <c:v>31963.861999999994</c:v>
                </c:pt>
                <c:pt idx="4">
                  <c:v>35741.387999999984</c:v>
                </c:pt>
              </c:numCache>
            </c:numRef>
          </c:val>
          <c:extLst>
            <c:ext xmlns:c16="http://schemas.microsoft.com/office/drawing/2014/chart" uri="{C3380CC4-5D6E-409C-BE32-E72D297353CC}">
              <c16:uniqueId val="{00000000-6B68-453A-9A93-7D81D9C52E98}"/>
            </c:ext>
          </c:extLst>
        </c:ser>
        <c:dLbls>
          <c:showLegendKey val="0"/>
          <c:showVal val="0"/>
          <c:showCatName val="0"/>
          <c:showSerName val="0"/>
          <c:showPercent val="0"/>
          <c:showBubbleSize val="0"/>
        </c:dLbls>
        <c:gapWidth val="182"/>
        <c:axId val="1584877023"/>
        <c:axId val="1584877983"/>
      </c:barChart>
      <c:catAx>
        <c:axId val="1584877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877983"/>
        <c:crosses val="autoZero"/>
        <c:auto val="1"/>
        <c:lblAlgn val="ctr"/>
        <c:lblOffset val="100"/>
        <c:noMultiLvlLbl val="0"/>
      </c:catAx>
      <c:valAx>
        <c:axId val="15848779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87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7487442931404"/>
          <c:y val="0.1424630744686326"/>
          <c:w val="0.78055555555555556"/>
          <c:h val="0.74537037037037035"/>
        </c:manualLayout>
      </c:layout>
      <c:lineChart>
        <c:grouping val="stacke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18975.921000000009</c:v>
                </c:pt>
                <c:pt idx="1">
                  <c:v>4757.9080000000004</c:v>
                </c:pt>
                <c:pt idx="2">
                  <c:v>31047.738000000001</c:v>
                </c:pt>
                <c:pt idx="3">
                  <c:v>6959.7880000000005</c:v>
                </c:pt>
                <c:pt idx="4">
                  <c:v>18921.4444</c:v>
                </c:pt>
                <c:pt idx="5">
                  <c:v>13290.826699999998</c:v>
                </c:pt>
                <c:pt idx="6">
                  <c:v>10829.120999999999</c:v>
                </c:pt>
                <c:pt idx="7">
                  <c:v>20086.80799999999</c:v>
                </c:pt>
                <c:pt idx="8">
                  <c:v>26468.186999999984</c:v>
                </c:pt>
                <c:pt idx="9">
                  <c:v>17544.266199999995</c:v>
                </c:pt>
                <c:pt idx="10">
                  <c:v>28096.296799999971</c:v>
                </c:pt>
                <c:pt idx="11">
                  <c:v>39884.863799999999</c:v>
                </c:pt>
              </c:numCache>
            </c:numRef>
          </c:val>
          <c:smooth val="0"/>
          <c:extLst>
            <c:ext xmlns:c16="http://schemas.microsoft.com/office/drawing/2014/chart" uri="{C3380CC4-5D6E-409C-BE32-E72D297353CC}">
              <c16:uniqueId val="{00000000-20D3-40F6-A8C5-703CF48DB85A}"/>
            </c:ext>
          </c:extLst>
        </c:ser>
        <c:dLbls>
          <c:showLegendKey val="0"/>
          <c:showVal val="0"/>
          <c:showCatName val="0"/>
          <c:showSerName val="0"/>
          <c:showPercent val="0"/>
          <c:showBubbleSize val="0"/>
        </c:dLbls>
        <c:smooth val="0"/>
        <c:axId val="1511686511"/>
        <c:axId val="1511693711"/>
      </c:lineChart>
      <c:catAx>
        <c:axId val="1511686511"/>
        <c:scaling>
          <c:orientation val="minMax"/>
        </c:scaling>
        <c:delete val="1"/>
        <c:axPos val="b"/>
        <c:numFmt formatCode="General" sourceLinked="1"/>
        <c:majorTickMark val="none"/>
        <c:minorTickMark val="none"/>
        <c:tickLblPos val="nextTo"/>
        <c:crossAx val="1511693711"/>
        <c:crosses val="autoZero"/>
        <c:auto val="1"/>
        <c:lblAlgn val="ctr"/>
        <c:lblOffset val="100"/>
        <c:noMultiLvlLbl val="0"/>
      </c:catAx>
      <c:valAx>
        <c:axId val="1511693711"/>
        <c:scaling>
          <c:orientation val="minMax"/>
        </c:scaling>
        <c:delete val="1"/>
        <c:axPos val="l"/>
        <c:numFmt formatCode="General" sourceLinked="1"/>
        <c:majorTickMark val="none"/>
        <c:minorTickMark val="none"/>
        <c:tickLblPos val="nextTo"/>
        <c:crossAx val="151168651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291187739463605E-2"/>
          <c:y val="0.3365706084772575"/>
          <c:w val="0.83141762452107282"/>
          <c:h val="0.43041897026925646"/>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272</c:v>
                </c:pt>
                <c:pt idx="1">
                  <c:v>111</c:v>
                </c:pt>
                <c:pt idx="2">
                  <c:v>256</c:v>
                </c:pt>
                <c:pt idx="3">
                  <c:v>266</c:v>
                </c:pt>
                <c:pt idx="4">
                  <c:v>366</c:v>
                </c:pt>
                <c:pt idx="5">
                  <c:v>308</c:v>
                </c:pt>
                <c:pt idx="6">
                  <c:v>262</c:v>
                </c:pt>
                <c:pt idx="7">
                  <c:v>372</c:v>
                </c:pt>
                <c:pt idx="8">
                  <c:v>604</c:v>
                </c:pt>
                <c:pt idx="9">
                  <c:v>383</c:v>
                </c:pt>
                <c:pt idx="10">
                  <c:v>688</c:v>
                </c:pt>
                <c:pt idx="11">
                  <c:v>725</c:v>
                </c:pt>
              </c:numCache>
            </c:numRef>
          </c:val>
          <c:smooth val="0"/>
          <c:extLst>
            <c:ext xmlns:c16="http://schemas.microsoft.com/office/drawing/2014/chart" uri="{C3380CC4-5D6E-409C-BE32-E72D297353CC}">
              <c16:uniqueId val="{00000000-3CEC-4B84-B36C-EA072A382854}"/>
            </c:ext>
          </c:extLst>
        </c:ser>
        <c:dLbls>
          <c:showLegendKey val="0"/>
          <c:showVal val="0"/>
          <c:showCatName val="0"/>
          <c:showSerName val="0"/>
          <c:showPercent val="0"/>
          <c:showBubbleSize val="0"/>
        </c:dLbls>
        <c:smooth val="0"/>
        <c:axId val="1455518271"/>
        <c:axId val="1455522111"/>
      </c:lineChart>
      <c:catAx>
        <c:axId val="1455518271"/>
        <c:scaling>
          <c:orientation val="minMax"/>
        </c:scaling>
        <c:delete val="1"/>
        <c:axPos val="b"/>
        <c:numFmt formatCode="General" sourceLinked="1"/>
        <c:majorTickMark val="none"/>
        <c:minorTickMark val="none"/>
        <c:tickLblPos val="nextTo"/>
        <c:crossAx val="1455522111"/>
        <c:crosses val="autoZero"/>
        <c:auto val="1"/>
        <c:lblAlgn val="ctr"/>
        <c:lblOffset val="100"/>
        <c:noMultiLvlLbl val="0"/>
      </c:catAx>
      <c:valAx>
        <c:axId val="1455522111"/>
        <c:scaling>
          <c:orientation val="minMax"/>
        </c:scaling>
        <c:delete val="1"/>
        <c:axPos val="l"/>
        <c:numFmt formatCode="General" sourceLinked="1"/>
        <c:majorTickMark val="none"/>
        <c:minorTickMark val="none"/>
        <c:tickLblPos val="nextTo"/>
        <c:crossAx val="145551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278621249691846E-2"/>
          <c:y val="0.15126582861352858"/>
          <c:w val="0.85333341032366916"/>
          <c:h val="0.67441900211316352"/>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272</c:v>
                </c:pt>
                <c:pt idx="1">
                  <c:v>111</c:v>
                </c:pt>
                <c:pt idx="2">
                  <c:v>256</c:v>
                </c:pt>
                <c:pt idx="3">
                  <c:v>266</c:v>
                </c:pt>
                <c:pt idx="4">
                  <c:v>366</c:v>
                </c:pt>
                <c:pt idx="5">
                  <c:v>308</c:v>
                </c:pt>
                <c:pt idx="6">
                  <c:v>262</c:v>
                </c:pt>
                <c:pt idx="7">
                  <c:v>372</c:v>
                </c:pt>
                <c:pt idx="8">
                  <c:v>604</c:v>
                </c:pt>
                <c:pt idx="9">
                  <c:v>383</c:v>
                </c:pt>
                <c:pt idx="10">
                  <c:v>688</c:v>
                </c:pt>
                <c:pt idx="11">
                  <c:v>725</c:v>
                </c:pt>
              </c:numCache>
            </c:numRef>
          </c:val>
          <c:smooth val="0"/>
          <c:extLst>
            <c:ext xmlns:c16="http://schemas.microsoft.com/office/drawing/2014/chart" uri="{C3380CC4-5D6E-409C-BE32-E72D297353CC}">
              <c16:uniqueId val="{00000000-D767-4C1E-8412-656AAAAAA048}"/>
            </c:ext>
          </c:extLst>
        </c:ser>
        <c:dLbls>
          <c:showLegendKey val="0"/>
          <c:showVal val="0"/>
          <c:showCatName val="0"/>
          <c:showSerName val="0"/>
          <c:showPercent val="0"/>
          <c:showBubbleSize val="0"/>
        </c:dLbls>
        <c:smooth val="0"/>
        <c:axId val="1455509631"/>
        <c:axId val="1455522591"/>
      </c:lineChart>
      <c:catAx>
        <c:axId val="1455509631"/>
        <c:scaling>
          <c:orientation val="minMax"/>
        </c:scaling>
        <c:delete val="1"/>
        <c:axPos val="b"/>
        <c:numFmt formatCode="General" sourceLinked="1"/>
        <c:majorTickMark val="none"/>
        <c:minorTickMark val="none"/>
        <c:tickLblPos val="nextTo"/>
        <c:crossAx val="1455522591"/>
        <c:crosses val="autoZero"/>
        <c:auto val="1"/>
        <c:lblAlgn val="ctr"/>
        <c:lblOffset val="100"/>
        <c:noMultiLvlLbl val="0"/>
      </c:catAx>
      <c:valAx>
        <c:axId val="1455522591"/>
        <c:scaling>
          <c:orientation val="minMax"/>
        </c:scaling>
        <c:delete val="1"/>
        <c:axPos val="l"/>
        <c:numFmt formatCode="General" sourceLinked="1"/>
        <c:majorTickMark val="none"/>
        <c:minorTickMark val="none"/>
        <c:tickLblPos val="nextTo"/>
        <c:crossAx val="145550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712675621429659E-2"/>
          <c:y val="0.23557222013914927"/>
          <c:w val="0.89410348977135978"/>
          <c:h val="0.7482118444969329"/>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65</c:v>
                </c:pt>
                <c:pt idx="1">
                  <c:v>33</c:v>
                </c:pt>
                <c:pt idx="2">
                  <c:v>73</c:v>
                </c:pt>
                <c:pt idx="3">
                  <c:v>66</c:v>
                </c:pt>
                <c:pt idx="4">
                  <c:v>97</c:v>
                </c:pt>
                <c:pt idx="5">
                  <c:v>86</c:v>
                </c:pt>
                <c:pt idx="6">
                  <c:v>75</c:v>
                </c:pt>
                <c:pt idx="7">
                  <c:v>96</c:v>
                </c:pt>
                <c:pt idx="8">
                  <c:v>163</c:v>
                </c:pt>
                <c:pt idx="9">
                  <c:v>98</c:v>
                </c:pt>
                <c:pt idx="10">
                  <c:v>169</c:v>
                </c:pt>
                <c:pt idx="11">
                  <c:v>188</c:v>
                </c:pt>
              </c:numCache>
            </c:numRef>
          </c:val>
          <c:smooth val="0"/>
          <c:extLst>
            <c:ext xmlns:c16="http://schemas.microsoft.com/office/drawing/2014/chart" uri="{C3380CC4-5D6E-409C-BE32-E72D297353CC}">
              <c16:uniqueId val="{00000000-C113-4DDA-B44E-4767AE89AF00}"/>
            </c:ext>
          </c:extLst>
        </c:ser>
        <c:dLbls>
          <c:showLegendKey val="0"/>
          <c:showVal val="0"/>
          <c:showCatName val="0"/>
          <c:showSerName val="0"/>
          <c:showPercent val="0"/>
          <c:showBubbleSize val="0"/>
        </c:dLbls>
        <c:smooth val="0"/>
        <c:axId val="1584878943"/>
        <c:axId val="1584874623"/>
      </c:lineChart>
      <c:catAx>
        <c:axId val="1584878943"/>
        <c:scaling>
          <c:orientation val="minMax"/>
        </c:scaling>
        <c:delete val="1"/>
        <c:axPos val="b"/>
        <c:numFmt formatCode="General" sourceLinked="1"/>
        <c:majorTickMark val="none"/>
        <c:minorTickMark val="none"/>
        <c:tickLblPos val="nextTo"/>
        <c:crossAx val="1584874623"/>
        <c:crosses val="autoZero"/>
        <c:auto val="1"/>
        <c:lblAlgn val="ctr"/>
        <c:lblOffset val="100"/>
        <c:noMultiLvlLbl val="0"/>
      </c:catAx>
      <c:valAx>
        <c:axId val="1584874623"/>
        <c:scaling>
          <c:orientation val="minMax"/>
        </c:scaling>
        <c:delete val="1"/>
        <c:axPos val="l"/>
        <c:numFmt formatCode="General" sourceLinked="1"/>
        <c:majorTickMark val="none"/>
        <c:minorTickMark val="none"/>
        <c:tickLblPos val="nextTo"/>
        <c:crossAx val="158487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545155993431854E-2"/>
          <c:y val="0.21333363196308935"/>
          <c:w val="0.85550082101806235"/>
          <c:h val="0.60888834140100279"/>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0.24066407633126202</c:v>
                </c:pt>
                <c:pt idx="1">
                  <c:v>-2.0229605112162825E-2</c:v>
                </c:pt>
                <c:pt idx="2">
                  <c:v>0.2824601264027673</c:v>
                </c:pt>
                <c:pt idx="3">
                  <c:v>0.11984283141957763</c:v>
                </c:pt>
                <c:pt idx="4">
                  <c:v>0.1172934979530421</c:v>
                </c:pt>
                <c:pt idx="5">
                  <c:v>0.14004699948423827</c:v>
                </c:pt>
                <c:pt idx="6">
                  <c:v>0.13158441022129125</c:v>
                </c:pt>
                <c:pt idx="7">
                  <c:v>9.0745971186661487E-2</c:v>
                </c:pt>
                <c:pt idx="8">
                  <c:v>0.17786350081325944</c:v>
                </c:pt>
                <c:pt idx="9">
                  <c:v>0.12195337642562674</c:v>
                </c:pt>
                <c:pt idx="10">
                  <c:v>1.0513705848950181E-2</c:v>
                </c:pt>
                <c:pt idx="11">
                  <c:v>8.6495175646055536E-2</c:v>
                </c:pt>
              </c:numCache>
            </c:numRef>
          </c:val>
          <c:smooth val="0"/>
          <c:extLst>
            <c:ext xmlns:c16="http://schemas.microsoft.com/office/drawing/2014/chart" uri="{C3380CC4-5D6E-409C-BE32-E72D297353CC}">
              <c16:uniqueId val="{00000000-34B7-462C-BC9D-DDE03B7988B9}"/>
            </c:ext>
          </c:extLst>
        </c:ser>
        <c:dLbls>
          <c:showLegendKey val="0"/>
          <c:showVal val="0"/>
          <c:showCatName val="0"/>
          <c:showSerName val="0"/>
          <c:showPercent val="0"/>
          <c:showBubbleSize val="0"/>
        </c:dLbls>
        <c:smooth val="0"/>
        <c:axId val="1584854943"/>
        <c:axId val="1584855423"/>
      </c:lineChart>
      <c:catAx>
        <c:axId val="1584854943"/>
        <c:scaling>
          <c:orientation val="minMax"/>
        </c:scaling>
        <c:delete val="1"/>
        <c:axPos val="b"/>
        <c:numFmt formatCode="General" sourceLinked="1"/>
        <c:majorTickMark val="none"/>
        <c:minorTickMark val="none"/>
        <c:tickLblPos val="nextTo"/>
        <c:crossAx val="1584855423"/>
        <c:crosses val="autoZero"/>
        <c:auto val="1"/>
        <c:lblAlgn val="ctr"/>
        <c:lblOffset val="100"/>
        <c:noMultiLvlLbl val="0"/>
      </c:catAx>
      <c:valAx>
        <c:axId val="1584855423"/>
        <c:scaling>
          <c:orientation val="minMax"/>
        </c:scaling>
        <c:delete val="1"/>
        <c:axPos val="l"/>
        <c:numFmt formatCode="General" sourceLinked="1"/>
        <c:majorTickMark val="none"/>
        <c:minorTickMark val="none"/>
        <c:tickLblPos val="nextTo"/>
        <c:crossAx val="15848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cke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18975.921000000009</c:v>
                </c:pt>
                <c:pt idx="1">
                  <c:v>4757.9080000000004</c:v>
                </c:pt>
                <c:pt idx="2">
                  <c:v>31047.738000000001</c:v>
                </c:pt>
                <c:pt idx="3">
                  <c:v>6959.7880000000005</c:v>
                </c:pt>
                <c:pt idx="4">
                  <c:v>18921.4444</c:v>
                </c:pt>
                <c:pt idx="5">
                  <c:v>13290.826699999998</c:v>
                </c:pt>
                <c:pt idx="6">
                  <c:v>10829.120999999999</c:v>
                </c:pt>
                <c:pt idx="7">
                  <c:v>20086.80799999999</c:v>
                </c:pt>
                <c:pt idx="8">
                  <c:v>26468.186999999984</c:v>
                </c:pt>
                <c:pt idx="9">
                  <c:v>17544.266199999995</c:v>
                </c:pt>
                <c:pt idx="10">
                  <c:v>28096.296799999971</c:v>
                </c:pt>
                <c:pt idx="11">
                  <c:v>39884.863799999999</c:v>
                </c:pt>
              </c:numCache>
            </c:numRef>
          </c:val>
          <c:smooth val="0"/>
          <c:extLst>
            <c:ext xmlns:c16="http://schemas.microsoft.com/office/drawing/2014/chart" uri="{C3380CC4-5D6E-409C-BE32-E72D297353CC}">
              <c16:uniqueId val="{00000001-9E12-485B-90DD-4778B01B0624}"/>
            </c:ext>
          </c:extLst>
        </c:ser>
        <c:dLbls>
          <c:showLegendKey val="0"/>
          <c:showVal val="0"/>
          <c:showCatName val="0"/>
          <c:showSerName val="0"/>
          <c:showPercent val="0"/>
          <c:showBubbleSize val="0"/>
        </c:dLbls>
        <c:smooth val="0"/>
        <c:axId val="1511686511"/>
        <c:axId val="1511693711"/>
      </c:lineChart>
      <c:catAx>
        <c:axId val="1511686511"/>
        <c:scaling>
          <c:orientation val="minMax"/>
        </c:scaling>
        <c:delete val="1"/>
        <c:axPos val="b"/>
        <c:numFmt formatCode="General" sourceLinked="1"/>
        <c:majorTickMark val="none"/>
        <c:minorTickMark val="none"/>
        <c:tickLblPos val="nextTo"/>
        <c:crossAx val="1511693711"/>
        <c:crosses val="autoZero"/>
        <c:auto val="1"/>
        <c:lblAlgn val="ctr"/>
        <c:lblOffset val="100"/>
        <c:noMultiLvlLbl val="0"/>
      </c:catAx>
      <c:valAx>
        <c:axId val="1511693711"/>
        <c:scaling>
          <c:orientation val="minMax"/>
        </c:scaling>
        <c:delete val="1"/>
        <c:axPos val="l"/>
        <c:numFmt formatCode="General" sourceLinked="1"/>
        <c:majorTickMark val="none"/>
        <c:minorTickMark val="none"/>
        <c:tickLblPos val="nextTo"/>
        <c:crossAx val="1511686511"/>
        <c:crosses val="autoZero"/>
        <c:crossBetween val="between"/>
      </c:valAx>
      <c:spPr>
        <a:solidFill>
          <a:schemeClr val="tx1"/>
        </a:solid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5F5F5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07251346089321E-2"/>
          <c:y val="0.17465764147902565"/>
          <c:w val="0.85333341032366916"/>
          <c:h val="0.67441900211316352"/>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272</c:v>
                </c:pt>
                <c:pt idx="1">
                  <c:v>111</c:v>
                </c:pt>
                <c:pt idx="2">
                  <c:v>256</c:v>
                </c:pt>
                <c:pt idx="3">
                  <c:v>266</c:v>
                </c:pt>
                <c:pt idx="4">
                  <c:v>366</c:v>
                </c:pt>
                <c:pt idx="5">
                  <c:v>308</c:v>
                </c:pt>
                <c:pt idx="6">
                  <c:v>262</c:v>
                </c:pt>
                <c:pt idx="7">
                  <c:v>372</c:v>
                </c:pt>
                <c:pt idx="8">
                  <c:v>604</c:v>
                </c:pt>
                <c:pt idx="9">
                  <c:v>383</c:v>
                </c:pt>
                <c:pt idx="10">
                  <c:v>688</c:v>
                </c:pt>
                <c:pt idx="11">
                  <c:v>725</c:v>
                </c:pt>
              </c:numCache>
            </c:numRef>
          </c:val>
          <c:smooth val="0"/>
          <c:extLst>
            <c:ext xmlns:c16="http://schemas.microsoft.com/office/drawing/2014/chart" uri="{C3380CC4-5D6E-409C-BE32-E72D297353CC}">
              <c16:uniqueId val="{00000000-0961-4636-8F54-844C8646295B}"/>
            </c:ext>
          </c:extLst>
        </c:ser>
        <c:dLbls>
          <c:showLegendKey val="0"/>
          <c:showVal val="0"/>
          <c:showCatName val="0"/>
          <c:showSerName val="0"/>
          <c:showPercent val="0"/>
          <c:showBubbleSize val="0"/>
        </c:dLbls>
        <c:smooth val="0"/>
        <c:axId val="1455509631"/>
        <c:axId val="1455522591"/>
      </c:lineChart>
      <c:catAx>
        <c:axId val="1455509631"/>
        <c:scaling>
          <c:orientation val="minMax"/>
        </c:scaling>
        <c:delete val="1"/>
        <c:axPos val="b"/>
        <c:numFmt formatCode="General" sourceLinked="1"/>
        <c:majorTickMark val="none"/>
        <c:minorTickMark val="none"/>
        <c:tickLblPos val="nextTo"/>
        <c:crossAx val="1455522591"/>
        <c:crosses val="autoZero"/>
        <c:auto val="1"/>
        <c:lblAlgn val="ctr"/>
        <c:lblOffset val="100"/>
        <c:noMultiLvlLbl val="0"/>
      </c:catAx>
      <c:valAx>
        <c:axId val="1455522591"/>
        <c:scaling>
          <c:orientation val="minMax"/>
        </c:scaling>
        <c:delete val="1"/>
        <c:axPos val="l"/>
        <c:numFmt formatCode="General" sourceLinked="1"/>
        <c:majorTickMark val="none"/>
        <c:minorTickMark val="none"/>
        <c:tickLblPos val="nextTo"/>
        <c:crossAx val="1455509631"/>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40169978752655E-2"/>
          <c:y val="0.22429028636094386"/>
          <c:w val="0.83141762452107282"/>
          <c:h val="0.43041897026925646"/>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272</c:v>
                </c:pt>
                <c:pt idx="1">
                  <c:v>111</c:v>
                </c:pt>
                <c:pt idx="2">
                  <c:v>256</c:v>
                </c:pt>
                <c:pt idx="3">
                  <c:v>266</c:v>
                </c:pt>
                <c:pt idx="4">
                  <c:v>366</c:v>
                </c:pt>
                <c:pt idx="5">
                  <c:v>308</c:v>
                </c:pt>
                <c:pt idx="6">
                  <c:v>262</c:v>
                </c:pt>
                <c:pt idx="7">
                  <c:v>372</c:v>
                </c:pt>
                <c:pt idx="8">
                  <c:v>604</c:v>
                </c:pt>
                <c:pt idx="9">
                  <c:v>383</c:v>
                </c:pt>
                <c:pt idx="10">
                  <c:v>688</c:v>
                </c:pt>
                <c:pt idx="11">
                  <c:v>725</c:v>
                </c:pt>
              </c:numCache>
            </c:numRef>
          </c:val>
          <c:smooth val="0"/>
          <c:extLst>
            <c:ext xmlns:c16="http://schemas.microsoft.com/office/drawing/2014/chart" uri="{C3380CC4-5D6E-409C-BE32-E72D297353CC}">
              <c16:uniqueId val="{00000000-B719-4064-B6D2-DC9C9198D487}"/>
            </c:ext>
          </c:extLst>
        </c:ser>
        <c:dLbls>
          <c:showLegendKey val="0"/>
          <c:showVal val="0"/>
          <c:showCatName val="0"/>
          <c:showSerName val="0"/>
          <c:showPercent val="0"/>
          <c:showBubbleSize val="0"/>
        </c:dLbls>
        <c:smooth val="0"/>
        <c:axId val="1455518271"/>
        <c:axId val="1455522111"/>
      </c:lineChart>
      <c:catAx>
        <c:axId val="1455518271"/>
        <c:scaling>
          <c:orientation val="minMax"/>
        </c:scaling>
        <c:delete val="1"/>
        <c:axPos val="b"/>
        <c:numFmt formatCode="General" sourceLinked="1"/>
        <c:majorTickMark val="none"/>
        <c:minorTickMark val="none"/>
        <c:tickLblPos val="nextTo"/>
        <c:crossAx val="1455522111"/>
        <c:crosses val="autoZero"/>
        <c:auto val="1"/>
        <c:lblAlgn val="ctr"/>
        <c:lblOffset val="100"/>
        <c:noMultiLvlLbl val="0"/>
      </c:catAx>
      <c:valAx>
        <c:axId val="1455522111"/>
        <c:scaling>
          <c:orientation val="minMax"/>
        </c:scaling>
        <c:delete val="1"/>
        <c:axPos val="l"/>
        <c:numFmt formatCode="General" sourceLinked="1"/>
        <c:majorTickMark val="none"/>
        <c:minorTickMark val="none"/>
        <c:tickLblPos val="nextTo"/>
        <c:crossAx val="145551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459782449219711E-3"/>
          <c:y val="0.19538507505243888"/>
          <c:w val="0.99795402175507808"/>
          <c:h val="0.76609149466359494"/>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65</c:v>
                </c:pt>
                <c:pt idx="1">
                  <c:v>33</c:v>
                </c:pt>
                <c:pt idx="2">
                  <c:v>73</c:v>
                </c:pt>
                <c:pt idx="3">
                  <c:v>66</c:v>
                </c:pt>
                <c:pt idx="4">
                  <c:v>97</c:v>
                </c:pt>
                <c:pt idx="5">
                  <c:v>86</c:v>
                </c:pt>
                <c:pt idx="6">
                  <c:v>75</c:v>
                </c:pt>
                <c:pt idx="7">
                  <c:v>96</c:v>
                </c:pt>
                <c:pt idx="8">
                  <c:v>163</c:v>
                </c:pt>
                <c:pt idx="9">
                  <c:v>98</c:v>
                </c:pt>
                <c:pt idx="10">
                  <c:v>169</c:v>
                </c:pt>
                <c:pt idx="11">
                  <c:v>188</c:v>
                </c:pt>
              </c:numCache>
            </c:numRef>
          </c:val>
          <c:smooth val="0"/>
          <c:extLst>
            <c:ext xmlns:c16="http://schemas.microsoft.com/office/drawing/2014/chart" uri="{C3380CC4-5D6E-409C-BE32-E72D297353CC}">
              <c16:uniqueId val="{00000000-5A13-4C05-8789-6BF2F2F52390}"/>
            </c:ext>
          </c:extLst>
        </c:ser>
        <c:dLbls>
          <c:showLegendKey val="0"/>
          <c:showVal val="0"/>
          <c:showCatName val="0"/>
          <c:showSerName val="0"/>
          <c:showPercent val="0"/>
          <c:showBubbleSize val="0"/>
        </c:dLbls>
        <c:smooth val="0"/>
        <c:axId val="1584878943"/>
        <c:axId val="1584874623"/>
      </c:lineChart>
      <c:catAx>
        <c:axId val="1584878943"/>
        <c:scaling>
          <c:orientation val="minMax"/>
        </c:scaling>
        <c:delete val="1"/>
        <c:axPos val="b"/>
        <c:numFmt formatCode="General" sourceLinked="1"/>
        <c:majorTickMark val="none"/>
        <c:minorTickMark val="none"/>
        <c:tickLblPos val="nextTo"/>
        <c:crossAx val="1584874623"/>
        <c:crosses val="autoZero"/>
        <c:auto val="1"/>
        <c:lblAlgn val="ctr"/>
        <c:lblOffset val="100"/>
        <c:noMultiLvlLbl val="0"/>
      </c:catAx>
      <c:valAx>
        <c:axId val="1584874623"/>
        <c:scaling>
          <c:orientation val="minMax"/>
        </c:scaling>
        <c:delete val="1"/>
        <c:axPos val="l"/>
        <c:numFmt formatCode="General" sourceLinked="1"/>
        <c:majorTickMark val="none"/>
        <c:minorTickMark val="none"/>
        <c:tickLblPos val="nextTo"/>
        <c:crossAx val="1584878943"/>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515454224938299E-2"/>
          <c:y val="0.37707671792000347"/>
          <c:w val="0.85550082101806235"/>
          <c:h val="0.62292328207999648"/>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0.24066407633126202</c:v>
                </c:pt>
                <c:pt idx="1">
                  <c:v>-2.0229605112162825E-2</c:v>
                </c:pt>
                <c:pt idx="2">
                  <c:v>0.2824601264027673</c:v>
                </c:pt>
                <c:pt idx="3">
                  <c:v>0.11984283141957763</c:v>
                </c:pt>
                <c:pt idx="4">
                  <c:v>0.1172934979530421</c:v>
                </c:pt>
                <c:pt idx="5">
                  <c:v>0.14004699948423827</c:v>
                </c:pt>
                <c:pt idx="6">
                  <c:v>0.13158441022129125</c:v>
                </c:pt>
                <c:pt idx="7">
                  <c:v>9.0745971186661487E-2</c:v>
                </c:pt>
                <c:pt idx="8">
                  <c:v>0.17786350081325944</c:v>
                </c:pt>
                <c:pt idx="9">
                  <c:v>0.12195337642562674</c:v>
                </c:pt>
                <c:pt idx="10">
                  <c:v>1.0513705848950181E-2</c:v>
                </c:pt>
                <c:pt idx="11">
                  <c:v>8.6495175646055536E-2</c:v>
                </c:pt>
              </c:numCache>
            </c:numRef>
          </c:val>
          <c:smooth val="0"/>
          <c:extLst>
            <c:ext xmlns:c16="http://schemas.microsoft.com/office/drawing/2014/chart" uri="{C3380CC4-5D6E-409C-BE32-E72D297353CC}">
              <c16:uniqueId val="{00000000-BB80-4385-9731-C6F3EEC9563C}"/>
            </c:ext>
          </c:extLst>
        </c:ser>
        <c:dLbls>
          <c:showLegendKey val="0"/>
          <c:showVal val="0"/>
          <c:showCatName val="0"/>
          <c:showSerName val="0"/>
          <c:showPercent val="0"/>
          <c:showBubbleSize val="0"/>
        </c:dLbls>
        <c:smooth val="0"/>
        <c:axId val="1584854943"/>
        <c:axId val="1584855423"/>
      </c:lineChart>
      <c:catAx>
        <c:axId val="1584854943"/>
        <c:scaling>
          <c:orientation val="minMax"/>
        </c:scaling>
        <c:delete val="1"/>
        <c:axPos val="b"/>
        <c:numFmt formatCode="General" sourceLinked="1"/>
        <c:majorTickMark val="none"/>
        <c:minorTickMark val="none"/>
        <c:tickLblPos val="nextTo"/>
        <c:crossAx val="1584855423"/>
        <c:crosses val="autoZero"/>
        <c:auto val="1"/>
        <c:lblAlgn val="ctr"/>
        <c:lblOffset val="100"/>
        <c:noMultiLvlLbl val="0"/>
      </c:catAx>
      <c:valAx>
        <c:axId val="1584855423"/>
        <c:scaling>
          <c:orientation val="minMax"/>
        </c:scaling>
        <c:delete val="1"/>
        <c:axPos val="l"/>
        <c:numFmt formatCode="General" sourceLinked="1"/>
        <c:majorTickMark val="none"/>
        <c:minorTickMark val="none"/>
        <c:tickLblPos val="nextTo"/>
        <c:crossAx val="15848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alpha val="88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cap="rnd">
            <a:solidFill>
              <a:srgbClr val="FFFF00"/>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rgbClr val="0070C0">
                <a:alpha val="88000"/>
              </a:srgb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4566.8225000000002</c:v>
                </c:pt>
                <c:pt idx="1">
                  <c:v>-96.250600000000404</c:v>
                </c:pt>
                <c:pt idx="2">
                  <c:v>8769.7480000000014</c:v>
                </c:pt>
                <c:pt idx="3">
                  <c:v>834.08069999999941</c:v>
                </c:pt>
                <c:pt idx="4">
                  <c:v>2219.3624</c:v>
                </c:pt>
                <c:pt idx="5">
                  <c:v>1861.3403999999998</c:v>
                </c:pt>
                <c:pt idx="6">
                  <c:v>1424.9434999999996</c:v>
                </c:pt>
                <c:pt idx="7">
                  <c:v>1822.7969000000005</c:v>
                </c:pt>
                <c:pt idx="8">
                  <c:v>4707.7244000000001</c:v>
                </c:pt>
                <c:pt idx="9">
                  <c:v>2139.5824999999995</c:v>
                </c:pt>
                <c:pt idx="10">
                  <c:v>295.39619999999996</c:v>
                </c:pt>
                <c:pt idx="11">
                  <c:v>3449.8483000000019</c:v>
                </c:pt>
              </c:numCache>
            </c:numRef>
          </c:val>
          <c:extLst>
            <c:ext xmlns:c16="http://schemas.microsoft.com/office/drawing/2014/chart" uri="{C3380CC4-5D6E-409C-BE32-E72D297353CC}">
              <c16:uniqueId val="{00000000-0B8B-4C6B-9E3B-444D4137343B}"/>
            </c:ext>
          </c:extLst>
        </c:ser>
        <c:dLbls>
          <c:showLegendKey val="0"/>
          <c:showVal val="0"/>
          <c:showCatName val="0"/>
          <c:showSerName val="0"/>
          <c:showPercent val="0"/>
          <c:showBubbleSize val="0"/>
        </c:dLbls>
        <c:axId val="1750532815"/>
        <c:axId val="1750514095"/>
      </c:areaChart>
      <c:barChart>
        <c:barDir val="col"/>
        <c:grouping val="clustered"/>
        <c:varyColors val="0"/>
        <c:ser>
          <c:idx val="0"/>
          <c:order val="0"/>
          <c:tx>
            <c:strRef>
              <c:f>'combo chart'!$B$3</c:f>
              <c:strCache>
                <c:ptCount val="1"/>
                <c:pt idx="0">
                  <c:v>Sum of Sales</c:v>
                </c:pt>
              </c:strCache>
            </c:strRef>
          </c:tx>
          <c:spPr>
            <a:solidFill>
              <a:schemeClr val="bg1"/>
            </a:solidFill>
            <a:ln cap="rnd">
              <a:solidFill>
                <a:srgbClr val="FFFF00"/>
              </a:solidFill>
            </a:ln>
            <a:effectLst>
              <a:outerShdw blurRad="50800" dist="38100" dir="5400000" algn="t" rotWithShape="0">
                <a:prstClr val="black">
                  <a:alpha val="40000"/>
                </a:prst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18975.921000000009</c:v>
                </c:pt>
                <c:pt idx="1">
                  <c:v>4757.9080000000004</c:v>
                </c:pt>
                <c:pt idx="2">
                  <c:v>31047.738000000001</c:v>
                </c:pt>
                <c:pt idx="3">
                  <c:v>6959.7880000000005</c:v>
                </c:pt>
                <c:pt idx="4">
                  <c:v>18921.4444</c:v>
                </c:pt>
                <c:pt idx="5">
                  <c:v>13290.826699999998</c:v>
                </c:pt>
                <c:pt idx="6">
                  <c:v>10829.120999999999</c:v>
                </c:pt>
                <c:pt idx="7">
                  <c:v>20086.80799999999</c:v>
                </c:pt>
                <c:pt idx="8">
                  <c:v>26468.186999999984</c:v>
                </c:pt>
                <c:pt idx="9">
                  <c:v>17544.266199999995</c:v>
                </c:pt>
                <c:pt idx="10">
                  <c:v>28096.296799999971</c:v>
                </c:pt>
                <c:pt idx="11">
                  <c:v>39884.863799999999</c:v>
                </c:pt>
              </c:numCache>
            </c:numRef>
          </c:val>
          <c:extLst>
            <c:ext xmlns:c16="http://schemas.microsoft.com/office/drawing/2014/chart" uri="{C3380CC4-5D6E-409C-BE32-E72D297353CC}">
              <c16:uniqueId val="{00000001-0B8B-4C6B-9E3B-444D4137343B}"/>
            </c:ext>
          </c:extLst>
        </c:ser>
        <c:dLbls>
          <c:showLegendKey val="0"/>
          <c:showVal val="0"/>
          <c:showCatName val="0"/>
          <c:showSerName val="0"/>
          <c:showPercent val="0"/>
          <c:showBubbleSize val="0"/>
        </c:dLbls>
        <c:gapWidth val="52"/>
        <c:overlap val="-26"/>
        <c:axId val="1316016799"/>
        <c:axId val="1316011999"/>
      </c:barChart>
      <c:catAx>
        <c:axId val="131601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6011999"/>
        <c:crosses val="autoZero"/>
        <c:auto val="1"/>
        <c:lblAlgn val="ctr"/>
        <c:lblOffset val="100"/>
        <c:noMultiLvlLbl val="0"/>
      </c:catAx>
      <c:valAx>
        <c:axId val="131601199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6016799"/>
        <c:crosses val="autoZero"/>
        <c:crossBetween val="between"/>
      </c:valAx>
      <c:valAx>
        <c:axId val="175051409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50532815"/>
        <c:crosses val="max"/>
        <c:crossBetween val="between"/>
      </c:valAx>
      <c:catAx>
        <c:axId val="1750532815"/>
        <c:scaling>
          <c:orientation val="minMax"/>
        </c:scaling>
        <c:delete val="1"/>
        <c:axPos val="b"/>
        <c:numFmt formatCode="General" sourceLinked="1"/>
        <c:majorTickMark val="out"/>
        <c:minorTickMark val="none"/>
        <c:tickLblPos val="nextTo"/>
        <c:crossAx val="175051409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7030A0">
            <a:lumMod val="96000"/>
            <a:lumOff val="4000"/>
            <a:alpha val="61000"/>
          </a:srgbClr>
        </a:gs>
        <a:gs pos="46000">
          <a:schemeClr val="accent1">
            <a:lumMod val="95000"/>
            <a:lumOff val="5000"/>
          </a:schemeClr>
        </a:gs>
        <a:gs pos="100000">
          <a:schemeClr val="accent1">
            <a:lumMod val="60000"/>
          </a:schemeClr>
        </a:gs>
      </a:gsLst>
      <a:lin ang="2400000" scaled="0"/>
    </a:gradFill>
    <a:ln w="9525" cap="flat" cmpd="sng" algn="ctr">
      <a:noFill/>
      <a:round/>
    </a:ln>
    <a:effectLst>
      <a:glow rad="228600">
        <a:schemeClr val="accent5">
          <a:satMod val="175000"/>
          <a:alpha val="40000"/>
        </a:schemeClr>
      </a:glow>
      <a:innerShdw blurRad="114300">
        <a:prstClr val="black"/>
      </a:inn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FF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w="19050">
            <a:solidFill>
              <a:schemeClr val="lt1"/>
            </a:solidFill>
          </a:ln>
          <a:effectLst/>
        </c:spPr>
      </c:pivotFmt>
      <c:pivotFmt>
        <c:idx val="7"/>
        <c:spPr>
          <a:solidFill>
            <a:srgbClr val="FFFF00"/>
          </a:solidFill>
          <a:ln w="19050">
            <a:solidFill>
              <a:schemeClr val="bg2"/>
            </a:solidFill>
          </a:ln>
          <a:effectLst/>
        </c:spPr>
      </c:pivotFmt>
      <c:pivotFmt>
        <c:idx val="8"/>
        <c:spPr>
          <a:solidFill>
            <a:srgbClr val="FF0000"/>
          </a:solidFill>
          <a:ln w="19050">
            <a:solidFill>
              <a:schemeClr val="lt1"/>
            </a:solidFill>
          </a:ln>
          <a:effectLst/>
        </c:spPr>
      </c:pivotFmt>
    </c:pivotFmts>
    <c:plotArea>
      <c:layout>
        <c:manualLayout>
          <c:layoutTarget val="inner"/>
          <c:xMode val="edge"/>
          <c:yMode val="edge"/>
          <c:x val="0.26378389158576654"/>
          <c:y val="0.20765561596780949"/>
          <c:w val="0.47785875465251859"/>
          <c:h val="0.73718403357326034"/>
        </c:manualLayout>
      </c:layout>
      <c:doughnutChart>
        <c:varyColors val="1"/>
        <c:ser>
          <c:idx val="0"/>
          <c:order val="0"/>
          <c:tx>
            <c:strRef>
              <c:f>piechart!$B$3</c:f>
              <c:strCache>
                <c:ptCount val="1"/>
                <c:pt idx="0">
                  <c:v>Total</c:v>
                </c:pt>
              </c:strCache>
            </c:strRef>
          </c:tx>
          <c:spPr>
            <a:solidFill>
              <a:srgbClr val="FFFF00"/>
            </a:solidFill>
          </c:spPr>
          <c:explosion val="4"/>
          <c:dPt>
            <c:idx val="0"/>
            <c:bubble3D val="0"/>
            <c:spPr>
              <a:solidFill>
                <a:srgbClr val="00B050"/>
              </a:solidFill>
              <a:ln w="19050">
                <a:solidFill>
                  <a:schemeClr val="lt1"/>
                </a:solidFill>
              </a:ln>
              <a:effectLst/>
            </c:spPr>
            <c:extLst>
              <c:ext xmlns:c16="http://schemas.microsoft.com/office/drawing/2014/chart" uri="{C3380CC4-5D6E-409C-BE32-E72D297353CC}">
                <c16:uniqueId val="{00000001-CAEB-4145-90ED-BAFF270F97E4}"/>
              </c:ext>
            </c:extLst>
          </c:dPt>
          <c:dPt>
            <c:idx val="1"/>
            <c:bubble3D val="0"/>
            <c:spPr>
              <a:solidFill>
                <a:srgbClr val="FFFF00"/>
              </a:solidFill>
              <a:ln w="19050">
                <a:solidFill>
                  <a:schemeClr val="bg2"/>
                </a:solidFill>
              </a:ln>
              <a:effectLst/>
            </c:spPr>
            <c:extLst>
              <c:ext xmlns:c16="http://schemas.microsoft.com/office/drawing/2014/chart" uri="{C3380CC4-5D6E-409C-BE32-E72D297353CC}">
                <c16:uniqueId val="{00000003-CAEB-4145-90ED-BAFF270F97E4}"/>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CAEB-4145-90ED-BAFF270F97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0.33585864898052548</c:v>
                </c:pt>
                <c:pt idx="1">
                  <c:v>0.34833945430677704</c:v>
                </c:pt>
                <c:pt idx="2">
                  <c:v>0.31580189671269748</c:v>
                </c:pt>
              </c:numCache>
            </c:numRef>
          </c:val>
          <c:extLst>
            <c:ext xmlns:c16="http://schemas.microsoft.com/office/drawing/2014/chart" uri="{C3380CC4-5D6E-409C-BE32-E72D297353CC}">
              <c16:uniqueId val="{00000006-CAEB-4145-90ED-BAFF270F97E4}"/>
            </c:ext>
          </c:extLst>
        </c:ser>
        <c:dLbls>
          <c:showLegendKey val="0"/>
          <c:showVal val="1"/>
          <c:showCatName val="0"/>
          <c:showSerName val="0"/>
          <c:showPercent val="0"/>
          <c:showBubbleSize val="0"/>
          <c:showLeaderLines val="1"/>
        </c:dLbls>
        <c:firstSliceAng val="0"/>
        <c:holeSize val="4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7030A0">
            <a:lumMod val="96000"/>
            <a:lumOff val="4000"/>
            <a:alpha val="61000"/>
          </a:srgbClr>
        </a:gs>
        <a:gs pos="46000">
          <a:schemeClr val="accent1">
            <a:lumMod val="95000"/>
            <a:lumOff val="5000"/>
          </a:schemeClr>
        </a:gs>
        <a:gs pos="100000">
          <a:schemeClr val="accent1">
            <a:lumMod val="60000"/>
          </a:schemeClr>
        </a:gs>
      </a:gsLst>
      <a:lin ang="24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rgbClr val="FFC000"/>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Tables</c:v>
                </c:pt>
                <c:pt idx="2">
                  <c:v>Binders</c:v>
                </c:pt>
                <c:pt idx="3">
                  <c:v>Chairs</c:v>
                </c:pt>
                <c:pt idx="4">
                  <c:v>Phones</c:v>
                </c:pt>
              </c:strCache>
            </c:strRef>
          </c:cat>
          <c:val>
            <c:numRef>
              <c:f>'top 5'!$B$4:$B$9</c:f>
              <c:numCache>
                <c:formatCode>General</c:formatCode>
                <c:ptCount val="5"/>
                <c:pt idx="0">
                  <c:v>19704.293999999991</c:v>
                </c:pt>
                <c:pt idx="1">
                  <c:v>24718.754999999997</c:v>
                </c:pt>
                <c:pt idx="2">
                  <c:v>28389.632999999987</c:v>
                </c:pt>
                <c:pt idx="3">
                  <c:v>31963.861999999994</c:v>
                </c:pt>
                <c:pt idx="4">
                  <c:v>35741.387999999984</c:v>
                </c:pt>
              </c:numCache>
            </c:numRef>
          </c:val>
          <c:extLst>
            <c:ext xmlns:c16="http://schemas.microsoft.com/office/drawing/2014/chart" uri="{C3380CC4-5D6E-409C-BE32-E72D297353CC}">
              <c16:uniqueId val="{00000000-34AD-4FAC-9F3D-CC90BC4B2449}"/>
            </c:ext>
          </c:extLst>
        </c:ser>
        <c:dLbls>
          <c:dLblPos val="inEnd"/>
          <c:showLegendKey val="0"/>
          <c:showVal val="1"/>
          <c:showCatName val="0"/>
          <c:showSerName val="0"/>
          <c:showPercent val="0"/>
          <c:showBubbleSize val="0"/>
        </c:dLbls>
        <c:gapWidth val="67"/>
        <c:axId val="1584877023"/>
        <c:axId val="1584877983"/>
      </c:barChart>
      <c:catAx>
        <c:axId val="1584877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4877983"/>
        <c:crosses val="autoZero"/>
        <c:auto val="1"/>
        <c:lblAlgn val="ctr"/>
        <c:lblOffset val="100"/>
        <c:noMultiLvlLbl val="0"/>
      </c:catAx>
      <c:valAx>
        <c:axId val="1584877983"/>
        <c:scaling>
          <c:orientation val="minMax"/>
        </c:scaling>
        <c:delete val="1"/>
        <c:axPos val="b"/>
        <c:numFmt formatCode="General" sourceLinked="1"/>
        <c:majorTickMark val="none"/>
        <c:minorTickMark val="none"/>
        <c:tickLblPos val="nextTo"/>
        <c:crossAx val="1584877023"/>
        <c:crosses val="autoZero"/>
        <c:crossBetween val="between"/>
      </c:valAx>
      <c:spPr>
        <a:noFill/>
        <a:ln>
          <a:noFill/>
        </a:ln>
        <a:effectLst>
          <a:outerShdw blurRad="63500" sx="102000" sy="102000" algn="ctr" rotWithShape="0">
            <a:schemeClr val="tx1">
              <a:alpha val="40000"/>
            </a:scheme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7030A0">
            <a:alpha val="58000"/>
          </a:srgbClr>
        </a:gs>
        <a:gs pos="46000">
          <a:schemeClr val="accent1">
            <a:lumMod val="95000"/>
            <a:lumOff val="5000"/>
          </a:schemeClr>
        </a:gs>
        <a:gs pos="100000">
          <a:schemeClr val="accent1">
            <a:lumMod val="60000"/>
          </a:schemeClr>
        </a:gs>
      </a:gsLst>
      <a:lin ang="6000000" scaled="0"/>
    </a:gra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D871772-A86A-4BA1-9849-B5E5E92C7FE4}">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C0399CA-1E55-462A-955F-6227879414CB}">
          <cx:tx>
            <cx:txData>
              <cx:f>_xlchart.v5.5</cx:f>
              <cx:v>Sales</cx:v>
            </cx:txData>
          </cx:tx>
          <cx:dataId val="0"/>
          <cx:layoutPr>
            <cx:geography cultureLanguage="en-US" cultureRegion="IN" attribution="Powered by Bing">
              <cx:geoCache provider="{E9337A44-BEBE-4D9F-B70C-5C5E7DAFC167}">
                <cx:binary>1Hxpb9y4svZfCfL5lYcUF5EHZy5wKKlXb/EazxehY3dEaqP27dffcmzPJH09J7k4vi9gYTCDibq6
i3xYVU89JPPP+/Ef99l+V38Y86xo/nE//v5Rt235j99+a+71Pt81R7m5r21jv7ZH9zb/zX79au73
vz3Uu8EU8W8uwvS3e72r2/348b/+Cd8W7+2xvd+1xhafun09XeybLmubf/Pu1Vcfdg+5KQLTtLW5
b/HvH/1dZr7aujC7jx/2RWva6Woq979//OFzHz/8dvht/+OXP2TgXNs9gC3xjlxGOZdYom8P/vgh
s0X8/NrBWB5x7LmeRFR+e15++3SXg/2v+fTNo93DQ71vGhjWt//+aPvDGODVvz5+uLdd0T7OXgwT
+fvH68K0+4cPl+2u3TcfP5jG+k8f8O3jQK4vv438tx/n/7/+efAHMBcHf/IdRIcT97NX/wOhf9Xp
rmh24N6b4UOPhJQCEcyepl/8iI90jyiRmDEmnvBjL7/9hM+vePQ6On9ZHmDzr4v3iU22+7LL3zJ0
3COPc+py9Bw65EdoBD8SFBHiIvcJOnkAzc8d+htkXgwPgTl+l8Bs3zpkxBEV1HOl572a0qQ4IgJh
iKnnkPJ+xOXn/rwOy4vdASpbSEzvMpWZ2RZvGS70yJXEdQV+LiQw7T9WGnwE4cQkZ/ylEj1l0ZdM
9lOHXsflX/Wz4QEw//rjXQJzYu61iXfFy6L9zzkAhRrjUU96Ar9aYwQ78giSngSS8O3hL7/9hMyv
ePQ6NH9ZHmBzsn6X2Cz3to7flJ65R5wKVwhIZ9+eg6AR5IhSSjyKnss/1KDvg+YXHHodmT8ND4BZ
vk9idrr/Uu+a9A3TGcVHzPUw8bynbIXcH9OZlEcCo0fYXidmv+LR69D8ZXmAzWn4LoPGt5mtdw/2
ZeX+5wmNiCOYdsYQdV9lABixI0Y9QfhBuPyKK6+D8pflASj+2bsEZQGYmIc3jBdXHDHJGHYJ0ODv
676ADkZ4hLqCPIF1gMkvePI6JH8aHiCyeJ80ef2w028YI1D0iZCQoOjrRR9jesSZJB4E0UtkPpX7
nzryOhzPZgdgrIN3GR7rLDOFNc3LzPznOYuiIwxYUMhaT5X+oNEX8ghTwQkTz13LQTf5Kx79DTB/
juUQm/cZKNftTr8dLkQeEZd4UMT/6ha/T18YQ9viCdd1+QEt/pkfr6PxZHWAxPXV+4yS4sHs3rSH
lEePPQiIkU8xIg9rCT+C/lIgLtlTLaEvC+E5df3coddRWb8YHgCzPn2fwNjhDUs7dY+QRznzKP2z
gn8fIpIcPcLBMXp+fxAo65948zeQfLM6xON9tifLelc8fLiy7S57WbB/V1H+D9XrLXSO3X06/cyF
HyX2n+wuQJNEXMoPqxmDQAV9jlL+FMkHgforrry+LP6yPFga27t3GarHtjPNG2dRdCShN0WCAdX+
IVAxbDZgqGXiOb8eoPJLvrwOy3emB7gcv8+QPTFFsW8gYt8uWig/IlRi2M95lgzwATz0CEvokkBE
ffnRFwHuF3x5HZfvhnGAy8n7LG23u0bDtmxr31Ig9Y4oxoR5AjTQx+dAhcMuOmIMhDpEIazgAeC+
V+F+zafXAfre9gCh2/caOU1j4J+yNC/T9HfF7n9RaWAzzkXC+7M7OmSGsI3NuAvN7LMkdMBBTh49
+rlTr2P0g/EBSCeX77LsnO6HDyf70dy/oeRA6BF1QTHF9FkyPSg/GPEjjASRSBwE0K958zo439se
YHN68i6xeVxutqvfMnpgS5R7cITgOX/9DzEbNDrPA7mUwWGEx+eV6PmZR6+j89dYDrA5eZ+66em+
372lbPooP0BlAVrwrI4ecAKMOSQ2Rh6l1ddKz8/9eR2XF7sDVE5v3mXEnNq61R/8XW1Bttu9YdWB
fQQCGimD7dFvzwEx8EC0E4xiDzSJb88Bcft1v/4GpYNxHaLlv2O0gl36tuwaSBzlBGoLecLqgCFA
+BxBNwrk+lkQh/ffk7gnrH7u1b9D6sX6EKfgXeJ0lmawJfGmR6ogngQBmJ7lu0ci/UOD6oGS9LhP
5D0T8QOMfsWj1/H5y/IAm7Pt+8Sm3sdv2gKRI0kEhw2IZ8HmMHq+tUACuqQD6nb2U0f+BpBnu0M4
Lt4lHFf78U1PhWJIVURQmO+nunIYJ8Aa4OAhnIB7PjYC8tv3ueyn7ryOybPZASRXn98lJJe2+7/h
BBApiEjodJ6xOehyBAKRDc7rwMbRUx064NK/7tfrIB3aH6B1+T45wdOoXurn01r+z1UD2ASnhMOm
60s9OeBvj5zAJXDyHfMDKfRX/fl3GL2M5hCh98kGrvaPImSz37+kmv8cHsLgBDVkMNg+eAqVw12E
R8GUwP2FlxPYB/T6l1x6HaHvTA/guXqfuuiNgZOJb311BI7zgFgD2ezbc5DoPHHEpcddyIR/Fqnv
i9CvePQ6OH9ZHmBz8693WYpuTXNvi8a8pWQNp3egz2EEbic8PT8yaThOAvtyoBrI109d/ZJLr6Pz
nekBPLfrdwkP+llGe8M92ft/e+np+7r3wyf/t7e+JPRRsJ+BGJCPHxoseQQ3IyClvuwAQkx/H7MH
l7D+3p/Xl8aB+Q9D+P90w+vvsfpzIzvYtbvw2/267y6A/fu334YL9/4OTJ/n7tVK+DR36we4g4dB
dv0Owccv+WHWn8jGoXz1nel+17S/f3Qg44LYhOBWEkcYdjvgLtiw//YGzok/bl9xOCouBZwnx1Ap
i0fxCH4dtuIRw0y4hMBtJvjUxw/NIzeGV3CwAza1mAebW5i50Jj/ecHx3GYTNJh/zsrz/38ouvzc
mqJtfv/oQn75+KF8+uCjs4xKjyE4levBl3LyqGjC+/vdBezXwefx/+uMmxZ1Yuyqtm28xFHvHZuq
u8rhcKjvjbf10DcXfVNVfj32faApZsfJtO3nPFId42J55uXSLqiI8lOv+hR5ThTIWc5L6+ANsfEY
UB1FYTSdTnVZr3ok75Mk85Qzp0nAR8f4hCZaGdNUauCjDeJTkWfJpUxRiOqCXE9RJoJ8JM4Cz10U
jLwN2ZSSZYtiG7BYCD+rRbygdWlVg/s5RF4eK1YUycq1mVyUo1x4Rcy2krmK00ql0CWEGBxVgIUN
ZV0WaxuZjRjHMajRUPmkjuWyKE2YTlQuojaOVDzw04b2i6Yps0sPZ7XKe8JXVTqvjNPboDK43KKx
V6QaxDo3E1u6eryWWmhVZEl97LBlNwqzLUeX+5McmjuHjKNqarKMk0QunMzQ06hNchXBetnwoXio
06lQhW2noLcuXjZpx5SDR6swZ25ITfM5s+Z46h1902bFKkmMVsRUZCkruXZhVW076+FNNpAvdWNS
XzRVscbx2jOYXcmqoaE11bpwa7oocp0fx2O06iI33mDax34U5nacdnPfHOfkGs4Ryy1xLA6TaLgg
KClWc0a14igTJ16v4t4zgeT5RdQa5qdOQ8+GiebrRsaZSnVE/Sj20JZ1zjblU7bRaWtOk16OIZLl
dc91uyDdVAWz0ew4K+2ktA6zro+Oo6ae1BANShA9LOqC1p9mi2+Lcq6OUe3djNZrfcLSLpgi5F0M
aRtkvWP9qOqmNbd88GXXJ+E0VNrnrfVnE7GbqGtV60Zk7dbxBZ0MWVRZ4ouq1GGVF+co4tGW8Mr4
o2vSYNJ83k7pXKqxZZ9qj6QXMKGBI/lqHprhqnRk5jcStaGT6VllfcKDuRyESlM7+E4ak0VcP2AY
rnI97p3TNJHKkrsyx+Vu8klynEV98cnpda4oanq/dnt+qw1bDcnEVkWJisB62ZnHsylMxzKGdc97
JarpJNeec970VzxG5VaP+YUo3NB07SWV7ryZah0KHettifmxbCKyMc7AVpVHvE9R2axKN4/XuIhX
Ha3qYzOOgyItJWs943WSVV3YCoH8EW5DK491zbZ15k+V7dPVLNNqOz8kjp03nkENLKD8ko/tqZuZ
6ZONo4e8E3ngwm1AwLUQqom7YqErGakk50ZhQ1RSDUZBrzEGTlkMKwcjvHWjLXb+8CZ5VZm6Okuj
IE8qtgSg9NCJYErEsSObIbS4cZToGrlJ6/Qa5dR34Kjo8ZQVZ6goyo0g3dnojtlZsYxP4brI1vIx
2Y5EOL6JEQpp4m46LGQonaZfSl0OC2btJhrLbpn2iQ6b0a3Phnn0ZVstJCn0Ve3eFDX3cyHGoEDY
nMaxh/1Euv6IHe88svwKUpB3PgzdV92QUnlF1PjG5jbk+cSPURFDzihJKLvO+BpRvkyquvBFagsf
8+p0jI13bFsZLTPhDP5kskR1beecUNFd5GU1bBLDdSCGqfCHuCOhk1QkmEppYH7cPzAcBfSzKpVL
pLuHhqeLOIvdpRNn6SohTaFaWu+9bsrCcUhx0CJHh0Mi8vNg6lOxHWrnOksid2FI2vp5aU1QcGyU
neysdOyczzqZwnnUfaiJ+EpldFMTnfslLogyDqdLezs5nTmdRBwDtlEEfo9nMLW+NlN+URX7PGu7
67rDyo40SKhkK0STLqRFrnCa+6MY/DZO+nWN3Tx0IjdVA0Nj0PfZqAYoAlq0WeBN+6gszLKpvFHV
WM+LtqluE4ZT3/Q1DxB8RhbF5zqtKyW82PoVHa8LD9lgGltPNSw61rhx/QEV97OoNp3FbeAUw32O
49x303bd1UkfepNO4IJJFhLsNSrP8BIjl6iOOJlvqlFFuI1VG08LdzIQlBrdlNPY+JakvTJzqlVM
3GoBrq9GqdeVSL1jSp3xXGDtqGFejzVHm86zUB5mSBykZnU4xkMOaX6k/kzzKWycW2ri66kZTchK
SdaTbPxyGr6wMR990CLHpeRNviZzdefG8xehs+hTXa/5SPuLZurUlLJPsL9szmODcSDbvlGUJyyY
LAyioeZTrQ2kuAlCs85JHHSzExYpPSHRyFRfeHKB07j0a4J9h6Ryk+GWKkllE85Z3gYInYiezWet
lxR+XBZoJYrkyzyzOBgwc9RMQwcy3dIiMSivmjZxw4rTnNLKb/N8VnGR5GHOXXfjFV0GJTth4aSn
dsPnKow8Oq1kSlN/JvUtableua3BChemCJOh2E269cdWJut5Tplq+cwCl42wSmCBZZULCdZr5NqW
55wn8fWYO6t8rMJZx/OqmenD5Hn6ZE40URlhkHzar1Mu8FXRrJDNP2NvKC/yPr611XxfkCgO5xbW
TD6ZgFnWnFWqzByyTsxSRo6zwV19J3haraosHgJZDn0QsSTxvcbjS+nN+SV223UaOY0ykL8XFYvc
8wgGQGqBP0nOw6RwzOcpXSdjE63gNGAawkU3tKDFGG0Yj9vbtKeXwoyfmgLrz72L/YJVriqTjl2J
yLmGtKRKmJJbD8cPmvaNz9O0OfVMV4cSGIwPp7PQKq24DdK2yy6pGWwgsroNKgQ5D1Uk9xPdRJ9H
Pv3hTm17ik1BA5kc89ilux7FIhi8Idq2HJ+KyqCt1gNSDW+9HdPic1RGO43mYY1oTq+KroyVjTPv
WNczveq9+ranCOIFx/1CiCq+YFwOqtY6X81ThsPWONQvvTHddGy8oHnfn5C+LgJ3dsoVj1fxHOl9
5VSDYrxOLtMo65Y9yLnrqCPsLBlgPhi1fCFrV69IpddlOtCvNk4gNWbHgzvttUDHnvbKdTXqSjGE
F3NVxstBp5OfGhwt6wkXGwfPEPlde8yLizSvB1XpciMnWV/JFhYxdO79/Wi5X/LqwogG+VWEmnU5
RWFm7SVMFfInOGW17lrSLXg058ckq+OtqJKdiT3uJ5XoABQW2BpXARuNvuLJ+SPP6vN54WYRX3q6
YL7Mq2uovQtex+naq0wXdIhddGVz7g7ryNbiDxFRAnx3lpez15BQ27k4MUBXIVe3s5/N1Kcm2rtQ
/H3aWicoCzIHzuPCSWuRhKmNHeV4uQdhR74mzcAC3VK+ygt0LjSwpOaWDqx+IJ28i9zSfEY6En4/
lVDgEhqkMxsWRE8+j+3NKJImKOLS9ZHDTNjkiQ1GNuu76Lwg5iTyhnEfl3arqZ7vpoZcOh770sjC
XhSkX0+0O4F8BBlEkGyZ0eqYD8KcYViWauyGdsmHz2zAQuUMWKn1ZRnaGdf7qAUcvcbwM9HT7axz
J0TOVxJ1eluJogsSlFjf4eMQjg1vQuyldDE5dFCZO7R+MUfmnNMgj41zIzq6AR6ng0GU6MxGjl7j
IX0oRZoGzYCnlY3G28o2YVU6ky+nWd6lfX0SVeB+AieqV6we1WjoTSRE63vI/Trk7aiA97SB16Fu
Q0xaLKBNeCDFqFLudtui6V2FSpMr1zU3PehQG2g9ZoVsnwfs0eab4UDrbqNpPiibw2eBoV+Wg9ME
s02lgh4ryeZtg/RNgazn0358EMx0YeLaEnJgy9UgohuOHKSAePSbLo6Hp39Bfl5rVH5yWhcFNpuT
jTZrOMknFm7CTy3u+yUQsJPR7eIwKudE0W4cNt/+NUgzbkw/3GFbaUUNjn0C93QgNqjnT3XYczts
0phLP+vd3J/jeVDFFM8B8toqg5j3qk00JEWQliVRVZnc4mlOF11bnTqNZ5aYjYWv05j6xi0zNTTd
Nva6xmeaNtBxVjwgqJs2rsimzQDcMiT58Eib+Ze2Gp0w7xLPl9lsVB+1V9U4JUEjDPR0c7yI3cyq
fPL6oJ30p4p5fMHiTqyBnsyVd2H7LvT0F5726XH7oHsZQ/+QnOWsY35rBulHuNnaMYvXkcPo8dhv
psKgZdpyuY5Lqk+wE+lFkSarmYnkTHioUIlOwjhPPAXXyeVJP2c3VttKjSk1F+mQLXHF/b6TQJB1
mlzg3FuWrNpLpNGlk0RWDYmThlnBtUqjZArM3N85g5P7bC7QIo3F58I1lbLtQJeSqW6AkGySRm+S
Qqt2IO3lnEjpO7G4S0a7muper1CRfe4y744mfNmW+Ngb9BfNZOGnOb116hNNR1W1EhrRCve+m0DR
6qP5rGunuzaVixk1Cg1ZDO2HQ4KYRxvxmNk0mpRE/Roak21aJBuanWaGqSi32ypzA8rQtBygK651
36+KUQ6rznGXzSSiTQQ1S+UzA7oLPaCq04Svuqr0M82dRTyiM8pHbxOx4z4f6IZ01a5P5s7vDLtw
miGBny1RyKI83Rp9kw5ix0dyDrF7XnTpbURKvpFtvsEjOqXc6wIg9t++yM4jXlVluqqiekObEgpH
SXAYoVoxb75149zdRhbiWNcC2sK+jfzBlqnPHpdfl+YDdEEgH2iZbSMp3XVUI4jSfFpOOVllVcY3
9SCzZZo6Z/0w+i0r6FpOeRV6eWVV7MKYmt6bFc7cPjBSNAGauktIPJ9MR4Dj5EAi88g1QV9DOxKS
YY7UkJ8ZmtbbOLFqOivHBK/Lhjibrorjbc3iaO20D04HTW8tvc7Pu86BJrA+FeMkFib1xmDKx1Z9
G3/u4A66HnEFnRXbUFKxTQLkbSN1R5YMvq8sqfBpzDIfYSdX02NOk91wSef8LuPtmduZ1u+GYQqs
AzwKuMwVrmy+KqQ3LFBctirS8T2woRp4fWwU1WyJXHY9jBEJZO9cFJGf4O4CC5yGaTukqvfycBbZ
KZrbOYznMvGhvN4gPmnlcH0Se9lDLjKsRF/QhYOWDgKu7KZZB/2BTpRH03KTduOS9iVXCEXX3mB0
0OFpPxR3TTXml66757O8yUcTL9xUqKGvYpV2JFVkEu4y02f5NEzK5d4QjI5dd1kTRHrE28Rrv+AK
rwoNlGl2vWXrivMkxn90OGiKjq1ph+5a0AA3VrSKTbOn2q5LVnZQc9TEgU5IFxC8k6BIKFa1y7aZ
WBin0NvUUzX6sbsvnUqenHaTlH+4oJSJxq+6vFsMoIzFIt7yRmRKNlOvKrddWDYhpaeYBnFbqS4l
w1k7au0blLgLFonlaPLk2AWq77d1E4co6yBrN+XG0pDlAMYUCTUx/DCMmQYJ7bEHAGUE1iXfRk7s
KZOIPrQEV2cDfCph9hqVbRLOvFRVzuagGS3zh7Qf/QxLL3RorM+8JndBpxnSoO/cLohSY1RqLfEd
MzVKQgdcwbJe1dkYlnN2nhbVuh3tvoJeV406XhmvF76TjWfltfba5TBWfq7rG+nQWmU6O29k1oSN
+cPVjlWIZSmkjXTJcu9at5DQLEghs3sKcb1IpnKTj/m+bGE5uKTa0qiafFYPJ9rpR4irNBjdKZj7
KVO0LHaojv2q4pcVSjJfZ22QRgQpl6JRMdrtpmJc9fB3FylJmlMXaonKoY3zOAuddj7xPAZ1wQJn
IbOy0H8Y+iAS/QC6odTJ5RjnXZgSAgDVn1Oe3g38USJe0xqQw1W5oF63ZBH7pGMYcN1nO6vxST+2
rSrGXGXREKTaWXtttIpR8SDqaj3asQizlm2iovFRoouQAlNWOeK937doTduoPIamaosS57y0kQK1
5yyukyvTl5dCl+Yxwy8S4DdAji4gRtq4/FSYfs/dPAFayW/jfjy1HCYHJIo6KS9AYNoY1/liIsIV
zeiiTJMNEh0CCgCrpo1XEQobXOULSGqOgj3i87rljS9HyLg91cBab2dZ388D3Sdzc51THs7xGCZi
uGkivpLFeG+itApwPZ04hnxxxupyHnK/T8xDj/CFNw8Bkv16Tou7PsO5SizoRywtgq7LdqNTIiWH
8QG3VkVuC+EDOECjckpdkE2hTVhLw61iMb4mnK2nMl3D33EH8ZSrumzvbMWuBugCBpssMkjmmU1X
TU99EhM1a2eZ516gPQuqK1tpZR0CgGpY3CVOfAeRB6FlAOrorFrPeCDbZDeMW/Axai486EJQX8Er
4VRB5jbBJMovIAOf6zXNH2xFlFPXJ6QeoLCi1Kp5mCCo6HRi2+pL69JtxCa4r8lAVhmLm5HFFhop
2agUeFmLQPe02X6i68KJYIVnj92NyFcTXY5YPNTRcEd7lqkEA3+0hQh5WZxVc7l1yHlGw9apbgoY
u03bcwlrKhZ+XpkgqlpVzQMAm0auYtGCxi4MgICO6/adYo0hIfc8q0aaaVXVTaPqDri1Zs5loaEL
ihJ6k5LrNBUbyUD/sGA+gwbdFg4GMXT8WtIU2qhUXtcOnVQu5jst8h5+isxrkiA/SUFtkYP+2hTk
tGXeBOEp153oQrftkoDoAp1Udj+BDsaLMjREk2XRCWfFu4tqzuka5UqDxuGzPJ1COjwi0l00csz8
TPTRupX6JEobDV15tsjmqAgdY87yPgJiCmJOUZlyYRxIvZhhrkgxLOsekTXWfe3P0fglTvUfRVWq
2uitp03uQxee+TgffDHVGwfE020GWxN6RcuqX/YoKqBXjIMkb8zSqUGWoiVEndO5vouSTs0SKp5o
oMesdWeVmTqQqiI7HTsQVm5WicDkFWiymPmNV9I1xcRVY94B8cwb5RTJjut4WI+oSv1cGt+Bpa/Y
mCJfeMwo1zB+PKZLMgo1u44DgnkOAr+3yY0ADtQZ1fXsOsYwy8MpZ3hXZPdV1JNroWGHoG465UYo
2TYTxv7ssWGd2LhYZDHKIF3XC9z1tYqMCxwDgy5JaKgLYFpFn5BF45qLOeksyOW0XccViJ+V6aFT
j51QR1qrmpWruq+7U3Y2d/eoJNQfZiugyk1AGzVeuM5kg6HvryYXSeU4F3NJKpgGkCSQJ3Wok0Sl
hXzc2BlUmtlYmTIdl1AX6codOyegbdoEknmlT6LiZgIVro7jq1JmTOnE3KZtDerTQM96SFoSV+7S
cHmOKnqF9ZQqV2hzwmvtKhNnxG97dlE2Sb2eNIW2Je2/1Dq+ankEzVATQ96JQVe1bh2iprkUWSsg
G0gv8IKsKhQ0k+t2KmJfgAKkkhIqRAlC/aKeITrhwE2hGoqAixAtz2nRLBgGtjbFFayUCB3Xcu7D
uHVXaVsARxHia5HI3C8gV/EZF2Ff8ZWu7BSa5LaenPKcxlzhGpZhW8Rhl5kmRHkb6t76RqIbILi1
75VeunFBEwEGkt131nGVda/j1KvWqYQmjMmcnKF4/qNhOYd1Texpr+tFnlXXeeQ1C8KizGdTBk3e
UAZOHu3Kbs5AAHS16onsQZXKlm4GX5v20G9X/Q2o/V0wdPukmTYjyR+Gtg8a16Zqdvgd5cXZHMch
t+Wy6olVST9/LprUKC6Ly9EDp9An4VnIPKDq12wAPvyH6w2XogAJQ+IBhSUDQSFOIQaKuVpAV1Fl
lcrLkQe0G2CqY578N3vntSSrrnXpJ1IHCH/TF5g0ZGVleXdDLIsVRsJJT99D1Do711ln7+7/3HdU
BIEQJosEaZpvzITJZfShUe4qu20O5ioOpjfhxScktEdphjKLBH/MENIpVwzcXgUHzqBjypbsnmTe
o7CyC8wChP5VkCCMWYdGZcUe3vFA0AW+ZoVkWI2AAvIQD5LbdRx4iKULA/A2dq7t/CeT3x3Jz56R
0djskfazyv6BlokZVDC+7T2T1W3P+AdfRjyxzbsDc9dd15uyyCPEf6Oe9BLBMK/EqDzf1do3sFQC
c+Y8sld3ReawqF3YXMbwQzUz3BQGLwXhLmtfG9M9XZdXZBcTJqyYUy8lwfRT4ZbMjv3DXxseGz3O
suQHhmevtL5YmUhozb4zM17z4L6T7hqZtI+8YLmhhovsazYmbHbvuROPStRRkNeJ5+bnoRQfwqsT
1PJ9gZVn78rJv51W70zcKs45vNbQMJuneRrfeidL9bm4U5/bzj7BYt2P1tsQ8AgZCzhba2pibi3t
ZZ+V7Slnl8Fr3wIq7xbDfQgmEY/Z3lXzG6XeDb7JYGliKtu9U2WxcDzYKRh9rES25p5iiAxXWCa8
c5IGgxQftX9iKB52Cq5OL89Wj6GyZOajL9VTKdq3FYGO0ari1ZtvmNufrKV7buwn3LUYb+mxNHgy
IR/C1+DiLNNFf18TQUCXVRdc8taoI6Nz77NRfCw9olqqmufQneBrr0vIOluFJDtky3KwZFmFtOGY
WhhmRhux9d7iA8L0w73bTK+Dz3G7BWYA+kBdPySjE1auunMrnnCr2yGd/V45lgi7argXwX1rureD
LI7clzu3aPYtzOJwGZyXcqI7QP9pNrXngU9W2NfkaW35iDt3X1WIVBEvQLKm4NW+aaqXlazfkVWM
GibGqB/zO2uqHwy/dRELnw/ryE92g7yBIHZc1Jkd9rN9GWi+q6bie9cg4VoMvY8w2QtizwVGQj6H
Hh1p5Br04t5m9gcCW6dGzjRuVwSt5+pgBPm+Xeihg5fMVLxgeLSnu9xdkxHPCDHlubTNfVkVx6kq
nmgFw5tYOzXKfS36Q5aRnVPzKHORdenbNOtXZJXMOPOzPGyc6TFDEHgk8GmDdr/aHfI2gXFDuzJB
CehH/eCPpPrSNYh6YE7r5ttFdtFsDTG3vLemLk6cBLdN7SRi9J+RaH9b6i6unPUEDxvD1WC8movv
hIb82Vp+jsla3Eu88qHp5vhy5oVEi9meYHrcDLN9pAbfM2HWoZ09UUQfetgvHaO3a1netlX/Benr
d7H6B7MakRunbO8t31q7jVukPW2iYg7DhWBE9UfyVZni+8TsZ0n9Z1Eg7o5gxPd2dJ9k7SaE0KM7
Di/IY34o2IpT9mE42b2txM96KJ7btt7VTn2PnPNxYSqqJRKt4CuCtroY8550w5NbTDGSVLsyaL5S
A3lg13pE9eqkdKZvCMMc1BjLqf7CifHAG/HO8NaTtr+ZiuqN9sv7MhIvym0rnmvvUDN2p5CCtTrk
vnPKd0ONCYh1kc+CtPCqGHPM0XfzZ2qZdx2+E8v3v+OzhsNSRIXg+449G8ikuZg/B5PdVesT8ks/
MunfDjm9FU390fRIxnnVoSnym1Ktt74L5oS0Z2XZJ271P8q5jng9nxwyvVl4qVwXGShpsrhEzrQ2
7htRvreMpg2niOfBwZ0wmOAFe3WIc+OUZWwg2Nh7Q1iU/W3hBQdrRjLFGJeLpfrLQnk6KuuWMBPh
Z8yXfp6KrL6ZzAW1R9ZHjjklVMiIdGYT5lIlY4dHG6MntIWh9PF6Mno39fCfHlpnIeEY5QyhSHca
T26nvS/OkyY1lHdxJB0wgAN+CVpZRPphySi7y/I7M+O7ovfXsET8CuMMQahE8CbKWgSt2gZBOkuC
nuh3HedtmF/suTkEY/uE4lfJbMnI6xwrHLshGY3+0owymbxHq1qOjrQAJyDCn9M3R7bWnq0IAXny
0XN1NGaZEEnjFzXb50rSu4AMX621OOS83xdM3WTIogqlblktPthUPnTsKSiKLER5x1fpf2SBPK7O
+q0jPTIpJr0dRf2QRb5anxdz+LJMu5mLm0WIt8KW795kJqwOXgofr1xrh40txm+SlmcbUXCkRfa9
0SGLSWFOWbw7riONS5Ifas9jSI0hswEupgQosQSIxTEko+vuXBVqn9WwkTBiJK6Fr2npWeitrheC
uaHJZLa7AWZW1NqPJpF5PHvmM7Jb56ClIeiAFD7OobSbF3vGa7+oHGdXJwPhh94Sh9bkePwQeHLs
O9i8PyT6M9NPgkDuVvPiDuypa/g+t+5XVb6KhT9Cc7oLYEYgO4BweRF1fQG/rt8RUiBA7QQJqPqf
+rq1dO8hhzgVQ3EuTMSFOQWqoy/IbPPRY04Zl0Vws+bTQ1C0KdyOQ1aUz5TR3Th3L17ETXV2zCIP
s9WGH1LM+8bxT6RA/lnvtLLhdfJyuHvlDyqKMfSY+9TR/n4qdl4RWUsMvvHRB1JiTyquWfCVimyA
Ves8GEphJg9iBQcuzLoKkeFVII2oXiw17StH7Hoi9qL0I9dGUIRwBLlh7IwqpAgwi5qcF5N1YS0x
HazLgXvzJchchAntY7aIiyTeWebWMS/GfaWso/02Twhiy6dZlfFayoPvTxe7fM91KHPpflSL/xXR
1qPbIgdaGKGbe1+H4BkpmkOeNT8y2z9nRVZF0h2OviG+qMx9yFiVLFNx9FtEcCYrwgVoSEQTS4Uh
smf1HiG8aJLeR4tsWuwgQ940XWrWC25lPdmJwqwVea1HYg9p1agaGdAFYAPIQLWRbSECsDL6rofM
XKxvLhvaCNkfNyLi4vqjFQWVMaR1dwgohkdQE2dHFocR9kTaknBjGn8Bl/8GDH7resnxiP/6UYS/
mv/7CS9ex7YS/deN+jcVri3UDP78MYb/616oX6tro4g/d9Kf5q9zgV789ek0cvlvjf/gP/+B8Pz8
bYd/6Pyf4Z+YTSzgmH/9bMN/4J+/VzC4UqO/DvuFfiLc978McDwO5MgGymgbAHt/sZ+mAajXQY1g
oPo26qLrOnX/Yj89fRCATC1i3sDQK/tpou4ddC++hYiqQTH8/jfsJ9zHf0c/QaGjuACKF6LAoYny
bPYf6OdQ2Y1a4L7cCJBu+eAi32TBe9sjKH1T+e6McDMxeFrQYDAiNxBWWAB5InDy8OaLIRkK55uN
QGhiOTfdwtdUFO7yubBsZAkz6gMBYfKDmXRILcS306AdRIOrYLX1g9lMttUpa/ln/9asvWwANgdY
TMx5l3Z07VK4/HcDm5Zd5Vttui1MIUgdbqt94LXHkn33u7lNA5P9Wnh/rW3bJkAuiTRJgVhFxlLl
OCxtMZ6knel7NRxYrI7K7sOWeRLW39Cmk1RY6PTstbmtwdWMikwC/3TqLs31wmr89reFM9nFfrKd
U53TLgVE92tR6uZCHLJTpbjZtveZs0Yy9xEagQfXgL0psHTJXGO96x4aU/AdwjGYq+3Z7tPPVW8C
DFCvD07PkSi1hBzSAdGmz8XWrMqqTcyS/OTEn5YTxChjqATyn9Ih1Xry/C5ukNdH1C0DsDh/H5m8
IxPGb1e1CEUE7DwW04VXRr6TMNJ8oHWhR+oWwb5y3Dfr/JQVFZhhbhxMnz1NhVmEfcFvF7N29tIb
EqOv8jtwlwO8A9UicWXrtYnl3X42zS9ZDS/RImXCF7C1FlJlIakVS7pFNSUCXFUjumNe4bvavpvK
HZ4bNQ6ZOrfUftm+v1ypclcL2+fjnd0tbmy6ow9ybKoQ9LalHXWG+wOViUTiZuWU4nme0m0t+Gvt
us3qF7sJr+1tn2vzety2zQgAl8C2nhMup/5w3e//cZo/u7fT5rRAlHZb/eyvT1xV/LfP6mwf7o/P
sDX/+228D0DpAoL4vOJ2AsZBHVzPd902N5Xag6/cdR4sMdzE6235vAXX9h/dW3NtqyU0JjHGW7NY
zH7PRZY2+nUp9fu1Ldq/mojKZngb/2pv3RxRFnAteuPW87nT9Ui7VHs5wvooKLIqf3faP7ZdL99L
iev90b01r/tcP007IjauDcl422Xr+Lv9rucj+RTseB3cXDddD71uu/5v1221oBfuuhJPuL4nSEs+
48eIcljzbpeSDotedNyAKYohklMyKZgj/75K/bJPYZ1eqslELNUdBMB6Mzcjl+R5tJ3jerY/mtu5
aq+u8FLoiwV42Zpw210iwn8YEfvb9vm747Ztnwdv+2wf5PMM1/b16D+2dWylx5ob3XFZijntsw87
WRjQ3tGd+xSu52p8tsvGXVW0df226siswxOmh9E/u/rpwKwS+VcM6qWnBwvZwqMqwbsheIEx/5PG
2aaE33bKt123PkNPHNddt+bk2nDwaue2mpohbfTCd3yQyHohzBIjtEn4tFNS3G/btv22NQepVBjy
fx2yHXxtXk+zlNOvsxaauIGb4URK3x3WDnO6rW0LpwvmaPBVG/3WMQonLmvZhZNZjylG6N8Xf7dt
rDHu8jyc9D1Zt3lQr1H9Cm7baqXfm60nN9dDb8/mfgUi0oQljPdU+sCJgGve/rnz53HbVrI91qPy
dxVFrgRsOChnvQD5j0/f53M0amDI1ZPbtiipHhR1c+swawKoqO9eDchTjmCaRbotqAdGJWwr6idO
kL+t+lZZQhVRr3GJ3BiAhfkCMT/TkvBUMTht0NXGW10X27aic74a7Woi9wekfvUylc560Tr4f9tZ
HAVQh7QGCplua9WYhbPd9UepuYoNrkAUX+7dyU0Lgy1Ijs0IdOS2euBZZ4eyQo5++86371fqL7nJ
FB6YbeO0PTsIYrK0OakmL3G8Bae0bt0+ysYFuYvtTmw3Bg7LwTZbb58pw06DKbDTba1w+K816U5d
Uk9dGTLWShVZAYYHqmxYGrAAu9RYOdpFZ4SLbVSxLweBJIoAq2ir5RE3qksdi8Cl7D0vchyOoHPA
qzwpGWkh9ADKvBIksIQqwQuziSSlhtlXHzlh2qrQX8mScG3V2Zv1VmtrbmuP141be+vZFq0KYOf1
tKGR1a0ZgGndvvb/ttN2kq3dNMTdUTqeP6+jYBnGQVYJZBmsR99c2G5F6l5FhofhxNKagW2xAhXL
+sU6mOzgmrlzpLp/W1ja8trWhFUxGFy6vR103WckBnr+2P26D3cHO6TKyCK37DsErbBQU4kxdVvF
UwaPvtfm7t/2SyThw67zq/iPfba9/wfbtl0+r7IdkpXL9zzIeXK93LZ2/VfnFUlgW7Ig2v6p7W5d
/90/mts/WpO9o+5HPQtdF6aehK7NXE9fUEzAKx6zncVXFw+snlrwi3+Yza47bmur12Beux5z7f48
bdlY7eGPjQBDcbo/Lrvt84/bXNjwkdVYOxfKspByPOnbYsw5TvXn6tZGMvvXTn92C8fBV/nP/b+d
9M9df2t/rv52bmha8NYB8Po89X/0b7uqsuuOwvz+2zX+fvXvr3T90LU0n2TQV7vfPsG2et3lt1Ns
PX+2t42/Hf7Z/9vHAfNrC/hd4Bzpb4vmrybrqsQeiDxse1y3Xw/AL/Fkmif6uG7K7JGm1GmYFW2r
W8/U+ObnJToJD5GVewnLNd0WKxjvVOlFXdkQI2yr28atuxl7eMPXPbe1oinMGJKjIayu3e6kneWt
/7fT0ZaJlC59b0Tb6tb/eaWtXXH1pJCQ3olpCszkevi29ts5rx9pO/vWja/7gZjtuDMZANgZQqXt
Xbm+EVsTuWCzPXy+F+5cAZm87mWw3ouzElYIptM2XWYOd7jYLKBF2zrXhd8i8Bi0kwFt6GBjKgrM
Ma268deCzIrClNFtkFkOMA69Gvzgk1Oma6D92Ua/M6DP4A1rc+7aZOuuqlLH99s9hEQiFX7xAdsH
EQRpEbARE2AP+3uGibzphj0CtJDBmY8563jaTfObB1ryVIJQ2I2m/VEg5gvwG+9wjdN0wSkYLZZw
/d9t7vt1sXn4qoRSzs4xrZCprU7GRGMOBPkwFrWVuhYmcwgdonqoOLzDab/Y7nOD/8VBtkfY484w
YITh2TE5axLfnSJFnLji9eXqu26hiM2LZauzJINrI06/zGb6/wN2//yzqtfIG8r9GigH888Bu79+
POs/jvkVrdM1gGzDBKW+RdZsC5rrX9E6/Niaa6B6EEqcodaWZ/ro+le0DnrufymzDa3nRrk6x/E9
rd3+b4Jz1KM46R/C7MDFn4Mi/bZNHRdX+l2YHVDQWlnnNwfB+h9I5rJQTaGhhp+B46YroWM4BfUz
sKAbw8r3sijKyC/mKW2UeZaiDr0CkYncF2AVNQfUQJkb+tTIDwup+gjwRpLxgIamCJAsWsx7fyK3
/oIgX95ZRtT71k9NScSW7f1Q7pAaLglOlTWXu6aYkXyo7FuCAFUMVfQcmqvJd6tHAJEWw61VVyJp
WNMnizOC6BWySCzk/Rl9W8DLjQ60tqKq7NDtnLueQKw71Q7U4JY4I1ro7zhReLdGNkcQUUGpB/ln
MzMCooF+b8G/xQjtx6I+FEYJ0Lmmt8AFPsANtjihMtHr7mRlfAGadpdBWRsKgdE+YEepoPyoq8lP
+s6/zCPkmbXrRR7QGV8uSwSOE+lk5A/jqigeZzbfDxkEen4AYp+X/reAGTE0ZkVizBmLR6A64Tw4
Cp/SeajqAR+3f57GeblR9alrlTraEIIxAThOMWklTW+zpJSLDTpiWmJbFffElT/shtxUuRuXDtgM
Biy5VfsSCCt0NoA4mn45QuUAMUlIZXNfu8bRUcNxYKaKca/ujE69AD6s0kx7SJPikZl3iEiN4L8W
Y+yjoTGjiRdrhKScGzKri+QI4flK/e9sLm95TX7SOUO0M+2Mam/RAuab8y2g2aFp29c29/E8uPt8
cr7VSPlEZOwvUuvbFL/zpvE1Y/ZND/FAOYJuc2tQP5UveDQAt+nK6V4R2QB68x+W0X4nmDZs3u0t
+wYQ3/feA7c1Tq9TVt1IuCBh6/kHV1gisQIKNMVGYnuxIbqB2lLyPZHlj7GRO98rbDwK9QO1+u/Z
HOxtuwT6xCB+Rzi26xDDbe0KeEeTx5JSnXWTie+bQTw2IJd8eGyAvsFTN+LRyczINuQ3y8HkAhJn
LYwgsZDPNXPbSGqgEWEDpfrOM8ez6G34dCAgwmxpzr0PUpROmbljrUN3AoK20O/kAwQfbFeKrDhP
RnW0ayD9QMj9EeJADCzsfhlOI4JHp7Fcn9Y5bw6kggJckBHxXyc7OkH2psaGgCJEuYJV7JoBaTi/
IvbJp+t5ni0nKgkkQhWYcuVV0KfmYEi6skSavqAng0ygG/BlDlnh7bU1kRgTHl+ZiSfhI2tVFIOM
22n5MCOZ5S24+wEpKKRivcLtzqI2PlqSB0cpzedqtUBUQCTDrSodFqVuKlLedB2e3dV01R7FFt6h
kmEAyvhNO9pyJzLoUskio9G2L13tAy9bgPWDAQaNURJUgSiK3eSJ+9kvETL+TqBePo517sQmXd1w
KocZvEmWBAAVTu2o/+ke8AYCiDtTzjMkH8MhZ0N2ICg8AdQVQJNpkhjBRT+ixZJHdg3dSGta6skq
cGuC4isYTohmwRJDAVFfXANZRCg2Uu45/b1nzgP6LBFXVX1aRmhWqy4bdq73VpPAvHX6KW7cagcf
2bmBuuKbGOt5n3X0ZeGlC7QfN7aYhiEc8gl+/DIHKGZh0tgXi79jYBQlA8c4zZAtjjli7Svt35vJ
c3Y2sYGH9vHKOxqp9RsUFeUTaM0YwrYqcZeZhas5Ggd7dYfE8U0vEsy7WQi3QlcR/D85NNqkPhHv
NA892zH1PfMAAgymOyf9HJyrcfZwNK3CrGr4YTHsqJ6NAoOl+wKBvxczDDQzCMtQ0Hq3jgV/6HLz
mNe6IEPfgBtb3CbGXHhCzQgwnn0xXFxuHkTePluI2exk4O0tlOs4dRIoUlF+YAJlgNCzhxJqLGp6
670xjHGhrCCp3ZXfLLbwQvh4Lip/tOxlbNsvnrGeq9VeLqaPCcUPsm+sIrg+r2O/5ZBTFV9JBb59
FqpPXIc7ERSfz1RUL4yD8xFteZrw8EMQAKY2QLwnYeATfDwG1J1Br/A+CizHPDjlLONiRmEEgVra
Oyqnk7/mzW7KsnFHoH8Ny+KdQHR7h/oCaSENexfMwwQuyGd7pGDfC2/qbk0vf5khTob+zQtz3sm4
r/wicuBPxiMlD44S4Apz42IGw0OBUE4EcfbyZlOhbm3uPcydgzAaAop7s8hMUA7AA02fg3YWpXru
CHSXA1tPa+3XMXQAbN8HKu4qBUq4nNe3ojfPmNAQjOFWmcr+ru1Uk8jaNg9kyMTJnTRqW0BeCLnJ
HgIZcSm6I83aGiMpigK0WXfbVM4X6DLKI0Q0yWSN/N1ZeBUVrWnElsT318rlZspFcclyeUvzHjSK
M0+g57qvmGvcV+VpqOipGef11HAIsVsaPM4tMtbU56+1ar7NVgZup8y8GM/SQflq50IQTRXKoATM
2XPD+w4XHxyX675VSCyGYB9vl8Do0yV1RzXvCyuQADZIjeQ3kje9VKd+gviJzA/AiVeQccEFAoY5
toK12oPWZSlKz8QINdW3fmWfCzYEKYZqCktE3hpt4McT4eTJwAsdSTm+Q7BZ7+zBaPcc0Hts+NLC
jc1zzMcOCNLGg2ME4j/yaouHUy9daO/bIGYggFNgZsDux6OsHHpe+bJ3O7LP8FQducIcOKOIy63b
NIdh5scBaGjfYTrBj+64p7XMYJ28s66Yorrr342gmW6pXkhj+OJXamdmu7Xv+nimdZ84eGl7BkWt
a/MiopyYkZEJcAh+P+54h3oXXUDXSPUMklmz+qih7I2U2+l5qSHh6k+A6wNwl1Zd8LSCwJxkCqMl
isLt8T8Urzl/mcDWjx8yGDvoKpDd497wlKN46UM1noLCQjkC7rF918GQoIWZJ7xWIlpkMx56N68v
NttL1/OPbZvDkFtR8CKDKWIY4hblVmZI5VeSUtadTbtXEfeQ9qs770uRV1NkFvo7rpv+NFSPJYd+
Lq9BMlF3PdIcj6Zn9CZ0Cs0PmENBOuaDHRu1n4U1x81QlYlJU9FX4FhzMlrOGFuETLtxxKtiw2/j
YArH3jmihEVqIDD+kwKTM73DLNrizWaruXdZqfFEBRurQzGSLJsJrK8ZYhRlZSB2YGfTbOl3E+15
XLfiG3LMOdSBANXp5OwWJg8lYI5hcpZzs9z6pitPRsb8e/3I9HXj3K/zwzIQlgyq5jFxRwqRgi5q
kMk0wMMW2VMJVSJFiQo5Nw+ThaJGBaxbwMn5efVg6tMVWpTe1ekVj+xljXht4Xu7XrbtHVJhce2L
ewhqxR0Y7u6ikxjKnJwDU9YTmOOn2i1zQM69iJSJ0k124a0Hs7HArQUVJErNGCSmxwGz47PtXRcK
LTG5Hh6B/uuYd/VpdQNoT0vs5lgU5VKKOulbSi+B+8EgtYozRGMPHgOZUgBRybv+RgJZcTS7MmqK
pdI8Sw2wxdeEC0HOHYowZUIk0dpJ32MqWA1IMlEgpNOMzAxYZgY0Y2p6RgGjyVHFY9ZcjaMJm6A9
rjBdCMCbtgwe6nb+4nbiSDSZM8nsDKL8B2rAHIbhZTCDrx6EmKgosZ8oMkgAfDKAPgWAH6d8D4D/
SGBAaoa78cIDZ466L3PpHEk+7leAQ6UTnGGbXogGigAWQUR8QVmcAy+MOPdQYmoEgmTBiJgg9fLB
+XEpdrJY9iOQpQHoElEcUCnkfUCaHKBNRDNOhqadgGPEJvAn23IeLM1D4ce4vjoApPx8BAbQP2JH
SEjmYtcDpfKBVGGmHVEZ68esWatGitdMAFWeUDeimLJTPSx7OvrQGS51HraTee5jiIdf9E60r5/x
syyHVSIKWy0Pg53d+Jr7agGAdQDBhCbCSs2GlYDEUJ4d5K0LrttP8WT/nACTQbGJFHG/6zVlNiPq
MwM76xsox5S983n/OHb568Lv86Df44l9AhDsVMaOAGFTQNkGIG2ufSc04aYvOAB5M4G+rUDgVvQ7
mokDgPIyAJLT14VDHdamOC+A6KD4yOPOftQiBqB57W7RvJ2vyTtjY/AA4xFAeWxxedQOhn5Bzi6k
EChREbuyPHlleey6AA5x3kayLw8SwB9cj2NurVA2aRZQAQp0AAcqQIJM04JIxZQbPQiMcF5pMrbm
+wq8cAFmuE5g8oYvgs/PJJoAInqaSASDv5NAFAlQReV/4Oc6XiFogaSDoQJG+dDWYN/t9ZbAui4B
PBYAH20AkEjZfrWkcTdTCl0JDBZwkr4mJinQyRYIpatZSpLTNy+vzy4gS6hkj2x+ZBq9hIkDgz7x
NZO5AM7sTS9x2ubJAbRZXHpNcCqgnEQznUTTnaQ9wiNropyA+6w0AVpqFtSpxl3G7wgQUZHhSekp
zEMDdTtGzxlCAYydpQ5sSk9TpvD0TnZugjuNOk2hkocZSCoBmjpMNMWvDIY5hogJ6GoBhLUHymoA
aRWabe0BuTJfPvkohoHoY+rW064aoVGdnNulHVMbkKwxyAunQDGbjhxGf7gdgNOacMNc4LUuMFuE
Bl5nYLfEpWGxOOBwbSuFlOp9AqBbtaGneV0PGbjKsR9cgLwCQC8GoWiexQ8DoK8N4DcA+FsBAMZ/
emNjll6dAuID9iE94LkAhh2Aw/X6xIERD6CvhaBprp5HQ+w5YGPYd6EN+LjXEDJg5ABQMgGcXAJS
DgAro4hkJGcTNRqGXcUy3AHMqQ3wZg4QN7eg021rH9Fo+T4DhNZDZgswWgCQFgClXb/4YmhCgh0q
YNQdcGqU63tknTjJpfuKwpGgh6FXmMUTZMpF3VwCQNmGl0F0BHeLsaOPej4d4G04jM/4rD9NQN2u
hruHMPDXDw/Id44BTgEB74CCcyDho2bDFSDxGbC4AWg8ADyejzJtvS7uMlSGAFxemV3sLt9yIOeG
Zs/1w5I71XsHKH30YbwV9i1DcBWK2DcnQwEdMOwWYHYOqH0d8jMyoade0+7rEvBQaQJeAoXvNBNv
yp9UM/IeYPlWU/M1AqqI7MY9cPoRWD3TeD0w+xXGRNs7bwvwe4xpSAbNt9A8J33zPgHSb/GdZEH9
OHVFUgHil5rmz4D1T8D7CTB/5kyPGDDyMCcmyo2tSQBBAIqD3LkQCDBW7IU1HAwkaSs4FhaEBDTI
HisICyoIDHIqzxMEBwWEB850t0KG0Cp8RC0MgktEiR4WD948JEU9IIYAGQOxP7xbBBovvlY4IDgG
ZaNWPcjypdQqiF7rIWoIIzgEEsD/L6VWTMDhjR2toZCwlsAVAaqCusKGzGLA6Mq07sKBAAMCtu8o
kfgC0qra5/j1wLDWao1suZdavTFAxsExbQLr7s+S03QwrF1nei+qx1Mte7ZH1YodhySkgzRkDO57
CEVqAO2hgHREQELiQUpSQ1KibGQrtUheGg9LgKCTNexKl78Ga3c/aE2KA3GK0CoVVLnpkSaEcoVA
wpKTAyJyCh4xBg5EJwytdVm16oVA/mJCBoNqXQqimLZsLmxkRxdiGRPAfDsTlNtgkTRRsKWGa7Si
SE79bENqg2z3CZU7biZIcCSkOBUkOQGkORUkOrbW6gzy3GvtzpJRjiqMFRLcWn0IgY+E0IdpQw/g
2L6DG4g6N1CUhi6EQdTt9gjnxEBhLMiGBja+QSK1rhw+mP3gWMsdh8ioYP+HvfNajlvZtuwXoQMJ
j9cqlKenSFF6QVCkBO89vr5HJvfZ1FXoRNx+7xcQrlBFmETmWnOOdathOUqxHhmM/nSsSAuWpBZr
0mC+CIxKFYaljnsEIegeutM5jdsXfUy/1NAjrAP2g2DE9ETo8YY0J489dqhe2qKwR+FuQEGP4B/f
/BaRRomNypZ+KnmsUl+uYqIUpXRcQUm6N5ygcKv3NgLzYqob38WmRceJq4Jva8LApTOijcLhV4ex
q8Tgla3VzvCXr5mY7kf+u4EXBc6T2Rh3HvawSPrEFkOUG3v92jbl9UxOH1sKXZwReBYOs0Z6zRxM
ZynmMxcTmrxezVB9G53x2Tf670WX3/Rw+uo8PyAvsKSVTXraPOluc7C5lct7juktwfzWY4KD+JFs
VuWLwyAXSqecJT1zoXTP0UfcCux0sfTVwdrZISahR4/lLtLcxxILHjCtsyc9eal052nY9Pr2cQ23
tvTu5Vi/DOnmQ7VwzJS/L9l3RLJhEOL8s6UHsJRuwBZbICuiCpcgARW0lxgHQ+kg9KWXkAH6Y2ph
e5xuGbnSYYId47nLfb6eXKyIlfQkZpgTW+lSdKv6oGNbtLEv6tgYe+lnnDE2LhgcM2l0HH5GDb7H
dnzOpQ/SzHFENlgjJ+mRnKVbspG+SZh+lzYkrjB4pdi0jOoDN/IDyzFuBvzVAn3+XdWN1xX38jm3
GaBnMAPcZPTOlj1ttCLRr4k606vDBjrhB3WlMbTCIVpJqyjumV+5NI/GuEg7aScdpLF0pf10pNXU
xnNqSfNpL22oQKxRgUprasMQfp9Ju6ovjauDtLDOeFkZAWy8YJQGV19aXUXXPc7S/DpJG6yNH3aQ
xtgOhywjgh+rtMw20jyL3fghlXZat8VYa0qLrSHNtgLXbYr7NhTYcCf8uA6+3I4aUpAXtOdGWnY7
vLsrHl4LL28oTb22tPea0ugb91h+U2n+RXGPycsQ9JtxBic4hIW0CjvSDZtN3fOQ5T68FferUYXm
PilnqIPZprWcF1sz6f4w1EukOTmUNmWrecDON2zbOu0DQ3qdowILrHQ/tx3jKc8o4QrVaKVGzz80
TccZSpY9Yfb+BvKC6wc+NuoW1e5Tlb+RZHhtpxusEdvBcp9a6b4usWGXLpcQV7Yu/dkWLdqCX1v6
tiH40hOSOZzIZzBeYu8maJBtXen4jqr0NZYe8AUzuC1d4b30h2fSKZ5iGTeldzzSEFVIN3mqfOXS
Ye5Lr3mYht/tie5plNT4ZbvWPsQuY04ylBszs3BiOTAQxpFssD1HG2N0iotdZY8Ik35izD3Wud/t
fYef1zo9LzWQBlj7YdHxuvtaVBUjgArRpvmkgQOoJBcgARDQyTu5lcyA3gNZuwir2uSVh6HG6zdz
5BDcKPV107p7fITGppUcgpDXUzHEASNVKKe7KW/v0tT8MovqOV52kXXXgjRwQRvUIA4ywS1rS+pB
B/5gAYOwWgcHKIIj6QiV5CSs1mkFm4CVJoB+hSYOnsIiyQrZXD7XkrWgAV0YgC/UQBh4xV3rksog
JJ/BaqduE3XtdSUMuuBv4uAb1t3q1T8K4A4wCIBYSN6DB/ghCzsMZVXBCCp/HiQbIqrFChbEDyJh
vueSH5FLkkQNUgLHPniJ3Kt3CNADHeyEBX6i5xIUPMAFWIqZpIOlaZBR3C+jNX4LwVfEYCxWcBYY
EU5OJJ5CybkwNHHilW1vuGNuJsnCIGEIQRE4BpAMhlWkrsBmOOAzYNSSKpJEDR20hgCx4YHamEBu
TKA39AmD1NI8Rqn5w2iX61QyOkJgHfpsHzPgHSb4y8F1d0SHnnTgHjqQD636ioQIzxpv3k5SQCye
ZELS2NcI2O25G2OAIfyzKHQYXTSgRGzeiqlki6RARlxgIx3QERv4CEGQTQyMhCTXV4do4WZ15p9x
3N4nRP0m74EcCgzDcK9rbcLron2M5vyLUQy3IgzpecT31ZBfbMlDmQCjEGEeGSXCzCJeXe6MCCur
5pwXyVPJnPZEcPrdAbSSzdGZUVLgYgJs/annSTCuG9AsEf37rQWsZcqmwzw2+whiNMOI0wzUJQfu
Yof9i67btz1qz11c5I9Rss2c9H0pf0YpAY2SfqPVE04HGuMW4lrznZ1hQkyRVBlYnDctNWr4R5Zj
3s6vQhJousXVQeYOQS3pNM7oPXYJWD+3fjVnhlq+vtKPybnp1lnenNfRNC7bou0uvi7mQ1HXP7UE
nQs5xXY1bqwqvk9695s/+k+hkx9WxdGpEgzxE52RtkPBV9x5krlTtP1z1JBSTOHBPUXFfJtKQo/f
xgAHkNYOc/UT/ctJzOXdWMIdED1ZWZQNbi+AmeAYIUsBA8hyujiAzjye1cRvs+ljTi1qcvGPdX8s
/vEx9YmP4yXdIVtMUk+FR1fUeUzSSuz1lVPYNqMLsk16QaQrpCRXQIp5fSiRUkKwQcWqpKxq7nPy
v1g3kzzBNElYBLxUdlKawyVenQBZAJozxR9e0bd4cqIWKQrVn9z1CYX92F9SaQDJ9YoDeLOLiiXG
VKqHdb5uEymHxGtcnq0ZJoq0HZfnunDR2arZtRe3aDznfeglNMo+Xu6zmmjS0PIx14XcrBB1zNzv
D3qNcc0e+L3qZ37MKoGkWq4XONgTIQu3boGzNHZ7niMENbhT/5modWpRbXC9CCHU5+ZO7uiihdny
vpi2leVVOjFLVtblszWPPRlNpH9KZdpbBi82fUJhkMUN7ki8Kmruc6LWFVqjnfzhh1ePd6E2vee5
jv6mrQKsKtmVFxGOc83kx0r65sZ0M6A3fdzvEpxMgXXMQKxtCoJvuU4T53XEqozpZwa9k1EqE49x
D66S5lKLZQl8X9stK82kaZewpucWXW0mwlPklbdjUi/n1lqOogWo5CzjTdbO9c613Xlb8vzMdh0I
aLI1o2WQxvZXHe/OeWQQkK52deNCcNga3Qg0ufKzQ+SctDz7pSNmNmdPanOnBSzb+uClEwAOK+wv
cRWd9aX50aZxcxzLMGNsvUm7qbzpQLTc9Fbj06I6F7IMWARbd1fZ48ltxhBCt+BrjArgJaz1DRS6
FPqzA3cocnlVeVp3g+QtcIquIPJh6Cdt0u/NSXQ3o91eC8CH57VyTrWxVif64ZsnJ8zzaz2C6172
5s1omObN0mMhcE1cXZpzu5r1L7fIkh0fGW4KOwuK0rpuk8Q5cGPfJf3snVxhhleZIdlTZhBq83cB
zmfr1cbPzugLEA/031eSLwOkQpe/qTfDjK4Wzioa8gDKCC21371Oc5vymq3KW61boYMkv6rBhk/c
riN8DQxgo57teoerYnchXVwdkk6WFSVebLe40bUvZJfma3uN2iCu0RA7hNvKVcz7UQB4ZXzuXudE
pK+JkYKEKh+MqHEJZTXLFVQqT/9lEiJYSbFtnMY3N6WxAnMDGRUsvJjoqgImyCRhhDhAsRO1RBgX
y42YSQiX/nKVyF9C7kkjO0f3RuguvlfXGw4zGICbaph7iKZFy5vIz2+y0XjhfacfCdN9oQMCtY2L
SEYJpQkJlYKcHHvFJXcWKF9zp9Z9bFZbIKHFwTwgdfYua4I3G38SdMyvVLd/H5z1qioa+q5p9WgB
LE2t9iaMHRSR4dM8bzttfnUa86c+pF+WIrrOCqh7gNOmWXxJ+qiAHy6ewVs3G82vv7vGRPhmJSrb
rA/TOg6XIjcDS9Ov7J6eonCmq4oEzBGrf9PkuPeSq66kn5c2+wHd5CYxW5jyUbpJ9NHeVu741aqM
45j1XZDrRr3pAY7gBje3Tkg/1dX8hybK522VxNa29ADBWmL84vOu0mbvfkoi8knTcteIriagdWZ4
uzFnwOVebz9TO+DaW6CuaRbdVAaeutPdiQLpjGjP+ZHUNt2S2d+FNjzTKe0szP31beFe96RRRzAF
vkEuJUse6yQM8oGw1ehiATLLrN8Q/H6bGjphbqF/H+r6UFANA/yPOQaauHgeVrlwNX/ZjO3AE1gF
vNH5IUxo+RdwnKkdwWmm7yCcu3CM4JbayV4zqvkyZau3nYvxZXDMB4wCa8xtE7fRHdDM/Cr10Wzk
c7iFE72px+oCugpTuXYD3WemIZTQ7Abw+ah9DWsyr0ZcktvFMdza62sY8jhlY/vgCRw16YNt39Di
wzcuiQ675dPSFgGKy6umEcWOCh/3EMtPkP/eLHE3jfFCkJycBZDD7yWKj6zCnLRgjaEv8LOsK//U
kiG50+bYDeqBlJpuGBdR7U0nqo9rBHbPZpyHBiS9XbEoBMXEaciXw2wbV3pKj7IzTgOJsLkUw6br
/c1UlfVWzB4XlEGOmeAwNKsVaYa+ApafIP1cXHpxQdLpJWiSDLzmPGMUKJqfbmT9cF2YhgO5Sn0w
iUmm/iN85vkY2wbct9IWlyZ6HWNhfB1sAi52dy5cFxLAMEPWz7SvQrtp6J/VFQoUq23e80bQTI9n
rPe/hKDdhytPBzG/8+mcjcbIyDhCK6YlYuOG+qatGEBrcQZfkTdw3K1n2ZXsTP2y2KTsDDehOEA7
iC0KeB6FpXtNYdwT3cR9iSWU24sMefTudU55ccsSqRqDn02EIPV2JpywMRbv6EJLPzLaLalJUT+h
mPoxWunPdHg3sf3uR2MJcXNGR9pd667gZBU2QT2KfuxnRvzkA+Ynr06WIPcXl9hZ3+9fdbsc9g3h
5d6x1t3S+NW27+dbEc8DulWSj0Cv6yDLcP3ar7FmrnubESWX+7aOhP0ttMXPJl5vQXIYp9JpvV0K
GL8kQ79pY1/frZPOs90TK3QMus0EPeKFkhYZ+sNN0YfQY8waentsQfUMuzkoVu4uJ2ruc4aeO81o
ef2G5Gdad5HlG96MkSIPWr5+0VZg8LERnyNR3thVnxwiXTzGNn1moyhntMjhuHWH5gjpmv5bXv6c
tWzadCmmKJ+WjZCuc53aSHSq8Arf9o0V1Sjf/JzIWNda5M7QfgE737lG+31YdP/g1O09YVmQH564
TUhKtXb8kGdhsjHJVOx8PXogZ30kMuTdRK4WcUfX+imN6xWCwVAc/ZqOi2drGB/yqgDZMZ1Nc/jl
NOtzMZUjx3bOtmNcDeGSPufDLQjk9wjXbYP2gI5aG4wT0vc2BDWUhndEWbx9EzVEn/tlS2tjHUb6
xpswEj9aTWKGhBwtNM7Pigjwhk4pJihQorPuv1M2Id2OA1adLNPfwkbjX3Dro1Va3ibp0TgWOeGJ
kCF1AtlmTyGZjP9s2/Z+u1s8EV606GfZucjrvMwMSIwZl4T37h7aPVadWPOuAbB710uuBWICFK2v
IeVniiQ7UupoIVVsakfd7YYggpW+6Ut9oigAsZqai+h21wbCpHMajTdEX/KDPaDT0ac23DVN9iMf
gNxaMCRhpyHlGnFOlfsCHFLg9vz6TEtSpAcRKvbq6wyg/PKxRq5eWzkKiL9Apli3pT4M21DifJ22
4VUV1d28H9rm68cimpNDa4npuISTtWeQTXJRdv6WiIwFNCA15xBEPo425WbsODwnuY+EU82uLQHn
Io+KwCzFc7m6PZlDdlETdwyrfVoOLyz1R32K0Wjo+aWLkEbEci7xGLr0hXlaiKfyCJYnvV7LS911
VZBorb8pw5Whfe84DY2KU++MYbE2rk1e2J3X70sRlzRbTXmhcb+A5kt3XKCrmv/+0spJo4XTPra1
r2pVFnvhFmUJxMLetrLT1BXJqdHsndMZ/tGLuj1q5u6iJuMUUiCmhrLm+sPRcDqgFq1D61Wm+nnK
LXuTEwYJ8hmrejSmkMDtQ8QVl3QmZFglO6RpMQENi+pLPg7VBW0JPFuaQO7r4oeIWlmTIjsOCdyw
dia5WMxoRWAXBJmedRfkjnowtEgFioTbx9ZR4iXRnFzMqEr4jekbw1buB1Skl4nhyRa4VLNNW2+T
i5mAieOSnrKW+kJsob70+oCiozYOwkT0v1llmZux1puA6IJP5HFoLqDTvEPVR1d9Su8IK3t7KW1q
Q4gOs6I7RCRC1EqKYlAnZiAInvglI3e33Xkl4Gd3iS+ZZxHbUV+YEHGDvFzNZkVRLU5CNJMwgDhw
3UT+cGoTPVC/PSX8dFFzfcK7dUjpRHVLe1uGRXLfjjxpon0zIn09+eR8cyMBjTS6J6o+zHu9mYDv
UxugqenPaOtw2xf8gESfXwxS8AFIsau67EBD6qMjX9vfG4cIWNfYGYoUunOL4bxyovfrNOTXpLXr
AGtnhU4oAmOwdT2iSc4cBSKMOkCK04xUYgqSFsCedW89hBN9vcVvDknsfDfH7jktEEJrVA0qaiSX
44qDxugImMPZ+/X/7RD/GzsEAksP2sd/t0NcV2X/Wr7+p5KgLAX3z2f+hZdY/0c3UHjiiRCy3i5l
eP8DLxEO8BK6NyTOfWEInW/6xw5hgTXRZeVXyHO2TY3Yz8J11PU1Hcv2XZPSdraDHfr/yR9BmZ3/
6Y/QbQdnBJWCaZypnmd52D9+90fU1EAwEFTFtw6W6lCgjSU4Wx7LhihYoemnlRHmPs3NC6Wo0l0+
Jt8BHfWMvh2xqTIS+k18GfRypK4cLdRQ/vIILuZ1b39joPZg1Sgj3dHqSOqj7xYoc9zeLwHTu8/o
Ie+Lyaa4ESMDwB+e/iVbeirf5LvKTVeIG3STs9b8FmfzW2mUB8cq+ts8W/T72NeCkiFGppFXzcMB
9oazIs1Cxjr2VPSYahGY2V2zrs+azcBt0ZJD9Suaqt2EBB6GX7wRg0UpLdR4hyafhy2cokPExzYi
dmhMk+glpx3dJu7yPluISjh7W6+1IjRP3ka3oK8sPqV4xtd51bP7oq92AyxW0jxteuUa7oUqZNZx
WAm853RmA3jN4Gj95L0ZvEs55tUexwrhbBTbnX7QvepQzT7ueX/YoaJBcJFXALfrcEPj4Zz1mF5Y
TOWhjSXIbROO2VjzMFwRY6gj29k7xDLwoRWINCdK3thVHKTGchfn+5I8+G1TUkOszmBKWsjIEtN/
ZKSDvqXViSYjvh60st9SbKnaOPVjxz2w04QNKsrKX0QLM78x8lcxOAPjhjiCV0daI66dFaCXR5a/
++anOTUBV7Pa4Wg7G341XdVNvBeYzlL0vryw20pmvAd6gck72qeBHpP7XeTjg0NynGIZhQ79i9Gn
Nxoo+FcM5pW33AKna3lp579SiRQlkmcF1nKKe986LiPHQBX4TLKCQBXDxSDOjdeosuejaY+7OY3H
E3TBMtDzCg8GWhwuLCIiE39JSmAeJSkCi1K390iFsKu4DCod/bpYfV6W6XBwMsBTaw8zKo6IkiAl
2Og3cROl28msX4veSgOth3asd+lNI9BaOzV+mdm8Mg34rlE9bfBzU20vhwmUG78oRVGf4mJ40ZN8
3bUoOjaebe5IRCSB2WJC6p3o0jvHrnrLNMospCVjUieuygM6t+VK10FyJLFx71ekGgjplA9x/Kx6
WVbTCVLa9sTviUl8FmIzdAxJSEelc/LAmEFHFLVrrDe7OYDdHwK9vXW1qdxHAglFL7ZxwfPtioD6
mQxp4XzFpJRPi1d99U3sILUMSyV2SC2EMgs0y30t2vC9pwGj+yk0pHtUO8Np1C0zIerF/umWMwl8
qtUhmQMt3wxUoEnwuogxQ9zbCZIRSTrshU0FBb+G+NJQVIzUZFSCvxYmYYf0pbG9+eTW5nrXTtQL
HMqenG8T7azCI9vvC+LGVbtDAk9Jnxy9pg9tlCAwFZjaDtCi/j1Jeor90W30zD0t8DZ0baq6mBhR
ekNcsumu7yuSlahmxt4d91qE25TKEsQUdy0i1RCFFNVgjEuWTK+5Y+yrbpiP9sBwa3W6gnAD6eoh
KRiTjhUcZyN+qf34Rq88wmOeCz6+4pZLsloPrJzss4fUxa+seJun1W7pO0RHVjkjTi+2WE2mvU89
PkYvCJrIZE3lbCIMCG8bahNo6W5oOyB+iN1zatMJfez3hqW9Ipt8yPL41S6T27KgfpPmthB7QiAM
TbTcp8NyHT8lyS7PxRKItKfOl17gmeoPzdRVe91JPIprik2PZedIgHY71dQQHE4DqunbODUyGCFE
DsqBDBeZVRS2GzhX7TmpCG/nftydqWyUH/xIv3yuUnt0m1CHVPXxmY9t8oO/LRtkngC9YUlKPW08
I60AWCHnxGTerZrzbmYhvXcTxixR67OYoSnYEgGiFtUka51iB+L3Vz+u07pt3G4+LJ1/S6qHKH0G
eaGbbZ4FjAy33dqdHAMt7RiCKGli62qloQ6c2DW2nuFqN3Hc4wnUR/AlNbWRZLbDozIFqYF/0Ved
DO2vnIatAiapiTKidpKA8rlO9LMIyniqt9q8uveC1+jkRl0Qy5YwXdsHMwE3U4TjHhb8l0pGZLIK
PYu9HuMuySHOD2gfTAGAg0ltR8aZmhCngazMoSS7fm7sC/dVdo5t586Joq99WNx3M7Eb6CEa5cKu
vd7zT6Yid7R1VByx9sECkFfOFo1k9D7ODqnhrVpH75Sr2S7Taeqfipx8nVcGHloLHELJ0TGg5Myz
99rj3Vc99Xyyf1ULNTc0j5hq6na3tszPfHiEZUZGd29I3WDaM7WyOhoyjeMab/7ohEd3qfaRQw2j
po9h4gusvmqi8GhD0YEaUbOip3kE7t7vGnNxj1qb76jChHxyplLMlFFtq7YqWtxI4wrRx//HjGxm
WXa27l17frT0ApxLdY6JZzPUhtcbCv0KiQ5ZWXf8rgu92he9c0om8qh6LijYhfK/mDoRFBYxpjHM
xO7jDjD1AcmQNSZbIZNd/f/0Pv+xzoiGllpXxkC8uC/0XSLPSNGl0mNQpbIEKHyhpK5h4zY/1bn5
nKwKkSHP1+c63ozt3rX1h9ECuKUma79Q+iBBCpeuFXW0rCbqN2krOCeTMxM6pSLcKL9HEdXUxAwT
e+cK46XM5lzdDqskvACPrXcNZbaMxQDuGA2hXiKX95Yk/kFw+Y3oo7dsG3l+Z2lf92Ry7HOxyMay
QP3Jltmd23WnNhWN46CiH6X13UVP/M8eahs1CvbU1KMiZLcgM//3wGNJtS7HMJE1y6OZ8plTcx+H
+fgK9T1y8tvXqC0Ud3nypob79N9d1Jw6zMfP+fyqz33Uuiq0d9aiedGB4lLf/9j4XxfVhj+O+fFT
P75Obf9Yoc7Zb//Gb7Nqr5AoMD2QOZuv8larPk7n56F/2/2v/8nft/9117/9aLcgOkgWZY95Nt+i
LY8vs5XGuNHEjKBSF4ewXduj2hAuonY+9qHaG/qNSu6uNtnAg4eZRz62H90uJ5m/zkjLcg+Iwd9n
u5ountbgSi5FSDrHzyekRz15FrdCfkx03kWmI4+iltVExOV4bCFPz4KUE6IZysIRWxqIYlxKtBl7
Cw30pu4oxQZ5BM7QOPrNJneKvYKxUHuGfAH0HTSJSX2L6+IcSxpQJXGFnrzl1OKc6Ny5n8tqpUoL
q7k/PlJN+HjGnm6RzDCrSSsBPGrOyFLKdqf0Az5zyzCZ/YU6PnzxCBJ12aqvL9RaNfvb2skzX0pJ
bnAkp4l6RiZy9eabg6JbRsFBSqVaTt68Ttdt6pGCnTPjKRnj18hAYqsQW2qi6FspnWEAhX66w//8
o1yMs5+atH3rfMms2th0xJ1iiV8Us3HusWDWHsk5cqk7lfs3+/eCgmkndUAGpvx8+fiG0OI9yz05
EHDWyQctCQZR/R9h5jyGzZTtS9UgqHXqNND2uic+9/n7DPnGHBeKEXyexY9kvcqwFzguqANakGmQ
SB96Si+j0BEtf/KLUErSrpr5Sz0Le6eDy14pIEkbqFP+5rB4LhE/84EEKAkSMeMEpABxKmvKShyX
MTQlkgH83pvcNSjwqtQAWX/Tmpm5Vz9B/a7QSeZTb5C0hRGiW+b9x45y70/ZQDkMbyns+c2MWHCz
VJK2p75lkO+NUX7fB6xLLX8gvGAk1VW25BSiRDUpCgcFvN2XE9Zn1zoqepUn+z6Ka8W98KuOi+Lj
+qor8QdCTZ1YFBA/8xHuPSwWlBGUObQa19ymH3KJMWyCmHcpic0XdWXUbR3po7m1GV5InJb659Q2
NVnkJf9cVFvVf63W/W1Rbfg8MZ+f/eNQfTnO9D2u1SOn7jX1Y9RiUeW84T+X1dzHSqrgLBvy8pQp
llcgAuZz1FdZiYRHS30tY02eZDU7q0ftY1Y93+rX0PP7zwOYqS/6/MnETUkc0k+kosMXpWpJ5bMR
A/1ed+oxIWyCJi9arO/4MOuDH1POu+oIM+/U7h+zoTxryTb8VI6oO1VpRj4nn+uWtaC6pjCwfkCh
+LdNUv+TmvSj4JWvZn3VP1WzH7++XudbO72eqz7fI2G67aoF2+hMZh14AQBQx/rxoVux2rMBweL0
KepRc5/nXgl91KJ0rWzLiPDi587qKz8X1dzn5PMyfq77PN4fn03Kp4Ei9x/aH9VwDm7cQqGSbah6
8jjjGS5/ufzx49daEEhBeEEpuP9c6c97y19f8eeUJ3WPJZBIFh4lrkE8DHRl1J3y91l1iI+masaL
TZ4vD6j7XZEtYaLaErWo5j6UR/9uUOsc2Qv+f9pP7TyFb5NoS+pS8RZSv29UN6iaVSs/JEofN7Na
6xvlsMJ2/c8HfttLzf65/NtRP4713z/623ZNtMkWg4tY9XSrmhn1GlFz6oh/W/e5i9pqqF6gmv2c
qOvxuajm1Of+61FrRVD6/Ija8Y+v+tu6P476xzdFssGHfokRcGCMLrv2RBJMFKfw03nWPyerZ+K9
Vcy+z5Vq7nPdqsRsarnpTUYQH3uq5lYd/HPX37ao2dBCIITimCZZ3tEwg/1/2jz1BP22/DH751q1
rD6qnrN/HjHf3c4JGuRsFYT06Bw3b+SLHUO37nLMSwye+r1d1v6hbwi++dMTil1zq3eD/kRzAtZ9
rt174sJkWtaheaoz+AQNtfxWXLrfSqs8InLRngwR+nejUTWBEY6PWVonFD9ABKKnWXySRdF1x34o
ZwSbqJgI6nV5fbUuSYkav09P5C+uVjch3EicZBsvHQWdxqI5TC7RunF29tTVpf3/8x/+aE5W5PeD
HFStxRx4FHOg7uW/dE31dlUTX6ExP5d/o2b+bfc/1qlXt1r38Q3qOH/s8/ENE2BapzuAsGLox6Op
Jp6SF34u+7LfNxM6Jyymnl+5rKhgHyv/uv2PjzvYM/DouTUla2Sjpj5eeC6FRdSeY9aQWZybe7Vh
UY/g32epw0URpLx6E0nrbEWF+KVbpm0+9QOvTQtz0BS/ueXVoNVc6OoZko57TMqXTJYiSbr2SMDO
PU+6mW8ZR51Hr7eeuzq5E61z5c3+jYnBOPHS+ruHKNvoCvubPdgP4ay/1UYIf4XmGamrnx8n4VXb
bgU9ZiUlhT7LFf23wCqsRRRpbjrKFjd2kQdFiv24Ic546Ml6tt+dKLb3RkTPsNG8nq+4i3LATOHU
U+x3qdpNsvZ9MFHUe5/k3dEPqTQu7OxCpeTiyCueKpLGGiSVaweaRoXnYfgWxbO2jfLCCHBsQxqx
NKJ8I1EwAuGbxpMReCA6JP0Rh6OQMYkULFTyiohSOIjoSr2o9mEWbeuQoAXVETnBWMisaFpBYEC2
IMGe71BwvWvCv7U0C+PsiHW81n4V2rzsCo3aVRjSNkluP+cOljCXwFxTV+4ddsfXeBkjrCgm9Lty
11Xh18FpsDjDF00BbuYOZ3XMk63xw/TLnhKolDAHo7cHrLR329ABJlW+wz442dpYIw2Z5z2D5AH8
RXnXwFi4Zdz35vqxdqYONpIYhJCrQfxakIEGHRVTqAq1clfWe5h1pDpgukDGQNjuSdSJllNhjxKc
iJQ3TVU6CK+ts5aOzp5UcwsjIKP7SRLB9/JiL+q4DjD/l6OnHbKIsIWw2sDsiXhqpfkIEsa72AvE
AvQ6Qdt0T/5KtVtERf7O8vzHdEaakeldco/N8yWGnp4B7ftS+VBkVk980arS3wJhsDY0UOllEOF1
ubblfogoAV2b03aJE/1SIuTalSMWj2GyDp7fvC6FjQJnzYygnhE9LEg9r1zRQajQym+4zsoFm6iR
992GlASBcuE+FYt4ZfTJqNLKxZ6C5Mc5bEP+3Zmgc0mYaQDMVYjxhzNRydC3qvMIU/WqMan87lIH
Wbb+MTorAi+YqynanZcDMdm8vGqH6BBbeJb7qa835onsoobiIPlmzdG8zwiwNkN7LG6tXvraHXIV
vmi/rWb3Xvg25DDhfMHcA6m+fHdrEf9YTP1HWs/lYzviFCiR9gROhY/TSMRNvxArl8WAEL5f/DXx
HrEyUNOaJEloUdFmiq7mtuyOk817pSLDNhgVtDTsWEj777IpewcGe0w6TBdpW5Gc652bRTI3nOnR
GPQfq1Ma17QUGRGEAbmobn3LUOlvjJrmv22aF6Aq1i7xW3eLAYHBYXqiGh4gxSF+XXunxreUI0DP
U+QM1ku1N6qpww/QfXcmUgnp8hJN6F/W3qDsvfEdTL+/q7SE+O2407uHpX6jOmd8n+oFZIm6nPf4
Tgg2wScZUVBeuV7bbxFbfkP1wU1CjHhJID/4mvsm0HbuR60AeqRUOwA93EpQAlF3v1A2uAgERfd2
VLYH77MYFK6jxTB07tlUF5tR5hLzugCPVPvvBaG2Yp4ONfUOrvK4vHcb6PQ91VtdCvI5jDVF/tVP
eBuOG8g93H4QVx49xC5ESo+VQdyztO0DpU3uKdvuwFK74fUHb7VFU+ueIq4jMrPHSm+Nt6iUisav
UxmHgeXF+n7KKcaXcyI1kV+mdJyBGAkMm8uzYY9f/anQ9vmySCETF6Uc7vCPolmlITW1Fa9OXcRH
TxYBEg1P7WCZJj/afh7tSoeR9XWFF2fn7g5x4bNFfwfjr4svajUuXqtlBEHCeyNMdlUbpntvQJ06
4TNqkYhQ9RUAU1uJa29IjlZbzzfWrIVBYnW8IRbeS1QQW1EutssV/ZkNSJhfVoXztBnRO8Pqw6Tv
HUYzo/iLsIjTruWpb7GwFNP/Ze88muNG1nT9VyZmPTgBb27EbMoXi0UrihI3CJkWvPf49ffJLDVB
sXW6Z/azyUgHsFgFk/l9r+nyY2WyI7R1syOhyV0eFJoHpmNCZoIfdaqG4eyXyNy7JJl3JUmbyCvr
A6jFEBlxDKB48nMHdnijpwR2EYyJebo4JknZ0Ww3rve5bMmZ6jWpoEANfiB+8S2Y+xmS5X0/GM7R
KPqMGwoYppkkgnDF7xcGZ2PWnywYBaB4kuTUKcaVMX2pGoCnKfau+Gyl5wEplrWZxf2RpNwKgLq9
HmNzn1Y8LHk0gJMFrt73GFC38FNwjgediXLTM8/HE1jqYB2oXKg56KXO4GGla0q5BeP/QHR502ZF
tFf5xjaJgUsi0jYvkNNvYreAAd2QsWtrIL+4bZx1pb+b2/jk1TzeOt/+yo5531QEaz0coUgRwVy2
pxVpPRKhfnDWbb1cd5V746sK5mD1HK66XiNbZY/3sJRCiK0m/1YxH5A49k5XmtDBGLkd0Vt7Qn8H
g27C9CuciHAMjp5V9L+2sFx9svqgbdLdCNURVFJ3iKaPvYpud6/cV2kSIVFr34+TsScxl4SBsYPp
YUAnnK6ByitIuHtbMD5kb8buhew2N6jPiQozUw4+sn5Wpj0lU9jeBz4IG73Q9244YFnON5TzcKlR
SDppaoVnKiBB+E9j4z0EEaTB2kQxLpu3up1HrAb61QBZDwb9cIjV6Soho5xiYRUH1t1kRz2PccCR
vKHQ8/Ha9ZCyHofmgPhTVGDNlI1bP9J49M3RY6dPSNpkNqvpCj1wgYBH9h77cR2yPYCi6snX7pwZ
pPvQA694Mbw5WU9GT2hLr7ZGOAMYRi2MwA9aTHkYlzDiJnHZ4vfdRR2qIXAIywQ5h08QsJ19YAzc
9alSr/uo+QyydFWhSP5hnJQ7DGr4GnIAnlwk+oZ31z7XS/jhrvV5AqkxZuVpUFJtm0LYXxljlh6i
fvjoNuFBc4QxeQzQ1HaSmZfc0Xcqhcx+2B09e9qgKM+CGRjWalTuQjQCW9ZNpRfg717OD7DOiQyn
IXDzOVBvHMUfb/yh2nkJySc9ZrlfT1+ItKESb4Xfy3y+Hg3H35Kv5ZuItB28fCdApCfqb2cEJ0vj
EZSEu2qgTm7wBC95YwLiT2oWmOV8xVuJTHBXcQtGE5T/5lMP+mITWOVnF3qI1zkaShQuTJfwRwYK
HqSJulKJS1zXefugT4YH8K+3DmPgfg2z5AMM1ARj7liFlOG26FNA+wbV+xg6zxn7H9LRCNnVaWnD
dYiuM+vsKC9OEALu6tg7TMpJGebhehC5qgkF9qZg3RK0LMV4miJPET5EfXNyitk5Oj7w/0QwdyYe
ypVe4aCFlkmaDv0a8HeSZnfwTmL8H7qP7uT+qCtbA5ZoowfUY3QXTuceGEBSV/jLuEg3oA83hDPw
haQrj5Fy5+k2CnywI7ihanTcO7j4MRjjYLSPeuNZ12wu2DNI0+krJGlUmJcFVoWf8kFnoV54xUmP
SKZn7pG3ofkY8XRwXLhu9VM2uxubMNVJre8S4LO7NBu+zZ35w8+RG42AAEUx8KHMPCM5GW+w1kG9
uvd2VYyWRifgvhaSMYPv3yASgldcdXRErjAi3zlH3bDP4woL1lCxIeaq+FEa4gnEw89ohrtuHK8Q
Uo5ZVcHda6YW39mA694bWIQn6l4Zu35lIB44ArO7h50C6IVEaHjwlPBzPtU3jRXUN3DAgZKEtXKb
BtACyxxv0LK8adlAa66a3yTRuDNbsTUZQEtix5dlOglCA93B0nYrrn73KbSrzcQKYPTLh9iZ9oVm
7s0e5abOGEuCsQ24T3ggaT5vAf6jy2rrH6dK++7MUDaBjLJZcDDfLi0D4ZcMk1Hb/FQB20brdIYF
Am0UeLazdgdenxogdy+v92MHksBztiOfH9uC7mkAtHCVx3edaogVug3DKM++wJ+9diICQJYHUdpD
2w7OmtUD3izsVR8c046rcNDb+cZLs8exc79ZrjV8KlzvuarTGoh++j2KFXvjd0LOBCT0aHB9pSZ6
qZb+Ma2d5wZkDwlSbdsGdno15zqCBUa+RuFi2KkjuCS/QpchR6ajNbPHpkVSIEsxFpwBO8WR8pTH
E7oEaots2pRtVZcoeq7Nz3ZYY5s0pjvw0nvFtmKunKLZBDW6OtBpw53NeqCeEIpzAaatC2J3Wrjp
FeNmMIZhVRlpuS/RylwBeHcUnJ4HPUXCxPEmKJsQndMRvoINLDUyWejoaFutA0t1Qe3GaIcH9zrv
m53iDORhEKhsEzBfGiamhDcBq2goOCJYUlh+x+sMn4uxAjUa4NK16kLkLAainSlv/6t6mA5DUkKQ
aUtYuS3B59S9TlQYNlHXwg1nuxQHpPILUGlrZIYwowTCNvcVIBi1zQ4Q36FPkBYD6Q75PW76TYYg
4Ip18G2LdteYsvngSZYmzRVwYmsH09ZnmwjbAb44+u3wMVe2yS4ZDuA+g9yKFM90mJr4PrOdYht6
45GbutjGPlD4uHUEkNbfuaOhrG0bdfOy7u9jnAYtH/BW6AiR7xp0muohVMzunBuOK3AHKRfDTHgk
V6FnhDt/Sj+qscFjnpfWENrK3nNCsiMuSO+6eBgRHnCjh9BsP8ZYUq27AMeBxN31eWwf+TXqoLHh
5K8VL+DHM12YZc0IwKqruKEdA+ILigPwoD+GZRNuyXujhBHYexBl+d4x8XLV4gQsNMpe2qxpt5qe
AafzWcxota5vBrzPnPBHyneJUtnk7cso+SMa7K/k7/fiIx5ju3uxiHKtoAU/1eNANGxqD1Yb7L1M
qHng0oZx9yfdb3a9g52RtwssAy9YYOKnH1WlJFe+j+M4r4gHnS3IyghwpzQDGCs+PHZr5ictrX7H
vgJ7zCa86YSxrzWixUZgGAwehOlK755mvfuUabi3Fnx7t+1c36hjJDIChUMUBCevpAPh79XGY+yK
HKwNh1ZDGitTptuuKupdoxnqJqpGjNwMhAsdwNInV2v/zxvxoo3+YSr/+O///PIdm2NoU20dfWvf
4oQdNND/Dlq8hqtSf/le/PWYV2ix/i/SjK7nWQK+q7vaAi0Wvog2oEDDtXR8E4Vl4p/QYu1fKnBf
myMBGJPmMRbldftfHkBknu6OZRmOACT/6f74i8Vl8AfiKOkUFPl/5F12V0R52/z3f/Ix3iGLXcd1
HcRNHFc3LNPDZvEXZLGahaVKvkxB4xRHbwfU/9UAOuDKeq1d+krp2zQJbycgaAAB5ay/jI1+iz/z
xMr4zbg4n2zKAiUJVtduMOwCktFt0kG8AlV0H/YQRd74nTVNM7KxxChwMSSLRPD44mF2cQmrpVWa
7H7nTrb0vbdPkyNLgQJAsaq74XOPazPEtL+atMm+wcRY482w7PztJ2sUBwqrN+I8K04m5+Ra84w0
lLdV0vZYOjVPIeEDmQvIHbaa6J0Mid8KEQ96ZeHYzS/tRCD65MgcopCgWMFRHi270p5otvZB1peJ
simLZeZluvizb/7A74bf9QV54e6axD4LHbXOhqW+nEnWDM85O2pl70KR5x+NhIiArMoiFp1LE8lP
hs2Od6js7AyVIKvXOIQT+Mreecy9a+bSw84FmQcvmRA7kSdwzrVJ9n0Sl1pMLAWSuhNt0XDiSpUX
aZGVaP5ppDDkRNkna5fj5CWto4ez01rtRl6nk+yTw5DJANGECaQo/kg62C7y3MRZ3hwrq/pg3tmd
M+xk63JziE8km5eTiqYRooKk3EjvLYy24FYvNlzRoPVsa7/koG+vpqAGnZMJuy3puZWjpg5SjabJ
hgVxNBTuI81oAOAg936Q1RaZA8zDg6MWZjnAD9TSZJJWFp2A4qgCXqP5hHIcd9rKfqnFIGsqmE49
r9W9xHH4wryIbRymeEsbU2kE/u38sy4Qn7KwJexTNA0JBRWFHEjn6XmeShfmH98c9Kg1AvomCCpx
M/kirgRnKOz3xBRhx5EElsCIN/5zl6oR3Y+EGkl9oJJ2yaTLFNoFZiDT2Uj7EIjJQFt6FrJk6ln+
O2/8sy6paZZGSDfgjrXOIXWhdeYg8xXH9iEGhaFul4/vaLGz0StwqhKZJO2kZIpbNmUhMQGylmTV
md20u5MKEKgSsRND5R/bFOkxlmWsqX7jhif/mtop02GEJxhr2MpOHmay8ZwHK6jv1XYcnAgFjw62
ZBBVVC0UoDZlkhOyTNA8c+fKAaldKlirNWQSLp/rAj6KuUILYnxsDJCl0MRvYhI96FAeO8gu+QvJ
flnzd2zeuPmkHxtb0o9lA7D0jT2bdG+TPm6NKjhofnAMxNUHbPujB1p+N5jzMa6Kfj8LUxs5Jmsm
aAmICumBX7zGlxRMqayRvwSwrFRNfVWFCjp4RvfdXWzejEQY3tWQxi4GePkcP2ouOq1Wjx2ZIj1i
ZdVHReJK1lz4e1xMwbUEAkhBkoTgLV/Mq0pJgNvViog0thu45UkHvenVS29purNXIvIe/pBdXRd8
dsl2bkPAFjxSUMMEO8cq2gjmM/smMHCiKwxafY8m0QFp8+fSTHnev/6zEADBaC/tUSWXp49KuVn+
w1b8r7kRwlyReLKy1fSjmgGK5R9c/kvZlP+vFBEBRLcb3drfR6DI16qEwQqIqhRlYWMk3HtkKTsK
bANsZ9APEiHRAcgnTxDDSFmuV3l1FEnjbQx7Yk/YiBf+5Q4Wt7HXKftM4L6XLtPMbqqQO0+vsTuO
SZS/KQIcbtcIeyGPJfAYhVsN4Bb7uyU9L7Pvb3Lusm1pqOuwaYq37/PDqpsRI68q1tfo4aMSZHib
Um/LjSOueXv0B7jt7DfirMc0hdjllezz8+nFKVrhZWHFJ1nYKUEviIMaGcgMqboZvoOUdBkRCriS
tYsMDIa+6KY5j9owuSguu4jDVnMDRjwbuRzUqsEplqIfoRB6KrJd8LF5fyc6Fo7yAr+0zar117kX
cnsHGnQU4WYsf/5aKMTIYib5Rwx9GgjQV1jXBrOjzRdLOmk6d/HdK+IVauao4wsE3YJrWZptbWvb
Qh26rYsOhDPN2pUsgkB7tvoIhLxAQ6IJ+7NwRJp76ZPNQsIcZFVOlMNLU/YZcRDu9ck+yRYahIAB
5LxLVfa+Oc+lSh5qbbc895CaUXZ1U13rwjVMOn7pUAKOKqqpOBtsus6BT6TBs+6FhSuxJMwa8yyB
KsV1loqlZCuXTFqOOaQpOuGuUJXjPFRu/YxQgJrW2MgJMKTMsiN0x6eUVdkpi1IMy5qiuoDSePj8
bMuJstnfE4KMLieRU2WvHJ9soUye6HMPvNUuWZqIdiROspwJFW/4n5FFAp0FSnAZBqlPBk/ODOXq
UxwTi5psJhI2sbTlxKV5Gc4ENuZSlQelElGxnFPOX5qX4Xd/LV6OQTq92LddefkE8rg3n/Iy8XIO
p6p99ryuTqqKF0xBFoXXNH4UV7Lt62a/CXzSG7JPFp0YXZqzy9tJTpa15VjZ7OYqRPyRhDGzTKCE
xDtEFcokjpZysmKK162sXnqX8yx/CjguYGVcctdyVP49ecjvJr854zL87iPKg9+cX3wo2TdGPCnc
6MKq0ARfQBaSOfC7piEcJ3nBIxAnyQXi3VYJEO1SoJVYo9kyfZddqnTR9MTSbJnyrikH/m1fUYTJ
JkJPeiXnGXK98O5cl7/y23EELf11ZePvefnE4l2zfHZZQ+cZc1BZXebo4l/DYOfPEdle5ljCg7Qn
9ik8SQewEgvFQn55gzQxdYSfqQJwmRRxs+qJbm4KCTLO+v4cBpmzI0SHcavYcDgS0ynbS3HprMG0
ow9R6byYhGTYMm6IIy+nlCeRbTl86ZRtdUrHrYbJ6yDcXkPh+1oOqsJGtsbFAVzLSlVQWalq5Kvc
Gs9YU9rHViVOspBuSGOI57YpjWY1LGcd4T3bCxfaTkPSX5WLNbFs6+RacpYr7TDkkndF4nSCG7P1
heWth7LMlayFVWZdambUO3u2+odQvH0asabw5KoqFj66nnDUnaS5rnIiboZfmFzxjcKMN8xTllyR
eH8HopCdttKQg9cJSRaO9qCHXr0DwjOicBmiTQHKg7Cca6H7StGZGAhikEWAr0SiXOxVZC3DigoV
Sw1blFy9akUxCGfhpja0LYzQr2aHJfvCoJE12WeDyiPbhHfxIFyMlRk/46IxcNwQHsfANKy1VsWf
5tp1t5l8HaP0y+pMFM1MXqjAMZlHML+x+CYsgdOXX4ysyUIOpNKBWXgxR8KV+VIIp+YGy2ZfPhsl
rwghLx7Xg3g+X6qyV8X8eTJjbzcJk2rPBjK1SiP+X6LZh/eTF0KSHJEnQKC9NPgxirpt3xTIEr5t
ylHZF1VgbBVvJHcoHLF9b+qvbGzU+H3DYS37lgFZG8VX5cFgBrDBLlT+vrK2FL24BuRvLvtks5Wm
zEv7Upu7+3Ceul1y2S2IE8oBebA8LgqcG1R1tJ2k3UkGGGvDnyw82cSQg1dkKM3GJUGvkiDSZWoY
4VPuq7hlvJmUGtEe4ihOXGxVvbnwGygCXX/lOilfvO64pJw0SIv4gjQbNhghGphovPdG2V3Loquw
vwOWd8CUCbBZ8Epxu7DbTBOVX7XD/0Q81yqE7n4+yGQ709RxW/bo2Ha5O12liLSj14aWjdiiaaJY
mt1shiRhX4dlTc6Rs2Wz9NX08H9CEG+EIL7hLtDW08MfQVTkbwOvuvm3rphPedT+8f0/Htsv7R/N
X477Ga+1Ca86KrEqD4EjrjbCpRclCM3R/0V41PGIu+pIUdmLEISjYYZpOgaCN66mLyaZmvsvnqUW
Eqaa7mgeggL/m1CtoQmRh0sIV0hWCIEJTVd5cqCrY3sGOhC/hmrBXvDSGhLrj8oozlauGk9jlQKC
C2dvr/W2/jSYSPJnc+3t5ajqYgAgR/U6Ny6jaYo/1r89dpn8u2M170sUkBcK+rI6ycJN0wr99de2
N07VyRHFu744mMs/JyrNtZ234wFT+Pp6KdLSe9uMAH6ciuTgIUT4HJRpdm3YXgAdjWY15ep2GDD9
I+1tPutO+z3JkdRnn4+AQIgwRR3vknmYXqwSOflW8557wHgsalteTKozmxuiGv6JMLV/kjW79PxT
TkKnRqiCEdlOfHjuPUI+iFnwAoeHAuqG7c7GHWbtNKaaU+0000X7TrRDu7tVMJL4WiZRfJh4El9j
aFZcp6IIfbyseaeb63cDsikLO6qLayjDADRktTx4wZBcy7F0xOwY1GuMU83EXt+Y3ZsYg5ZdUPru
TShq84jRJSY/ICO1Pa/H5iP7UeWuTYtknyggoHgSFje9KHwloXCqaYXbF3Z97RCAFzAzO9uUCPHs
jba90QLyxUGpmI9AjpstrpnBrh5rsBGoJpyRi3qqsswnb69a/UOCB+rVGOK6aTUPhEfaB/6P/pBH
gMtlnyzEvbLyojg4yqZNdvXh7w6SJ0qt/kC8sTgOiAaR9Yu66TS4ydtC9pW6g+bR64DsY7X59PM3
d9H0jPsDklbpbY1AxiOSTNa+MUFZoIMePo54Ka/6AQW2WMe6oUKj64RUTHdVOkN/cDWEpa0xtre5
OxcP+uhCwUJ99DlJAWQOeD2jiFVhIaIDMIwHTPtkLX2tNYMSXfqWmmPohGDSEHAJ9nJrcDgWBCW/
C6Ew00YSDfWozAsOvTZ1AI5Q81aaIXx0xiQ/zOgsHFiBuQ9l09croI/x95AkZluF2UsLC3QTmkp0
tlrdvw5Qq9347eTvig4JqqxEIw3XEtVacdEX+HnoxU04hcUNsk3FzSSKymE3Mnp1uZMDQopF475h
RAlba+VW5TenG8+Vn75AfgaQWnqVsOFMX/K8F4a5zqzwRixeuD35h16bdW7W9818xLQyOxFqQX3e
xNXvFOdpEpCAh0xuDHN96byMx4321RbARsT8wCaGir3ueiXGElP5hgbHeE6Akd1kI/5HsZPOH/uU
jLhaRajaIkpOBEazMHQIrGS682ZrvBQ5YoyjF73tCRChL6p63vv4mN6N6G+Opj7tUyeI7gtsMFc6
emLfEN4Fa9KNz1ZT34CcQvOcp4UseOr5J0s8R2Qzkw+Tpc0PeOvPAoJWa/E1FLHsHNams+F1M38K
8CVAcMz+HkbzI3DI6DlzwbioFm6xxVxn54gE3mVqD4YqNrPi+U3a8jeJQE0jpfjL28VTUW7HTtn0
bJsXlnCYfisx5GhZ1IV26P7Buik9RjLmr4sdiCI2mi2BLIKXovq+/X7qm/Zfqu+PbSYwcUo7mlvT
mNWnDiOlyprG2yyK4qdiWIPxytaARoA7iJ9ZFtixmjzDsgRTofbSn+kF0AM56oojRgW9PDlvOez1
iKXfQt8WCOL/7G9UeX2u8iF/nFwUPBoERe4jHViyj3DLxrLb8kuQ9FfBaAQfM0+JjiZWjbugdssv
PQa4QfKlweBo10aFizR/0nxUIOpmuH4Mc/s4BnN+x2rYesjC7hxMjpDHs8LDjLTUVmOt+invMcpD
5jzEMwaniTpwtLWGexMCNlP40vsg3jNVHa97FqWPKIPeOaK/cYWBczb7x4qY0/MMT1D2d17s7KY2
1vd+BrJUa29RXHM++VOuHHpAFVvZHeBq1MIWego8F3qfOScbfwiiF0OPN/9w9bn6+6vPcQyeeGTK
DVY4XIq/Xn1zbCD8idrJ95hYn/AnUe5iNZlfTHW2MWLUWTOUsIO72eVVXkwvaurZa7C8DSIhk/EQ
BsrzxA2704YCz5zUT65rQ02uMar4WZN9ipvdJTkKoe/65dyxs/Gwk/OW4diu7moDsZnfnU72oS20
L8MORQsQNmPXDddgeqzrpEaIKyvm4FNrx7eOuLkt37qrbFN9llP10Pw5tZ/1N1MLJ3W+F4pxF5eZ
9mxD7gJ9COypxkYAtItiKnOZ37ndcOSW3EH3idHloqamJhKIAaipS+3X0ffzlDHaYT7FEb/OK9xG
u9LrzgRahrmUMs1vC6/UjrFhYx3wa/8yN/FL9Vo2bau4bscMj8lkgkOwTFmOlX0WYtf6AM9bHioH
Zf/7wzJPfVASHSRfkez8OZ0+8PKM15qr1Z/sCSRdhOT5V4IO5zkJiK/HSBZHkcJGTSCiWsurH7DK
qNeKlT9p8Rjf6qGqP722Zi8wEOKpnvQ+i/G1pSXGZEvnTbXM/B8dN4u/8HqW5e+RxLv89dex5e+J
saX1+skwvIN5UEYd4N4oPLtlYK5HSy/wRjKDs+yTtaVI5ECQmmtkb3/O+93kcPT9y97z2/j/fg8o
sQCtvH2NsHdCKM90dN1SAakYzrsbueymwuHqdb8rAbYsCjitityf2H8U2j7tdOWDbKByOVil8qEk
WfYYTV/6zDkBogzOti0M6F6bbI9ZT8SDfxmFLV7fe8G0UXlS4Q2vXxtYjB6aUtWvLVEzRJ+syb5l
tCh9Zb/Mk7UhGh6I4UVAeD1Wr6Y+7lqkqW6TOfhZyIGi82DyvPbJKcQ0WNeIgdISLma1OE4TnfI0
cracCBLau4Cx/u137PyqBmiK79gwXfaAtoYoIRvLXx+WYxgpelgbCrBN9RHMmHvvksI+Nwmav/Kp
ybLrW5cb7j3LS8Q1X/td+pvXfkDspMIrfRLLtG/gJbw382W/ETjfUv9LVHsPXpvOMA7dTLv2X58M
l5roU+em2saRjSZB2KhMFA8IOSwLeUfLmpzICgQfXUOYz8rOy8mR1kWGFXQLQh1sPCANAGrrPSRb
xcYjKwx1H6pGtJFNpMvS+1ZDoFkMFqIw/AB76zErTpH1grE87lqTdUqrtrkddFgsLfr032AYrWPf
Hl8ytiLbZYZtfYce2fQu6ETh49lqNhfe0i6Nf1hx2X/9FYE1sj+E4IaoI3v6X3/FgCScoo6h8d3K
wdQ3UaRdE9j/WdhNxLco221rsjosg63RRs3V0lXl3F5p1BvgqC3zBiKVeZOQOI5JH5/NqTNvcP/+
2R8hfYrTPOSbdwPyqJFYZVtDamw7T2mPxRw5KSppYBUjPftUjZF2tAqruQU80twaoib6IfhMh8vc
JDYxSe6SEz49OpjGwrtznOhUD6XxZCSTeyfGKoBuy1gjWqY5fCiKdNoWulIdm6GMT7KGAOzPWvpa
W0aXGnwy9I71pt7//XrE/ctTzNJt00WszEZyGnDeuzustcFTQ7j0vyUTfsqaIJKSiGLPorJxsTU3
O8km7nfayqpjNOJnlsYrOfxuIsbpxPwv0+WkUZxDzlymy1PKpjylW1q3qY7ySxS3002EBBRWVz4G
2uVJ9syDMd0kstspYx8gnTqi+9ZUOoB8jpDjxLHQDcKvZD9r0XRzGf55Fo19NbZUmbVFOwYhZBwa
e6Wrr7W4gEkiq7JolNQ/ZcFWNnA8qoWQ8p+Tl2mTGAlV18OvY4tyFjNk16UK0ogHq2P4RNHT4tzk
+bQrWcWsHKIRZ9knC4u9FtaOYo47ONelOtVHO2zxeV/myBoimz/PIJteaXlXf38BALb8y3sMZKSN
j5QLAtPwTPXXuzN0Qj+NJ7X+nrQwnc2tU3rCZV05p251VypgjWTr0uVoPh5eeTdtAqCga3QaRVvM
lkWcRBPZjvo45S6OyhkklP3kFW9OIwfk3Agm3KYtkM73hSprXMzKZ0vPH4qy1tBbuw6mlrxxHRh3
o55XL4NfBmtc7tRHVRCKcgy/zlWpxkc9gtcDRcA4I7+qb7Uhrh9JL2CrjnT6izhjmDhA+eprE0PG
B9cI672plFhwDVX2zcQ7vRqH6VPU49I2g5G/0mAu38kZ5NKHmzTGZ66VzyvxfBpJ1QjLWx5aQzVB
ZUJeYde9jiwTC71LN0bQ5+t8MJp77DVXaTWGjxi+hI/60OmbyHMbnF3pe53RjlWy0Ub/oRIBBGsO
czjNfrTBZqO+l31RijYo6v3xxpEhh+C1jWA1MQcxUfYpXgxJRYubezmwnAtxOR74uU5Ss1EA2FUh
enZuftMFIwERUQMuVtyUVm6dNEQu3/XLGXJQHCmnLgfhwFDc1OLI19PKGbJfTtOj8XJa2fXu8F9P
23jFPyzaNPPd5t9RwU2YbL/Y/3OBGu67qz3w5tjyylb5mjT4yxC7MFZK7eLthmnLRr4jlneJ23s4
lL3IjigvmSrfKVNGKiSZ55/zZZ88co7wIe6/cSGJs4q31OVcv57/8kej2Pnh8ABLRmxzkQxq7nvn
IVTN6u6y8hPLP7bgS0/gZsldGV+b2GaOPIXukza1Hj2lDzYNFNR94HvWYz7b8cmGdYX2PqMjYuiP
4gDT5zKQXURcOWCA2Nk0+V6uUBW4VRveEMgjitVrgETqBnpJcVBFM/T/HJWR92VUxtblKIqFfzlW
S9T8qcCm5jiX4w9/0rO7UA3zS6EE/XfM7bSj7JKDnZv26JbWPzKtye9wi5k3o6eTmF1lBcYVsRFs
erGqiXvkiCd9QkZ4UruTg6cjjpR+8NI4aL/6ofFpniHKBRUOsBBr8LSvw8ceSOujlmAQHLTgZETX
GI0Fi6wy3AxWzCOuG3B2aDs0mBUQQ5ZWeLeV6bm3jqgheyncb+YUL8Y/B8bEM8+VgpqRmLb0y5N0
yEi9GSBWOK8MVWGxEfnmfOrriuhGwpo8Los7rEW/QXgfP019ke8czZpQYCinT35X3NoIhj4kYfgP
94FDDueXzQtRMdU0VdPSMKZkef0uBtYNvluraGp/HWsi/Sq8IoidtjlaZ9Zp9wV8QdQVWvOH0Yfe
aY7V/pGwLc6rDphS2ZRFX36w87l6kA094roxsWbZySZuPdY5iK172er8vH/sI/9HklbdSe+V8obY
qnmJc02Tsi2GAWS+CH1dYlWp64W7sIehv8wzZBTL63CI8NDIwJZLLMIyj/1OUqbqRq67QLy+bQqW
2AaY6o60l3U20uJRBvdlUSbZXdDX5Y1s+fwE29RwbKSrRTYgru1lfqFNxrpngXplxrjIyFpm4+pe
TfU1BKnpRfabUwJQofXdD60LNffXfmNQeRvGUb0eNDXw/2Elp1kiK8aSEeKDzJo5GpwY0wY/7rkm
NjDvf1O30hvEOO3iK7Ip7ibHEujYZt1NPE5ok415OJ5B+o1nWUO3GQ3aGq8qQ22sKzlZNPF2jyfU
DR5SNXXOHnziQwnJFJ3RITujgm5vnTwbH1kaYcUXRdkXJ0OxryuR/6uhszp9on93pglLCNW60YkJ
ngni50S4wF+bbN021ay6GL+kU36XAz3znHnfZciSh72eRGiQopOcT/AzUCivr5fCDqPmGj9ZomCv
A32OuSHKkCuUNbStx9u9fSh6+5j7yFDoo/FsxCFSzqVpHa1UMZ5b2732da986NJpeIhb/8QjMPlY
OreOMycYslLImizcuZ7Q1cDZr2hQZJV9tdeTIdIDdX/Z0pF4+oDLmL9fNoFy37g05aZP7glf58ou
OcOGBu9buOk1ZTCdlmLuywnnreyQZa1+MIwAcv4yemk7IZeo7c9HK8ZLd7YHtO6BZhuiJbta3jon
tcUjTXTxjPnZ3xcYOEyxOqyXPjmFHM6L1k3NfiDGW3+N0czeDu1oH43cZvtVTsHnzBCiTHY0IcmZ
5c8anlOyv/D94jiFcbwlMhd+NgrQKxnAkFszy+17zWyfbNFvsXnf4fni73PFyUki4a+ILEOF5/Cp
Hwf7MTeK6KlFTkMErMxGkw0ZPzJDNxQjspGKaUH/ZloQwcLFCfjv18aG+itnyOSW4tno6DacIVYO
ti1uuW9fHqI8gGKk/ddoDGhS5bPxFa+V5oirgnstC8Wd4x1Gzy2COH/2mWE79SudQPhlTo7D4TV3
nvU6Q85915TzLXVCCTzjX8KD7DFU5ukKBg2BUVFMlrrG5mO8WbrAe6irqdLzQ6UX5mVaaNjJzoYU
vpZ92I6jgVF51U713HFdjk0GybnyPlQ2Rq22UZLRFc1yNutD0rohq06a8ZSTDyzgeMomOCfttlfN
s2wl4Vx8CKzLgbIns/uDj2f3HYJw35AzyU+YNGIPbY7AosRKdBLrz3d9qujDif7tvKVPwdV1dcm1
vTuuM9zpZA0o0c9K8LlLsuRj0/fKFpttXilT4J/tWe03qZWon9U5OKqYBHz/dWri8PYxxVSr6vtN
BFF274JKJvPShzeuKCqVcC66WVB60vDGttAjg8zLgGwP7ohlo2oeFfgqyKGLOR6M/xt0Rdq1EU75
9s1xlYJCReqCA6jCML015vZldjz1Y2yzTMM9Il3LZl0O5t7BHWArm5iSR1vDHfz9ZXKKVJme9vVJ
NgOl+uRgzXVrB7X2MUyatWtYf3Q+/oemZViPk1VF59LWPsm3mOwiN3diexPdOnAvQdibD+ZUkOeU
63EtmyFwakQEl4X6siqXo4CzwRSIlf0ygMF4gQh85ILL83n6tN0UX1WReYS/m2H3iwVGOTUnQxRB
VjYkDKkJmUqedtgkv3bJmpwmZ8imLNTWaU6+r2EFm+AsEQcdAvG+Y+B7HkWf7KLAtG6e5nMyBP5H
b7oNnT76pPqWf5r9PAdHRVP3gLo7tpodZbNo81MPHPIhrmNclu0viTY5m8D2Id+HRfbUhikyMP30
Ivsj0a+j3f27fodH1FWETRruvqRDR9tLtrIpc6IyGyoHlrTp0tfN7aGc/z9lX7YcKc51+0REgBgE
tznPo9ND3RDlKheDQAiQmJ7+XyirK93uPv3FuWiCLQnKbYOQ9l4D/Dpr096HZlzA0A0IVR0+DsHY
+3uICzpM6SRLHUaj1/V9dFWSdD8k61CUsNoM0nIedQ6f24Pt7zvswiZR25Zv2DdCUTb2wm2D/PJN
qBAve1K+Ocxwlin0oxb1YIq3kjj7BF/2q+/Ewf3yYRz25XIoSM10O5ZKztxN0l1S+vALGiER+gCP
JZgO5tQG8Q5tWAlYkLy38HdA1HMqp+6AVaIPovSRqlvSgVoMW3QsE2IUG2GFYVTzJkUBS7e5noUK
Br0F4BV/HsbdV1i+w8YkFkZwdvrLgOReMbUCbswYsZMFSMzx1QzKcOwsR+xD2HjH//5CWO6YH/u8
6CJIWAEiBT9H2/Vc7Cr//oWguQFMIm/ENxE6zTTH+mtrNgmvJhD9wPF+DiU0d9tQUPJIDDEZV3fd
B+iu+6FyxTIdZRFQ/CyXTc6hYDbuwEALL5c+ns253nKFhSeWhVFnc70h82CZcu9Nm7w4B3hVNX5B
4xn0marVraIqWT/aH1CI9q9OPV5jIh7DArO9pUN9KQh0uzhLbpCQntMmH16JleGdSnIDGY6qfw1a
+AqADBIfWNDehxlAMu+hgkamesGD1YW5CF0QNB4Z8sdK6Eu2/TH4y3LqS/i4M75TILiP6frHTUnX
7KSd+segkwddl8yT9gzJkvbFqdxy7qSZ3AUGlBKNqI/nBsxKXmu7OoBo039XOkHMIxldQnxLJxaU
mY5Ap3fXlpgbfLX7V7t28xWUfFD1GUM9jADKtBNWwydFCGow8oH56fEsR31+a0Rnglc0Psy2J2AP
k2OPq4fogxwf/NgrbqqFltWj/TFW3/P+0hhucb9fWvQJJAvjCuyvjF2QiYYuee0GcwFlg4s+kDz5
Bj3ffqujECKHp5C96kBfE9OQrG0J349H25f7dJyZ/2OJBf73P14gmwTIygBkZI9J6C87UdaxOod7
ivgmY5JvkIWO95kTRPuu7iGfhM3HzK0hDzDTjf/WrTukcN/q2hFwjsNGUwZH5UXNRQesgqgOCf14
qUMoqVh7M+wu900ujBE/Skjz7JrKd1e95UIfuetgX5MGCtI/0DqctVUPga9UvSTY+sxhVgsAzzAE
R9dpLYpsuf0Cwlu60W3emB9IewN1orBc6miAhcaItQO2qW0EZsCiAL6ch4FzhtfgXP9QOUHmwWRe
PNe75bBQ8RmF7KlXRO1Vj6gcEDoKnhVrHZbU8zftmOjRoWVnzqSE2NAyg+TYTjiQXsJq6eCBQX4Y
SomsOgQs23mkDDmNfcWhuDp2gbzwLRA+DIyCCPLRURSvip6Dx9J11iWm0OcYkNy5RKxvZt14BocN
sBBAgtkbetlOmRXgG5mglJ7FJzcmKJuMh3qsEup2bPpOOhoSc446drD1YWYEV5XmTU8ddRENi0YY
+dKq2mirJFQzYh6eIVpT7zVkTRLO1oDihyikYUrXByMPz4zReq+jxwgNedNX/bmHHgHzwH5i442f
POZFPdkRq473Mvz5pVmHtCHxHqkqHTymTD0/6r5Q/XxMlvqsdPZN7VfeYXy/hZ+ynY2KK6R9aoBh
Urfdm1YBsIyfdcj3xQl+qW76rGKngUlqWXwvc3kKMif85cn3hvdQWTIsMS+AIPxZS+sb9wL+BtuQ
aMqR794Igg01MWy670lK9ymVdJ+40NbmFjvDpdgeoHGCNt3B/asXYw3YmMa4Ae9AUIbJSLR8pOY6
ni2KoNnjKTj7Uez8+HOSRem9Jf3rZOySFj0awKZvPTPz9yCWwg65rZBaVK5RYSuCxsACgnMGJqBY
cPB7z0nquhsB4Y9JrCRkT2rHjWaGyYKFXhxg9qnOaX/MDH9ZAsS2e8x/FL8N+DphTrhPfU19kSCj
wEcEMMs2YdkTxr9aoaPeVeLBysxCrh8yEPWGmgJCVBVKCBRew3pEoaBsBl0+ts9Buzt40JScspKS
teEX+Oj6gbsV2Lluq/Ggw8ehKs1la2fx+tGkPNYu7b5KhmerqtUS5Z05km/xgaAaeepQZT35Rgqx
wm6gy4Y6Bszc/bRZxCU0aXS3Mw5MujjFziNCgbNMlz58Ric2+J7LNKuGDdiLfJcxaS1Am8HD40Ax
qXZD+lJS90c3uPxDMBt2nYDxQaCsh4tV1b3DExVCaqoOZz2S4rAzK6prYcSTgBDvnNU+1BlTlcxN
xdhCd9oJNHNCA9JXY6dugu0unLSRkFzr0DCzdutG7ihpyKRAnia7Zamd7YdSwBDTBR53UdZmPocS
HVxJM5QSofqAiqE+1Y36wMbu+5kJh7gJFO5/D9eNOsR06y19CDBuWBgT6LI5VQIVhfS1gzvdMSzz
4NiMZyVJjKnJBPQix7BlRbcKwXycYPdCpzDuxbTid/0rISicdPRFNCSEI6eAfzFSPGXupMPzwE0T
Dy5JL/oQGTcVluHJQNL5Il1oAlp99e3Rb0PoYA55EDLTbcSsv/tFNxqM0RaCwBnkdvo2Et+lm3uz
wCPFLmlhRWRZUDTGk5L/+JcRAsTZRSucVxvbs0uE/Kc95kF0lLrRp2jsw0oDJedxZGEZ80c09vUw
vfmAZCYw34WCihYwc/f3Dcr7fNkhE3pfrmvgMTRit6EDwF4o8kMvLeMZjn7Tqhqap9Com4tp8XWW
Fcazw90OQrGZNWnHUalo6TItYwFxN/RmaQxXqVoAXSwABNG3JkWWnSypPm0OmrYpltDd/P0TpJGd
L2XE0kkNFYNdN5CLyiEliL9Mks0bD5U+C2Soiz6gXHboROHO4SN/dDWooqpRD44TieT9uPi7N2a9
WywbgkoaxOjwCfMM7M0IVIWF3XBAYY32mEIPfGx5ND+Gxpab3zuy3OrGoSas6peNADdilRQmmSNH
DoVhz8s+aoDLrCL8oLmfoEIg5c3NIK7QWgoCgAJiGuDMwc4Ri0RjdgeaZAk4U0Nzg1lEtWki/1O7
09npvhiK9zzK7Qs+PlMzs4MnnWkp4N4bJK246CgN6avVhOE9L0OQBIXNczm6pSCH00QSJHFjyJY6
TGxPLtOEEngP4m5eX/WwwIKQk+uPkk9WAQ8WEqBUGFbuzoRj3rGilje6hsfvePfOjcWiGzyY/ZUg
ub0wk6Lc92OFC7vpZQ1X9J80s6E8xjJ1DYfIWKq471dAyDSXbPDh9z4OSRmyLUCBfMtaA3+RJgZ4
jeTN/8iBO/+ymKQmpZZvO/hg2NaX3ZgNXGdkBSKD3x78CptSnSzbqC9Mwj5O1LAgBoZGXnSboDAq
ZGWmljrUHYNNv17VGdaqLwJpXF0P8mtgJcLCgkGn4nGC0np+ts2IzJGNQkWYQuN0qw9h7pbQVTO/
D4ZRb3lEIV6lDZZNCqtlPUSHDpe4Tp8+Lv50jb5P11dv/2P3qmv7xaeSAaH4DoH9Axy0A5TV199X
XZl13OY2lIZhnrXIIwvOouN6whoP+gzyr/isJ6a8VAmFPOHYkYyLirZ00YE6QL2khg05obFRscTf
58SmO9ZQbIEKGAtSzzp+OWtIRu5t3Z+z//9xLezupRsNS12ndAEInsQOEmt6W6zDyEnZVu+hdcgc
SKc+Qt37GPy4VhYwVf0y+BFCqxn/UGaEU7Oz6M4viuLo92yVj4V8fUC+3p7mgW0vkYCNr9kQ8KMH
uxuHmOV7xXpjAoyyPIOnQVbwQc1Xse8w7Atse5J2jfeThTAL7KufHoOwJUzw0g08J+qpJ2ox8buM
v0Y9pnwj7qBLMYa8o5AYp/zMCYpxQI4dbFhlviZZUa9iQ4FqoMN0GKAGEvZ76C33zzb/SPOBv7YZ
51sbsnR4oHEvMA2SWeGb9Ub39o4xDWJeATBqdthO4CfQNzPzJFron+AeOsFT4Tf8rAJeXurGPeQQ
w5+7bpqswTm2ZlVHXZQ0RHhK0hEjy8rkHS/HW+IX9tWGuh48m6x4UUM/8ptP3w1J4/cvF0K08eW/
n3/ijdX+z88/UlQeoUA+ucQkjq+xMZ/y+4ONWdMIvPzZ67DseHbgEbuAIZzXLyBmCafJcAsd/XAb
N+U5jiIH0o2IdDsqa7SaPGKwaZB5Bwxs1bZOvu5BUJ3w2CmgNEaUNQEBuF7bjdtdytITp8JTU/jA
9xfdxIuuWTRwvZ3pUHc4JLjCohawz/EiCnLOro6Hm470oQstAXIXsioNIL/zFCLCCzrUdFmocIDh
LGB8WGRCCcqU2c4FGOGlS4BK8PMeplx2tC5Tmk7jpnHliIaB7AaElmb6Jb6/8vpVTmSxdJxqGynI
4Lj4LC3TYKiPDope94NgDpk4mZt96ojHIfoKOl6hB3PhvcNzwwN/RoAf10BzbWsG8GGXf84q3aNj
FHp9+Bv79EcnAgC+x4FGZx6k6Z2+5AF0+GiDWu4AENNOtxT4HO0fKQNJohJVttABi53HGzBAjOco
Db85mPuPOlLwc3YK/5YTmFjC4/aIspPxTFTcbU3TSaaVq4xnkJSSpYdUa90COXkBAYdfMFen5xp/
kJiZ7tVIcSjjtpgEIi23ui2Ht0kh834ZpqLZwrhJbY2ib7ZBRnwovPyJ9dljDPwqsDobD9j2HWIk
mUljdav7Ji5G8mITh+KmYRQaOKHPnBjakl0RAGkOQSpIeSKV/BjnwlZhUhvpgOWB5RytBIK5XoUV
lD2G+mDKyD1yR5xHtOmmr9yETiRIyPuqCSGq/LdhaSnhfKXZceYQOltWV/FRH3hXsYPfn3SAbCDS
zsgsPxeKDKOgWw6/7HEsTcbik2MhbTuGAR6mrS/TPWacFH7BdJLB1u6kI+GxUSEoGWej9KIPeYYS
1wB+FZYXf7U5ArpxSvhTeELGe171P+uwsW/ME76O4Pdr31Jj+BSh5naP6pyQG2Php74GpKgZUq/5
LIL82saNU3Ojz2TbDfcz3QYeJtzKW4iIJyNJnI4CQnZhhSi3UcUzCH2O5xa8QmHvOKqmo+a99sse
Zrq5ynYEspdLSHiGB9VCxRuOHNEFWm7JzIFN8o27JZ2ELeoWXZN8pNhP/nC5hce5k2AAwAcYWkjY
dNRVNaEsglp8n6ldDiOSdy+uf4Xgn7/yoIDvmrDyWwGW2Cz0QUb67wn1H8xd3waiCptHTKqYTNH9
BV7FvDDmbVnTWyxDE1r0SF+3QsEMBCpUG52+hgwU/AdMM9voT6/uzZP6d69pZb97H9fqXuJ2a0UK
cf636/Xt9AUxAcLYrSrSb3kJJVkuYz75wgjwFODg2AxDo/mexPLToN05JIE0MXSab6IKq2kUeO3N
waZdAetoGOToQAPtBRopA+xFi7EiixCZQnPuR3aPSRKhF1HAvEtZ7gdpFS+uW0zLvsyWypXBPILI
/wrcn3LpNsS7qcG96I0gXFHiiQ/A8zWFus6qjsxyCTcieoPq1yUBVWoVufBut7tyY9YFf3MNwMZR
oLb2js3JNg6IOw8Kr3mGWt6zznL/GZrX/PdQ2oTg7Y5D/aB7KVphzMCYpHvHBy15ZmXgTqWF2sog
xpoOBvH+nqAEu7dl67+TfLh4eCnfTbv8oHHnvdkihyoztDRewFoDJdLzmltHQcLIA6KuWcr7WamQ
pDAN2cx9+BsfOTeaBXCh8SGshDnqPUs4Yzh0RYwu2AQ+hc2qUXSQy23NrV+Wxar3QAYMEshjq07Q
g0hdY+75/XAiQIWiBNiqC0+LDKLLvnyqK4K9POHtMyYumIHknfWaUChy16KFkPkwvOL/pPqBBcCe
DiX9cCGs4qgi3kQo2qzKFv87DUScjn3Rl2cuyvcO+h1vVuSYszqyoPdQgwhpZZDcHtvzTtJlBWzb
oouo+QZD9lWc+fFTq44dXu71EPTpSoAqDaYUNLtQ1GI/nFJN4pKpj770R1VJJW5JmEWLUYhxK0sO
m+TIzeeZWUYvrPWe22BQHwZLF0q5zsIrUrKCBwibFjZTl7wI7YWtzGZLgd3GhBiJhapica1hGwuN
ejt/d8sBpjaV3LICtluUCX+Lwj+9H3TooRqHNYgbz3SHBbWZaqJPzTzFqR50Pw3Gy205cNiPf7qN
HuwnEhoTZpGtCTzDZ11rVlBUT8hGwWJlEQG1+ATAI8cHx+EfdvzWQsP5B8eHeQoDF/NMyoGvDOhY
rhwjIicj9vHqlbR8r6Nqqq/hvv9LEbO4idxhC4VHb+vaYGYbFqcArMcd0tGVic9imm8wG14TvfoY
D/a4StHtlRquQH7+bnq0oyp51VEbElBbILF2v8f/s03fRP8LXZO95jZgAvAtd2cgskRPCjrXB5n7
J2Kk8ZNugjvWpkYxGfgbNPlBlYNAmZhL3Zm6fg44GYoBOgzI6JbiLR1qpvW07mAVI/ODnQ3y6ElD
XmEvso0yhjSW1WSr0nLteTNmtUCdTicNCepjadsK9jbRp2GqB9IyD15sRvuVQJoOfszArJPSr3bQ
mfx90GHOevz9XDhuIn1kn0KriE5pAvmpEPlK3WS07jfI+MrfbTDR6WeAAZRz3YtVhtj+9/cEeYa/
L9B9EEZ8oDxRWsXLaVnmFwBOafN8KFJObqh/ohizwFwL59HBX3rIu53L8UM+BMEStM3f0dj3iMY+
PVKOn3UIwnzpe4z8c896vOef6M91CTOqZVtBBylsQpRTQtWivBLszLoBZtL3+oNu0YceoKilkWaQ
Ivh7R+1l2AXoRLHvwwUiqKB8xlwA2ccyHV7w4uBW4UpH+uDAH2KJiaKCRHbcMiAQfTVtAr9fxtya
DsAtgQOogiOF8cQmsdNzwtPgqJv0mZGgXKOiwcAX468OZLeqBc+j/pAG9dzJB3KKxlVrn5di5kE+
CLAT7l5jKzW3WD/ANjYn76P8+lNi+R/wNIpvldW0i56H1sYKmXtwHDsGYjiq16JogzmyUWAWSfdC
RS6uTHC4YXnFi8fbdOcq5AZ12AGviFnLlYuq4+KlH0gyNayNVwh1MDKez5CTImCbFB5e89YtDlE1
H6wakFFo9K+xlJDzJgcJdtkPw3eQBNtJzxo5R2bavylBLjaKrT/yBiWUrgAjANAgWIDZqKT/ywjk
L4uZDC2yBJEHMj4CCvkeyfM99sAwRxdm/oxv2U/wBMIPQt6UVPUpA7PYWYW0irB1Ei6yN5l7arPC
2qTIlMyBuXdfTWEs4s7Nf1gGhN30CPz05makDs5hmlfva+HU0zhnWIKPkF+k1NUUPgTuFk5UySsw
p4nht9s7RC6MVbRL+m7XmVC9RYoAdjtGDT5onbpQ7mjJr8hyDkgzs/cKvOBJAyjsiy9KPsWilD31
TWLNQvzPnLIkgP40oON7N86hyCoBZenh1LwNO7dYFX7h75FuzBZpBUkA/MUgymCjoNxHuVcvsAYf
9nbZgwlECnsdmUb/yuA3QEUXIGceVvsObBs4EKHdCethZscdho0TV1dCAP/PMJOV7kSOM5jRwxqi
kO7vYYyB4s2CX/i0sxcHv0KIKFRvEeQOoMXrxzsJH41DZrEQKneKvFtQHolM70dimjCIkywAMiog
m1ECHT8sKV/g+n7IPeb9yLPsgxtt9UTLUvyvpa/7hVmAqSqwbIdYSKeZrgO629+RILJjFs1U0d9M
Nw8ulfPs2woTL+QyINgagDGQsfItT1Ix8WCVeGza0j53xIK0BtrZwOYNzDtisI6mtujYWm9EdJjU
7udQ93qF3JaJOAeDn+1CK2kXcdWJS1axatoh2/Fm58M50bjcwF8Ll5a/ak/AoCbzXwzQD6ejOeMa
xZ9fUtbm1jBrFG+U6L/FlF9qKAZdq7E9BhgfTnJ2/63ZlWlYHFsTqXe9oy/YABuvoYimer+v8wIo
cHX7hAh37WXUkUvYccHGzbXTJRSrsLIEcRy1SpiJ/U6m0xb+1jJsdjTlERZIZtfudBxGRbuLOleh
KtGlXzv0EEhh4xI9UAZVN8/97iYd76SRhBp7CJZ7thub4PpXn2NBM0hM+O0MFFpz71NZzqk5boZM
E4YUECP+KROwKknk/qJ+eUlD33iFoIA7ZWllnQaQ1TH/W8jF/bk8CYEZ05fjN3e/3HMj51eVNJfB
7qOjcsJ2RZOOH2vQCiBW7fFXiNrJhU+9fGlUNX+NqfemQqc9JeWQXANQOnVzH3B/BfEESPyMF0Eg
mU4cUoU7JzblS1KsHDvMX4NCeFtUiSso7SHsjP4KttkxHQWBeBUeaOqWT1Ers21r2c1Mt0c8OgJU
Vz7ZMO7kAdw/zAx+DlJiCY6V/A7g8c+HR5tJZTt3igrOF+OQR4cOgRRt52Do0Rlv637WkTw7ByUP
5lhumPhQJs0ySfNyF5V9sWZYFm5yIBe2Nl7QlZ0qBY2Q3FqYUQMuRTrk8z5Pu0uWBeFU+Ly+MVnA
l8Sy1KsZ17ArTXv7OxwrUAMWxUcl6kXPwjCeDC6UeoFFndiw6lAMtlgTs0ARJqTyh4qSq90MPP3V
AEyx1hWzrkZdIFTsbI7VtMJPNtABZ2fdh4rOvc8eSfF/+nRN7p/XBayCYUvLyZ09EDgwdQ+LIF5p
BCa4sfamEDGoiCN/V0bUWDhtJgB1xROproEJgWkWRb9AVFvD8Dx5Qy7EwkTRsUMWZPYGBmnOIk8J
vfoVqtgJpFk+Ug8Kn5BQqCz4rgyEGxffGiBmisXApoNQ6SEqsd4sSda/FWW0TYJM7muT2UuKTN4E
ic/oFyCnOXfsX4aQbwWKyy9UMTErfTUcbSr61WATsbZD5SyYkcVbqKMniyyura1dWcnelGU2B+iL
vdht9gwdAPUxCuUp5sTfewbdDuH18QnECMw0JY9XUdXYZxqzGNti4r7T9huWzKAbZNxu94mmKXid
aLdjfRJWgd1edwAR9PvMsXoYp7iwgzN71zs1rXyrRNC9Nn7fLyh3kGscgVjScmaQGg+e+qwtd+A1
JVNTOsmrKlLA1fB4rHQYDNVe1VF7qUIpz/ADvZJxVFDY2SqXPURpxhDJO2Q+jfgHd1t1QD0BvwoB
MtIDJDUkPUWlOUEu/w/YCip9MwOSU0fdRDlNVlUWL1ErsLcZ60C4iGiwdCA7fqzNzJjVllJPzOu8
iVk17TcZiXOKpyOaCGPOGCviCU/Ftreb6F0OFkjnUeLczOFwXxgY7Acm6udQOvYLdLSHlcp5PNdh
EDRqCjdZvr334n+r5ZF3+O91uvePb59n20gQEyD4rcD8B8PbagdQpL3SeGoDbgHbZNvTvhyao9nm
bNSKDRcgBxdPYYFliUNy+lMAFxhJvMSPsT1YvOueHbAswPBE8CdRxtlEFLb3GJ6bUKTSt87Ab9zc
x463dkc2SR1KAvOhkdTNB3j4ZFm2lcj4flTSgmhnwb7JunGmiUz5yWEVWRXYd6yiwkpPETjSU88o
om85GNkRFuX6oqalDFlQ4DQG4CbIOBMIN0+eKFzOyFidjyF49cTgZqSZCbrvT9Sz4WvfeB1QLvR/
yMoAMvd1owTGiQ0lCtOz8R8Q6H9ffSB9EzqAE9InG6XdGVM9Ey+ZG04AMWNLAMXqrW+2YCLr00qh
HCnHw72HwxFgqhvbrEYlEsLc0yh3gST1hr3GuWg4jD77gon5EratC4PgQXrOCmQpaAOppsECvPGv
1CJYdPqN2lpGSXeSec28huzDDVIl0Agff+G52EFSw/2pL8oNuL5SCsdD08aeX19UswivZezbN5oJ
LPWzIyEi/qnadu6TGm9JGRVTrwcYBuy+71R6w2tgyXoKLot7MXsGEjhLvL1MHWMF/qG5ZiaL9y7g
AgtnaI1NEDvPcYgsWQaQzQ4pumALfGi6MPKhfeLgxOFb2fYfIeDN0sEDAjwe8B5NeoPdtjvaxf6+
CInw5H4Rtq3ln4t6jRSoINVVwdfvflE6/kvjtun+L4XEaJ/MEMaoDQBAy8YJ8jkHsDN5HmT0HZww
awfbxnQziDTAYhdZxjrEWraGGPvKGXOQpW3C3qrsg3sOEvJSk3G/eROZO2tN4DcNw/JeRfOrHnHu
UsluUSGfsvLdlI7NpZ0Wp8hhrznNQ8ijgZle1+QFMobhQTfpgw6DPFsg8Z7uvrQ7NSFTlbej4+eF
KbvfxqMAIiogoM6PZ4+DbmNRI1aM7zBD+Q32beaVsxFwnIXuzhozyNQDnpb43NuRxiM33dsr091V
wTWqunpNcma/sAGmh1HkXc2Oxucqbq/ZSAIrnDpYWTk85o2B2HNDQQ+oEBVftci/z/Rba/k9XwW9
r+6h7s09sQ6tfukK+csdt2YdgPoLpHE8NCE0UmtfAv95CYufdk+NXR30dK8XuLG1SKhZ7u9rXuJ7
ckB2njQzJKexnGFQd2vNFOppdQx0NZZq2GVGM7DV451I4/zqDunn9gG7vo67+XUc76o8eHPILuuB
8M8hLnyDJfHc0T9Rkos1lv7+rLUbE75wLv4AeTxMcin9vWRxcTNkNNf7zJ7DTTFHfhhmPERd+y6G
v5xvpwtdKAxZbk9y5gQ7hl/ZC3z4hGn1z0CfPd1BMMB62bPBNswF1sYUqsrK2PuNxPYyleUrfDtO
0ZjrbFKx8XLuvrWsSwEUD5JjGSbhOjDqeplEgXPJeEYmPrAqPyVZOKz+xUPTfePFBclg6P7/OTGM
ry2fuzjQC+nk8xheSvpmgtynSw7Avow1Iop06/g48RolI7gTRwvd24AmWRb9uw8/4x579RB/zimo
BPKQJZTtlFsk0F6r6ZuCNHmdSetHDmeMSWCx4ZxhkQQgoOfDnqENbrlsnvSIKk+wYU2ymxRZuVQ+
T9ZWpsqLGpNvegSF7gBs0/o9TNnBnhn1Rqrx0Jog05hxbs18K+6xr4dL3rGFe9c0UzS95V1ysElW
nvTHp0CEC8RJP8Zj3yOSdvQp+nNdGOJB/O+vf2DSf37/R7gNKj8WCnX/1OmxXehmR2bXPw3BpjKs
Vq2THJikIIAmflOk3lYTI/RZpEJsgBxwnGZpHRrAkjXhQnFI0oCcAh4+chPb0ul8VM/NJ0ZZMPcw
VS17B24WHgwQphpMrEHG6ahUJAto55QgrCUQ3Nl6mFmfqRM8c5+Ro46g3z2xefrEEmRtLI+Ppn2w
vIs4hWVsU/ykAMqdRVAbBzY03SQHw+zQB0aJHER3jmVTg/ynfrpQqn2rkFkDdqHpX1JbJdOkyk6s
j1r4XoOFnvh+cagCGq5Sq63XFXanOfaQ816VzbUjJky2E/XNGkhz7UtOpik8dhZegKqCwLfuZ+DB
rxa/uxWzUmNVhvK9r6ADlztwtC2dyJ61VlB9t/C2w/CWvji9E8Ie0ONLrxTqHHtinwHK+5bl9kzX
lUwJdam+LeITTctza8TpuusSbxvCtPt+wOcTCMWihNzayBMaeVXNr5bge4sKTVIGr3ERQmjTNqut
T3t5REkMn1KV9HPb7cpFxULnWGF2mrZh6S/8FoiCCVjbUBRSjF780DzagMF9twCYmRSi4LAQFAIb
nn5RmP5L7PLm3fehGl+2VT1PB5Uuvcq0ppgB2pfA8xKYTsXNjwh0+CqCF/xE2U8Nd4JfLnyWsSle
SVTnYVUKxkLPyFRKeAG2eewvmSODbdHV3crzjU04FHxu9WCxZ3UzMYGufhm46hYNcHGLIlTYgXN5
JAL4vRqgw3fF2pOPYusHSk7I2dBgGoWwO4JckNzAIxlQbrD9MOAvWiDvhwa0hWzXRXF61oeyNK2t
wQDhG5uYASuiJPfduXALaw9jePAPWvHa+eJUelw8AZX7ZFVBdoSIknkrDOu5iCx6IKmo971bnUAE
AKQ/T1Ns4T5SU/GdmUSXALzudUTzxAERu3B2BhLQwXyIvfyt9ZA1FsqsFjo0eu/oC2wPPdK0B+XJ
bhIZnL85RprMKlPFWxKoPWCaPvDPULjSDJo4wFkJzSYm4miZ9+3vdt3JkMREumYcomMoYX0zaMFn
TdjfUBnhxzJLb1id1Ie+S/EmDa21adu6eTZ9zNSAhudLJEl+4rvbnnO/sfddR1du5sBBHbJoSOg5
gKCPnWYftuemo3QjBvaOGiNGtFBIWAcJNLPucQJF3EkP1uQk7HgzF8gsP2MZo+aA3uOzNoYwPwym
ZmCpNYc+8wLG6v20lfXoP+3ZfHs/pY7CNgkrLn/ajq0swgfKJ8Y0bg+ijQNYpvSnsk/do5/LJXaf
cyewfxathRVeKt9bxx39yXMxJYVfLarkbagA9E2x0+lVWv9qnSssFNpbzeJgV4YDuMNlBloFUyCR
pJjSIeEXrswW1lf/R9uZNbeNJFv4FyEC+/JKcBepzbJl+wXhtrux7zt+/f1QUAtqzvTcnrhxXxCo
zKwCRZEgKjPPOQVf58dUaovHbD6zdOUx5aZ/J0zC2eV1euh7DYnqOYLmpvReUqrfYkrCeW0ZL2h4
dKe+NitXDK0Q9abRjn9EUma+wC3cP6dtjqYAoyIHsRn6Xbsb5EG6TPOBbrK3syTWukMXmD9W0xq2
xjogiiltcPX3mZZZ39HF+0fpFfZ5KOvoZLeeAyR0SI+hrvjXPgzrQ1Bp8T2lxHGvFVr5MNmVtXNS
qD363n90+GU+5mme3sFH3KDZoDvHNsztiwZT6l4d5elhKBsEImj+eG6nGOppvZdfiuSpqgy6Duwp
fYLXOkJwoqpOke80D2PYhuS9kuqb6mVXueSbHif0FihZ/T2qWg3FKC19RPxGP9JIJR+7oo3dMleB
25FFPSkmq/WGNP9kIKJsW5ryw2RjocqV+btdpJ8UniHcmqzgY69JO8hFij90QGUB98Jvfscr7IM4
fzSysD1WY3Nv81U6xKrdHwaDXhnZssktmIH6Khv1b6qZRn9k5pUuTQgW+DI/mtSev6E+W7hlp9TP
0L20+zJp8os9VHdORE3Q86X6EYRR62Y1lYAyH9wgr5Lf5YBtlpPxTGLaerYHXpjfTZNmXFX6SLaB
0ytf9X68kgOxKVQ6CrfsfS2b5Y8wMKZdb8vIcum99ZzV/e9gK7hRUrVnR1ybT2ndRnda6MMyl3bj
ferM2xfD+C1SCh9YRjMelaBpDyYqmJ8h6Hpq6dL96dAmt1GydHweU72nw7yS91XWta+kJyiQEBHO
D852madPal/n9AHUR9nyk5M1OeZJmaL8wv8yPoxyYz44eulsw35mKxoi5zgim37JCtrxh9DxXgxd
rx8tNOdikKm91m+0knKvPzTJNYRG8UAFudmJ5i6f93Jr9mF5Eq1fLcTmdIrYDZxGtH7Vrb1p4TR9
keUue5a9nJQpKrlG1SWupnf9qW1Rpp1sJfsGEON3qi7DY+kA7ci14Fc433ON2NkUnVS4oUoeFh0+
84RC1XgYujh79tXeIV/Z1j9Np4LMs1V+lyhZlHJofS5lxEMVJf5mj1WB5rrmPKbzAYA9gs8RH1TP
lFQEWpRa2U6VVewCr3IeRaDjmPrBjnRns9og9gLfYnBjmVcRYYkxmI/2svayWGKi6kFXQ9dPr6Pk
Bzs7L7Kr5JMABDPI83OnJRcncr5bseZcQySS86D+NGla6KqTCmGtA8q98s6WYyvXAoCKO8GvTesJ
pPhOUqunrEvGB5TxxofwmI1ptmdzHB4Ldgpb3WzVV+hOf2jVMPxBfW6iU5kHFXbblZSkm7px8l1P
7pvbZeJPZynhRq1LxtPAfeSITD065WjLfzYj3zp6sZRBtZnxfVWSrzTCJNvJrnngkovxMnl0j6Sa
Ye0jUxvgA4rzvS2P1iUvW1TXKcl9MnIrPQrbelBq+8+Q2lbJq1m0f/E0AiNhXb/adV9vMksPv3SQ
um+71NAeYydgi0ovBP3ch0ibgAgASKC/BzrPXi37zRQ2177S2AKSofqUUmfaAMoeTsKmpBoq51MD
qFiyHyMttH6nFoUKgtt4vv3sazwlh6r8Q5ak8Uzn6YQGIkiTjQd3cjjOqYlS6nkQjL9KdZh86+WA
hnXagebGZZsEeHCmK72D7k8z3RiRvZ1JD70RhBQk/TS8yMWQncIp4/tQyNK2tCaV0p7jPY9W/+yb
/hVstI/mVCSRYInbg6dU+RP5NCDJaKGAY2uAjZs8NQGprT6b+RhdB/IapEKa6nNc5Pa9E+svfH7M
lwlpvxkO/idC3JrZYlYoWMkublt2FIAFQFw4orL27pvipxiYQSDvcquPt5ZVTY8x1FgbTWkGkAna
9LjYYPs4qIlN78UcIhzsFuBIkeCAwVL0UezKRsYD8EwXODhWeWnb5O0s0Yp4B22kAc1XXzfUYYlZ
TrkT8blKZBT7+CW8VgaUk5IMtDtVHO8qDnwMnFML0kqDW+RqVCY/AGn01JRohMo5t0WeYK0nZRog
R+GdORmVYT0JW2PnZzWup2MeoUNW6iC72sSkCj/AfShncKqU4z1VJ+1RHkfD1bzAfwp41YfRGpOj
xNayVP0JNNo4pxAe6GDddoas8zNN56ZTqGBxIv1bB6jvGnS/Ri2n0NqOxd6xSdyiLG6hy1vzLDaf
KTH0OYtRjMWhse6p8o57ZGOaHWlTShQFSMheSr55cRB/R0xgZkSRmi/c7xW3iTz/E70o4U6PKu/B
lPlQhPEPNlcU4NuK5v1Zv1AMxaF3VLpqDYfsALg2XOpgmees30p9oj5q9XOo1wAbZRPqFY83GEoE
mJNlp0pOnqn24DcUKXSLiXyAHhsJmu+S9iQOZQAkkKetdq/48putatqWgo1anoak0pe4XlHuKeiZ
F8SHnX0RzX3ilqKfm5BMiwOH9YsSmPVzX/cbtBHzF93qdk4sS0/zg7rX1sqrRsfqhQSBtwwNhBXd
aOyjfaoWUQUPLAoYBfT/ByiYEmqx+U/bi3KUA/r+zHctZMesD08GTBru6CTTwXA8+y6upC9BlMfP
PQhJva3qF38cq5ecbqRCQ+e38KXqxdF6w+3gqOYOyxAVFu+gdKRmvMa7N3KaqoBueffo1v9Spil6
9dOoOoVyQEXI8eNXE7TMTu/r8Ci8ICKgbgz0gu4VvMhMwFUcS59kW5ef+f2gjQXzYHXgFoMcsUo2
mneWhJJV0Rna0dDqZAuLiAliKq4hbKJ7DBy4+TkllYB+hS1vyevjHWXlUOT8vEuxZZBiCaBvpE10
J+aqTucfCqVod8vclqYzfu3J883BPOHV+3yiM154447cnz5O5TKkTYsfrHGQEVkjOOsT6puDDnnn
fF3Zj7Nd1ZIYW+YOg7e1KGgfRLDWNeq2Cmxv8SZm3cJvkZbHZW7YU3jrKAmJPyGeAsmlwhofEOM5
GpbTPXRQ3+/TcCoudnxH90n4ItVup8j9i4RM3EtaDV9AUTnXXM+GY9kB3pS0oX9oGyjows4BOySF
5mJrlB/lBJ/aYuogK7jXKTZ7cgHPbcSOmUbz4Gz3dv8g1siqMIHzJAsPKCa7qZX1POKF1pb26eTO
9wF+g3r7mZGc+lEUAXIQuWY8pJ4RHcPBPjfNlD62Rvy5lWP/FTyyekbXAjZmZ/Bfq7hp9uTax73w
0jxQu9QIHYSV8eZ69Smt8+7RR4T5S/ujLlP/qAa5vC16o4IxxKy2NbjVQx1R5ETTAhokp0AdZBcZ
1p+nyXyqKylydh8CPpzqqVLs45H0gW88e4Awv5j8eZ8cnTbewfG/aHzanrwEdYd5JBm9/hD547MY
oUYMA2bW/xSjij8a+HZYUm4tgy9TBXeQPVCjE6tGzaTtPTpTtpEpaQ+jJ78ddOlkSb3/sJp54EdL
2/M/i6DVnuitsgtGKsU3jtyPECz0QAuswSKEfAR7HXjM+vfLed2slVwpymfw8Puwb8Zv9mR626mh
qXlUMvkqq6S76J3e2nC9gH+vAjecVVDEAV2lt7NEM2y+3hm/4Rb6J8KrvJ8leershg5AyY1DBAtv
30r+By9gH+RXzL4mK0HudVm1ru1NUk807rWAikmwzOJy0IW9HSIeFc7JfBBnq2ONWx03cf8gZF1+
oiE+3oj113liuMasV/oHITdLrXP/9lX+7dXWV7CG3CxfC1nXG/fNldZl1hdzs8wa8t+9H3+7zH++
kpgmXqXSjeW+DcLn9U8Q9nX4t5f425DVcfNG/PdLrX/GzVLrG/ZfXe3mFfxXc//z+/K3S/3nVwq9
Q8XToZa7sIDwaBfOX0Nx+A/jDy5KUcxCAflt1jJu9ThfVlnGy4QP0/7tFYRRLPVx1t+/ovWqa4xM
3XnarZ6PK/1fr89mhq13r0c8na9XXFZdrrNe96P1/3rd5Yof/xJx9QYMhFH23X696vqqbmzr8PaF
/u0U4fjw0tclhCeZ/+U3NuH4B7Z/EPLfL0VPfbsdUfjZ6NFY37dDYO0qOuJdMQy6mTJAz2o6d/DS
o2W4cml7W8muc/WQ1Ij61ZXDE+XsFoHD6NMTR/PKBZB6dVZzNJu2wu13Ox2h+ys9vyDohKmbnOSu
dHgKLNRCPaijZm11ikouuD+XMgOtl7Nc2yLmJnTdhHIbmD0oPcWpMUyx5K56bqr1NnE1rVJwnqdF
sBzXyQ8vrKWTDuWzm6VpfKAmRT5KTvNnujKPepk195AtZc8S2ZeL4TSPwieiSr65e8eshi2w8OxZ
hKkxUmIByZazCFE9mUekjEdTVhUBSZHTw6VHymZd6B9eXbW7R8tQPZKo/+bKzgjzkur95mcaGbjM
7q8TnVjjxoT74yrGiE0G7pA4b+7Vob+HmLpESD4Qkvdv08RccRBxqKW+rWKUcbDPdcC7SgGiRasi
qgDiVBzIEkJSuo4/BMW2faX7cjx8mEPn6Z/hH6yQKya2O2hyD00fFO5Iv5n3nRJa9+IsQbui67L2
emPngSjc8nzKZ+hmwtAEly72YWv4cw0RIQ4F21tYoMzusNrEWZBY3REY5O83drFIUdt3VTGZZ+EU
Jivp96k89qeSfnt6JqkTIuRk8BZZbmZWzmIXTmEXZ+uB9jrzTgwnQYAnTm2KKV4Vvc0V02o99Lah
VjVonqXDnhaAzg2jSXU28OvVj5tSIUmCqJHEp5YWatJ25rCPnLx57H25eayUwjpbnf0iTKsd+q0X
I21s9hqEikNKO/Le1P3OHeeZwrZcQ6y0GsV1bMsfl+sIh1xMX9O8qg8CpivO4IF6esPr3kB3IeFz
is3iW84FZlegd6GFpduh2TrwcgbUcM9yo2kJvOZlWp+lUjI59yS5+st5o2iV7Ipwr6m64a5RVHPj
1126rSPtDTsdS61jk90AHb0etKKGrJNsvjB9CLlFXgu/H9nAsT+EapLXi+kCiA19wSZE1QLhNHLW
ugZQuk5s8y6YmyJQiJS/pznsQLOQwhoRmIoCaXCfuurppuknTmk+3wujNauFgn81SIBs8/feIDiN
7jLTp3I0ZwD5pjyHVFEhroQWTxwgZE/RlWu6hTSvEHzSc1xDNWyJo9Wi38F6UkMdV9RPM0PBPmyq
aBtA9Y7ygRVntIOk0bb3nOqp6MfqSdiU2dYC6kYOhxztXoyF+2adQY4e6tbzT51Z95dONrqL01Mh
3ohxBAv9na3e520+ZNvFQfKJfoDBan8LELehcK928C/7xXZdoc2it7VubMG8nqfe35hNOZQOkjo8
te9ioB9+V95URCtvcskhKB9+YZafHUqAd0uMGH+YufzI9F6IYDRNTy4IP/hxJSqmaRK+9uDCDtks
NicOyfvZKETl1rFwd328zLixiyE76O5A5//Xum/taUPiE9SUA4g51UPpuh4yr34b6n6zaWkTuQin
sC9zO9A4rj9V026dRlbd23ZFqbgL260O4BAYVA8ZoK6FIU3ASrmTrPqbNrapf24yq79kUcbGNKzL
UzQl5SnWElt+7g1yB/JgZ66IqebAWEAVRofO6JaqG3nIe2GyAzV3eRjtoQepFTl1HdWEr3iwpiM/
c8oDYFb1QZyl6ICqU9heV7uKdNslVQ24iwh1ZJpqN8pQGAeLlw3ED+N6IK3HX0LX9zaUILFe3KHu
QFX5fjURXc+XHHKJkgxXW19AUGX1pav15Wof7FlS0h2DLl4/qacpCcsDeWr5k9OmEFVKnvlLRbwm
aNP+N7vJercC1P/ovceGmjXdxPbW14rLJCV8yr5CCaCtIUdLnJp0UuYfNfia+sVdmiEZSTod3mw5
wKp8KBFYmWcsk8U6fTAn9crA3tSzp4LHTNmKFc0hOIqQ2ynz2kBrQ1jfmSG8uVFuE9WyBvOBnvVs
Z9cQDfOvM3+ZATgRJS5/BGYEr4dRJw9lFaP9i5jh3gDn8iJiBV3LX2PlbjIo09D6IKmVtLEUfpIE
ZqBG9QAwTMxwbiOWNXjVhFegDYTXsml0EF4xN2+pQ8qOpjuV67GOq1Mn31SznhT5ejLwJf1T61B4
y1mJSnjTHA2lSqehqVZg+XXaje4l9QNEJSB45rPVsdqC2UsHh3IwI9AKIk4cetiYFwfYjV8TFb6p
7ymirhPEJW5WEpcYYTuBEZqFRfB67WR+UXRf1deStibN0oudOdKOF5pD9A0cFOJH8jefN4BiYQjV
cN8q30pDocmqGD+NeQ8+T4oTKuG+8s3KZIvip+xd/WSSEUDkAztPF6tmTVadBvK9/2xVb1DhxpAk
1Kx4eDwZvW0cFK8DmU1/1gb+sO4SqqH/GhTTyS/J9jd2NL3kZe4OMzEa+Ln8Xm1RDfLnKECLPDub
aMwIrxOrJX8KSwqvWBJUXn8R3lCXPyyZjRmFYtawm/wXJYWECoOT00Fvtc8yhOOn1g7MPVpH5hdp
Cu/F7/AakdD4eSpCy9gHtQHpsg47Vb+pJqM8iOfkKQq1O93K3JtnZUCVPIFPsqzdGdGb980mPGFd
ffCMAz8/m+VRnYLPUcvrT/Es36glCSw6en1u5F7q79+HFEX9qzhMmXUCHF1cTQlVQhbKj7Vih8/i
4NDgUcT04okR3BbqtdSbO63TEYBJx3Q4pG3fcZNlwsT3/9lKk8ad5ZcOOVR0iMQ08rloWusqQkbV
6+9NezqsE1Rzio/cQUHViwlAmQ23gT59iVmuO8UPRZ4HyyIa9I4PwUjhU7wKizZ8ZNs9YyNixYGu
6WRLb1O/1+flJ8ku3AFVhE9SspUjdFTytu4/jX6lumGP8K2wDXTcXuiK+uXMfK/CVOY6VEGpfLVm
U093+j6uTJ4i52HBpu9ZM74KnwjXI3CkTgpkp5E9/Tym3je4Q/o7x/f7u9Eb6EIXp+LA7V2S0LV4
D7iNKt89IkYMvbzxy40YQ3UW7lRj6pY115g0j0bPXWeLdY1qfHsdyxJiXKTWi9xX/uEmxKxlflF9
53NgVCiptI5+tjsppHdwkjkVh3Us/CJSuC2ost4ixdhcIxeXCKUgMbqKD8+ICBJriLP1kmgTSJr7
b68mItmjBrAO0pkoq/XwYEEwuI0GJd6JYecE2DpteOjsydr0cFDsbxxen/wKqLecbu35cA6KVLmr
sioxkVNhkcH+pI5Ff++rfkNzUmrtHXaWT5DaVxuvmvqTGIpD3NrPst5FFzEqo0h5ao1hmyEg9JDP
I0f3/SeAmeuUEhaOa9saR2+sp9B12gaWASf9oQD/Dl04Xia+Iipkf2L6fOFBD/p9Hab0KZWVS3tP
/1RZcvAJIAB9ld4ncdAis6GDyPDOyWyzaxpVp0lC3GUeUq1vHzJfPZe68zZB7WhhMNCREyagaOnO
mjpoY+d4em+zS5dbf6zxQANp7zIRN5sDyq4cXb8LxqMYTk3R0oxmhq4YSnaiPWfFlzRO3q4GK1JJ
+tK0TlrSxHTd5BpJG3tW6YNLNOIvi/wtFOvo8822MDdoIl7H+kkDKAc5PwHeHCCixFActNCM6KPJ
/e2NYx2i3aLvA8OkR/CLptjo5Iyaj1SKTbFpgMfeoPFx2/T1tKcKD3W9HQZPcmhvorFI/8Ur5upI
8ojYRLP9T2I+4P7b+SIigJx2iViv8H594VzXoCkYLl+a0B2o/vdGAIdXXCEYuTEB71xtqdmBzPAh
EjD6n1UT+edo7rHeiOjWDC13DLThURwaWFOvhVdDa9+Mj5kJyCONvPQgXhMU00gyGNVlGdmU0WrJ
GDaxeDveveLVpf/Gm5AS+zC3nef281uXybFxpFbtg3BKgN7ERXWmXRBuKRpgn4fATcK54D9bcjly
zuaQ/SFcS1DltbuktMPdOsfv82Qzdv7bOsIBmfH/4zrrtYf//fW03SS7mgFDWZkY2iWv1UMXqcap
8TSet5Ku0y5jyTI8eiXaJTG16DwAAUYVULsIUy+8S4wILwHl7JTGAUsyTxGRYm0xlAbUI7alD+FT
E5fjThiFe7miCB8AIe0AX1Wb0A7jt7t0MdLnsyl0bTyiibFD/S7UXZIa+jksU4PWbe75jc9PHhIT
jB1xfxd+cjmjvSvKpjm+Pdd4Q3giyyfd8wXxH+w2sfdD3mhwHf9pk2cH+ncgcyp1sWcw7yDkO4eg
YP61U43iJOYLk5ig8PHZ8kmBFmWeLxx9l9oXUx2lfZQO4Dn64kKvRHmZFKO4/LuhcIiQEVZrs5qA
1v7vsWKlJPR/WCaMaJX5qZA0yRVnOk0ry1k224pEQvzv3fuf45ADlegKJplpJ7sbbiwxVGnjlbKQ
htn5OU6YxKEKOv+DDHdCa0HiadC2pf5VsXzAZ9SXdT2lx3nQNRqYo0/abPbSNj6P7KVdMTRKoPdw
JEk0ME/5q6qQhCcLBOHoHMwT/bLGxDPNY2QFn3zASq8cYr62Os8xKFyYKXpvh7ywnmvPRDt1HcI7
f+p8CE0OUu0sXh+ysqfI1I0LFOHD4wRNijFq7R0kaOOjp3OoQwkW7DJUt1ZXcPMaIjO+TPbbBDFL
HGwtWaaKkZg/GHG0s2il2RZ2mZDrbMdDroTaUwHQatcW5Ml0w0BSb7Z5kt64RW7WS4hwjCywgZkt
Oxfq+HvrG8qZ1LD2BKnpWY4C+aq0jR26+esIVuypmV1j20hXxRyOjWY5ISLP6XiOJfWPJVIHrEV3
up674prri0l8uL4jOl0KetjvhD1pnMYtkfg4LEutL0a4xQuMrGR5Iety+avixNYpi1QfwgQ2dtq8
n7RDqTvS6g9uS2JLv1mNyjjRdyv2iyKcnm8iIa1fYtYlVsdqW5dB7SfaTHxP0bofvpBCewVQKb00
+Wgc8lYvjk1aJS/SBGcZjY8//xowhAheVD5pGUEFNMrgZDSIvAQZoByY2tYs049DfR6KYOEVwetQ
eG/m5ibt6Q091m7fGto1jekHGjz7K/2tinf2FejSAfHA8lUV0kiaJtKv5Ha1q4iuh2YbV1p/lzd/
JLmhnwMonu5AkvKvKiV0KkGG5hUkYlhRox/uSAkJ7ziHiDNxqGpAUovndmyGjXY2u59Impngouc4
sZwYk0RqgUKX52j0oWv34y4FBs1Bm5RAOg4lCfuJ3xG3M8rM/iNJ9PSObuCC1GeYpnc1HVFubHmK
KybVduLswrYNebbKLEm/ItULar0fQQDOOvfzENao8cEJvBYpeefNa8hd9TQhDXAFgPfKrjP/2qbR
tFHy0HttW9qRlC4fX70yNDZOU2evnoXsYJ77DioKtbSRDDC7rQaiibKBc1bQYl5w2noUectQEVQP
0NB8GK5egav7p3OTxA9dq2dL3szoT62lPUarQoVnBce6mjPbCeUzuthHaoZ3vV/uhG2g5XLaLu55
Strlyq6aV9ABdO0cRa12diUVR+hT7F0MbPebGkdfaiAGT3JXqg99WiYbYc/STt+mMm3kztzUC/yZ
RzPlqzeVzZk3oEapJI2/gW6rN7XvePf0Ak7PhdQ8CbuvpuU+8XSDxBgXCetm3+q0EzXwbL6G37Ug
Gn71k49cAbe1p65opiPqJ+VR1lP/me0gPfRmZv4Kv6sN/CciEnqz8cmMoIV5e7KGbxLkE5qOWygs
EjBQCVmjitv0gzACNUh242glV7rxrIeslCRX8g1+zd7P/IxUqbCF72erdzmLhvzaZpBjhb75FPD0
euKzqN2LAyB2/d6IPFQbUQ7c3DjEcIy8p6JI7ZOIXSPgeScTZtBz2iX+M+R+2SelSqKdJ9P2n9cA
xyKpKFyjs5KfzRC5kz4O333UxXZTFX+MqOcSyX+MEDxRSRS6aRigJupLAD4yqDYPsNukfIskOXjw
5g1HHTjW1pDhBFskwwOxObHmbYjwez74Bik07hw4Q9utMzuE10lsvjRJdR2logIUMu9pPkyb16YG
PNzV1bWZpXbVjoSvVjrF80hj4qm3JXU/TIX0hQzWEqEB+tmkI8RDZgQkKqM+rMx860jF/aD0rNzB
rNs8w6M43sN9ftQyXrYr52O+N0a134pYcdDk5AcUdsqdGJVtOIGp7I7wudePbC7dbqooS3qIuQmh
3KYmD5drZEemuhk/W2q2FRBo6FHZDiOnshUoZ1u1lI1tmvIVgKKbBEonfQq9cdzBup+bIGWgxRWH
wJTls2TMB3rNU+4inNJbq6tACtrfUu6NVApmjwifMe1/d5r5iEBWwGHBvZbj8BTO92vIvgxqOInB
th7gQvb75DXZfpX0nOi7Rd2vRCtwtI7Cfqv6KUKySBvukjHQNxMsHFsRKBzrUuLMj+tD9L7UTVhs
P0iOktbhAcoVNdo2qbFtGjN7NIqEjaYeR4dKbZJtrYbsNOUE4HwrozOqV7/1Rers1U6ekCJAn1po
Vwtb43STO0hD/SQcf2uT57kg/ICmrjFiSlLVvduOg7IVhceVIHopW36oYwaoF+29vv8sqpaLe+GO
/tfzpbypa0jSLZzTbd6a+y5vP9vhFvLLjaEOybUfuy7YxRJQTyv7l2E8o4yzngxd0jUHMXoPbeb7
mLiZvdvFimIk7CLiPV7Y9Vkg6T1eXFKEOt/NEgKmYmatFoe88Mxd3VXTZrWJs5k/86rmDjS2Isaw
4SUEr/82r7F7QEEiso9LpLT62NrlZfwxZl2xgXjtQDXqF3oJ5rksjfvl/RBDWK+ARfMGrH8RVbYl
TJjszOJ+/j51GQrPjY2M7w/Pr8qNovbyrm64swl2gaLWftFQ3z34tBbTw6psBAdB7ZfpRdfhCRVR
YpLld7AvzFTm/zqpqePrW6lECRWUvvUMuFsRj2hIIcO8iQtzuIqxjzzOvhspJQqbNMd8DAR1veNu
ZS2zhZucsEJlkfwbvdcaxEPR7zqVt5OUjdqjOExNZ22tvvZ3q60CXkcJUfY3aSbrbIuRau9n4TBx
IFsN32pFzjsbPBgcZ+GwwIw1xKi/i4AP5rZT9tDZpq6wrWuQk6PvqbasZQ3hMDPFuao+j5rzpdr3
69EFlOynSe9vHTxz/KT02p3WxUuHr0Ght3z4HPUIgxKUMLNoK6SG1ZOm5uCsLf2hzhB4RRyyepoD
hEkEiENkfTSJ0HkizcrGMvGva63L/3WtMW++OmGknG012Fim8SYxGSk5iveK177p2jQ5pEjq5Oin
Vk6a565LnccuDeYcFVoyvY++qicTvYxJXFGLz5S3aAs4zmPOVuY2er2emCHP6wvbqA/O48D6YtQW
ymuYBq9DHFpPQ8/jXhlrwUkMBXTHmaw7UGj1VWB40sjxnyLlTgxEUAAzPVhG/SWccT/CTrR3iDu6
pioDMJjbIp23VWq+OWKGiAGB/Hapdan5UhZJXGS3eTFKkwdPXgXOb15DBnl16blM6syVLdnL9r4c
0GRBn/5jkHb31ZSMd8IkDgWsTgdEsVXIHAkj8wiXfEScbNA8EEtWeS4HPbJQEkZ2+yi2ErH4iROn
4gCHo7dtFEXZiG2KsIltiThbbeuMG5tYQKfqt5HtvN0FAEBpGYIv7ANpGGBR61TJCcoMM50YcNc3
wrB8rHaGoUKR2SEuuJfAT+6ruUA6xUW6B2YQ78u5mrp6R1/9OSh00FDSC11wStbupk1eDIW3oOS4
eNc2edFOT5U2WObeOJalZm888UlG25DsFigiNI2+TAVMXZ4Co7/dKcYXr1W/I8iUPQhn26gbSPLU
lzKtnOdRDQ7CHKQI8Wk9ONxBDc0vQy7Xp0wu4q3wGn4t7Xwnoo42X8BD+3i5wLLkYN1cgGLihwuE
dm3voTKl6xWYS3MxgthlSNpFDFODhr5RUd0k7s4QeNqX1hvDbW2E4W8lQI5Jhf8UITh936u5CalF
Hn8epOpJBNBAaUF24WsP60zkAYPfSoVNsOPpX5MpNfaIu/CxMmCtT4YUfpi5Z6Wbm13Wg7BlCK9A
b5sdVrsTVv2+pFGSPBfiYDdTxVASzZTzXHC66EW9Lzw+RyEfJqP1q2LTzvoU4mDmLYkqcVpFtGA1
82F1C9s4+cF26kkECcftEss6RUWhmCz0VlMreBTfD33b1eeuoHXp3eTTjXTRBoj2tn+eAjnspvpD
TN6EwyFunN86f8jv4UpWr5W0FwOooZF5NmflZmEv04OwC4s4a+Y5fVyrV55tVrOPoCScdhRZ/7Lo
h/VW+18W9RHE6rI6tC1XBTk17ynEBsTwbPMwDPH3ZYsiCifz4Wb/AVD4K6Jf9NPOTvrL1H0YDWSL
/xprzauVQfh92QEJ77Kf6cp+S0OTfRdpaUlKJ6s+1QkAPlmaAKOkpQWPcGm9jCbIdAhr/kDCzv6s
cP8kh6d4lymqqjtVoxES/SLtE+95vwmkRv4lNQ9C52ueY5Tq2xxPkbxL7YdIc8f5uFP60R3TnF0x
Ge3vDffnTQeJy0NVd9B5yD67ryCdvtcW3A/wRY5uUsPlaPVjvqWiEj3QejycTHuUDqpV50+24pTs
fMBhaQ50yzN52Bj2j0NXq19vJilNJcG2qudPTQXvgT2q1knvnTFFdYIHSPBBlbWPjUz7ElfDfTLa
yc9Yi0FS8vT2DL9mBcaUiECStS9V392L/Nm/i3hf428jALHZbgYKeGu38Wd4KdJH0ejQ7mSqW1+M
sa4AgAUvoqEiD2TzPMCxtbQ5pIVGqydqGHttgL2qhW/3UGhZ5+a5jtr23AkRZeGyqJjfbMWiI92S
YlHRQwGw01oWbZWx3UWIltBazGOKbPWPvlxmF7QN2IEgTrYMhUi94I1VMJE7gWFlftwR9tlURXJ2
EUu8ryNMCHq6ViQpvM3Q95s0PQK8guTDv0ymGj/Us5BeGwTZzzagY6pxnO/jJHvbhI3WEmE0crcJ
aNJx6LTbm3UEgOo9nwodQP2QF4mCAxm5UeRPV6MBDzYylxJbFzGbok25UeF8mH+QfXObDxPptTFN
H9ICLlGha96W0UBD1b86KlNiLzE7fDJqy4y4c/gUzw4/KvSLqsFDfB1IVf0Pa1/W3LaudPuLWEWC
86vm2YPsOPELK8lOCM4DSILgr78LTcdysnPOqVv1vbCI7gYkJ5IIdK9eq6iEKa5v+R1p+8VmRIGa
9O5W0aDMr132AqXQ4jsyfeYyCdV0sYBvOqGBHRRhbwHlkKzb3ACez0iDrer6jWt2/tFTkeuvkC7J
NiWIFIEygsY8uROD+ccEfw/oh6BXmaP1bp8zNLHTXwaY9doG+v+lH8H0cbODG2ft5Bl/+Uu8p+0s
CSsgGwW4yCrQe+RZi2+pzknS2AzidoGysQtBO+QuwtoaF45XdJCMbewXgcpL2yEJieTAhbd9vSCW
TfCsgNLKAN8hDR3P+e+TGssBOK9UZySpKtDf6osBnkrAC6Gf0U2/bNqRQqYMijASsCfTWyuwG9dW
0JxSodQD15dydNeirsDurkd0AeDfSQQ2ndoSFr1516NWTCNQOoKPA8g+SCLHx5spHdviKAfzC5no
4vVhtQ9M1s0zRdLyfdm6PyDR0x/B/QkZo37MBoiDVv0SROguakyyRr5dG8lDkXQ3h9PYiYsfZW6a
wMtk4wlHJmvdTINcENbSkui+wb4cHhpTDN3RBSxp4C3ITjcz6HvTflH3/duEVkBiu5nMu4z5kDIy
utDHb7LB8C/Xt9FaNXGwSjNbPYmBI4/qhg/MBJaLjzXYQz3LOJJzkqaJhkoIrZM3AP3TDqLV0ZK8
AR41Z0/5X9FZrJ5ccEFfIQdQtW3bL6vWuGskuMUosnLRnd2o0tzTOqzFV0e4Uq3Jy0QvDxb6XcGG
iXcEHEd6n7L6QMtSBJCQIOwzmkcaJSWIKHHkbE60GnJWPUjsGwUaLQ96ow708FxrwDFs4uw5QjMr
Ch4JaKKgRLqT+CDvbdDontGVjZ/mNq6fGpBjLEwJZbYK/2gREj4x5ILEyozTcdfHJQAXOqeK47S1
TBLegBUPw4JV3F4AzZCd8VACX0vtoNnGcPxV2qXWMo+K3wK5DxGAqCk2ZtlABViX4Axdgot0aS5H
Digcxu5CJnJ6AgQ2ZujIDUWQw+tB5ETzyXZbxHJ7YHSL/kJ2UxgSkjTQzEK/vnVq+6bc1Tx6iCbD
AfUXUVrFBQORlQWO1ClKvxd4loNcRXu4CHELLZhs40E7eEFGcDcjnG7nUFBXluu+R1kK8tSrMHzh
VafubikAZThoC4gSY0eJA3IkwhkhhC3aFX5g7Xty5Eyg5l1ZLyDIyA9+VZX44QvZ1in68FJ30DUo
3ASCCtE0Lc3WT186GVQLfyqir03QXKREQn4xTq81Dnz4V606dJAMzY/MKT65MitfewP/tehfVs84
DxQrXubioR8qJAQc1zoHfJx2Kvb7Q2OGEqq87F+vXI3Ox1d29SsbvL7UqkKepcpfUbT/+MpDn31K
68JcpqUz3E1JuQGJGdi4J8fYOpUyvtoSn/OwzxjIsNtgDYr/8ISe/+GAOrq1tWVq3mcgNFv6oqk/
u6J/0aBtzP8JaiNUOqfsq2EZ5ks8+NmK4Ut/H+eRsUX/dnpIslScxy6d1m44VU8+j0AYzR3rG4Q0
3t6GhbdhRHH8rbeRBPzjbagp/NfbSJyg+u1ttNjYnG3sk5f9iO9zIyFfgSJE8QQq2OrB7vCzokdO
aOICLF/pq/JCJuy2xCoUdr+lIU3nE7BKNOzscZ6Ovm5fLPVUNAagxxykyP7kJKvB5u41qqziAUct
ABM69wo9Afc6xDoJAxGkI9naONaoX811BZLjKxBGxYMXvU2HJBjqiYmLbILTm6e+c94uQt9lgL97
xgB0qR55yTAht5LbSJxqD8h5oNpjmXsTLJUr0nVwLGQXUAKZTmCDhaae+Z3MUBeFVIyOIp0aiion
pU51Yz5g3xItk7oGH6aSTnsaNIMKXVg3DNgfgww6Af3j/uaANAKizfdoNbbrqot2kOvslzbyZ3sq
3uUZuK/AMBGADBU4a/KC8zrcU+GvYBPkeAPQy3pRtJ6BA5PkfBFFMthWidXaK9J7t7QRmgrBloTd
SSye7sjLwOK26LS36YCd6WUH1XWQhN1N3H5ixFKrR8ozn4jClnx6dPPpSPM98vd5EBieI2u7tdFI
BlhYJF21zjpwKNEWcN4NknFMauiE6M0ilcrpMkc7nY0uX5Tmb5dQGWqtaux+Jfd2qWPYACkk6hXA
rlWdh9mLStoarX6wEzdtloRgsmjy2R4ozTAWROpV22/xFnN+YPsm8RuG3MuoGdvp0mUM3SKyT5Bu
g+3mjXVc4XcTwA50Wizzgl9iCw+urpPotFD++DkMo3g12gU7UHXHr+6nSYmXP6Kkn+ra4iHHCf7B
wH9ab3soXASJ76yCkqPAqYVZpS3Gh0bhv5TKGgPDmY3Ka6Nt+A+5Y9pXsOysDTxvoJni9icjx3mN
lGpYbmE7xziaiLSODWRfSkDTuTiSt8vdgwJtxWMcc4fWIPMAadETL7AGLWkjDwY8UlYsCl5lULDq
+bVWTQP6HQCVGjvh1wrE/SBrCZbTCPbZZWMP0DSMIn/TON6bN8OxmqaS6W/zdQQ5fTTYrV1o0qB3
oPW7Wv8pYiYw9yunOeFPETNnueny9kTeSVfGyYvqOII5+M1vXvo20ZD77OPcvwXTdw2/atlJHsvE
H5elFxpPRqz+dadG9maT73d/xBkptNxH0Y5bUWb2kY8BSHf0hxY4iEdVj+rqDp19rHuVQ9UQH84W
dN82Ti8f7PRhjn7FyxRcoNNQSc9c156PBBFITI6T4OyoWOetIAlvL8h2c/xtiFwCaxY07+a2y8lb
dRwK2X84LL1+jifuqgtsSHwZFr+jS1HlT+hf9YF4/GWiO/C6hUtwyufrivQyyVinArQpXgAKtN+j
Ew6we+59u5ltFSe3Vyj86u0VfBfYLc0aFy5ZzPM1zbgFe0ZxjWWxNwywbKJ7KV00xZhuOqh8Qksu
YPtuMpuLqSu9Bi/Co9kDYqArvXjSikeBnBNkFhrotuoIchTC2VvoIZsnob24XwmImylrii6QI+0W
Rh7WX7oa5UiXFfxYREP9Aj2y2d4qqBRBkMhZN1nbfKmxV7Wsqnq0ywhsRYUC0ljbBz0dHVDxbXoD
ydVr7PWfIHJRraC9l12liXQL3ZFNapvSNrr7v4kzKqQXShNc0+PIrWVoT6Db179o7nYaVPfZYVwd
lQnMMlmzvLCWo8QvSs1t6Fes+wkk2CFEeAwQ5G1akVpbErqYfPviWpX5mBVjdp8I9g+ZKSpIAnNb
Oo76rKPM0N/aBfAwleFcsdcsj5aLHwHU490r2SrOVyOaHB9s13avKYSaVz5Q11uKoAmOQrpTC8Be
yaYnDB7YW+c8QMDiBCC+bA3Wbv4CuHS7j4aWrblOffmwu5370V7hWPSq4/9ml1MO9dkmWvCR95es
lMEmY0O1rkpePIPG0N5BlzJc8qgrniVv0bTsx/7CCDFMpwhJiRr0mBRs2eDzGQp5IWdWp9NjBhKy
GFsnCZ2tVRFX7In1MnmQfid3Q+YFJtJwXneo8bDMF9KKo71jby1XiOEfchgV6K6OBRu7wxwO2T7o
zUCECuipBiQyUz1enKTqX7qVNzryxTREB8GpMV/QMK57zTBpQAZWe6FKWkNcAa0sNCxGKJjFrryi
Mh0+BL13JjP+dcFQFAPkXmctlgygglZACGZHXt9Sr5Gjuk2W43x3e9wiO5KrRYIMCbQAPjyG6Wl7
e/hG41o39X4IIB8nBRY4J8i8zM9qmsiQg05AhnRywO6OM6QlN4OushX92D0mU7Tpeh7fkak3A+gd
8/Yf8pHpNulm+31SN07N0erlPxT//zsp6YEWA9sD3lovAuRJ/fEuTGNAPWoh7eabauOjkWK3eS2j
rnoqs+inpXddjd8miwCbyTPoBO156P0+JO8tGBkrcb4NZYaOMyuPm1Vo7CNHdxaPdjDdYxRTn/Hw
15Htl+VC5l7zCEgIW7oFZw8Bs9QGstLtCURww0EKiOWEfiDukF+2VwYAE89TAyENVTXtt6Dhe2EB
b7uoAOcGPwGEQgv7G5R3+GeP+WyZodw2LzkYmvbRL9+WlBMAS71035ZES/kpxmc36YT8bFRsADUj
7hR68BbQOZCfS4HXpDupbX+Nq+wJNLEhCEuXY1fwDWmDRUirnD0fFBcNiJPXNGz7FkLhUOQkpTDS
DKsL5p/f7SQt5iGBgYdxlmIveA5KyAYvcONEeP4sINUx33x0/ZcYE4CfwzAl9ibu7X7FJz/aJ2Go
PvuQs+5lVX8SVpWeczBEL0boenymsCTJjD04gqGz6fiLmg3hLs1YtOVoVlyhMdlZJ7LG/3WdT/3K
rnLoftBYdU4PWhHHWY8QFYIuqDetbdPfAsv0T+SqeE+89QBddXd0926/mcg+udYcTxT3ZHI1YGSE
HU/VeE92MpHzf9r/WB+f8Q/v5/f16X2GhOh4X1sydxOiq21jGZ6DD+SvywAiW8X6u77MwPveyACl
izL91tp+lK2BbUf+p+1BMqInzDH2lELoJfWhCpPiV/rfS90s78vN01NQ+npjAYVwrYbgVK7+FIl6
GVpBviEbaSf0YD69yNxc2AMDLzYepbYTW3uURs0ZNyaD3Fm4IujPPljmn5PGfnsAp/Vb2Awj02Fh
V/VnsIZ4z9mvsKkb/7Xa72E0vYpi/Bd7+PTbEw7GUGC662oXmvR24z8kInEegPaU6B/GB70yT3kH
ZguKFI7d7TzPDsCVyHAo0fHtlIDqkLfguqUYZbjeohVA0zHUWOYY/QpgX3Y/vIK5msNzGU0n0Ebc
UzQtO4b43bLn4pApxsPoA7XiREaxy6GD+cmsUZKI/Cg+0xBUf9u26JKrAUW6a6HsldI9rlluM3Q9
iWpBw2my7B3ImM3Zm48cQJixLHfkpSU5BDfONNRLqhycfLRkCXqdvI+7sxtHoEUxQiQr+JJR3kRf
RFsAJg45uBPlUvq4nqCJl8QbGloZl0dmQrNoaHj5FKNudHXyOZVCAW0DyufbdCEacxn6/drqbKgU
xmn4MDZoVWNaLbSWA2gn/A5A434A+8O/I2TQHdsRj/o/IoCcQlpclzz+soaP8/tqTGzow2PPUrA1
kDhIqXi2g+ukafeH1NgQkf5sm/0g1QfJftOCBdYtDWvrNg6qEgyspqiDNSefhiiZzENC2BCmhkt3
Nt0wNe+TCK1DUe8mGlHo+0SGdoQTj9FKnbLqrs+zI+QH/Sugwf7VZ+wT2rjaM0hifUiWN8Ea+e1x
Tc7ON8KzQsqq004ylWV+qfycgZUWs7PETddoqW83ND0whYWTaPttnq0nQUpjC3h/ck8mMxiwqQLx
85bewTgE/ZFDD3hBXlqDoQZXmmx4IJOsDXQQST/b0VuAunZzcJlnAgDy6x2B9AeqX8YjWTqzgOrT
9C1Kk2FPCTgBgtzt1PT1nMCTid1d8KB9ICd9yFCNheh7yh/oA8azDm0fv08XRV2vuMdA31xmwT7B
cwDY3WDfhU3x5LK0fCqwT7LHbLyLGxufcZc5S5dxsSMnENLTzgZRwpImvE/H71UBElflrwOvSi+2
fSXQBMNDaAVI7wT2HfDdZw2Kyq0ck2+gwf3q9dD3AdFIuC841Bj9PLdeMZH8NFHVRrByU4BmypVh
pmzvagi+ZTRqh7K4paEX4gF1YXcR1W2+CcBaICGD9LnPEhtspzkqGLlWktJSLtoOZC37YP89HjXD
Mwtb3u/RujwCwpoBqaAzf3/kAGs/qZd2goLGzfEhWdhSJtCXYNUsE/yGD0MFLg0ZPUDFK3rwLFRZ
sD0OtwNkbB/AEYCcv4fWLxmEJ4pgUWrdj/3XSbluusxD7mn68B+RL7106Wp24FYvSbG0Bi3pNi00
+/QrNAND8raHenc0oOlNn+zwu+RBxi/u9jRsmbniYIV9TnDywLbl32H0qBhcKGiHRffXsEavRkDm
9zB9jplXIzu9qNE74vaitFo/gFF5yCSAExAm23ZTlh2hC5YfC8twtgoohDsuK8DYKyu49hFS1w1z
qy8s4V8SLusfTQq9u8wf+cIeAYFuefWjD5svyuDll6IpU0jjZP5VMXyZa4PndxCoeHuVxho/vorn
JOkadbAW9MevjW2+scZAaVoegdkijpgPZmhDzrQyf7PRJE3BEcQWJDbCYJ0j93aFSEx1cFGygTCP
61zJFovPnXSGR2nhcRC6kB1uJ3Bh3eIhfQVIozCxS22t9mG+vAzdBNHSyrl31egdbL1Z9YDd2FiZ
SlHGnsQdiu0j0K6/G2fxeDLaOjJdO4dRBME/VWaeTLCc3G58z5ot4a+b32KqNFSfkq55pT0y7ZZp
o6wGiM2LyNyTXYbBHbcDYB/y6UsfQ3bglt6lNLC2Owxi544Xb6jzQMlPdQylCkhFWKsEdUZIzqXT
xY6EuaQAN/yUdY2z5CWa1VsR50sxmfFmSlznYgBxO1+skPFTKJz1UERIb5GDQiTklpYlvmQbsg3o
/1uZbhJDmK4Xd4MEXUjnZuOmKgX+/ZrKQAJSqAM2jeoz2HN9SFS6xqHXQ8Y2TTj6LzXIa45uAPU+
rrWjrWLyl70Ahf/kGyWYsOoftbKNV30TZPXbjQV+3ExAEMS1UF0srdz61ARdt+K9cO6kBW2BrE2K
AwoGYHSIpnBdM6gipFZULvMa5Duxlqcr9V0fAO0NIA/GpoWiXzqa1vo/x1AgXdIUbCdcR98Wozte
fC3LLsRxyz7RkXOo+HTPjOlEMmRZytS99tEJk3wtw6dFH07fff9tHvhQwHI/Oq8tZBkWID7iV25H
wUYFwNhI0BieWRom674R1qfK6L8W1Qg18wQ8eNjVfQfds70Y9SSD/ZoE8O14RkNPCmZNw/w0jeM8
CbKq86S2QkILcBMjGrJj0rjGMp9kukTOKTvG0QiSdvJ0Uarebsk1ZSYSKG4xHewRBbRSt1VWBhrB
EwvC69ACS05hBAYNoxDto+Gk9bKqBX9VhbzzXfR6LQb5dRBB9wMtUz954Aaf/NwGD3MwOneZb2bQ
fRL8gH/Z+pwpm62FE/hXloqXJIq3k64f0UVWKgS2hqNvnMa5jXJx5o4HiypQH2Le3Tzg6kCjzoTi
fKfCaUuQoGqETvnQIqM3I4Q0fAiULH+3CQ8MFCRKTcEUN77PJdQRrUdx/3E9t8UePci6E/g30J5i
+sbqlmEZHPMJLOnA3OgkTekAFFi5HqjKNDpaX2hSBG2n9c02peHFMl4bHLsPSRDWOCWbxoh/w3g1
D0dZeHdKFik6d5MQ6QIQJyX6Qg4w2UUL2y359kM0dsurVuXD+Rbs+prYO6uvH8Ig5J6sR7dowQX+
AoKY8Cyq2rUXHfIB+9COXmrGoosSOLesAL/feDYYyOYQ9FxNizSJDPy6qGIFPBFEDW6/TyPLa5BZ
r+mHqSO7o3rnUuZdsZI6mDxRjgrcwhQACKZiDv7jx49WL5htgWwRbema7dDT9IgxK9GXSbcmER/e
XGSUVuoA1Qdshp5CGngf4vhgVXxFgW5ioT3Irn17zxw52+YVbFXvWsi0OXxR1AXkJizLuU+yqdm5
SZfvS9tVdxOEIKERlzZfRsg9+kZs/Ahks/Mq5r92fjEuaVLhpc1O5haYR8Je3dlYcp5UmN6ZfhGc
stshR+TNkyLg2u7DVK0ZFPoWhe5U8HSnAl3qsVkiaRWebUdawNXooz24Njjor9B6AELGtzicmsBc
IuoGeHOkfBbvk80qkVvoo0HeGOWcO2CGx7sik82ZeVCoF6zwIL4DChQzadWhCs0HGnnaRHfgLcl3
vafbE/RUWoQcpRFnG7MG/M6P2vJtlTDPuxXrkUlNrCBK1qWDg+aYMRAS3l4KtSW8GyBodrTaqNJd
lKbiIkCqsA4CmazpG1Xpr5WZlFcoubETjdoo7M5l04P3Dz66hI0p1x4QF+u0Ct9s6Fx9iCojmL+L
6Kotz/Vk31E8fRVBHi/WMZfN+raQjMS9DdniM62D5DDoN5SfIskESpVa819ZWfJTyNS/dweId4sI
rPVkF57rL63WYsc2LsdnlvJtpwLrSy4tKFmXrdpSWIYSem7hYN9OAzv8p2UnZtQLT4KGi5YtIlke
bIIFtkZv79A1GK0Ld+o2xEJGwxS59Q9DrodEWWa2TbS+eSOJpIRZ/ozxWHgeoCl0EBn+Sho6HNny
ygvQiKC9qas5InkNXKIemimwh0LT9NMQJYPknNVdNg9jJc1zXBs/5pVQ8bikcfmVRrFw3cvQmZ/8
aZqeu1J0dwZ0xMjHLZvft3l4Id8I5OJ9q2xwBuAVwajRPGCDtYtAsPKcGJMBTJHakK8YmPXogTCQ
5vVu315VlyzJV09x8uQVP2t88rYyBda9j8rhKosyAy1XPhw9Te4E2LC9S5lTQ0sHfFFzCLppGtt1
H2iUljkDBjCxNjQcLGC4yyy80IgmldigL5AgGI40pCX9oH/ws/RJadqTfGizR0NnbcuaO1tsMAbI
3fB6P6J3/0IhKMrwCzQo9rcJXSHMLRoBgKDQi9ClLxIxLxIXzbC3AV1egGEiRCm79hZpEwLNXDuO
sWCGyyGyJcKV00/RfZ1X0T26JfNdAnmjhUkxDUObXVn3F/LShYLVoQxj734Oylr8uLT4DMzrZiGY
kkw3i3e3SbfXKvXLWCkobMOsdFdouAKGJIxNdnTxj/O+FyhkArQ2jT88/cdE5eveRxK87sxt2ufD
zkO30DXm7j88nYrvpRmicuBXzwXo0v4WkLX+c6iqeg7Ag3fY1QqHLr1CjsPSow8emUXiQdO+tOL6
7OeG/cLEZoqK5KVuxuYyJjFw2trcl5JvMwDHNyhG2S+3SW9D7NZTZLKmqTrOT8aRhfiOJLxCex/k
kT5c+giANz4oqPzC0epnK91B5t2/4MCT2GO4IkvIGPY5WVVto7yEGp7rhJB1zcXaFSx9FgW2gkkX
d/9UyFUZzHF+CpSxal+lX9wOSY0c+GyctHscD7H9Plh1i2Y7PT2C2M08fQrM9hklj2Gd5tjttxoL
4Wl8hGgdPC79/kIj3wSbwtRlYmkpC/gO7e0D+eaNY7TLN24FxJSe+j4/DMZyY4ZgME1AYY1cABrh
B92jktugVcEX5Iq6fQCuKJwFBp+Zr718In8EbrcVs8PpSBNzPbGj5pZpfGryRB183VbRdEF5cfUd
DWMvwvc0Gk7WBK1tsHCAn7Gp5InCKGIy4mrb9SCL3QN81C8Dt2hQ8VTG3BsQ5Wm1SCxT3ltDUF+A
fTGAZkXp1JN1hc9nrcVJf82w4yx8ACEgOMxz57svAnGkh1PfJuEFMmjbjuNJv2xZPGzApNeubls9
PcGTeXckkwRN38YMbICkkR4VqTe+Rnm9B/GO8cNyrROES6cvAswCSx/9/nfgzTJ2bm8OO7SXArWp
J/ku+hZTs9lPI6/upsgpF5kq+TnXXalZAni0hCTQPHq3u8ItxaqQxaG0waV4I5kBLBS6Pkbvg13V
LA/kyPHxWle5gxo/i6Dk2pvq3IAh7aX/WUurf4nZGIMjF6xoYRPaLwL8X5vUkuOGgsDa+jaHeY3z
Yn134nwnmzJ56BubX1lhAxifm6CvatPkmouqPeEX5ws5J87rMyiqz+Xo5SdbZfkKyrgQWNTDsMcT
cEG3dImMFD9h2qPGDB4fwp1aqMdbk3FwvwESlz84ym8uOfCji24Izc+8HY1V1bByT8MMFQuoY8rn
zNJHMOBsFxzMMJ+jtBmBrTCDvc+D9IiuU2+J7dCiz4T4NBUxP5uGCkGgCxgAhGS7lVEF8aHSQx0m
dJgZN/yMfCU00eIWxTCgsFagsuEHGr6HWXo1gMXAjUaggqn9hs4OMGzV1dfQQ05dZ8xTs5VAWvXB
ZQzL6oSOOG/1HoGSBFoAUimXno6IOlDKUwQ0iaqvcfO2BkUYUJwDFxE4kvGDZD52KKatpwY9IGPV
WI9opbcecxFuWmQp7yiiSFIbiINwXCA7BZ5dP/WmBX5t1J6CHRuN2UK1wFxhKs1o9ZpIR7Zrp5JT
saw9YzMO7hcGTa19BjqmRaeZYdwpqo80hEiN/ez24m0YjyrZJGhVXo2N8HZ1CcEwOqt7+Kt3opLJ
ig7y5KUhndZvwU4noyOSOumCqlqd04EqOC2HTdIGBkDKRX8Qjh0cTaC25upYFoGSa0SFlSaQnUpn
rRqTrQIGaF7pNuHPNZEpgirhKuPY9rAcQDdeDNl9mOGJNk7+QxOVMAFDcBxZ8HozDakHSQSnkMu4
y/t06fNCrFKjyzbzuI4nzVme2Pt5bEV4+DZVeaElqsLL7tXY43yoJwNvN6+fo8UWJHXjIU+ORSyz
E3Y7b5cpSAH2+XPMq3o4Fu2R7DSji0IbNKomUc3YF1+DzachgmCwj15KOzLYgmyuduC/v1qWAEWt
bzQgdIc0OsqoQNrxpLhOrnKfRgGYjEruemG4T2SxjWkP+oj+XmjTYJvNIq17/0gRJSoSq1ZACa01
Wg87KrRKigYcUjSVQ0r2gGascEFDtMRal//xSr7d9PcJIC4tqvBhn7volJ6a4tjpSzLaGPeKF8AM
TcWR7shdOf0IcmJ7BG/j+5yYwslPkfVUg8/nz1vyG+3QrCGllWydPM5WpBu+L3R3WI3PyYq1pjz3
AOCf3TzPVrnJ7OPoVT9ElPUnS/Zvlzh1+hPZvAD8eq6TH8k56YgebA3Io72HkGdEBx0oncGrVhgP
tzLVNPj8aKrmi3jvLHdQZiATlanoYnSgqNRRNKJQmjjxbp44V7R+rXVb/ve1yP7+ire12K9XpJVZ
WdpH9GLj5xM/Rk2GzltC8AbvQxx32HPa4Wfl5sV24uOQvCiI85y1Z8c15HlkItrj0XboWArEDtnm
2wAAlX1qWQey0aX0avQz6wvaDEBS+sI7nCDA2yV89WwAfh+kxkvdNdW30g5eAnwQvoEKer4BnnS+
+c1lRqP/CVIZB+0u9cz/scT/eQwkwNDlBf7utdu77qkZPWdBRA8Fz/mmhU7tzA5h+1B2qWvTvXT4
kz+x4CmZmP3yt0lRwNqZHeLfk8a0tl9i20lOskTzZV8Y4z1dusTPoZW5vFkmJOLuvURvyDOuRV9N
zWZZ1tbWSnBG9aSlPkzN+6URNVU0LzlY4OowR52U0K+gc3r3TcStbRaBCJZsDiqUi7bzS1CDlvV6
QE/9PvJF/kkZ07ZsGECt2m7aWXizy7h6s/tgbNs3wNd9ciucId/tt/jf7VWD/jWqXs2FL129AuUl
NJnVXCxrQFt76sP26VY/ywfWbAc3GJe3+plECRNZ2CTY3IpivRN/yWNnPJJptvNlFaGjjGpukxFl
J27XT7eX7vGDs20arpa3Zdpo+Lg0OZSVz0vTQiaonO97jy0nCx2CwpuQGMwBSbnktectjVYU6AMY
o8vswS+U2qOv5bnQNoprWQQFRSBItrTCPJcWeF9Fgt0HDU160fcLtqfzSjfTbc0mybZ43vhHcgIH
9pi6eX8a0Ma/GgsfO269kZl3Hnjw1cpBaVabAvBM76pcgapLD2m74pYxam0yyo5k8wIQHAAUfkfO
OUyv66EUvrnZSvbztqyhgo/L0qTQQDIrlSLDOQrbIFp2AKM1OenSvS8bCRwVVI1d1dgZ7r7usLOj
/UwQAwdBQ9rP0NALBolGJJQmbkPyopcN35fsFMQ49QzoIN5G4/Q17HAkin1zOIFQHHs8GvvaSHd0
SaISErFZu6WpEVjW8djQU2h8WyGqQPBvD+3jH/Z55Q8vovIwWfhBKTdIcQz70Y+vzBnMVx9CrGHk
Jt+LPh2W7ZgGFwj+difQeKCdUFXhV6s5U4ALVeJl5YNTvhnr+lxCR2RFDm9rQ2PqG5Sdm5XXyOQc
8ri48AnYA5S2ku8eexpqa/pqoyl9BR3bUm+boy1KxMg9CAh34pmrXgvTEYsks+P7svScCzlwBEBv
hXYYaLGbHbUB/uWIoY9ibA6+xUGt6GoI1CjkI9lk5wJlpwb12CAzuLFjQ95FOWd3Vms+CL2pTVFK
opHsDL4xwJgPRWCIPMa+zw7IquypqeXW6EJDqDu7B5Cfz06KJztdFEpLBzfxdn/a9bJghzYOldXt
PsRrO71ANhn8iIac2fnHdHTvon5syvnt3fptKAyQyPI41fn2tiwDpv6cBnLZGGI8ex4KOiMw+XdD
hMc1Gs2SR5GFgP1WUGwY27BcWo5Vv/iiRRufbPPXIAAKQMrye5iBPKn0+p+9U66yrPChH/qIYlCK
U0oulnVoRz9ROgOMO8++jck/6NFrnp2+V2uOn8ZTY5bV0UJ1dTMFDjaVIB9YxEXQfbdZvDSmvPgJ
Du5Pvaucl9AYkdxH5v3iGaa5rxy07vs4kz2kZTAsZWdar8oZ9tKz8p+mPx16FTavAG1CoAvsh34v
FlwO09VkZbqNnCY7NL7I7pyAxysrHOQrkPRbVWf5D1Pxz32eqk+DHBVOn1Z5Cq3eOeGbXa39wa9e
/B7pQB1qd9M+8QN+bNrEXdZx2oMC2xXHJLCmayesK3g63FdoNEPNKXK6E/TD6kfQtH0jO/4YZGWG
Rp5L0NY9tIIDSJ0EKyNEcx0IMOOLUZTJubE4Dvu2PXxr3bWXJuV3gGsgk6UDmPDUFj2UfJ2yrLxH
80t5X0Vo8ELCoUa+3i3uLWivBYu6wDue8jsyoYfLQGX6/1H2ZUty48qSv3LtPA9tQBILeW3uPOS+
V2UtkkovtJKqxX0nuH39OIPVnSW1Th8bmYxGBALIrMwkCUSEu3euHSx6I9/5RhNtuqnoA1+1cbWc
JFwgbNwd7Om5N3d4QAuMXn5PrUB6+Tm1gvNtUJLjqT8EIUg8/5ooQ8J4hYsp2hhUIoIF9fvE5KMC
s16kTvWdyN7GiY+ziPVwbNJFJibKt5n4bT6SDx0+tIveH481al216RwgYbMQEiweeWJf5pqFEdIY
CA5EG6px8DOrPgOg8Yk6ySQD82zZ7bt/jQp3pMl8cTQqRyyJjoLn1Zc85OaDhaDZ6Tf2tsw+2iOr
+SKS+t2/RAHQktgr8Lv54nqR9dD7QFPNkazMa+t3flckQU5KghuUahIIqpaCf6GpGnBPePweH0z+
3EKSadcAwr1pBtv8MuLG62sVfMMjDPQpdWycBi3GO6hUOyDKACB5Gomcbv7cTyPrHIEhXxbzSHIQ
HkBgNNJGRcWdjiA6rv4cSa/JFEoUaaQIHPalRvEROWClB+yFv079ij+gQjza4MtwT10cgm8Y4tU7
u7YL5AUCG2rhmkGP2ga9qm3F3yFdtBkKNfrAJAZrcHSZ3yMOZCEqZqNPYmTdyrU66y7vfGPbjm1z
kGUznJBnh/i4ysuHErd5wPPa7AXLiCcvRnHvIngYdQXGsEIVk6oIf6kNli1/995Gbf/tvfkF+/De
QsOAyO6E/SLoVtDX6bK2g+Ywg7OmJqrmmwPBvmrLeACOpN4XXRx3C0RWQSFH4TqnUuXaDsEYMBsl
0rZrpw+MBdLYGXatjdr0EDNbBr2HT52MdR7iGe2L0zipePXTIdNMbWofYueq6Ld2r7KDgZKQcyd1
f6YzOugoB0OZJ+Xq1lGW3rewZt4irVS/sSPf3juqCB6cYYK0DaD6ReXJCRDP4jN5DNy2kN+0n4H+
6ZbQY/cPPW4l9i2t/yHGP5+S0wgnSgGoKBSbrg+w7Qcb3YDgrlAOMChesi6nsuLarpuF2aAysEVZ
0JMUKJHm8fiF3DwGmlNRFIjAtdhrhGHTXJrJrfWB5ZuG/86tx5W/zVCKCBkrpZ+rNN0Cyo28Hq68
jSWCcZtOzS4plhF0Qz7HWckOsSUhO26M7IWJ/o8hcp17JJr7O7BpA7E++dumK5e1VshcTdOmOtuS
/xCp92lzxI13YwpkO6i1wbC7cVAztkR2MdzT1paaBYui/bzxnXqB2Ag/NBHLDPdRyZCJLoEudahw
1Q9FuzDNVqzdzGUnQdWueEi0cgN4xv37K0Kd5ug3iNMko9WcADIBvUQKouoTBDo9a+MXAJXnqu82
1E8HQ4WvkSysbZ9ZGhgWHMLMb895XeaA8icCDDKO7BdkDPP63ceWWi+Lukb2d/KmDq38HvyXUFqI
CyRvobWuz7rzUEwIfallk0OisYtRzY/UPU6x8mo2YHxrFg5Ck/2CjNXUQ2cOKmX2eanubvbCtED9
Mfdqe2UWKDTssTIQeIwfa7rQcAkF5ybmuOboNHAeCzuJoHCGuDkdkKNKOoR0/2w34BfKwOtPlg8j
qT3GoQnN8iXNdRsDISGE4qeDlSp7zftEJhfQgzUbBi7wS2F69pnpZ3Mq96IDmelsDDp7KaMhW4dY
qSjsQTznNPrpklxisg1uVkG/J+Dr2wxVyJ6xOwlA0+fobGFAlezgTgc682PRZGBSkDBiP+euydqM
FUf57uQlFIfSeT3syIdMXOR/jqYpb23yoWaep4Ivbz3SVPnKlBCUrDokjLosfD9EiEZWwMujnfRO
CcIh/4/ZllAPuYtK5Zs2NX5QBPJDkDIOQ6j8BCBPb1DNfsLe8WM085fgJg12hP9shMYnVEHbZ8sA
P2BnBwOU4ofoXA5JBu4lbVwBQrOWZRNYiPEk/gKMkdlb78drFClmqP0IIVwjvOAPHZXfcl82X6oB
eXtDBuwBCx4H3JM1w/eYx3s8tFqw4FRA86t4LfFwxfUgMnwWUTec5lPD1sbBrLCmyuISSKKphw6y
Q2XWAFq8HrvBJrQA2gMdxgsKL68Q66wenbFwTwALVkuyGxrki3kVlHexZ4/3ruixfpkGBOAKQMYo
F0cOfPGTk0NOt2PZs5+P1aIHI9+JDkNnpCc2HW42aupO10uRWJt8REF4l9XnWvr5s4sq2Ifa8ZbM
qgLUtawqmSXPom/yZ0ReUd5Y6Ady9PPkgiop545aVVS99Vk5zJNArw60qkmA63CaM582tLgRdXtq
JqMYV6gF4ltqNk6B9CAC3BtqDqFXYzdWOSt7elFwhYZ7ZDfsJfUiE28cyhz0FtTryDY8Nw1WqNTL
equ6Q8jgSp1YuoaLQgxslxqGPYJtOa4AyKgODRYHCCWlsXfGb8s705nRFV/Al93tLDMX48IqvRYB
+AFM8GaKjWEKZebpjA4+VAEOXojDrfk7v9swGkEuNOzW/P+f6vaSv0z1yzu4vcYvftSh6k7vW/PR
CyCybEAlJF/Q6e0A4g+xyu2iX0AoITneOlQISvoyT/8cQu1btzPNeGvS2a8vkDTISJoKLIf/PE1Q
/vXG6FXonczG26uSUVYlzxeSm9dRh9i7TW/iNoSaswud0pCiiD5DebPcG3aY3zeQhhRIBZ2yibGT
DsUgUAVieMVysOx3W0dnUbwxIGp0HqYrALXRut5UOgZW4q+xNCKPUC3XK+t8s48M2O0xwZ2IXvXW
MYBep5NdfMmcACtzHbRyHRehu5xf8a+JEaUCcBsc3h29dqIz7JJLM1rNU9HgQL8kqgvu5qkSbRbr
IDTK2cU13IsNEqItGCb0QWqmD/OZStr3s9/YyKV3uEpwYWMcHbK/zm42OU1zm5U6brYSLKHLiOOK
B72b+1C0CtxUAZjUqemJ2H3QFiS0u9i6CyaPEvJqu6AR7ZI6S+64DzniLWnZsfM8qNNQCgSIB5Ev
lIhmus7uHNu+gCalfCtGcTEkK964VpdA4SSDxfGi+qTCBNxMLvP2quqfqSCdytD9qRYdkYDZfjOR
B9nTcrwDynzBBmwIEhHdg0CPX6MwUhfckNbUooMxgs05sZu3dvBjZPoaVOQVblkvHemBxUCl/rFK
+LSfL+VL89dZHJnvNjprEy5fgmBIFixP1cvc62+Z6T7GWsdXIUR8Be+1PNXNeCQTxCHia4NC/DsP
9zKo5vX+ktza9hqAjOmevOjQVPUutvPuTK0+jOJrleWfc5WBSWOamUx9Dc4KaVj+/mZrc7taOhGL
t+RCHYlOAbrIAeIhG80ZlJAT9Rser26v6ittb+MeDNS3+Xw7sfbK7FGvZTp4w1E+OkcumysNoz8J
dREllEqLD7ObJWh4o/kt3P6EGDvKDuxfl5sp86r73lXB6fbOtPLChQmaRGBS8YGRby0rb2EYUn34
q0rLQxmpBboqcqGDO4IDpDZrc/6raFLVuhDdS1O9vL0sazJnZ5SoW7/9pW3VGgfmdF9uHxwCpOD9
18n+9u76TLh3uf9Cc83fodsXU9R1uJubY8EPYNjoJjBNt1cWRBKMPO1fo7p5spI0foog2XhQjKFC
d7JDz8428uYyYh2O4k+n3jSgMto7acGfNYjuyIlJy1w2klXn0BbGyhB5utAQ4Htse/NT1wzZuZta
snDHDWpFwJxcuuZjJfvq3gHpVePE5iOZWhPUXn7qh0ey9a1f7NIwZ8t5gLD8x97ceFqbYOJEiR7W
1W20p8nBiRsfEBUxF9SkAS5+LIY0+yuZ2hGhxKRvqy1NDrRJeors7A/qpLdrhOYRKVz/bn71xu5Q
bRbKNU3mqLi7MF5cyJ8ObhS95rEyT9TqsTzcespqQSeCP2g0ev+KSpUVdZIph0Tmgldef6BmPBb2
ToUI1pELvYUOyDg2PpLBUNB4ccuR7egNgNaDHXzdYyuJPVUXfmah3V5HrvR9MXZvXue6XyDtPqyh
CDjs/B7NQBsrkG6hRjNy3VNRpVDgA4L6C3gKOShx0+ZYtCFK16zrbG6hwKfLEnwhiNEs33fcoFDb
zXV6t9r8GKmPY5sViw+FenZUQ0zctB8MvO3C9z5T/tpn2Tdd6/ypQJJtp2tI/CBK6z5NDpTaxhrw
G6+/GghyfosECiDjjv+I7eSuSQbrRUfNAD1QK7tKO2y3Tmn1B6+UMeIUMQNrIO+f4gHKuBkEOr9P
w6FRyn+EGK5SBIPxE/U2np3gp5EwQBImHHnoGGC2MGOAz5Kg/wSNCnA5w35z6yb0eeIqpBERUJvd
JLD35AZ0xPtsw+R2my2MvntEdADJ4wE034B3GIt0eEtVgOpS1/oM2eESRYlmuqv7Jv5UtvykCjP4
BjxPsixQHn3RymLn3ByQWrOH8NtfI7sEYhQ0Mpc+yrZtm62MKEKCyM+ST3SW+TKez7rf2H7n5zOT
4b5ZJB/ybIa0hyOYwXYfsnpzjk0Mj4YY5Z7Sa3OvQpZsLYwSMJO/cnTkTLMkZb0jex8li2xEYvdS
tEWxlaAf+GylxcxnJRPHXMe2U+1RhQRx3iSf+aywloY9akCgbbnGp8nfQZwMKDWUKYghB4+yVXTW
eqqdXwbSBQ92GcT/pt0tI73wQu0d3RiyIyiVifNLOgokXMxuRR3IE+aXEBqC9ioa+xVqqLzjzc0b
RLAZ/EQtew40Z4dCjaNO2/Yp6KxsDZayfjM3RxCxcVnhLVmqfdKdOYLANTlRJx06BcIwgLqu1KLZ
+th8n42b3ftsvm34m1ZnDSJejhUviDML8kOnzjGrC7VqltS7yE2rJTXpgCAviDn9+sJLFwWbk0cN
ArEln6REyPabOWaPacDPc/zuVewS2q9FC+7JYODFoxGbR+Jm8KBOuouBtVr300UBjb5wikV3dyVE
ux95Nx4ZxF/XuDmqY1D7wbJxRn6q49z+xECXPtPW6Sw/gIWyWPmomvtCbl5S8pPJ/K1j5S1A9fIb
XTF1DeGKEjGLa8NYc2z81lkxPw6/6fScl7b7tY1Buzo2Y3hgaZI9TgOpv4pzaOhYKBeyw1ju4wTz
yNqSbz4CPkHQdN+QLe2WLXeD+9gxTYi5jmAZtfMRIsrxu6+AIouGHGO2MpE8bcHQC+4PzlY9ndnY
qnaZdhAuwNncO53Zwatoeqi4O4AJTQeQYmp/W6OgdysajqSsxp2owTIC/P5q3Lq4z1xLhdT6xJc2
fxlBM6xqiaArfZdJ0EZXKMtNGlz3wmXiawKuXYgpdl+tsWdLHUcdtPT8btfI1tgxZDrvOkDCl8jL
jS9l35+IQ9vNwN4Z5t1XViaQgwT+wuii9CkD9B7QbZz5VQHZUNySn4xIv9tuvXSWMVavu6wCMxDH
jRIQjfRAb9mTSXKSZfU6v+PpT5EFyL7IIw30DooF0bObFqc8N9ynCIRPB9xRpquwG75O9oThaWEF
AT9IBaqUn+0jEhmL3KzLHW5//RkL/v48CtlBH5rn29gqwkXJeogQUI8KwnHRlCLY5t0AXTMDOgiO
OwW1pubNpuJk2KG2rbq206EGsT6yF7BRkzputrxW9ab0rHZJVW5U74Y98FVx6e2pvu1mN1Q0bhlq
hxcJ0bTelK1cu7oit1avM427h2+Y1l0WC2MdTme+HN7PyPa7XhSWgj4HtZLbCL+eg4PUwaYeVfFc
VdmbjSjjW1jWGwTiuq9m6sUr1E8NF+04iOyZeb3JEiWXVjYaC89JzZNDjAgUKKa2QEQO6xz/QCY6
qCmKTGdIU0DLtRghRIvi1U2kNNDKE+COirjIBgIA6N/Y8oxATn5xp9tvpq0Xa2zYLuICt+TC6OM9
ZwaeEmUMDfS29jnEdMzozcNV4VhSvBZuEK1MIdKLGzPnGIx5ve51poH1Bl4cap5vvE5/DHnbPDlB
2Gw9L0/3fiqglDZNRh6jDcX1sBavCO1HK0+N2UoxZ9iBQpBq1OngZlm59pSw1tTsAN57kO8O3BZb
maYoFx+axzHzAO2Pw3SPnAYAhlB4uEIZ5N1WqrPhRfsskOvfaVZ4Nh61U+c4peJVFrAVShY74xHR
NXwKXegXK8L+x0hd7ZDrtfAIg8oTiBSra4BgzGyjJnWgur3Z2UtDgQCh5a31DBh4e+BWMXFTOwgf
VpCGuDUlCBTxudrnyPZRIe1IdxlPDOOQav0k68p/VKJJTu0Qe0ti9JZ/2nVuJ6fcnuSZEIFfg8s3
gShhscBla34D34ZGzb+V3CstB3C94ItIRNg+MqcC4dB0qx2Cd982AKOxbengITBBXq09JLKwNxy/
cgZlnl4PnyEX826nQgxwZM528h+zyFv7xgiMQdPEO96FwQZJDuT1nBH3ReTKwW4DUEicJDszTpsv
5BE0Id9GEOdbYLGVLmfq+cZg/fa3bSKeR74MKBnhuDtLghoukDXUz+gj1dXHJvUi4t/t6fMvw+5v
vb+MvTm301SlY+jt6I+HbkDSFVLo5bFHBGCTVab9mKEkDDLH2fiWe3dF33l/2GP5wxaO86wTEztL
v/dOqAKv5jE6LYx1NgCpRNcbG3i1jYwgR+xpWgPpacHTTYfEHe0lY683zPQNV12ATGKflhD34UBe
dzKtIVA86Hck9s0PmgxYm7fpM2c1w++0q8BNk9qbRKC4OIzL4gwQfLZG2VP5qVLmd4I2GvI7blvx
220MC8dgZXjiRUt8mYRaQ4Vxubk13bovN5BHDjaJ8v2TGAC9Ev1nqn7P8xbSdIE3XBzudCdLYyMT
lp75Wsezg90/st5cIFtQokIEl0SOFSbCwrw4kQxNOjXF1KReuwW2k3qxV7Seqfd3Y2MZIHORZiBQ
NbILlglYV0KA1ip751hqhqXmZO8qCcKAoXkptZPbP3SsnAfo0a7AcOun18CfAAw6PIGpW/DvGTDE
K9Bq8DujgOrfYKj42U/yag0lqfEMyFdykEUst2OR2/d2VIhlK2Tw0lrZQ5rk/AeA/ahvdPVbUP45
XAUa5RttbIHIH88K8CO4CMW46Uk0rYfqgf4TXf5kt3gmt6qoZvUhd7DSe2C7j1kGYaSbIFFaBM1W
6ABkuCMEiW4dZsEh+GHcg8EGTFQFqvYRXFmUIuyO1GyG/L1J0EM8HT72Dj83qTdigIf927H5iBqd
MktXoLY9iVple3daYKEaEYpsTpkGZ2rTYXLx8jHbR7EKTyYWn8RnEOnuD0/kwb3sev7AxvhCZAh2
1tlblI1GG/Ia0vEPoPT8e6xtZy8yW4MNrz6B17Ry/Wsu8FfMXlldyI12anuNCCUKhPuKfQ5tcMPh
uvauWVCDjxs3/zMwMshBeW2AoEtnn0eUikMcsbYfmrxulrmZ9V8i135tXRX/YZUNhk95KJGU2Cqx
+E26EFrtfcEgyObjmvZrcKN0A9IkrRmePdN4TQyPzwvKNjbTUx4Fr7RMow2CA5TrwrHb+ECLNZfj
NwgwfLEmNi/i9dK9l5yNCo+KifmL7E2vAe2Y7LxzljdXskOmM8GDwS0XIOwdtwDNpJ8V5MUz0wm+
pR5g0ApcbJcoCbqLAwA1Sg2a4FsEaQDBwL1hqdDb/jwyNsPxPkvtzxlWNmdQMGVnrHqzM3Yg0U70
xifHDsOjHYUb30rLxySJ2nsZKxS0dFAG7RFzWVYeYzvqNVrRnHzf+Tr3skG+1QB/HLE4wq5FcgOS
l4iQkS8dQFy3EV1m3FErLF25+td//e//+3++9//t/5Hfo4zUz7P/ynR6n4dZU//PvyT7138Vs3n/
9j//4q5jO0JwcFgIF+wjUjro//76gCQ4vM3/FTTgG4MakfXI67x+bKwVBAjStyjzfGDT/BKhW5fv
bHdiVQCS/qGJB8BwtVZvSJ0jfZ59b43VvI/1uyA+ArGyjWmF1QnR7lBqJpKLHIN06xCvHORS+SIY
ynA7qwzGYfNTGzjiS4BCmNsyI4pFtEI2JoVACJiJ6ODH3kcbOZdpsmL4jR8gT4zq2ekgsrQ/29Oh
j5pqk+OmB0amP3uTSn8BmX66Ey3Dil2kskI9ktPOLjSWnGkCqCmwxT9/9Nz6+0cvJZf4ZQmBHLTk
P3/0oMfLja5W8rHpwmGHJLCPqilzXKfcKF+qGEmTaTnRjcBBlw6v7slDAvMEqDZDmdjvvarMMw5p
4HyYp2MTzYbda4gVGwch6uAlCStrFdlxd1aQxDyWBXgyBuSmPo0gfcbHK98mV/BPo8Z7cmUelEb8
ZDjRZWZWw50OIvvAuYV7LiAN6j/8Ll371w+HM0R98elwlIZIIcXPH07nxKWD0vnscV6ky0IAl5/z
T8hQ5FcoyrZXQPWf6XYY1pmxoVseNScvlGtl16GAVrEVuK+IAeu1FGkG1jTcmIKshliDEM0XS1dn
Na0R8VB8yCKWfxZGAcmgooPrkPNjre4DI6/uUWi/QcJePOYTm34JblvQHcTekWygDIu3TQH+R+ql
AVXYb8TEy4+oGVRrq5ADt2enSwSnov2oMrD2exkgj70Hzgy7i6tl7QFFGDSP0K4Xj7/4cvO+ltbe
gXLHL0t7UpiztHAPUyfJz42tD3RSh6AHlr/sZPLwj6pz06dmOiBSWFQiAgEYGmko20UL6OEhdYvs
ydJmtTHMMV9TL43uumQenYO8926ON/LCYmuLN/EHcvm2UdNd2Ww21FFaLPgPvwju/vSLEIw5Jv4L
KGYrwJCVPV1OH+5UuLNYA6hk/EeBRxTk41h/6UzQKxPOMCw/mW5tvdIijBttf/KF11+MwMUSzagg
BRnFZ1KVnVViSTx2loel08otimLRTGpvIYoAob1TRhCXicsjDaIOav5b2zyZz2JvW9cOqmwG20l2
qhvNI+OOeaQz3sd2ucjCAdVWSBSxHXei/a37bz6zgVd6+x/uPT/f9qcPEwRQkjPpuBaI6Fz584cZ
BxUzk5R5D6qvB6RiU3dhAr9wb4WGi6Lv1Fy3iZu95Eysaa1LHlUVAKXX8Q4MtyCeRRqxcIA9botd
jTzDdJ+tprvrhwNARudWQ8sNDmSGxgeCTmaAcJo/ZssqNkHvarH0arpxuKBgC3Ww1HjvQHYmRJQA
tO4G19kyKgpw2XhucpWoc/nnT8VVf/uJ2VwxoUwLlLuM2798KlhRcT9rEvnAIJd7tifBDFCbxChh
m1RuiRPVl1G06otrKMdk9YF6OYegAdElkw38eQDGOqCSJ2plTw2og+tls6qryAAXd1ovqRQwF6Dn
gBSyfxRTxWDkb5Uu1OebVy1RnaYYpBu7KTRUeBFIMULD31FTT7bOAUIpGOy/2civmEJNs/PkR7ah
drDU5sZLNdF7L5Q/8kfchqErYvkRmLpkuaeesITGlldBhot6P3i7vK4hkMvdU6Ct6ScwfMXPqdhE
Vj3uMoFClcnO8l7iHoGgIlhTsOMHYb+DYnzhLNra7R+tCUBSAIiM1C12SlNr6usGKCglDcJykAgL
/Az0zp3p7SHuXVx0E4Jmfmy8o5OqL0mmmwcy5Xh0rRLkMDbUpA4zAYSKma///BuxxN8uHRd6G64J
cQFXcOzCp/4P96HBZXjcDXb5EATmFHXOPkd1FX7LOhQder1k98j8hCjPQwEw+PWCbwUYMZDf914K
pJU20E0FS4aS4dPPI92qZdjADCc3NUJgXMHFIruoQkwKdLXUdMJxHRR6fGwDBVYRP9uEkyJekRv5
GTSxKDWdmthhNDtHTSw3UzOtQD5aOqLfURNAo/cpqQkp5HWIUrO1Y+NXToig0LPqdTjK5gP0Gmhx
rIyqagYOIVA17hMOqNsMvRYpiCSgBGbO0GuozeV3ni0+QK8Lv6/Xukv1/BL0OgOAOaj7tmL1YllK
X6Xl+ndxC/xrDxDPi60tKIUzlp5QoaCeTL/ce0FhvoBVpNngnuptyS2KwH9eINfVNQ7qnVrsIMgu
efN6m9b2R0SAp+E0baFzH6H44lRrPqJuFNKNQ9kGT+Bc56jPQbSuUvV+qJERAKxALcF+Eb5h+ZQt
0rH0nuN2tFae0Sd3GWpDdzpvrT3NJBpkAG8zdSz1H9yiBzgZOlmt1y8tiMYhOA1ssjMdyC6qZljX
wtZLU47vNuogvx6jbMbseQ4n3ELEqr5zfERQMq7TryCAP5AyZBM1R9GP7guKGOUyUkMA/ATkU1VT
mbs+RMDetGwb78BJvzphfai97BlghviO4XZ4HbAxguYFBK5F3j4hz+VDzs7Pn/J0rCETULRbasoy
0fu6ReE4NSHCbN/XNdtE2s6viLCbq5wl6sEq8+SOlWprDr16IFMfes3Ks7xxY082i5c1lDtmd69L
sotVZHsK1kI0COyGidxTwCigDNlka3qF2uiWARCOxZID6rYXIzOvYSUQ1Mvrve1V5Y/Wil/taHSA
ea29Jbbp/L407XrLk9pAPdAIugagODdFqPOH382TxPs+LcotAhbtumwhiZeFxUMxoVFQBgmV5AmI
khk5RBvrJMMlBRsdBIQDyFeOuEs5YYmcfD98cfJ8NQ758BzFAGg4pTSRa8GOHatbDoBGjgfpRG4o
kmIFYFF/6KqmQgaua7v4XEd5uaxN5l7BTxpsbacIoTiTD6fYQnQeJYnqUVpIFMg8cL4BU7VOUp//
8LV7bBtkZGg4ygHcK/eDcIuCpnHzz3dC+9enJVYNnNkMDwZpmibuKT/fCBGGKhurN1oIxpsIsXYe
0ksEGQDd1L0baHMHqjBERMjWQjsqaNqnsZElBG/Aki9VYV6jNsN6oCvT7zl+lSgu459vHqjh95Go
9sKdmihWiGdFg2QV+5/WXROpip4EbOkMEo4Qxl36dZ3O6wgb1cdLzYf4ooPGuqcOhgzI/T9/DOav
69LpYxAM64bpn5S0w/7wPFB9jzpvh+nLe027cickKS55BuVjkHghDGBbI/gybxd94tsr3tvlrzcD
GlEkKPKnqz8owGeHTFm0/Oe3zM1f1jnKdEzHwTfn4ObB/7bzBNLUhNBgGF3mBf3oqQpM6H74FTHh
ZArKg20n3paux7Z/mukZX5kopfq72Qdv42xmtg6/Qmrj5l1HjVqJsMzA0bSmMGeq3PDZEuByyZP1
ENQgDkbKY5XFZvBg+OX7GYQQ+KrTgHlkvslXw3R288sgkfcftuO0f7hFQgSe6dgGc2wsbOlyhvbP
P+duGPuwGkW8GzxAvcTShihLO0JqW2GhiQCSeujGDoK6E+Ck0/E9it6qTzcPz+Aj8kNWv+h8D6qN
FqAMYd9DyikAwXSCZw5QoHnwKFhaHrqpl5p08JEIHmTvnwLOoFX11/isEzFwwqb5jXXHf/4NWFN0
4ec/Fxevo8ASwi2lgMn6+c8F1CIdkMnydzOGyy6Wc0QGsX33bPkZEpfgUKmmQzz6NXjAYW+HDJg2
EFQvYgkWR1+3IOZjCmFr37K3A7icA+wXAN390L71EybMqf7Drxlfkj1FAz78MYJZ+Etc17YQ4eGO
82sUi0HVN1dhUG8THfODhlz4EpVCqGDrhP8lTF1Q4KHw3FEVkJK8DxdkRwWQ2oCLEQnoMAu+uCxP
IHYk5MVEzuE5RV6U3LJcZEc/QNiFmrkALXUddQykjiFWy31THJAx+4Ziq+hHWlywaMQTKfNtZKQ8
52WiGl4iMqgfuJc0m5SV5alJWnVAErnbNhUf74HN9le4lVufp3naxgt/jOP7PJYBpkeJZGJRXEw/
wAMEDJLtBYX2Z8eP84OFq9ucwkMaDFS+Po/GcwXejQt5kZmagy7HHdDPr2QnE3XSYWhLb2Vi2b+c
X4GM9TRlbfbtQmeZvyXbhxdzVLPVQ1QfP9jSNktPDStXoiuhN0lD6KUEwF9bK6nSjzbyMUSVTxpo
LQIWf3/XkKLGntBh7hYrrXLvM7AgJkCOQcXRBD7TSbIV0H6WOEWFhXB9bHqgydNGe6R27uT+svHN
EKvbYZ14tYSq2hgPSxAo44kim/RR6UCdR+7dSR6gNZl04pmLumECWiEiRf7G50eDpz9uHp1gP0CC
rXBr5zHWixiJRJzaNwoyyzSHO00E4nSQFmhxJg+elPEOsXEEoKdOstkxXyN0FdzPr5S6wyYdhnE1
zxFixRuN0Z2qtmEdgyluGmfVTrY2XVOt5xlyr7za0Le8TarMMVwB6FlsaVY+Ft4lTPyDI5jIl4AD
QpGi8IZdwubXaXyPnyDd8pncaZ4eaf1FAyLNAzW9wOETagd1ndNboEPpg08jkdaJRvmOb+yqAt8J
vSuy2RbgCMh1X8g/5CHIOTwzWNFnM/TeVzuvw5MDbjjcY9qNFXD+AKJH/mCPoMKCnoS7bqQIsmVv
xAsotqRXckGNgQ0IG9RIQ8vK11bEm63bgk24Tl6TLkk2/cjDPTes4lMyeliAqOQVFZD1Sja5dYTq
aP9gtO03s/TiV9RFYSmRNebF8d34DqtTuaCOTPY/2lIZ19DL49NYN8mKXgCR8aMzlTPm7XABVR9o
7Ht8FfQiifeUF64N9tU+2SZF525rbhRfIL29HFjlbaykBrTURRrHaI5dVCL3oBEMXOLuEu3NWDFg
rPGRIfLIFkUfsnLp4SbmmX52pV5Thu1KYue/pWZguKhngvDqPFWF33CJGM3FcTV7hCBGuPEsBPKo
WWYVuwOkcTf7Nj3w2ZAKyDdebX+n2dT/o+y8ltxGtnT9RIiAN7egZ5Es73SDkLolJLy3T38+JGs3
dTQdO2ZuEEgLFFlEJtb6TekoO0x2rRVv4dqzrozmU2bcybZrTQ4TIgPxdr1VV2nzI+8sWK0sd26k
vF8hIgJtqGHRJB77dc9LTDQmWbeT99EVqnkyzPzrngfbvQdOnF/vefl32KJtUGzkVVMLBPvsOGTS
lwssB3nfxJuH6339t3uWg8ZG+R/3HCY1gv3k3e7bfNwOSmLtuto7lOTm4KB1JcAOpWdrIU+ntKuB
rZITKSPH2nuyxVUK2Ip5iq3btWcLqSO23BDXtgUXsswxgKjeBpH7nhgCI2lZpyIvKk7y9Fpb9rrq
A7ULciVZi4gFwEie46aCz1Gj8sYWJH2Gd5k+VxmOlIP3KDsAGjA2KlSqjSyWaqI/MVh2lENwAHPX
gxjyraxrXJLFXbTCCnU6FH26+hrGvI1oweV0Fbrbep8+q6HV3k+avbv1yKqp48/sir2cq5tb78wn
kverqizvZD85tA5H7NjUsTnIunxUh9Nkxp9zNXcH16jSNZHdeGe2o3VUkzw7h2PNTn1cB3l5cJMC
eys1z/xUlNNPMW/T3Gl+Ten8F2/Q+ptbkFyI6yAHE47w3dyYvFjqbfg4BujI5L2efdM1l1wxgwDM
8qbT6t9jy0CIv52zJ3nlcSqsYxyP9gFpwF3p2sgL6bNz18bipzHoFWlSBXFL27XOEavG1ixDDTYd
ltlTUnkrNQDzoDSbykSYIwVl8d0N1QsS2kv6k6iNO/IhxwAFRKQXfytd+FeFs+uHParJyhym4LlB
n3KNDYMK7WP+ujYs/vL4x3WjLnQf4UNAmxNieAMlDMFZA1Hw/10Pi274fEVTbr2pRMEc9fNtjQbI
Okix0Ml7jQ331GvfIeb5Qa83n14D1V6gGrdXiWW8eaZ9rLJl1trTVu6M0ZEx9tp9HiXkcuRIYpGB
qKbnwNPKo4OZ9EYOyPLdrMfuN6glKQY5Q3MApu++zJ79INtnOyamq1XDRZSE52E34ne+XCnzQoS+
TOeFn117GFWRbCu9Dr4F9fY60HD7jd7NxVFTiXBh8vdxvRFQs76S88ElvBCcdfI3q2KZEODSsYi6
/G12xbTXoYJvs7brPpNy8mUHxYCfh3dfdof4UvXkuZhPyUs1FuTthl3DQwgG4mSjgLmWDYrVbD2e
mu+da5g7F6nSnUhG5b0w+eaXayJxV61n4aakcEH84JFcXT+uAmN1H7xL+GQrONQEi4mwHFHHIH4I
JH22sx3uxrms97iQTG9zgc/K8kEnGboKCGBmZ3tWPCB4se7PLEmvJKteqwkHjwg8wb4IE2zDrolv
st8W2gnEs2xSl4sQjGzQQudZGTHnXFbTWomtp3I5uCl7u8qIlY1cPiOvp8H9S9hjc11QyyyadwW6
Pys5SPbqQe9ObCfPsmSPnYfrxsAyXBT6jm2udoRB5TugYl5TU1Eek7C804I+fB+dgg8Hsuc1FlnX
GjAnNRs3stXOwnStkLo7yOAjSNJfaemqF1laZtRBUbzmy4zI0yGsTvzSqrjuf8jiqcBvElLICeyp
e+qsnt1pX436fnC6e31pgOsGiey3ZmUs9zz07cNcxnjYgctyT4Gl/+d0EjYuO/P4d6h9G8wQse+u
zwiCeUayEo5oVy5r5K4yVDNZYce403vXuDTwTZ7mWhVnI1PvvzrnCgm/scvW17JOvBCGZtXidLNM
1uT4kKrxYxp56ROpcQL+wvvZ2SlteudmG71t+DeTF2rM4q+ubLUNSHR1A97ZQInLjt/TULE3meIV
GNtQrAYk2QORlCdZHA19DwaNXVQRWM/5XG6KKU/eQ1GTyVhMvdhIJ++4Jbi7Wg2+WuN0TNYoNk0H
2dqrznezEPW9HKqEm9lQYSykVflA8OVVXifLzeoobypb5ocy/u83JVszoo/yphQUPtksJNUumGb1
JFGeV7znUsxJgPsBbzJXsQDZ5Soj8BsyNFQCAuxLJ0eKCdwmunaSc0ZLJyvL5nXVhhte6VfAkuJn
cCDzqwHaPWlhB8uSOhRs0VBjlyVXMw7GrCbXUlpOJyMshgfZFrTePXpd7r0s6aH6XCEteS2Bqnzv
Rke7yLY8zH5owoququEqDvPkRszhfL2EWqc+v43gJLXBEVit/dybAIQsNxd0BZoFWureydacdd7X
MpM8jWzF/53fVArStgvVV9vx0lWmnlu7Tg6kxoqX2XbiXaKo2loWw1Rtz24dfDiqHfFfjE9pOKE2
JhvVlksVRuMd80YpXsakL7Z5TIhetg6BkZ2aiSfadWyLToqbvsiuWY5UOYF6Nu7LRUU39BscH1Ky
70zkocBwBP2f1kNzSQ2sBdIk09bk15uLVeHzCyiH01iAsZhwbNheKyvh0VQ12kOc9eaB0MOEJdwy
hwoQJDOyj3oQh3EGo444Yv6seUN2qSJxURVNKQCLzrywaQZ2QkurFTXtXTCBOAuyqniWdRhdfbMy
HSDWUhV5A6bxy4vQJCeYNFgLetHw9GX8qAGdCgTmjrIoR+jlViS9+iRrNMFeb7LSZCvbxJQMD4RB
rt1lj2HE8LoriSTJokvYE+H+/ml2xm9I5bQnWd0qwBr5B+2Pshg2lQnTCLqALMrDUOsvRpumZ3kl
b4ZeEbF6QVniRuVBtdZ4b6z5R0kfBnNUN4ba9RueNNU2bwtnLQf2haY8DT+vf21TefN6gmwOLI9Z
5tjQ75M03uliyp9ldysnMaurs/51+25o8g5kvXsJflMr+KLw8cMVzk4oezuG8ZA4CzJbcY+3KnmW
jM4WJN94lqVrFYYbpA3HcQeh9ms4Ov8G0PGpX6F0cBDl6GxSE57DBAr2oY/d7HoIGncxXAiOXlcg
M5M1yN2NY/7Vz/C6Yds5GPt5oozWQxJqZ/LZ7RkkYLZOxlT8FRxkmPnWrpr9f22X41maM17+0mJL
lstZV6SI7roWbr50R78VpYjOrQh1CPmZpTM0RTqz/X69tcqxDbDMde2p48Elg3XfGNovmRK2XYFE
W13bO5kSZtd2njAieGrZhcpeQey8TgN6xWE2eNurh5KuvfZd1D56plc9pkb6JpEwZRy6W6csvW3H
0klK1p9saJWQjIvdTWcrVersJHhtSZJIlKCA/tNFamwlo6jWSOGMm2koksl3vPwB3cP4IAFS1zoJ
k7LHtllfzd3w/AYgUo4ooNuqy4eGkLKYTSC7OcQZdP+MV9mKxRgGx/g6pMkQbseQOF2pDKhpanqh
nkXibTSyYw/GcphQv3gIs/LHpNfJUZZkvdvpX0NlnTyotjKuJ17a7i0DreMIceq7yWn6Fyvpmk1b
iWY7LEVT0ZyDHYfRSrYWZuzdV7V5lI2yquz7tWeo2qMs4ZeDPO+UFXd4sP8+m6pto7C2H3HKbp+U
5Nzp+fCoLfbnQ0YK3Qta1Zdtss4OFWysooGA0NJf1nnJua07/dTH2eU20J5G1ZfFPwYauUVanEHw
wQbCFPPXleSAOMuDfaG7bnrJ2ScguqARwgqdvaLk+l0eDPb/OGOHv9WcAPRXS/SISBpRioWFADxg
qHrrJEvdqFh3GGN8lyV5API/rWKczndGNiDU3bvhU088dRkspwmiVll+3dG6bxJUt5cZW2FZp2FQ
xJMtAEmlOR6Q85su/6QYWeu1KWwXCVQ+PnmI6/ouNQzlLEvTAI92HLQ3WaqdoT/VhTvvUjJnpygU
OEouh+SfMyvyul2bVJ+yR6pVXz1kcUrTlWWWMbaEZosELSSgGcta30Mt+zJUqXevLg3Z0lCYgFkR
hIWmXwzePWTjrxGwXX/NpQ5dx0oP/QJRMLTZfDRRv5z15ilbYAoOj/Z9UxJGkR1k3bCIASlgYa+D
mkIxHx1vmztn2xpXdqJHgKVz8yIPgzdiw4aH7rbHUIkXehqEuwCdp6XFhL84GoTUZD/ZCrjwpceV
bS+VtXLPxhLFdu+ksJanobHvywZZXlqVIPwLzCf8e4GXUO4N+vPtLFQmsS6XOiWk1Uy831tv/cbC
OmF280MMQ/VJcJZ0CF//hbyr/lSRjZT1NR70hM2acq+OUfUpeE3KxtJ+6zs2PEhw8sq91N+G57jU
3NVAsx9aHcWaGR+nd14kEEBfzuqlTp7JOtkq+w19Lf5sdb3ha2xRB/XKG4S+U2YDklwrEElCif8I
AGUjq2718qyw2/DcuWaz86xkfjHT4Kxg0vH3cgJkcpAnmMJfa5waJ9+rFXnAN9HFnTgqtfaQBrxD
RPKbk6eNN2PW404DARK+U3s5yAZj1sXR+88Il7/0cqUCORi3gPEw5rVejO1ucCvtha9S2Q1pmK9l
MW1AGluEbXxZbMaE1zR2CmEd6d3KUPTtMMQx2CGGeiAc/Ypf3p3SGtqLnLiOKwKrS1HYTOzlxNoD
IrzoBE/uAwJjm1Lo48VbyEHJiEWoaoXrHtYTqeygNY13FMOQNEyycqV5qfmu2DnRWiWv4LlVxntd
Np+TZaQPIfHPl38ZpGiTus4L3T7n2GorSpywV1qHIahLfjHrSJ4M85oVy97bhm1tM0XPdxMYb+Lj
LL6yaDQmb1bL4iuLLX6qqzkT1eM0peZRTz1lhQzU9KEimrTqOys7EXLp38Gk5SaeCbKXKE0Fupk3
fnguor0IPmUno1dkLzn433oZClyQXLMF0ZCkfzeVs5yhbLuvy8riH5elV5MOxbZSBm1N/jC73A6x
gR5cqZ5vNZnGOu6DyVrVtVWeZAPuIvkF8nt3UhH2/cgzfsusM6+4hNn7bKqsbULm86Ovm3W6YJZi
BxODsGzdU4wS7P3YY3l+BTMxMqjj5DWt2q+RWpBdR8oO6T8jKz0zriMl2gmLycepaPcRXhXfm3w3
Ilj1q8aJ0q/K3n61UOnYFP0QnetKSe5qZdS3nmUXz0RayG05vflXN3e+HJUU02cn5ui9JRi/BlUm
LsIktapZxO8gwSZPcROIVZil1Y9ocFF5IHOWBKyoStl8zJFXodnSiHvkIvuDWxefbPqzdTWaxKIw
XkLvaXK/seEEU9tFvxajkwTW22eeac4qKKzoQWsDfe+6ib0vDI0kEfh7bHqH8dO0C2xsWFs1Jfjs
WBA6zfIuQaUVLz0UglWJR8he84riRSVVBd3Tm1elKcqXYRrU+xa3RH53xYvsYY3uPpyn9EFW2bXX
rGLXFQfZfw57a1dlWrqWrQTx2wvyaI/yUrLKFeMaq53uUZZaYXjwjfAxkXNHUa1sbTyVkYblZuzQ
KADBlt9k37HI6ksWWTC+I8XATCfKXghdXfo0L74ZERhpE0mfY+26YGtnSB2NVnybggk1z87knwIv
j49S/SG7KxrYpNFlYy+L6DI4RTt8FkZX7XHWa7ayGh/TdWvGGVyKTD8Uuqg2ctJesY4FP8YXO2+h
5BnmAQxZ8pQUJr49JuDuxunxpyr6gKWwYq0mmvxUtqCMxNRD8sqHZGWHdbdHxUshQbqU/5eDr1Mt
V/vXCbQQF9C4LVBfWRQbWpj96Fm8xhpiZJ1WWr6sz7VxXpfhYFy71fn4W7fWTX/vZrNZOqjsk89T
JC3BSSL+HSWt5zeOhl9CO5vvKs67OXrQb6rqiXvbroQ/Lw9R9gf9zoObsZFFu7LIwxMoOMliYLz2
od2+CaM2L2MWJqQxmay3LcjEHRKHce/b5Pz/gs2+VvWc4ATAprtY87xvpoGbHNaJ6hNiLf12TFrl
LvCq7g5yt7s1olJ5jCcE3wQc729W3110OX5OkIEaovrvMseiYnTaAYVWvIfLwMsvTjl1B2Ssp30c
NO19NimoCmNF8kaC6GcW9+JXqO4t3eA+Kk1/dVN3xI2G356ykMziuNJ2MAO6Yytm3Fr73NpEaH++
qMuDgrf38YdiN2hZExPDL7LfJ4Ya7CelDtdtoxuvedS6+7IiCCGLE5CyfaIk8bWIyamx170muRaH
kF9phvXZWi1i8zVVR7LlRp6zvlJsrXikaBfXzg7p6n2FkeK11a7Ddu8QEbqOFYXDPi8VWA0uY0ub
7Ekzadg/LncFvSfDNk7pr62ZBZG0c1VUKJdWzyujfagp07U19QJlF/aaem2d0zjYkWKHjLHMXDsk
QrAEN66tlobTs6UjOC6nEpFq7NQWHVVZZG3TdnPXIFuwjM3HYd7pVoBpynJdrdfHHfZtULWm5tC4
ZbsPpvwV76Fx9GFZNmd54Ov9OouNe6eZx9OfPWQ3AeXVJ5GX7mSxKTEZzoWFadJiH5mZunv25hac
URncs/gaDuIodrStQsRPZaXsJw9hEf9wIpClsiQbbQX9yS4btvEy/tY1TolFpTG5sFudPGt19UXP
sTS9zd3gzHrnCuvYRAErnuwWxHBuK7Ry1nJiLePh40ewxzNY1ne3iwUF9iOVUjwkvJD/dn0oHA0i
R3m8kX1vF3P05GC5TXm61Xehkh3Rrn6TV77NHeW6uyIwpl3ncJ4DR4MqutityIMS4bQiPFyyp4VV
9p/qNBVW68uyjlXGP6cWqTT0W5AcMJRsrQKwOF1PZde2TBVftPjxyZb/Ml2bRjs9CEktLJeclnns
sOOtSJbNSXGRGPH0jRa77M3QwfUGzTtUIf/lsmhbicN7kyjOquWFbzUebrJeG13jUNUq21jAVx9a
AxXMboA7g3I2XzOiAbI+ybzxMIsRcqCcHFseciTgComBsKHVSAXIQ9nG3qleDrLYtla1VQOI4rJu
qCqS1OT4S1/VVZPIVOycY6d1zknarDvPmO9YhE1iY0uDHTj9hsAX60qSs8+WHWWLFmHbuPQWy9hb
vTzzAu1rmCxex9ahdTQLNFd/VGmzmyZdOQFpSF0zO8vDZEYIVi0HeSbrIhJGa3DQ9eqPBqTGISAu
Y2XnWOl3k1oWxz/qZQ85lDR5sK3ZLl+v+G8Xk2O12vtBAHGJzBH6TYdg2qqLPeK0HMB1fR1KaaCY
Qis52KG6qWXx1mcwQnWlesqw0xsn9i3NijCUrsODU2bpbhBh+hYFyaOklMxNEPNv0f7ewwOM/t97
BErVrqe5RR7WQ0HU61qCV22Yn3TV2ZgGXru3KieNEUe4lW8jaj3p9kZRnaHHZCdZf+3sTKqz7jMc
7ayuax/QmofZYuLYMRI78Uj31c4eW6rCryarfbhWlnmzA9C3CLlSVyyHpk6jDe/Y6lpOc23QHPxj
EtS0Z3WxcVq8nUZlUldpGnSrW13sCse5lgvp3XRr0jTkVH05Ulb+1i7LTYMWxh/T/WvHcbkD2SIP
ckZbc7/qbkV+dSzsso+bVzjCbBMIaGuPjMvol+FUnkfcGMnsFJV6V8FNUQ1BUbZ0QaN367Ct4Vby
LW9lpV3biynIZMTrpEb71BiapypSeZbokXNwvYRwyVAnj7r7IdtkDYjTeO8QeVzd6mwLH48oh02n
JVb9JMAKPBVPsrs8pIbHtl11nes1ZJ0p1BjRENHs9cId9lqmgoHJsvRMMC49N8Q+9gIViCootIH/
XZejbJF9wHK24LF7dJyX3rIB7qS2LXoDybAs1Y+FlfTNS5Bh+GtVWOF5bvicWdH4qWVg1msra8lD
V5jSpSEAibyZjlMFqZ6NY/iAkCYGjQoMzIRXZ3/IzOlviPYrSChD6KfdANbI8MAsmQgKpFH3ogQk
8XqjRrrDQXpbTZP4oCz7LrhLxcYYp/GlbACTRzbK+pqbHK4zYXRKcCVA8LHj55dm+SWYM0RU2/LO
sHTyuM6UlmSH/lOWZ/LQRE2xNxsDsacwPNv/HAitwX0feaxlkavvVLf5lI23+j/6zmMlFmzbv85x
GyoStz/iybeRc9/q5dmtbi7d6BQhm73cwR9XutXJm0lmpJddXAj/6ermZrSr7ByhrdBqzgjDYlTv
hMZ2dLNmU8cz+P3s0XMgcipF676Uuf5QYr90r5JIfWk6bfZnp03v+iHzXuaga9bEXRw+A1rNZrC3
Btv/jb4UvcVLd1aA4MiZ4r7W8I0R32WjhVTQU8DPhT33qU6sEhu2kJ863uscg0XOlgwUWAZZlqfI
pA9HEK0L72P0XrMAn+90HC6yBJXzOcvV4f5aEiaBLXd8uJZsZ5/NhfooS15ChMRGNyA3nHfw59CG
h3a+lwcdIOwmDwwViAJ1eWV+NdQgKrFccd1Nq1qdDcN/aUFUxQ95Qu1vM1ToBNzHodjlaYQZ/T8z
Q473NrkB+tLDhBO6U2Zu0B6zH1pANw9m4cT7yXRglvUl0JLlYBAVOWdYz+sBbyPsSqnrjHBn1PPI
9pSS7BtHpu7XdgRdHXufhw7TpFgZT2o0DeuMyNYPVHgqzf5Ro7S3VpNMPxlK6VymnrSabKhgm+Pb
qX72gwWHc25/Qshyd1PTFscMswZEAG+nMfDsI2ndZl7FoV4cW83Gu2tUggOWDsScIVTaVl2+iB4Y
OCt8fSC4V75kbHB2NVbYa9maQS4810P2RjA6bVfdMPtuFzVP5ZJURWVm9i0HF8c+9DAFgCGFrUiX
q8dGC+brIcmH34s/lNnOEPpVwjuiQvBSlrNgLsRvRdnwR1269CvdHAtaOUSb2w3PFmtfAwcahSDj
MWVi4wi1hhUbxY+aVcOEqZrqR9PbL96oGi9JN5r7xDGDbVr2wbsCjWAESvOjmpEczfupvcRqZpxH
sp2rqh7z+zESarMLQ5hoOSgv9DCG4KA1CV6RjR486MuBt6bqMixEtphw/wYMLJv0ZsA1hkbZjSX6
J+Hr+CjnkAdhR4DAwy20VHBpwpzxNkfK0DSmb0ZZorRJIh1XqC7eRT2I8KC3xCVGx+FSVALN1yaw
iURQvDWIpZiZLdAnAxOmW4NiW9VZAbjpVDnKuXnjfBhhgNayqJ07G2Lx+9D9sJfqAA+oQ7cEB8kS
VD4I5nCvwXVFAWtQcEe1lRPkYXMzhBmJn6VB1slWS+M1F7F2+gCHrVZoEPpKNjv3XgtC3HXM6Ic6
pU9NVSkvJdCufTOb+jatcuUjt5SV7DDhsL3uqsQ8yZFBDlRHWq9gM/KUaSr53S8riNZKWe0S4z62
Lf2eiOSwDTMFB5F/6uRZHYtqtYQztpM39XAIeTPqp9HlH5Ox8mDVqX7xihdZMAoeEH4G6O8wFs7f
Tj11yYZ9d7oxYfCtb6OqZXxolL3fTIGzkw3yVgKwD1j4hIjML67YDlR8pWvE24Tn+31faqFPQp+A
cz1PO6dqnI3s5gakCGzTY91dWv/Po6w+ql47zJcUQ+8fECfqH2AjIPVh4JNMJul0q++inETxPLu8
DtJNNiSpqp4IsR7kIFnP34voQzssIS7HuCfbTYR9cO131VI/pKhO7O3QHXB+KmGDfL/mlm9Oo9jr
3gNfZ4SiPTQ4Ru1BZhn3Vtl8jeYT/QA9/MsIu59MF56vOn9SAdBZpGmEhYtTFGDoeZMGlA1tP97n
aaKu9VQDDNy450lDVU0qUsW9vgvVyD3LkqxfqmQvbxbB7pr41fMCwJ9pi+dy0oNHJXsCJAzlZTnM
WDKt42qMtrIIXHSxUa6mXRXPCFu63anR2unemjOELMm6r6BUzQfZGDnjtMWFOd/IVvxux7ssx4dH
ttYZil4TOC7ZKKtgWgC1Nad7WbICYgxBcwp4vcn19eI3nS52Gj2A0nUKIH0lize/6qvRjSyPS5+m
UtqV9LRWHXeEG61Nz66LbKeuYGTKlnd+VmD18DIxvk5LSVapuv6GTGx6lv0b/mV32MSz6iw9XGBE
j70wCeAzmQeZApENkGI6Njp6dMEeiy3gyNOnTB8n1Wb3aEZn8lLqmhsaHpG109nY+jw3H8e6LwFX
6slqyib89pQel4DuI2wt7yE52jxsHh243ek0kW1NM2dnEl3fuo5nb80i/SjjUgGkbysrQXpyTzr2
gBBw9OgFPNw1OIrfXALdZotCs6abBhoX5niRZ4oF3KgqEXDUbb7WWBky7NvLRfTYWxF/YpUmFEvk
jCV5UAPcjpvAXLuFThQ3WZDke2d8nLxlR+Qh7RtyfSQwpuJo6PW8etUjWN7IZxz5/Y8+MLa/CiT2
nkrVCA+hm316ffhdxKG3CyLN2yeBQmyL12FWyYj/ovnViqZ0Zy9oBrcZD3Fd8rein+NG2BSblj8h
J/VQwkTcCmQPkgD0eaW9dIb2zdN011dBhK3NLiDaqTh+bZAgUieAP0PYrfqBXw9RghzPqRbbLjRD
1AfPU5E/J0/o67OAAEQiYgPo2YF4Wo7NmkzHZhg61mU1je9GYIu+KNpzRzg+JGL/d2LlSMxWRrsJ
C63alq2S+YMJwFRP+xW6kgCdok/N7ubvbdXt8C88NLN1b5S1euc1YFtZnPqNF9W5r0XTr6D7Xueo
L/Pu+xMpbD6L5hOVwV3s5e99BphELzuouMWTDlrNH2rM5XXlPcyTlVVXLCtVi/2YML+n+Qe6X1uD
Tyb3MM0bneanyjZhbZlvsAGqI5Bj3k4we/HNuCdkoCjDSp/zFICV9U2P9BnAN3tKLyrEig6fkEk3
Zc4CO2WYTVVlcolskNVzSN7OSvAoGItuB1r0uzLk+UsX/KqQ0N1BQntViI6yT5gv5UgAKYsWwakx
ZfGYnbWq6RfwmPwlc4UqE+EFIJLDzzQO64s2GZihpS9d32uvhnPsQVCulEC8aPBC1gXKBuuRZwAR
T/OAvfjFnMdjIVScuJLsMrR4PmlQZDZzwpdBorffReBJj1F48Kp24+iYJwZFjUWOOTx2WlSz+Wyr
XWQjOtj33QPQj7VZTwMoZPOoFa7iq1GUgbTrnp25IGE5FfO6C/L6KOLhUHdgc5FaIjULfF3p1P0w
wDErzBzgK7guZOvJ9kcOFiolaaK2wy2ux5UhCuyL6wBzxjVHdJW9a7sI7cxIXdkgIAXSC/t5hsdg
YgHka0GuHXktd1dDp7B1D+oDMWzfrNoJFId6jD0BP7yqIn1TTVVz7BKE0+/laQXvLfV/a5t1lYq8
sPtdo3aHoiTQBTqSUXIWTTZfJwjxCIoD3c/GedhB9shhO5u1j9X7iI7G3ByFF+lbq1PvVb2sjgDJ
Z35hkYtdCu/H62YCZNLp00/WKhuazOw9NmJRk2dn4LP6hUdbR1whD1dB6eBBlbp/P+Hn9Bm7vMBN
ThX5uf5Dt51nEXS+Tk7vEMJV3Thx/1fZ8PUIb34oTRsB3xLtZjLwRb6IZPfefZ0mEfrBGK/a4iWP
5mqTdgCR6+5n5qBZAlDXQTa1LDezErn3fR0cstlVngMEfoMputOM7jW32mKLcslnm6fKxgkavjyE
HVH/6c+qLXpS+CSqtaZ4bqL+W1ibLUqGkb1LbBIq5dBtg77OV9xvcpdl486L+ECyEs0WPbP6c1Xw
YWmpeMkG8vp6xatLIHZJnG1nAsp7WzSnLCuQ9kmK16FUV2LxhsGnEpsoPNPIaCbbtghOdYmqRMKP
UdX6hzLQPiLdIVTT1Hcq7xurbu77DcxF66joiiBmn5iHVCByUbfVL6EVhY8ntaHWv1Dpif3RjLEm
b1IMU8PHNje0PQq9ddhZaxSQC6d5VlPxVplq5HvGyKuvm10ixw63tTGgLxyCTa297KBrbBISN/lo
a2/2u8SdVk5zKtvUd+3J9oWXY/iele62IN1z6YAs1mHTXnKrI5qLHAliavCwWqGiSdl0r8T0Y1/0
1odRhDCyCDndC9XbDymaJ25zLJTpp+egf2V5n9aQYf9pDIeczJMfCdLFLM7jarKA8xW6564IQ497
3rxSsmuo2aRZdRcPLc9gdzS3mGfofrc4fRqp9gahewS7Wp/MyfXWcdnjnZFAThVDfCcPvbDiO7Kj
d2lW21CH7QwYb//sJhAsiCz5ma34XVv/ig3rzRqmv2q9JQcWmSfA2HclLERnIo5o2m61RgfhvcFs
dOPk6Quy4tZlZLn32zqt92XYZA/ZBA5PibpH0c2+2WXpJmNTt9YhZiGKFePwpQ1gaTN71Wk4K1e6
MBAEcpN9nbnhCVuaALUfI7qbvcw6BOzUjiJKtGM8GDA0o3y+K+Jk2OeIIJ+Ahhs7TYjp3EdZyGYW
WivwmGrbDxgjkmvSNmWcOA9ZG0absD5XHbQeU9gkUzGARDuDLXFe4XMYIf67WlCQqzZRyZubQOIt
IawX2/CwC5xF9do0+16x8RvIY/e1JWm/qh2rQ20/QmO4AwZkTFgyIZGvvs8Vb05a1RcfSkVO1Eva
8VBaprWG8tr4LY/Lj9GC6RPBa/mAVtwCTgb7AE4V179OGB8sYDgrQtX6GO2uw8NXqHhrWvhnEBf5
CBFE8XmsDx/E03lhS6r+Q/OC3s9ASX14FlJI1uzWH2HBIwIdw+oDCtmIqDYSb6FiHDEc1C/oT3oE
JJxgLYuxmPVLrsAiGqOP/8fWmTW3qmNt+BdRxTzcgmc7dmwn2WefG2pPBzGDmPn13wPp7nR1fTcq
S2Di2CAtrfUOc5tWAbwkE0x31O5qc2SRNc1TbLMnDiOzv7aIuF4b/tfz6ModgDP2yixAm8rLoVpm
jvVCrE1GyXtVZqm8tSlf2WAGvc2nRGIoRcp7HNBIRhSmi4wlC4qaD9AoYL8RDnr2aGqBDWR8p6pK
g3FK88PtM0rMaIPA8S+f1HSmXY+eyAakkB3ghmX4vWZkt9oaHH8SqbFNSQH7htXv9TL18CRPht1c
Xfu0ng5dk4TXmf9FSewLmMX3LA7FK4nUzkeTiiVLKuoNKXQU/Yr51TYnFuxSTgGJBNB1KHdTmGIn
q/ZJF0BmaHfGYoLaFUkAIz692UNXHr0Zp1WkHfFgqea/y67EZ6Sc9zWufNup8j4AB286OSQQX3j+
wxnE71S7gn/FBhuC4XA7g9Z27G2YxpEfZiRaG4kOjuDlLkmgDIkQjS9tyF5tJb3qy9QdZSSu7LyT
mw7tUAUdNhZuAfGBhABarKEVdF7u+GpeUohkeWiT0H4MlUdS3cp3TWdU/lCS1Ci9yN2kGMD5DZXl
bRNX9mZyZX9CqMN+SYSWcNPN4BYa0mWayYRaEELfnDK5FEYNSNe4TEjTbXtrSs5wO+o9gb/FJ7uh
m1YfNBQzhNKE55ZHFXGo6pfpzB1GbMI69EjRxHFCCnlytG3bhuW+jEQWmMl7Y2v1azSNuk9G7W9m
byrMg5hOheX3U1/5cRMpN7tquutoj4pfUK5/acQgAjSb+cdV7xRjvVGUpHnSVr6S7Qbc0AH8KSUK
lIWFgbajaSjTo3npI0rrqlp6hd6445YYr21DtREbRe8UhS6Oqbn7gpD7vo+UzO9d9WaS0Nka9jT5
WqucWq98F8J2LkWr/JEjP9RoacaLWdXFtpnS340BfkciKo5zzmvZyeSS9cPoK8nk+CMuAy3rPqoQ
LCuqnZ8w8g63U4h7kOhhSndhiOka0h3CUf6YozmczRD41ljFQdyNVtAI7pOu0vOTInoooAaJ0Wks
j+7U4wzilvUFzbGrKtlSGUBFDCwRdSw3AMsSkYncPsvRw9FlJHjSZN/sIdlu41GBslaL+ZBbWQO0
snprm/KuqADeENhu9k7TfNdEpgeG1EyesIyHzzNvczfCkpujoxvhWrTkRLs+TrfIQRPBR9q0Udl9
VF4sTnCUVKpX899NY4CVIyzY8FDAocBnPZjHEfehzvuehYXpt05PrgOZpjFDG7qxb5RKx+sIyBDN
omaXudGHg1jNdvR03ExFtp3HyGYz3PMF9b3Y2VGoboWTfWAING5qUmZbJFfVbRaDJiyVCKEVvboU
I3pYTcgSldum4TtIwu2UpHeCNk/aQITxnhxcdkqR3rVV3T4T418wu2yRMU9eDU1T9hUPkh9OrxkA
jiFPxL1hPxtZFJoNl7qJgFfS1g07VlXqRPrs7CojGvd5ZWubBICNL1zkZJNbJEaL8KbpgxyE5MZy
0nvsibNtuXLbIpFL3TpXdz10vMPsqB6MX0ROmMOh0vRpvusQfp87u0TOK8GLAT31XTip28ZxpQ9d
OduFnsVMEopoi8rTdw3dnW3dNcNTy0kL5bBval3H6svz8Cw1EP6qw2TcYP745KdyybG4P0h/Zjuh
4HQxGRsnAyMTkZQDre9IHE0kgnZ6mAPzGcVHTH4GnmuggA0E1N7KoCek2NUWCuY1ShCgw8v2UWdQ
uAwKgR41fzmCoM9Gc/JVImmzwxqM+ecnMgvDWSTZXQnrOehVLXwRjfHdNqnDz311SrpUHIuJ6dpU
gHOVVDMq5+ywy4R6esZ7d6PhQhfUtYYiUhlCnQvBKaXNqdULQF5jhqZjVPshAqt7VWHP0teW/Gys
GRSEWeZYI9nWPfTSeQdHEzOMFEJqNyvs1Mc8AQjg1UcsL7vTOIj+tL76aiLb7E55AnQKTg0rtUO6
HXz7fioyd8+PW52MTK1ONvmuXTuX1wmx3xOSSPMpydm0efCSgvVqbksxoMvGfU2BERmaM9kL1yfV
fxWaJ09pXXxINyeBUpiDPMxxzhbZg9XsZhOyxN10GowOLXOnwQvX1vLctyzUWfTCPPbKYohX7cdp
Lk6sIgWboDHcWl35YcegAto+Krk+qZYGn93cLAMlLmP2Um54WhvCV+LQOL1apN13oaLK09xJ9LIG
ay+ZDk9STcEuxoSlfi3LtyRtfzVt0X1+V+ur9WuKZwvt8ymcXZRfOrEPFzfKdZ+xvnKX7mLNx++9
kVUx8qFp7DEcTnb0DqmpYqLbakj9s7ugKus5yYdRRIUWNGqdHtt2puA+b7QhvWuKl+Bmzz9G8c1C
hhIlCCL4pgnDgElq+QD1rS+ba6owXSChG8TpFOZ+rIbhfs7qw9DUCCsUuCIm8XFo4SUqBGvAYEfj
tH4CxDyoCzvzO2W7Cr8Kw52D9WWjxRXb39Dw4xYQJVIh0L/fysJjazWY5GswpDoBdNBPAo55UDnw
2Oqf7pz9JO/i8s2GaMj1uuWyO6aPBxY2qLE4rr9VpY/lSS7N2l0bEzEPbvPlp/z/DocY0f/X2YPj
NbtpECQXi71WDQFmy9/ZnHRBY6IKt7UVE4GRIj30de5R1OGEqML/u3QTxNInX3oSfKZwaiB3ND2I
v930W+ApQQVw1JT2EmZdfMyUHDn3W4dN4K6L+3sRVpeUeeCESjYOaVX+Azm5iER5A02rw2N21m8N
2vCkwxV366RS8QFGU06IkvkR1nnB3D3nO22I7g5VsTB/4rv+LlXX2PdLmkC1rPw0RshESqmfJw1r
mz1EBOfZSZ5hr3fBS+blm7fSILEfKCKIlP1wVEo75dFxp6uYEGSzHKUhaiLP6CHeUPfZKVQFutyt
QlgFGevMV3NEC0ax/Jmqs6+MgLRcQ/dTLzKfKB4VVZWevHL+zY+NPw2g1aM5FHhr6km7iSmR6UPr
XQcxG3uSyhWssSBhC7GxZFPe1BxSY882KhBZlfhdFpU3K6HijJAVov3FHqL9vKEK43EWgs/GiLIt
Hje6O6d/gfqX57BIzABL5GLTKHN9SRHOMLRS+aiYZnfOKN1jhi/RHe9MatLW3P4aU7F35hbv+dZ8
Oo4o9zwCxSEkj/5RFiGKCYnyowvNKkCetgcxKrKrorLvabx+W2Wx+BFV8TuZpAAHbvN7H4k7gqjO
n1yQT2Nd0AvFvmUh4UsRJbUvVWzbzMb+SWbeJRfAHOWobXcgWfKgNAjHpashWpEt2ZRRkx51FOc3
Tm7OB1RM5/1M6WADStPYzErbbAkfN2U1JHu1XvIdHhmpgkxrKzr7CtAfu0LRPwr4JEZSxt9DpbJh
glNM0J9ppZYLeSXeqoY9P5pB/d422l/F0Naok0OYpNpPHQavlsRNPHSAhmKD5nJ6F0maQ25NJyap
bTvl2bnOq+FsLdm7CajvYMj64PVSecf6eis8g5QqjL1N2GXbMUqid5CCPwVGUy+m1JU3Q7UU7DPU
Yet2OchGq4x3mRzd75L8tfRcsPVNOJ1JfEabzEROqaeCfECRf+Oi5P6j8QYjcFJHu7EDMI6yipt9
A/fsGZstrHcq4X8k8sGWl/yWGBITT2vG3SuzavEeMQ+e0Yu7UYekNhRR/MqqP8gKxNRI48qfpe09
QRuHuyh2IAzXMx5bczrfSDH8nvT2OE+ifQ5N6947hC3iAjwzRtNyjxI409Fa/874sKe15p1SS8v8
r/7n4fXMdXDtr816+te7v8b+30ush+05XOd5xMqUY0TmE/bHYmr8+bIcsDte++urdb3pY5WT1v5/
vfw6/nX6OrY2/zO2Xmcdm7S22BhqNfrs7TK034qiYlFdXqoOIQzp1H+PGr1JQLAczxQgu1v82P7V
/3zrZysmyoCKpeyiVNSntamWZXYwS8TH1r7ZTP/uo15NFNknl3LSo4elqTwObm4EgIiixzpW5Taz
e2IO+3VsbVS46Wo8hJfPodxOXyOmsa83tTg3Hk3U/D/H1gNFM0vqO4vW8XLxz7FEaXxN69Xj1xg7
zgAxe+NWmpm2jd0q2lsVUuOlUltXtTLVa5h7MUvf2P6QrvaRA0R+6qoynuZQ5FsbA6J7Oc1sn6LJ
R+Kt/B6DuNgnGEAeKIzAWoadiMneRtO9ftPLjFxKWLzYZd9czCTbu6yxZ5w8CZHmNDvCHNunbPnP
BZKte8Rd3guZOVfoh+pWYdvFtBLZL0M7JkT46ks6tifEUPIz7r0CSx2A3KCo5q3haTamJzn6ceX8
QzjITvJFe08S+i9FK9Xv6K0VGzHYxVadtVfKzR1bzA6ZxjIdgwZ1w70pSyo9KoJMmg5RjtB7k/a9
+l47A4DRNl3YFGSSMvyhsKCKjL+S6rfRdA07ZQCNXWR9zINZbXK4c48sRqSgGsuf5PKn8zokI727
ell+XHtrA1E42jVQvzfr+etY2+nvntXLy9rr43KmwjS+tO3kgVNrxabM0+FRiLCABhsPWyUahsc6
FpcEu4CjrmvPw5XzHNf5H2Ro/nXCPCJVTVYSDMpyjbXJ9X/iwRL39TJeNcdHFetC/+uEvsPuwVRk
dlzHap7bS6uEV6+hhj+VG/QSo1dtzlVMPNNp57jRkp5g2l7HIiu+5wUV1HXIKntQt1n5a53X16F4
mKdArTR9v3aTqSkfE1nxzysUWGDrAJVWzOsKcgUO+ppUiXNIGuZXJFv+Dbr9PKWZic+18NvX+P+e
R4q/AA5p6Lv1el8n9lr8HKnGsbPJhwAFp/IFyUDzaIyLfk4dj/46tjZ9qZYv7dJEiQKcU5/mRfMJ
as5/DnydrKWzc6h09fVraH01ZWH58jXmJvkf1ZNEPzL2fFc2yUupUzIWmPV+vvoas5UWEIH0TusZ
ChWmz9OKqM4Oig4YptVRHU8qEzMUNW/fIxJB25CYYbd2NVHmuCF08K4dq3kXYbiAfJZc4XJyPIj8
kAgBqHrpDqKrcAwGZ4JUE3svYb8bXga+rTTJMC9dk6L6QW9A7rdDZ7+PhRwOQiFiW49mY5MeWllN
m8iEK9+3tnMKJUGJnZKdUxVNIJKW2W9OX7AF88TH2rNyLX0udYK1F7uh/WaYFipJbX5fh8ouIprI
q/mydkFMmQEejt9rdB42+lh7b1bcK0iCxcrW8jz3TSM0OqgFQd3aLZF6QX+NIGc92WC6eIXBcF4P
hiA63r7p3NZ9MEwGz1VVvarLRdOWcLf1vOKynogtMTHd1OGMhHGhv44NrDxb0aBC5bG/9+Kqh0TD
kjeuC9u6Nrm6E5LuXMo4bQ9dJDBsfT44WbMTTp+B/YzifYFayFs03KtK5jtPwRg6Gxbdy8F+kiSw
KP5q3bYElfWupD3ZqUz91kUpq/tU5O+WNk7E+cxymMZkxOKGc55j6M7oiGbvvTJSbPHCD+SgseAY
EX/2OnO/9upqkG+OcWR2jLc2XpYOqKCTo+se9K0UKeoiFO/NSCYrqylJQaPRD1oROYGgJrBk+Zyg
B+myjTOz25HGWnJjLuF8/pw6owhMPY8Onr5BfNR9tRc/mLXRs4NhKjejkN86XcGKx62nGx8aGY5y
JF+dsXdRDGiRCcXjILIrqIY6GoKoZpU/2qJ/DcNafcPJcEXc+NL0wmdOXiutidVVpeb7mTTQRUuz
vhJLjGGX5ktURNnnkDaG8Ukx+kfSZL8q2zUODTYWV2GhDzcR4p7zOv+L2Lv55Zri2o+59gebjV3q
NRabpVszzT4BeUENu22BS1ip7yGu/C1a8NeikH6EN8a7mTTHGCDvLy1HGE55zbAxeeh2eUaZt9iV
GnnaQkmKrTskFUXv+BtBX73vXYgMovUE+vRp+2r2pSQRYMe/pPihRrO99xptQecX7mZSyREWiSgx
znZJ2qogY+1Zv8/JULwNXbKwCzNxWrtZjd4ooIkLzHv7Newm6lDdUMPVMMbXWJoLvyxpdqCCk0NT
oxFiKcUBuydMHDJbHkj6ya250MrZmRsPQn/+/EwNkgLFBhDUNlEo9FPUyvxEb2OSN7Zv6ndcBx/R
zAxkMNXuolAvcfsuQH0pWvWuOy2atXlxt9itvfezq93bRt+tx5A+9c4dHtr+aP/umJzfTeF4z7xC
nh+LjPfeMiZctDFhXo6NCMGRa8bVdOmp6C0+6p7M/dLrKRY/Cpx41x56wNWj8dKdCCvrvS1rzHaL
fL8e6zxLvTuhPHz2KrO+t8N8NNVURdZCP6R1Nl/zpWnV4TwnrU66hl7VNf2udxUbLSPdvo665rDn
nXKfjA6aAeugsRxJLNaYacrPuS7tqzpoHA2ndt6acdwjWLv010NrQwETm6f+unY+L5XXjUVRtSSN
mg/iMPQ5aclGYJjmWlJAGEI5bO2Wyx+gCGDz7gX2TNUCOBHdsdU5e3bV+diJ6e2zux7RZNWfYiu9
5ln/l1km5TEn43Xt+/pfDQqYzhZfuTr4nwOD6o0vOh/l69zWcDTDb0at9gGQIy2yXCVuSQaNeoJg
gBlGNyN1x53oIVNqmRrdeJIgCdj9PF0WD6N1bD3PxRrotnbd2nyFcUeWYXn/1/hcN8gXSVtBlzGS
hHKhthFTKGCc0hRJWwAwhmI5ZBVF5GUsNpk9EQKKgHPY7VtuFe9VWIvr2vO8KVyglTiSLweHNlH2
ymAnbKSL7k21C/3FxvcDxEgL6IUzamCpbI6fa0dIakzo1c+Xtau1QDkg42X7tVtNRXIMBw/k8PJO
ZDzz2zzEn394HbKtKYhlFj3WnpUPpFgHNFHWboz3+9Y2l0T08nZhW9UJLobtr91Md6xXCQV37a2f
r430Q2bn8nX97PmC8xqtRMFPc/ncC7Bo0rVqu3YrzOW5NQvcbtbPZufIICUIQS299Wpx2L9mFSle
CsuU1iytUAOlbuTJplhAInmqmavNsjmoNpWhCPPPd2csJz+JIucHAOKz5BWedDxPjTX/Q97iYyIT
+r3qoItQlBdPfL5Z6gkNfTw6qysIjuxQlXZ4ao1ZnMNQiQ/UIYtDiYjnTc+Tjwx5tt/t5DzMCb92
x61+F3lpY7mcjietwtTYTUDfkPuJfx8pxDdk8NkYaJGbXLOxSEDiRNGZEuk+Gec3ey4MHzlO4BtV
Zr+0c1fOfl5r3N48qX2W39ZGse3sRjYUiezwh4PCY9CnMNDdoaaeFtU9gCug53DoVDQ2O1gsXjue
AcvPR9nUP7HNVI6Wlk9vVldz242vGn7wH/iu/SpmN6BAj3J3Fe6ELf7UXZ7e4iRGtzZzlB00ffWj
shKNoLXdaa5uvwt7T0ks+2bM87AzlDjZukp2jhTvF+G6ejJl/MeMy5/dKEzKO7Vz0ECMUmVzMc5C
aGyUSYYCE+QHTxjp3wNFomyyXKBINcVKhwc7rUdvowvKSzVAgEdZ7snIJ5T8MD1viwTzF9SJqRJo
3+o58g6WR+UT4Hu2rQXymKYDWGkAC980fXix/nZhfV+HQnsYanOCiF77VKGinVqSEbOQuyTxMpLv
VYnNpWPcxvFvHccT4162tnuY8g75wxGAsgzIMyoHTaGuBqep3sGd15EHCY3TL6Ae6jUjA7ZBX8ne
FHax+MjOR5ZHJDbt6Hudu/I56yzaDOk3h8I94G5HkDGlUcxRXEYv+TUVmC6OA9q5WC3+M0ODqVrd
ww0wagKrF+2d4q22t2pLnCKrICsfV+4mKlTjA+Tnz8FKqn9MVDCpBf2Ju66G/C1I1pcV4hBD2/kq
InVHnPuGh1pq8WsNSmXtrU1ttdoO4jzJseWMtQkrHaTL6J1DyCoPZFQ0YH/JAWzENsGL4dZrpvqc
KK1uPZ1a99q1EFK85gla8MvBHnThczAgY492f1mHDNgHeye2603jptrT640WlCcAoqW3DmmGheBb
m6Wn9Q3L6nM0WJmJXeJDqYWL2mfVPacQSKsZV/e1hydVtM3cEAud5eDIzoZ6dXtae56udc9YyUAI
OEjSr2M6HiHH3itsWDS8YW0ISnY8GtiLLm+IXGXapnWqgkbgDKLq5LXTqT4sB5WlGQcSfwqkgeN6
Bqnu4RSWqEB9XTJysxPiq+nnZ87joQxib3pOCemOydL0ZxNijVZIccpywUpXtsk/dmujK03s9HCE
/ciG3xWeuG/kNIPJsEasSQrjrRqrXyJFaGI9RopWDRCn9A4gRs03W8PPUOm9YbueWxh6dKqxqQnW
o4NKpQf7dWsfmq+s9xVgGDnlJ08QQUBFix9rgzhKua3TsNym/xnTpzj3o9pDvNvW48cUjaC8Qg/t
b3Ofidh4umVnPNNZYdIH03Jcu4nidUdtBh6ynqINtvFkAZucPP48v2goI4+otB7s5e11JHfA3UME
0eG21UrnPNYmTRpmu2YYj06UOI8WbfTrmCjQzHUAaKUZwY7GkWa/nkxGUNzRkmNPE7ZFAOq32fIF
jVuAzf+6nuz+KXMl3MLsBxiFbcoDLp2OxV3TfXbXsdaUG6mxnq09TEzL/VwDsPvs6iHvmvN9CHDj
tg6Nxkw5r0tUbD3q6LmOTXN40goejLUnW6U/tJYsOYM/uja9Pd0qwCEvn0OwIHG0GjzfcIr41XF5
zFu0s+xJN31qu1SKjSF6rI2nir1aGvN17Y2h21xj6e5LPYvTYG6WLLCsHX89Wsas8pmlkzpr0mT3
NWZ46R9PVVn0+qq5azGssj8O3qJjoz7WhvsIBY+eavXXWGgO7zJWxwuKPuqjj8LkIjX7r68TUvYp
KG80zf5rzMWurB0/L9r0A4IVyAgF1mhPFz1OXtvRy6+sgfmVEvqphwRxWnsYZdqqv770MvHQWrM9
/tfY+jarKX/KNow2WlXngHwK5742riRL6EAIgKHOWKUqgHSpxchhk8JRfcokrJ5hWpFe85J4v47l
cUGuMgFiLoqyCqY6VH3u/fC4nmwaeLSWqBQbJvCfSsUOK2Oa3UZdLJ9yrh4ticIX9F7ls0wRuTWF
EgYqdFC8Hoaz05k9XwAHBfCpDYVUkFKaLZ/qJJNbk7jH9eA6hM+YRvK+8Y7aNFTXyRzPthQ9v+dg
vDfmUJ28UXaggqYof5FRtS2qraIO1aZpHLnRrGgGeBQ2O1MxnJc+haKR9GG62I9t8XH71hhhCR++
v4RV/2L1EYrtgpoUvISfYZfsLIHgQWqx0ymJALxKqw9jbP+e3QIEmzyqfQRzQhFgutVe37TEIEFD
9FF4+AvpuT+DEg7GWIFIGrKar9U+8DGw600w6KoynEBMvGvSifcRCwIJbhVIOiDlvtfP6ozWXKsp
BsUF2Emuss9G/YN9F5MN6IVNZajXvMuOmFErl7qroMf2g3vMewhwhvGeNEPC9s9lnwzaM++F+5xz
SztNVLTJd7QkE43Sz4uphTPlqyNOuqgTU76dcAPwqj7125k1ks3wi9rfNdF4r4sI3wSJwZ5qE95j
ZFzMJlF3CsYofhl/zPP8RkVoE7datSvt1j33OW4wJAJ4+dVMAwrwtlGfES37BsJixIWu7XeVI/Bx
1fXw2he/uYw4Ibdi+Og+D4FjGlRuS0W75MSquTWqdyPjykOdz2cLwdlIABLJFSwXUx1O3pQeGm2Q
J9mFcot95LBpHCe6ZK6cN2qrf4tG/ANATHXbaIaioc7V3QL+ca91811J4vqQo9Z4QSYRXAlryjZr
nPZSlSVZEn2AvzWHQVRP/QUgwaGTCDK2Mg0KWe29fPSOhTHVm4y4ga2VKXwDN61A9t3BqhdEYNRp
W3Ow0x0A4Z9INf1YzEQPJlXygG+rD4DDdQHqbGTwuG/sRgGul7btWaNFJwG4FloS7Ng7g9XesGHb
qD/rVJ/g1ZnyPAA0OCpLwsNo7mtErS1hNSEKt1FHHSQTCLMUKZIR8dCq73r+o7eVa5bB80UcJciS
O+jlf2bXqE/U31RWwlSiuaaeprLWHiYMD5PbnnKvLYcU/I1TB0Yh4ktX1NEpGokwco3ndxL48mRd
hdzesNy9VU7KyunRpHDid4x6CTBTcqh2LeVe2NNP11Tdy+imbUAqsBWkQj/BDnirUVuynWPUCxwh
Isg0WoFpWSmXTMk3iABFMCTx7yavcMmOzQNreZ+CWEHeSu74Qv+RGRYxI2l4qg+YcrS19UpiRPcT
0GWbMGmentvAMXMb3N9UozwKyTyYKGYwD30TVB05AVm8ommqXvo41i7t0jgmhpUOJMys8IUehVuz
A6knNJ0diuJ0zL1Ws43S1A0AZe3iMvqtUHlAiSFGUYhUxq/eGqqPFllzFu1DV2Bj57hwmvSIGog6
Qk/1CI9fogYgz3xnR9IG1D3ryrxia577uAG8Z4kq+POOtUCoNxPk4tvokWCXejdRFY4eCKuwfLY1
CKVQ7cDhm8llBHnpY5tFVMGmsEtVODxmS/J6zqKd7S3qs3X/O3LDHIEyA3ijq2eAGMwC4GG4FzNW
jTqEeb/ToDK1fwZIgzGw323jAeeTtkPW2fHNolUDhKbLrVp2IJQ7BQMWTVWQj0QvJopCCguV+5zq
6TEKu7mQasyDuZsQRcvbG+zlB5nmxrfQkz96kw4KVA+to2O7JyXsvZOShu7JWnA6ddL9aFzvUsVM
s2ajMI1ldX2YUVjCQvXvASDqvu66v/E+MOAE29FWqdLpZcCr6OKQPC4XAnGU6c/Mcc/gHyai7DHk
Gxz+Htm1k92IgC8lyVY3utBvSkgUeVKTqGgjk6pbZR1qty59K7XbPdD1ElCcZwG6YTHYQWY+OQVF
Kb1Ecwvp2GdldS5ZnlLbpEmyr6bW3Pey9v7KvDe4TJ3ahr9mW27gvLOWegtERvkVG31QWHl00scI
f8RabTbs1L1DD/Bsb4EDBXdCSUoJ2bx1EO4dqyTpoZobYsYXb7SG12xAo8ihh5hMum3N6K3IFfv8
1dRD6Xx2bSL/oy2hiGHzdbVCYkdvsMAxujlAz9rzdmEUeoHwUF/TmPoCtsy+rkY8iqFpnGeZUDYl
+vidFfq2iNLppM7INyEUddeS6I+1OERB1bmgW7zejOzOWIiXZhHPMYtRu6imbO9D307XNllmbnpe
FbV3GRPq1jLbV5GjiiBz+BnBhB2Vlv1H12dEHlb8kWY6Oodm+WoZo70bi5j999KE7svsdfDQWi3Z
Nt09c5r0JNgenLLQiTdGCQEANnZ8tmzzrkcG7A1v5I7C7nEAcUV+L9kOirzPGFSS2GNz1i0CZ1p+
WDFg9lKRhioMLNG0Fq8rEJj/aZSOelGPtmnpYZdhCCS1wgqkxph7LWkW/BocZM+XQoAy61s9xNYV
wy04EpiBenCsox401hQNEzvOkPeSGrkgKH3kRi3PjTm9qmIeoXaE9mZElSaYli4yBVPQm/xYZuYC
NHNEBq+kQ3py1kAXeWZ5BpFxGCYYKcCVrp3Z3ZUW/6fCTNKNjonmHKyYObEQ+C3wZ1tnmAo4BbN7
HTNNIxTs8ptHae6UNPXHDNzoHa8N0IblDzHE2bta4BLjtb/dMuTmXrMEzpIqkLPOTifjhnI8V3tZ
m4klDICVp2zC9Ww0wLFXq9ZWAewZghSYZGGe1svgWvkWy6g45knFlD12zgbDbuAhlBQAwZVzUKKY
FjulzXNhByZT3sugQemVAAXwXxt2acPfQ3IkfElIsB7SWXwIpOAQH91NWMttHGeE4L7gjQBob1KN
Xxf930wJsl7+w76mPbdDvpejZJkEFZg6WFqrKSShFh6nlEdHfC+LyviGhDyKnONDTyPrkA3KYyYJ
sNBb1X1tLsYDyd9qZxwSbxRU6zdeMntHEVvXhFJakOnIKrVqgfCfAWLcPrumPl20LHkbVXapoo6Q
URRQhheTpjpE1yZt+HtAgT4+FSCiXHY7m4I3WK7K/hSOyKZ/usHRnsB2XaSxlYmNgMk8rS24+iLr
m02Z2d4rLADnpk5vMwi+VwMwgl1Eza5O0m8VgQHylTHQyopi6tqdMz0n5qtyAJqKsk87VxA/GRnw
F2tTRJ0R1FXZH2BHlG+dKZvDCFskWLt66jTgjaWFX6jSvBAu8/+0nb3Rq+j3ZCvTvkyy+Yzwx2s/
A/Y2XTu9RUi53KJGk1SGkcJ0eifbWtKu9xU0cCOCnaGkSMzlfLyFqeEOSAU7giJjGfnOPOZbdtE3
gzzH/zF2XkuSIlu6fiLM0OI2dETqyix5g1VXd6G15unnY9F7k5On+9jcuLkCIsBxXPyCXvyQZU9d
CFjsZ26/YVrWXrMFM1MuuLoQhMXVdJ6iBTdaG5N6BRgRLkhSCSY9+qIohn+M/5sl+VI9W167+lYG
3FevhU63y4qUUICejQ5yWqur4OCfJhwhL1b4FjcgBfzXsQnSUwCd124NuEXD+IpQOeqGeN6tuhqC
ERLcUGYyYXBjByXvRXBDCjo/hSQ5/jG5TXADl2XNRwar/BKJyhttVXDJLhJNZlaQYGHx94a6AO3r
tjoKQqVynhZIIWPZ7Fb0wK2DBq8Hf5co2rKOQG4AFuvIrsp3R8kPiRrgkPun2Q+gmJcb1yxnlNiG
T7S1RJ2PAlWUzHHOpuwiNSOn5c4gixj8fXy7nERqaaE67WwnSw/yKxO0ptmARfhscfU7B416FoUR
x9tDch+uYDh/dcvzG83IueSoUcsesASJ3H+JxkyR2dLC+E6SWVadw1LR8Z9ZflMO7jPAO+Mil5Sf
gfNyGFUD4iR9dfTK8k85Lh0DOObLY1yfsGQKXir32XWxFtLoljeWendGagVPJkAfK/ZXWgO0W3ao
xykdj6pe/xQ8sAQDMOquhl/HeiqSI1k12JgRVU5KH+82R9n0XnFeoRr86GEuHr0m5InaSIie2qR5
lWdvJ+7TwLrPaa4NunVriNDbY+jO9lZxSx2mf22IZtv20MAO60Com+Agj0uehsRKPD6TnUSlFVih
7rOv3O28os9v+Dp6oM8kugQQEWgbyrnC652+ZUhmgAjAnLEaxgj0XVSOdnCkAInsGvltjc5pDxrK
ji5yvbFpWKNuDnGbfJ1H/SZ3br1LUEt3hZVOB7nXcleStmD+32qIrywYAHkmcoTEJG9tDpKWwEhx
DGm6EIgmoo9D90ke/No05dZsrUFKalY+dxUY9oPcCvmRel9zf9qg0PesoDPKtao/2sU2BLnL9f6a
udPPAK+MU8ZogFb3qlV5C9M2POUzROdWnz7pS9chn+0stp3zHMwggbHj26nQOVHCbdATspK8+H8u
/O43SBTbK8jueqivNdenh5oMDqW9oR+kC5Dve4fc+MUGkDV+SuHyrjd3hVO8e2vegSo+3kGDbbwi
gjU5NycjzLX5GLvhD6XL1ON2h+kEb7rjQuneOhe1f84wsTzJb+n96im1Z/WERmM/75ssvG8HXQHm
sfRDy2stR0rsX/O8rpwRDgiTg7SEPk5PDGGYuiwNQR+RdjLhWG/NZ6lgVzMVTH0/IMF2kRY8dtZw
mXKLaUl1zJ0B4yN3AVf+63XtIr36IVhhLzeAKyyAlK3tzfGDqy8ARqOw60Xehu5t6ZalJUlyyytY
/Vl6JEufnaPvVAOYlfTZCRT6SKkvwfa2vmuia1TK58obLl5j7qUlrIdgK3BWvrQNGwTSFzJhb84o
dF+3N3xry5InyWBphWrfnxpAeufQiU5SZkpjlxrb8R+boKTlqUlsPUbSa/RDuSQ/5K3Ntqxs+++u
B1s5NvhT8xrAldulwGOKFJBbb4NwXj4cugfRNNCZqE76CR8K9ukZF8gTH2wdY1DnKZ/bF4exAfPD
e50Vi1kt8NhOXnJAKUPd3VkLVnUey5d8cLuTac4MJRpdPahBwdpNj8DMjg3ek/AOpnyxizTnoT4E
UfnkYF68PXi5qiTX12lLS+bWTD4cUgxpe+mxH5TGKEG9dNcS0xPoS2YM50nuvpykAM84gVmh2fU+
tPq9vCWw2smV6LvcwTW+5RYiSjJvmXANPkKq+24LlyLkhnWxkl5ZB4caEi/4hjHRP0c9cHdkTI5y
jyWQxx4vwxOEcpkjT+kf+aTfvNjITuo83iVmiUCZ112kk9HotVs4uyXquYewCNYvgNH+CSk/u8oJ
5clLjJ6+XdgwdjT8OQ/eM2Zx7opZ9hP71cfz7JRLi9g6A1VTnSvHbb9Pb0ft0E8Q77e7WGYOPWmy
fGYyN7MOvgVdSEgl8AK+gUs2GIl7yI9KFfbWoJwY6KKMmnVcdcxksAVetzpPrnOdAOawn3uGHolG
cWTvMxzD1tHVOouKtKBgz03X1k4YLvVjbSTGSc4vv8u3o/Ha6k+zkbcn1TRe5Kluj1Ziedf9io0p
2o1FgdI/FPK/J2hbx6HIt1/S68CO6WmJIw3TBzD+Ry2zc9j5bT48IMhuXoCmVTdh7QxRV91oC7/L
MMvW5ytPYutjtgfDB/qvFHqmOXn1wYIgjSyGY+BwUvASuPTgBxQCjyW3TJ6MNOtAZe3RAh7sF/iG
/Lczlwpbj749ybVBL/39dhO2UolJlf//qRirjbCXHrauXn6MJNex+JaW2Jo5R9h+MKBFmEEGukpn
X1Q8FqWKXHYdckkUh01etTXKvvbfsPr1Qym/890oYz22zN09sIB7NgSxx+BDL+NXNkdYupbXZC6Q
g9kHk/kDrRXWk8M+uRRNGKpHqb5G/eULGgEG6YJ0HcdJS5UR3RZsedOcseWgoRSpARNbBmHyd7Zg
RUlK+t1Ydv315TzCxHkYC3TdeuIN8PSTzS7VvEevt2AT6g9XfohZ33RXV68yLJNBncQkWE+9DAsl
yUYQmtcBBJCtslTZkhLbgu0xbnnbNT4cG+WfO4Q66MPoM6Xj7AAC5BdJy5vHHU+Yxi/l64+fS63Y
RcqgvhtGyiNcW978M4Bof5XmGqGkC2h6eQZh1yG5IS3ln6Ny9NpVAcppLm6ZHj5SQQKYItsU7gMn
RAgeUroVbHNAKZBgqyfJwf81aHV+XX/90pJXssf2zqzjmbUxS66n5x37J/997yS21pLox7QctJ71
Xa2PF/h4lKKxsdHab9qM1Kz0K9voQY79p7ytipSu42yJboE8jy0pMTnuX8/6bjojtaXih0v9U96H
s364UrB0+BjN1V0Io295xfFwZq+imte5qrzwErCUAjkTGhGT92WZbQu2vDnDExT6HXWq1iC6VpLu
Vk6+VX1XIlHfDEAIsQW/tmh5WeQ92V6W7aX617ztMHnvpN4/5f1fT+XP+ULuL2LQfuPBxaGNYe0y
FpYP1xasM9kt/W6t4p+qf8hb5xPLadcryHk+1FmvMCTevaYMv9XOC/fSNcgcVGLbN1r6kC0psW1A
tlX+kPchKfX8HsGA/pdWI4mQFDZEPl5O9t4Z3koTXqOSK+mZpWym1VmVnXSveN26d8BU0Ma3tDIv
NHJJS8/PWChgRcnKLHddOvIDq5330j2w+o8ka4My8N90tbXTsFXWEKR3KcoZEibib4d/6m63puDI
pH+rszWDLe9Dc5GklI5Bk7Jk4cL0GtTZPHSOns57mf8mAAxYLkrGt6AdotP6xstN2YK1W93Scrv+
NSkF26sryYCFlL+7b0l/OIPkzVkCdkJLeI22zn4dWK/l8ny2Ixu8Spi8ZVeLhRFjWSF5N3Pcqsmx
EsjAYEtK7EM96US3vHd/XEo+HDJ4lXKcjQdQgc81VApcA6QGK+WGBpJj+XCVOOK1r9J1+VmSZRe5
M2XS59llVp1dkznWRV727Ymu7/67xcx3Q4WtqsTk8UZFz4reWmld5ModRE+MOEImRUcre5i9ku0Y
1Fy06VFe0XWdUlrAOOtx801e5L9XtWo1OGKdzdZJw+ZgnmfXBIlgWOKQ1iSoG3Yrd1vatwIF/bPQ
2pWL7rAzWxiQ0SFvKx+WrgVnU/fvhLNtsQEQqWjXyF2V51JnUJn0qngrY3gmwifXlwc8t4jutOt6
5ofbLzf13SNap67rXZc5i0TX1zxic3L2zOkod1kuuwXyA7ak3NgPeeusTko+kjm3mlK8/SU9DPW9
jbXeDhtDrOKC3P/SFfF4NhACPOowZklCPUOAtLjiM0mppbN3ZjjI9CylngfMU08SvJvq4DXSsrO2
nENN6uyhDOp2J7XmLhsvylyaB7XPAOkNQ7FrIl51CbzMNfe2B8BTA1N0nybuSY1CKz8iGYThMjP7
I6uSoIYn59roQfMEJ4u9ZkRjIZ5nDu5FsXqf+uPbgmj/FCAD+wn+TX1ANW5ElYOk5GUIHmUJ2xP1
iApEbFfpp9hzUBY0u4cpRgvBAbZw0tnbP3uWPz+nVfMLvuOlN7Xyy5ibuGql/o+8ZEhe4wN/8wMV
pHjWvPXebP30WK1nZ9cP2HDQWtRxhmEXNHX9tZ7B9DIlLz/ramrvUdQBXhUh26UWiy2AyVLynFsV
+k2qeqiQCEYZqgTHjRFj9TguJSwlYSYw4CgQJtq5KezycZ6S6lFiEmRF4aB7lucIC7MIbxVxcCgr
5If8afhusnl2btVFyi9TKwM7EpQ4DssC8M71mbnFRYzqtQrh0/AxElVRMDy0WQEmyGsH5sNN4d5A
arC95rHY3qL6NfVT9DwsAUSX6NlXkx/IaipXySozTLrRXUSVq0D4zLDYrXGC5wY17GeVndDnVNG0
/TSOATMICmLbA1qV2tzLHEtRPGR30zB0j1rSeU/zEtQZsD2btgW7mhpbQahn6V4rHVzRBnZnzAmz
uXHU0YXx/5qSaH5cU6A5UP51aHPb8VVkeU+ozET7Kmx36J4aR0ezzMM0NTkab4DpC0Mzb7YD1BlY
q3bQbT1pd1jBI4OBA3jpheV9BdXuvlmCLUn7PCcFa6gD0kY23LRSv+WzmRp7zTS0mwTFFPwns+gr
ZT95sNy9MGWxGVGDt94HMOraY/89GfJvBlvp4MKh+/NumfCZQSaCVigqVGL6+S+2O7+GeaJ/n5oE
tAKCOG/BmAG7RgfradbYS7amxLqr3Ly/6X3cXtI0Lh55BBqU/1b91IwKjStLzQfV6N9qVIMe3Ch5
Guyqgfqq1J/ino0jB7HHoySlgK3Qz8iv58d63PUYd+ympXqspZjyxWC5luPYwSbLUaDd0mcc3h1s
5T+cdDbv5FR1Y2qPjhdeIIfh1Jkhi3big1Mdtl/QBsnvMJyT9by1MbdPTdcecxVZm72PxXIfZK8Y
Fc4s2hcNc2XbvINo0XyCe94/snR8lRRGu+0nTOsgQ2UjYk1LDclzjPLjQYn7prroceEaCFAb2g8r
FktUgUF3j35af18PLCuXKWonUuCgZHFFBjMBzcat0E2lPSO2qe0lKbcnS9XlU+WACVvujz2OAF2q
ZaAXn+3x9/p30iT3z3ZRwzlb7h+q0yDyssnDn542Mw4myikSlaAKZhjuW1pa29giIfkuU4qlpIPc
cRieAM6AwAuGHbguLBXKik5Jr7/VdRBeensI0HgPqx9leZLyeAjrU6qj2lTNisOCteLiFs564LUJ
ouC+W4IhQffENfzzu4K+T7GT+RL4dnyEwhDflWOGh+ESSEzyTGbZWDbYKKrFWtTgN/gvFeWQtfZ2
dDdiDvh/OSR1B/AVqnb+eJq2KxC5fRkfS5XVwP2HXye15SJTUerNfdouPAq2HU2rhQGLIuVDtAQ5
AhMPkpx8H8XCyB8gr6sxi+tLcamiXL7bKkkMB707Pnwd+8gcHLusqoRl5eGJMSnKzfliAcVHWUpK
PxwqSblwi+roxUEIfD1UrvbuiEw3j10JQONjwfKrpjKG7PgyF/a3FHtSkEuzm961U5XeuWME4ERD
ebPL2GdU2a04JkWovaplONy7ev1HHmrq62AX6qse1o8dHewje9MwXRAd5OvXG+h/OXWr39lAS764
GadiM6d8SFEz+BJVylf4yMGTFJpl8OAXsf0sZSCFjymEuk/5UnOsvySDZr5pflR81pKrVOGbk72q
TQP98jGs0+m+D7T0YVwCxP30YWcmNVG7mXf02aDxlqTUgWjKRo7v/qUmA+6lLmuXMJfSL5lXo6Ot
Ge1ekkbfDBcD19RDaVoo4u9sq+s/YWOFdJE16scIQuWXpscWQYWvd174lV+AgpUHO/PNy4hl5nNp
j29AaLrvVvlzdhv3q6W47S0rI6STbL373swAKVTHyp8R0UFLN+x/B47dfgeypR/mGBdxu/HfNMBn
aNi2A3hPYnHYHmesYeEL/ycLWuTfhR/ydMsBFZvN9+Xg1Uf82koU5pziLVMs+9ak3YTmdl+86TCm
P2H9vpNCBRjbGwiMrzB51QfJsv2G/QV3KM+SHFGTuGrelOwlWceu+TyzSycpOWM3qA8qWm86jOi7
YJrBJRRWaNzVaMVAi659VNjs/IFF97g7gMVD1hNp2WPlD85NSvrW946mNli0O9xOZp+eB8GY6Euv
Vv0ejk90k6QTqTYwhai/k6SNERE+kLp/L8lZmX66fPMfJTX12TP9df5sxOB7/DG4hNGgvKRZqz5E
PjTi0MeuasirZ4A+R2Qn+pfSaz8ncaveAVYYXnS95VWJUZWvEvdeKkg+uoinUqmzR8mSwETlKLIh
MNSdjuFqgXtsZgcvUj2Gjvacmy9NU5zczq0wLKyPyJiXd/bkFHdRB1luEQsu7xSVoOkqF5lZdTrE
Xo/ouB01T6HmYAU+WW8ohKXfVavyjuhmlhdJwtEBUq8XX0pzRJLS6MESLNW0fvJ3aPqBqslH3JXV
FqB4lX4HRZ2doeM7J529j++2ZdzlrmK9mmHmPJSJBcBiqdZO6l8TaMkrnzbtgWGdhhsRMXcJZi31
96zgNeB3/5O3VZGYpbR/Vb2unf/peL0FANPZ8VM9zs3jqFTApQsX6TtQXSZfor9y1f9sjoP9pXFG
9IFyvbjPQsNG2bhKQcQN89e+cl+k6mik93VkeN/qJlcPbh1bD2npYcBS16iloAv7GTrSLwXxq2Nc
7F1gQ/dqyUvljvHPTgMgZhlu8+SZXXBTbCc5R2movqKqUu/k9M78TS295lfHvhEwIjNGh3EyLqzZ
lqjultaLZ6M5zuvuIGyp5bskqwuUcdGoui/pU+/tMjz0vh7fasTJ/y5Y60hxueXCIwH8jIz/QZ0D
NT5IeQju8V7OFjsumXYFnbByzOualGLd05LxxKsdrTUDTX+xzMQ6q/YAd3s7heWYdzbw8psTWsox
1QodW6rBuVjgfa943TT3mmE6JzvJpucJH5dD36rNZ95GFeiP6/xg7PyCNo/yu/He3CFhSDoW1unl
1W4L8xecRMQiTfp5Wh8vbZY4kFSC+VhXVf0Y6219MY1quEVua+Hu65fYEnQO+liAVen4YGbqJbJY
fu9/j4PxcxKZyl8KSMv1QlmuIRVXWH9O6fAzVBTnm2Y3GWrH2vwa2miDM0QJnqBQu+dsERVXFT+9
69PYOrMckD65UIHAODcW62d0ZLY/h9/pgH9APlT+1AN8kEEnMcJmEJ4ErvlXhjKy3vVvAdYcTfup
78Aso1PcvHktc8Kur7QncBsd8BwcluBdOQcW13z/ousGHlSjs0gaqClucVqX3UnMcWq2AJFAeOgS
ZF3wr/mkOYP3lqfeN22KlQez9zzuAfK9dZjWN0l2BspzuRN3Vz3uEabSGJdduxKoW9G43ucAQvqu
GkL1oa9K/3NUz991K9AfJTUvCHBHt56kqqc5d5Fm+c+SCvvg3KZl+sksdP+zP7OXWFjNa2k4zmf/
PPqZ8z3mU3luR7U9O+0Q/Cj0cz3U9o8SRBaWOVV9GYKh+IbN3b63IvcT88h7TB6Kx9pXEM8PIG90
fajt1rylICrYccZZd2GyjGfEjiZeIoTXjMj4S+wOLcTUQifoPm8VGqM2DpXdWacBS8HHbgloGNOh
wRv5IEkpYMO2eGxm3LawrL4D7MSVg64C3YDh6I61u+LRWAIbKd47VzEecqeaP7EK8K0ro+nHFC1A
jxY+BzpQSO6l+rd4HqYfYx1Z+3HJj5b8/13fRXJpq++7PucBnrZvAhfBt/+cf8v/t/P/7/pyXb0a
YG575tHMrXg/MGF/KYepftEdUz/bSx5yGfWLFORMftc8qYJQZPNSLnkfjuXLiZyV4p1jnW+iBNbC
tvSqRj3RMrK/81Tso73cPG3VpHCMPW9X1/ANgvJJyVoLwiScr1Grh+Do8K4fenRsDtmoFU8SjCbP
q+i/6DutqY56mKj3QQURj05KEii0q/ftEkjSNhRI92s6qw490zW0Hv9TKvlbUo6QPLTt7vIIQNuW
tZ5pS6d0evPoPpXcrp899h8oknnfE/hMNKoyv3o+XFJ9dD5Ndu/9NBCgY7XQG54s18VwNEFvpUjV
iN1X2MQQj69NqZwM3Zu/osgwnDvOKoKnX6BlXeUaYQacr69a6wEnbO/R7zQ2upZzY17xpHPXPoMb
sXAdMIyT3rTjTa9DNLsXwx1x1FnNdaywgJzL5EsKJOjR6j66gKxgovfO1UzNEnGd1n/JnER5QSC6
O+gXDxuxZJ7RdDHQjkGE3DF3DEHgxcRjfVaqrD8z+UMW3/hdme0PJEaGr1GME3zStf1T1PTaRY3b
7OqPqfkYBjqeGEo5f0nD9Degw+w3B4fYwd8U00QdC+vfF/xkzsbYBY9V0TQvxRIYKsPDsEAucalg
6AsVqQGyYbXlo5bCi0cyWT0OXtE9Sn2phsHTEdPICQM0xGmSxZMdyDxesn3yEiDWga9akz4jOoRB
hIUxmtGp4wkftPrRCrrkXEGteUgySBXGaM73jguyGHa8fedkQ3QtkDK+88zIurLsUdy8aR5uWTWO
V0WNyrvMKDD28fvoPml8JJ4Gx71Pygmv15pFkqhL/FPctioODGp9cr1ihOiK6DICUP0z+xPlMY2d
7sVH7QndYLCD9Diggaq+f507rH4wdx7fIgt55M7c9V3IolRQqJ8b9qD34agaX0bXRcsb3dOveM/0
uyqaxgcfHyokqPP0UE1hhBIW+nF8myB8+On8R9K4Rx8/sm/sXjfo2kQL136OXsGS/o5sdf5DSYw/
WPiFXm4FLJQHrn7KWj7O/mCe++UMbox/BziwEouHkQmVPSHSCcTkjwJcot6ZPz2wBkwBs+EObdTx
ucZIfVHjnxFdqx88a+qQQuYNYGZUXrJGQ0gG8b7xMUathUH5eMlNJXrzFc95dDTYtGIEH5o9lDvL
Hy59OkzfTJu5k6YFb27Bm6JNeYFsgDp+iwAAHoNy6C9ylB4n19oYtFvuaMOBtcTiBiMoZqq6IIMt
D0MOv92tWeaEIKJUkdi7THspkcyPJVv1MRN9Qi6wnUfyqsqFh8YG3j7DMfDRKlusHFul+9JhYHkb
fTVDvoJbkqG3zbrlANNjSaJo5x2ntsDncknq5gRpybSKqyT9tNZ2sBPjHSYPkORsh0nBEuh5iN9T
aU7l3eglFQ4WxCTY6khM8nAap3ajA1EactBY/4fjZgSjSgjq/+vcknx3aQcfgSsjod27vO0Quf4Y
lfMtS781Uxi+0ef6uyJ2rKvuw63oc+NV9Rz/bAyhsp9zHrPjFfGzXRUXSclBpuG9tl3mPViWckG6
aH70ugZKYZu3X/vRqXbG4AQ/20B5g1Dk/Wlq2il36Q7QAd8HWq5HVECUt8vi3yxmPKEOEv9RRXXM
Z6dpvy129/vE6soH1rnvVETcHyAKVA+5VoUn5EznXWKq1cNWIKUMsP6uZ2LJU7TOXu2+AJHBuXk5
gxwiFbdkb4/Ozhlq9iz/e5EPp1bGBL6Q7n9JwagimLlcZDuBJNNBvbD5Fd8O7qA4990YYECEdSiO
L0ofQiHRnWcTJcfn1F56X60AYWCG7poH0xdLpdS9OCwVPDgqxiWxitT/mlzycOoeHqIlkDwgmNoR
XzR2QZbSrUDqSV5Vq9nJHHAFkGRrG/kxQhbm0MUTy/tV/UcEccEr1Pq7FkzQ3/py+uKUTNrrqfFf
8znvD0DF+he9i1HDdMbsyTUQVYkRcXuYrH64FKBqUXCMwOxjW3W1Ug9NkKUXHxw1esxTtTplzHWf
VbR2WTFg9Tq1aoWF9SL7zK8L96x5u18TGwUUazbNH3iKfvOb1P5VWv5NZSEzQAkHXlNSJwylPxdl
ayPfxyIDGxrd73Hy7v08L34ZTfxTMVmlprcEQA9qyLJ63LBMpBYsJD2zORs++/XQoGnOBEJKRycs
78IMKqCU5lh43vv93OykNE7DDM9LNOWkdGrt9LFWzB/JciZ2PPKntK5epSw2XdacEFpiTB49la2q
PMY4CREPrDl6kpgEahZ8n3W1um5ZEsMNNTzE+PisR22lqpM555iNqJ3kOU2I3KTbwDtFHHS/1duu
ow7ZQ2MW9s2fderOMa5UMJFex8Qr2SLy2TzRUu3OczvtToVHBWc90s7pjFSMFEgwuqgG7ZWlTq0o
U3XajtF85Vc5lyjb/fc076pYTgyHTE6+na3HpmPfO1N5WM8rxX4ac4l3NWdbUfbYYZkHw/Yggi2n
V4YaiiAM1ncHSsF6SfmBYab6J880v6x5hvyC7eKTl9AEfadTr03YHv7xP221/z6v9mcWoNuw/obl
Lkjs3Y9dftz6m6RkvWhXZk8xwq5Qxc9W66p3xVJNKvhmzTKPRKVEgkluv0RNt0O6YfjDY0foQemG
E6MN7NTG5qFJompfY2ARRFDNgib/aRXNhIYemMZevdqhP58dr/sLWO50SBFWVKNfvZ5gHWna+FF4
6IN5Q3cN0/bPOvO9E2OmOxcJ06jSo4NmT4uUrffLVrDIjrudUtORIzRrIofveqwxNrhbuXXyhXnm
BRLeZ7PpvV3Pa4eux/RW+xXg4u6zFoycDJofitjJY682904M/7IC9cSCzjFldasw9Z9hMdwr7HpO
BZaIExIM5bLhVyhsOiTwfS/wiJmmesldpGgvdZsoz2rMlLfEz+i58u9MxiLYyy1Zw9hDk0qThzVP
w8RlNxdDdt2OCljJO2Q1kkv4pirPUgAH7Wc7w7iq2h4q5/zaVK9Nag7PAwOh1qnRQs+Zkg8zkBHE
y2J+SPBZKTFZwSEH24Oqc1B2aMfdCNXU9MAbWuljr404gC3BlPov9QCPPyvunGCwQP0TFKwW7+GY
jSe9QGtM8nIUGM4zLmssmP4nr5sZSCBpqp8rXPQK1/KfsiVAjsIrneq5tZFrSlt0cUbGMM/zEkSp
UV7cyZl2kqQHMZ5j1CggDDVr1pbf2ObXyGqNm2S5SqWjSzbO2IU2xVHyJDB0X2ebCM1GqfKuAMU8
Y2rWC0u2pRfs705FfpULS54fDjvba41DO9XsWC8/UgqjRM3vLBsBwiXLYln90XGUwxCE8UtRHgsI
wc+tpkUv7Jn/HqPKvw6a8YAQeXo/Ylb1LIE7o/WPrJV12vLSqc8xcUOZP1GVWIHS6Bt4Xne3xEqs
Zxb7rfXYLrKPc+HjfhS2DS5aLpM2P8VjaLZK97ymcUiqTnWRmntwvpSHpaXfLYPnuHGfZo/RQT9X
7BVVnfnseYnyZEV3wZIwovjvYLTq7x2rlrfJTJdpIXwf3P8AZmz1xgSVo3Sm65UTOWph410RPWN4
1z2WxXRYW9RcRgFY43aHKnLzVNRZ8GKySPaix8Vr6QfjnVSTgCGZvsMWqLxIUupqqKwfrArkuBwl
eTAqUigJyQNzuHHvqYH3nOaG94wu93wzjO5H4NeohCz5upP1OEnFOz92Yf5LNRQwr+zchw9Sg5Hf
sxppxl000/6KKWovSuDZz5BFnWccxKqjFrp4GYyz8ywFWou4p1qyOSNJKUAwxXysUgaMOG8oKMeG
LVvJhrHvI/rfpLfut7oha6eYmTXOOdWr+OROICaQswxfStgQB+xZkqPhoIy2d9rKPxmegXI4+i0v
SD1HL2bbwA01EtYPRtZDXSPFVGjxMpGAscuMWxZunvo8MtooA+zwFMxC/EWpz0d4+O/YkkRf72ve
4uWHt4YH/m6xVvExh75JDLvmjP3rW7uwhLoFwigxCQYBSi4Bk1qAk5KJdG139nR2vMcYwZdiegtX
4NWC81YZdtffVH1mmaVlFrsQH7aAMTJUB0lnwnrozeyruRCPuoVJUy8/AW8imEe28I+sCmE31CBZ
FEB39yaBXrXjjMFRvehv/Deqp96vKNHRwGhyZB+luO9nGKISjZGdQfI/idnmQDifTTtU9tY75k5Y
kCTojMSuzRai3MW1GLGXu2VV5oz2CXYHMMygL5hHZTIUKHbdX1Nn/umjFpEW1XnE/utgaa8Bvo63
ouu/OdzWuwg7sFOrmT/CyfSO44KqTThN4d3R42RH+b/b3ZaYPAH2sMKjGXCvFFzS7tROP9RJYF5a
jNputlGUV5tJQlLF9U5Ru/Ng2p9T/rVljTD0IXWoPGGagFYzJncRpJ8V6xDXkJgXUlq+IK6d5WFJ
LEO04VghC8J3t9duDcoWQWWz0WWUKPEl6Xj/7sZAUea+2V6DhKKj7RUl81nvZ8GtCq1fZhYqR8O6
L4Z6vDWhPayBYUbjzdeXO5dNPzJNr25Qfqubl1eIjks0d71eO0pUrFclJkHi+BVoJw81jAU7Xyx2
LKVRQdBh0PGPDav0nPwaZQgBLBzR5W9KIH94S3aZgbKMhm+mv3CY5gWjKLejEM6pRNuZBa88c6bD
9mSknW5JiXnagL0VBF467wKdQAJjgf1tgdWZ4bkzrbtkwd5LO5AgWpIDWxynOWruJav0LcwdApfR
iNga9OJoYCs9z7cvik+p1tS4jxo5HLCFNbZGnU4frgkiX5DkuaeLPkRlYmMggSTjCBViLVJ+1wwp
hzuMIdvd3Dg9rihKPN45bnEwsOlqi3HaBRnWuiH+1AfVrZjF6Kp/Zu3nTy8d37RyEdZlPIJvbIHh
HFT6ia3zo5718EaTh6yowh0aZWyUzmV4b4OFeQj8bs9+e7Mbpuwx0/hE5F5lHTxUVu/Uqt3TZZRs
obOyWFbdFbmBZWo7qy+w7/XLPOAgZLt40jpf27rNTyabMKDYux4vliY4RS1GlGa+U/qM/RFgggc+
uHQa8ZOpa/Z+0ibl6CsttjC9fkL7H3m6+bNhpte8LFm/w5Ioaszv1VDhWTilJ+SXoqMF0a9ou/sw
qNUdH0eYyWFRHBoIGWF3j/AreJKYLV1FZes1iFlUgUu1R5QtOg3V4hHdGqBwWaJgc3o/l/qAv7Hb
HEokKhqXtcZ+/N043Bi397BK4fi59+6DKYn3EQZbfh6r6JpiURppLFf3KsK3Row6PqaZVf879mFk
qyCp9uNsuWcfrRulbC+tHnIT0KGLTJs7bYZwxZvBBBczfPHcZekSI0jGY82fDp/upW/RNLRjHPua
J2dDmSACK+D9u0E5M6KY9+w//mDwHB7dCf5+qdgJ2kTAdNyZsacJN8dFHg34Jn88yL3pkrgvIxJI
F3Y81XvAtLhnuDgwqDkPuoSlC2e+CxAMdgNXxWurM9GcgvUUKr9bH2+ZenxYWpAe2+3D/3B1Xsut
At22fiKqCE0DtwIlW7ac0w3ltEhNTg1Pvz/53/v8Vedm1bItS7YM3bPHHPMbKl1/Xb4YVj0bZcsh
2/Di29oev9sSOpLNLRpa80RY0zLTb0w9EnPMXEQIoqe66EnAlcyJMcEdKeQERzAUvhamCuVwQYrA
Wt5oe3iN2S8iKK8bcpnJBy1p4fi8lmyDDCbEOoW4chaIXu7N2Bq7Munj+wXi+tr6X40iVS8xk89l
MnaDz0FwtqboUgBO0kmv8crt3CD9MeCwbmpNNrGl17egRbBAgLSMX4+IRLhGTnZ0LJS8IDfvIS74
obOoKE6np8XydwThYh9JsWIZwqTbygnJKL6L1hp3a6vHaElVszP8l9Soqo2bl/G2UxX6zFTtXGnU
pzXlCecBZTCzrHOi8wE05XIczU9O/mkYLN60HbvHviCqtSOvCz1/K4Pm3Rom8CwAknyH0ONhesGR
6wA7ytOQFM9yQzVohSv81U1AYOpmWHS5yb304ArD3Ewgu2QuXgCJtQKTJJgvRX3UmlGVk77iQww1
rfFgOYnL15bXJJg+46TtgDrVP/n6ttoF8DWVfmPOLaPefiZC8XnCL0nXBVrqfB2ATL30NgY9+hFa
m15GD8kME7CM7X/INyBM5Hs+u7e1pmmvgpOweVhpzTeOSfXPmp5vJ1KHh6Y/xetIgGy17InnlaTL
Vulh+SI5G736qajGD2skUN4cljuRU/mP6wXXWyMEEo1Oo0+wQldAJkc8w4ANE66JsKtHgGD558Sb
tOkaQoENxzg2miIrFVYbDnveezNSHoI/kQLXTrPrSje+J9tw2NLayUPdes9Sl5FTjSwEBhhapd7I
uFeRFdDw7rsh2/R9+YpflCHHgTO0LjLyknBvyo4g4UtOLM5ove0N9QLM/x50mr/pXycJga7NCubu
56Of2T+1UfyUmf3dtw5hgR1kfpMzFAr3vprHZeeXNAsyCy+7r/ARpUvyZqGC6hLY37zUj2be3rYX
oapaLo3YX6f3iF6Y+YFTrLL9JDZw77qtNuRl3Lk5T2m+yWqJWnIx6raJPtYWm0KJR0gC74P1wqop
kzC3jl2ZnT2MGJtG1bdlUf8rHe/YtvKzzzh4aXGX+qqMhKkOGFXQg+KBvJY5Zq7en68G0swSUNVR
iwN9Ozo5RJ55KiJpkEZvG8OyMdxKR7FjfPuQjdJ4woieOVtBqJQ9eHK/6O6JmDfa0KXYowLs3RUl
M62eK23uBKneOz+V+IfxrGQul5lRvwVmnV9NYZL6F4bYw+Sk0MbVy7IOKoI/85R263et5atdL/eT
DO1StjuZ6JsVNGchIc/15E9aUt7UYKz9uoczWNt01ER/LOIYm7bcz5kR+RlZ9+9L1nwEiXqSzXjS
Ek+jOb+kgzr0eHAKzTWRD/0OJBtomumUAg7E0AYYrVNuVDScwI0ucjruT6jyrjq0fT0j4i4w4+BD
Aw0guyJxP5ZBf5BNXW48ZTz3PiCbIbPf+7L4nsHpOa1+Z77sF9suvlhnv07ZcRTl08IYeajM+qEZ
gZdncJimAkc178ejIERsX9MGwPPnoB31654GJDC1/piM4z2ZRmQI+ujj8+D99qIHTcEOS8Y2Ue+V
APkLQHljiJnIS7MC26RO9lDdF6B5NtY6u1sRBHstg+N72QPogzZ0rLU7wNsvMMsv2CNScjRJY78m
FKO+ZW4YC58HNt3mjmxilB1U4cH9NsvhVJjz28gPxdHvNcOEAelTvQSdcc3K94i5rNmMo8dbn9xa
JNPXrr0f8vmg63jXH/q52vW8LSwSnPzpHeoNvb2M+n8GBew1txkq1WEgT83sCRbTwamoYX2OTkE/
pdrNGXfv7Me/ShGhXOBPq3T3KsfhZAfD3eirkDyH+2ZIPtyScyMjZEQ3zOrdY6YePmk9hbRmSHkQ
RH+uXBt0BMDGV5QNnTVT0eit75gYjMe94JxxDDgt1+Ut0aMddUBmolVxu4yvckBUXpWvN3B4zirX
/ab1IAKaAsORUyZPtVS/zaC7TTmoOWqDkcRIhg671DxOZvDgORSRSwo5u0qma6enym7G+GMcuO/W
0d5JYN5eP904qHeQU4oIxJ00FN3QNgYlincK5O4rDEKMTgkSmoN22E0Ob7LH20jkycqCbpXRaHsB
A/++v5nyuYzKx76EETUVhrmzHZgNfZc9EAA/xLDt2eCoJO+DH1OP48kCRMZpzD348fBkiAXsZjB+
iAHS+GJk+F7Gj64PdskEUrTPyCgOiiBSSAQdDQ6FMT6qTIObhyKsFXnYJigCo2mWKNbFoVwn/0jI
5KuXAe9hBx+n5scaqI2Xmduzhq+TZydh1CTMzTAUcy6XNnuwWH4ippNwNZHfs2btKcnqf4SMphth
jbSVnOe49wkqqb4syHX+2jElYZEIFmc++ZzVzZi015JiMRmq2ymgaUi+CKirGwaIXqi1X3yaFqGb
XLIibP29uJwACn/St37AViOXqPDHS8Igu7kkQCrv4ai2r4XdcnfMoexW8+xOpaYYV8VG+NRgUuHb
SLJ/E3r2cO3WF0KWq+G96fnZreetZbuaworQjMyD7SDHO2PWzTEzijsnoSAnk7ay3WrvoEy17TpT
0KbTniFtp5dlhCD0LNPkC74V7NQCz15qtdwBXDTGP0S/z6wujrF0NMnAA93K27IBYwbiXmwUbtvD
6iZd1EPEDOY8zFf3phsDvKnjr2tcEbV8yghmrRChAT7ivSuaLaOMd/kkxM6s2ncgC1djtUJ8ri+I
5o9WEFytA4th/Tp9boRHJYQHykck2LRmQt1ZZ2AmsaBX/h7Tkks0pDeHuWS4Ry5Mhbif+QgCcpoX
MtulvRPO8mSb8tTm3IEp73AhCJWgK/nrevEUqQHicLlNLbnPpP5Y9RXOmWeFI3VDLki7LS3eJ6LE
b5nEwDaycl6XzCoNy0WCd18NyHwXb1sIPeTN7q8NaycJPNoErvEoarGbANxeFql6AweVUagFA/X+
Qpcj/aNgYTOca9CB71PqfNnSWHaxPQFLZoQUoiHHU6XA21ERugFXf20wO0BhQmxiyvwKNf6QpTCS
CuefI4dqIzVyvws1iXUTCdEFL2ib95lv2lDlvKgg5XRjBFwlnmt/Irj8kqHcXE8FXWubxv1CVFFh
Ww8A+8oIqwwDlI4VmUXtXr5hm6ERR7ZNY98v9sKFS2tpffCsyacOyJsQ1FwPPWV4y60WHPVwbWRc
bXUnNr1qnnNVMY4krwBjRmtN/TwPAam+iBQbqdL9TOI41M71VmJhb8TPYgXfTbnmEUa2hst0vPeq
+d3r529Iood1WUJpWx+1zlxoyTOIXoYvYt258EnmKqQPYjbicSq8+7H3GcvIy5vJH2mgtCaN7OA9
dwcS7UvnKR4eRmGC6oYhSoIYiTumF0c6rW6UK07Ckty6yUCeE32MzvTODaeOqa7mKM3MOwJHnu2J
VMxgrHZJujyksTvhBfTuaagQ4JLHMJvXNz948KWBScS+sPjKQYfDkFNgU2CCr0ui3K6jBYotMeeb
qRvpN6R7o6luKvUMNi+g2RkfuCbDrkmdrc4tTmKTxUPtrNoatnRC/6pPAHYi+uFdIBs8GPGcVN52
bs03QylaLaO9jzXMPR0ThqfAoLXeGCbT8J22WO9d50h90VeKAmP2Ni5VJaev+WwWRyppF+qwIqUq
C0KrniQvQx6CCowwxptbtY4V+n7+s3jpW0qfclnGMjQm2IB5YC9Hb3mtRaa2sb1XgoZ0xRwqM6jJ
VpIDU4vxraiSi0LNyT/O+asFsgvZEOiVdBZKK3l1xj5niHSRxbPW7N4uqd67ZqbkmORAm7CnPZwS
Eh14AQzlnyYmI6NIm9shSXcOQSK7YNHXTWF/KYOB3TSH/H7hDbXDN46kZxri9c7Ao7JpueO3geFx
Ngy4lea5v62WXQAFeFmQ2/FztVFcJNDZasYCWyYRFF2tvGf2T8VoIVn2U8fqZHoGUPO8IVkodmk9
Zf0hBbCxwbTkbbra/pkdsFPq2ZJetU9q68OzjIO3avSTADeP0/zUNahTeN0/8GY+qajnXWuntyvI
Yci+RRGSBguFYD13KRGud5rdlFuRgcPqE0sM1u/pH/mWt3FAxHLGGmURdF5O3ktg6eulA0YCZ44s
eac7T534rPhjgUS5z4rA3huXyOW0WU7KNaG+Z9W4yzLOaSa1f9PML9yj2EAw1V+WQ7ntkmXP99EF
HxPAt+mRWKHnwrKNiASs/QuDpPFmbmPcQz+Bfm195xVt+8krR6pNjKnuiuOM6GpGJ65VEXBMZYmK
HQpe7k1Mtmi9bYe95t2U9kdr4aUq8Uwg2D7UvHmbanbuDVUgGQrnbaJvaSXzFJH+c+GpBMkpdcVT
ssqDpSjQRUIoH6sTFQCkPc6wvg27tR0djMaQhBGs7oI0uW9+WXhjOj8zk5U6ne6V4KQmO+Zp8plY
FGG+pR1BDYtdkwc1PwEgVTs8XHe5N51oKzDoZ6hboZIh4hB4mi/k1sV5tD6Tyv/0xv6lN7kwC/eF
7ItHW1aRSMgpJAIYCjhBsstV33G3MNaFQ/zQO+bbOLhfhjehK+N06x2y63ITMSZn//fWzGFiYjq2
423RwgFnAcAGd4E3W+/x5fDqG8lphVQIUvtU2HJFuOu/m1bvWs94UUQSb7zUmcO5pvA2XdwMMVcL
VcxY1QGj4sLcuEJd1fHwVQlGKNJxBUqJ/akbHz0lrp1S9qFtjNRUFfZ7E0C1zg0jEpd83jGwtoyC
E0Wf199pmR4AV1x1WbozC/cn9Tt0qo4uIEmqRClme3tpbgtJoGjXqmMzEZk6ms0WV/hnYfXYRW0S
ut1smxc0nvMB/1tcAQ52t/wI12N69rIKk/B8qgwLvpO00g1Dj/HsPMQDIxRx/G+tjCebKCEt6/TJ
KD5gJlbuaodGYuLGmu3bBfZY5AzWtzcORzvIHuuZzjoTgD9DfHmzU/WxWNNrUTFXTdoC9Kua3zmb
b5divqlz7Hlx8kkJ8Umwarrx6mnnNsvH2Fzm8kw2cqMMcASuNexxG7cdtflFqdR7unhp5CxIs2Zm
EwBvoyakH4FLIkXRV6dSEadUuw+lPws66Mb7mswnswUhHVQ3Nku48Pz9UNd+WM5A7qphm83ZW6Y6
Ef5r3ebbddRX3DR4Le36voTWOHgli4vsSFtyB/B412s1b2Py43E5MattNdfMGT3axoQ5nclfpiwO
ywyWMCUbNM9NRL2xmrga8ZyvwolMeqowuBJmQao5NMNh1TlJiVmxWxPvmgnKTynaD7Wu5wnOF201
ecMd8ioLaG3GGAVVjQfTT/Z2l4fePGI4NkiLytdbhpeuoNau+9Z1ti54A/YfizxKFfo2d9e0mtOB
TAco+tjAtT8CWeeXapzgQXuINx56ysahouMqrm4c9TKKIiJA9a5Lh7d0ogV+uQTXhYgpjCXmLpFc
KMxP3K4q3qOIv8XecItye44B5XNKYA5NtdaWFKJrJcrHIbXfSy0FB72UspZ5Kj+A8iQGNsYqe/yz
CiQmogzicXPgNPZIqPZbM+TfnH6fmAIdjmDzyVRe44i5lze3OXVN/E55gB8jpUSJEepPBo2cziJs
ZVzcYuuX9gGXEbJevjiUDG1CPqRxqr3GuOWs+apLtN119HbkZVdR7cqZM70OduUKimYVqjhU3U1V
GzQIeIKtXxjfnHs3C7MQIov9g14N5iZLkJWEZCXaT66mbObQCDmB3r4RNrlLbPHi7pe+tK4MRQer
ZRKBToTHQc1PTcYzrP2yBO2R8bhs0y1kMGnLKR+MpQca7xX9/u/D/3wODH3OfdmrOPIY4QDE39js
VQNh415Zk2VwSX/Sb77IgHETYCE9vYRtsBxrj5F0hpw+JDqyJfCfes5oHPh9dqtFoTqKGKUPiD1H
m5dVdf1+okLvZvawqUOAzIZH8oU/x0FdJrvYfVZjPgprCvZe/M8jszNclPWJj4y9psfulpsiIedY
vRsjQNXaobSXs/UbVz43DRV2GcdfTi7GEInIj8AGiMAB4mxW/E6SZclvr7L5UrKlxnXq4eGLve80
sL+nHvv2wiIcj/EREjOAdBSrIbBfgwLot7trFuOmvbxcdunAOBL71Az5PvBf4OeBPaxIllircFry
02rKh7I5N7mYNrmaH6uE7rPy/WPXCCRN71zYTJN7/k+nXSD+SXu3uOo+v7QOAqNENtTdtTCTOew7
hzsiIAWeqbIr8jGqqE1aTQ9/iCiuZ25r51hNgkAdl9PbwUlSAWwCZ4cpIRJYXgMTtXA8CI1Jt83d
5tzl05suL0GLOp/2sVP+m7O1vxkgbSTI26bLSdlJAjbYxaE/4DjbIDXfssW7CZJ/du/Qk+3IQ/M5
cDaZX7E85o/l/BI7GXQhnzNamjjJhhHrjR5gOehah36Qc3b23HlDT3WfZ6b1WgSs1rBjOd0iseiS
fCgruxYj6oucxC1n7Cdplq996aut0YkMo0XyBmOEEXbf3jPNZIYYPVgGL6ZDj9ghlENEqjG8yJ7b
yWZY3eZvbF+6ratBMKRbFHuCTPku+9qhF7Yzffm5MslfzkiV8URzBYQKI+503OdBc4YzyF3yK+WH
hZQWE03Tk6UAApoOyJepbrBVIVi5zU+Rt7BfqvmgFnRmS7nB0RbHoRzGzZLQmOpXxCfPKz5HRD52
m9rYVJgeelWnxySfLgW0/e4y4rJBrUzAnejuzixLGiu2+1VfWk/xR4vCElqFQe06nHo0S2yy3VXC
aOBIMXIfS67KqkbsHE3mTqbbifm6EI9Ksw0qF0r6QttDXhJrxhbFL1vHmX4ZFwxkhGLfpVAqKO82
uivG+5bM9Kgn3ugC5L9Gl79J3DZUI7qNhqhhzcia1FLNMZ9aiB/sCGkr4rAdM/NmmM1dSU25WTwm
p7OVxHJhnoNGOHthju0OQuRxbXNvI4tqm9oEtqwJm0OSiP56Rm8vfAzueaFfZIXJ1Bye6Zrx969W
rD8osnHW51eqRlbn3AqnNpdEr0w7WAxQJNoqOw0e/dO2Q7RvHG0wFAsPUgXldh0cNuO5fwPRs63c
S/1ZMxq3Tke3YCVVWf1SydU5eHaNm1nUy5XoLz2hDjsN8Rt4+Lyio65V5Ikzu7EVKZeFMQsGsHuE
QG40jlnSfSlVV4aeVcUhyJUKLydTr00eEtlWAYC63JJnpXmJYuEWdlTnhkKIS55Ce3JF/jpI3tvY
GuQhzwoMTNz2jPm8dJLfuHV5SeaJUGISybJGS0b606sbuBiLi/IE6lNfJ/W9iYTCFVVtYv4q27To
wX33Hcc9Xttqlh1BIxNdZ6osj17PVvpNHebJdBAc3IkXLolYHUW1p1nswIjZBdNNnRLewqzspynF
8FDa8XbKl1dnZupy8qbnPmbWExtQt68IomGJHs46W3mQ8U+QEoSsk3w1jhwjzx+vEnqoCIeBDRgl
WZDNZfMDv5m3aMnvJnM0CJ/2mYCZfGI3KgYT2gY/rY1CZxM2MpKwWXEluzG4NW4kpv6bG7EMLDe6
so+ASuqVssLlmhON9aMT99O0/016/QE9Q7gFoHC3vVt7aULGidGh40/gW3y3sOXOVExQ0DKEXtMz
ZILuYczT7UyPWZLik6fTtk+N96AT/na0OgLXsqK+ofPnbdXqk44n6OnQ9gpNi0qHcw7DvVSsnGv3
gH1ECBOjiNi2j7kTL1cyNultcPQRFZYcL6n1zoAFjw/5cTCUuev8OxgXFIbm8jJp67D2Jqqw7p6H
iY6InIfQTqo+1HNgUSiqlZ8+uUn74V1JWmTOP3vK7nxO+xyC2RWnSWM14jgwahrQaWBQsx865sbP
CXkkRk2YNeFO0dwbP109vTsJuV4qvilGvJVi/Jl9BP0mR4LHXfk0IAqQ9xbA/a0k4ofzPMUcD3Po
DVsGdD6Ny/Ra6i3X2iO6oMzze0M00PPdhUtubepNjRUlsibOfN6Fid831a/pzF/DZFKxyPlgsfbs
L9DtuVZfeDdIr4R+Sr+Xk7HtdQ/8RjlXVZojv7hqn4LAxWwYFUZ+KE0CnbvYuWv7IL+qe65tp40S
3uTN0gTYA2mCW23gbtNhnm8bf+vgno18LUjbGD+XpT6zw+ZUwc5GNIzPdXWFD6TZLfllYHfg3EFo
Gwb5tfnJGbLiqJA/2mYQh2mL9JrWbsb/EE5UUo/nSjKZa3yjtc8fRnKg+2qCdhK3U0+bbdXVt+dd
2CyCo1HXY6yb+KtY5rpPgrU/Z5d/XNS3Eift1d+npGqJMkJ5aArJb9tfImhifSixP+LJtVlLCVb3
jQCKfzctUdOyDseN9ZSPWc51YL724CUiy7a9MHEOvpRuJNbgNclSwZQbmnbdl/O2iznIlDNzEPmm
03V7bHX/NHnNurdzJ9tOnbrVWMboHdOdczrV7rl5CDb2xwKOsKZXSyeOEo41lil9MBWow1un68fb
qfEfVMUbWq1qUzZWdzsEQ0OG985n0/cbmCwD7Q2oY+cuXhD5kRmHVH/NowVF3KMtn4/WiyNxFjb9
R9NCcmGii1Ko3Aaddy7piEXNKvqQonUbMzo40WKFmXMJ2ph/826JYjkNxBdeFd2od4C/cS7Gt8Ga
3CSSswrHsl1hN2k4GwV6jDVfWeQPUOToX5Zc4FGef2c53X07FsgwMnlRC/1Pwb6UQJDujOWfJj84
jx3rNnOdKRqqMtkZimSE1vL/eS4ezXJ40cMUbwQY5NBbzNDrF9ZnZ/0R2j90DjHZ+T9PcoGupfpu
NbO1pjdQ+xmEGFVLcj07zXNXYKYYuLjs/ok5juugw+GTxOk2zjooHqO98QLxfZk4oRCHTtIHthPG
tneycV4r+i/bKZHHAMvPFYOKz9YlZjxpDLrtNW+AJ356xbAlc0Q14utOxz5Qm1w9BZI+te2RUQQL
5ErWy3ly6B64In5P73CgsKqE8bxuRxvr/tTdLGOh9tgyjssUn4kLYfQFLaKwNFYdj+dMluW1rNzf
btU3QoxnqlSwxel1EfMIrk4DQ1C/K8TI1X2pzuijnGWeCsrZvkQ5cQ6tOxwtTQ56qR+NZbVuRrxA
Nj7gXZ0dyo4SdwicX7twxk0l+1ejHlZ0roLNgPfNZjKzxfTU+en1QC8Nze3TFsNwsgiLzVN/2RnD
EET9WoeBSLlasnsFmSFMWOvrbg9W6Yhnkq28MG3m+5sPJYkTi7VD4rTxm7jjZyGKr6FLV65+ez+3
/F1ERnghees7ufYfiYMImeeXcfqcDppDxpNd+0koQJShMNCxdXmbp27aYXxihb3Kh/yZv/+D99U1
XRAl6AXItIj+fWBujJljlZv86l4/9Lb326jh1V/6R7oQcWjnBpx8j+CsAKJUG3McENbFvUMf1SA1
WAos2UQe+JuxXFuO/CZdZy92rgGlfVnx7IdthU/s0s2qBsbzOampiNid46Ql8IerxVn2HndQldT7
koU7lsabM2b/gJtVKM+t3tcmtjbG39Put/L6V3KmUKOr+tyKnRWzc7KmQ1cODqWYoB9XX3bh403X
29HPsNSZoiGXgbnT5hI/YywY7GLrx7N/aWj623QNbjSWtKiyQCNgvc5aE09vkF5pd7U2eZbeNLVB
aqVTniTTakXVlvthcc0ttjmX6mIOx0rurVkn0MaalgiW9sHmiSGscfsX4qrjUJow0Um6Y8rgddAO
rPD7pcl/07q9QKeGo1MZ/N6kcgqJikN5yyHskoG2zC/WmgbXKBuh7ske993M2mqvekqb7s4ZCYIA
U82PkUVzidfVRy1n3tu9kQVHoZZ2eZgtJsFVTnGCqXeP/Rvon27oWGmaGJpwJ5xT+3Ywmu3cnIfV
tK6rctrNlZFEbUFR1vSHurKoW9GEsyrjr6errZ+uN1nJAhSnbbU1m+Eq8QluT0xiF3AcWYHRbwNl
MK48vSndbbuppwQYkjvDouifq/onoaHX5oRRBomRRcZif8qhPQtzOJSBWraDRb2rhkKiBzkMCymI
LPF8NyTOVyOuE4dVk5xAj3bYvwCPQy1cxtyn4JeMlE/EL9H6L3RQ9poYOGZarh0OpWlCGaET+8zA
yjmdzXM2j7g9rGOTqHJnIQ/IUt5pO7hYeShHm5YgxQWva9PZr73OnnBYUo7CoXKHiUGNSt5Wq/MY
O/mDYE3Z+d64L7p1HzTWVcxOzrBoONY0yIim3OY5aiSJnXnWbexWOxE2Sj7yE4qdBl9MX6KaM8ud
1el+maydNwxUJYiNAZkFm8ZQJ6G7nziffoqeXkW+bqz2QbXjyE3DyF9cv9mp/Mm0+ztONbx+O3JM
1eyB39MvWwArtJzaZfqFJEvDvqk6xDPj7NTrU+p6L7mnD6btHNuUUtUY7BP4HcY9BB6dkQ3R7f1x
c/pnCWPbmg0bBmiIKRA7t2WHNeevrgIbWHwJR5DDVhwRde+lhxKnhvp1jYOoW1axTwfrOSCHtW2D
93S8OOKz9GTMGCkw2pECUeqTW5J7WtsI3KX/bEJxG+P6DPBownk1PbYTWsyQMAxbe/KGwTEC7eLm
oWSQYROsy6kagyhbXVKUeAgdk5MDJ4U2q79z/e7BccvPrierzDA9WPsY0szpKRDIy07AWIHrP86D
RcHmRiy5dKBhJGDDFc8FAZ2Mm4AXc53uszLHyMCl2pIaqjP7LC2PzFC4gTma+9jEh8uWR1/gda0K
dyPSitl0Rn3i1r1vnf7W7bQf0mvk2E1o3cZonTs1yn5b4emZfZyPeri2R7rBCe2UzviG5EDUI9rq
Zu4gSOJLtT3+tDP9cqUszqXeEQmetTGzGva1dT9a40tpIoFBRbpMpO8NBrv7QFKUUCjOTKtc2oDw
pDKwE2ayIA5Q/cb9R+tbu7ETp9Hz4KE0JEMWrNkALbwaQXMcbuZGDDdWnY03CBArbb3ZOGAfmTe9
0ehj2YvmIRdG8cCx+vL/v0/UPfOPcIrYNmUMCzJOEyvsXLPf/++XeaChpy2xhu3571PYAehDuOL9
v0+Sz0nOOu7rrbv2zQM6TPuAXeyxMYF3/H3KId71tg3Mw38ecHmUIsB0x0+bRv99IoR0pvRn2zj+
PQ6ztb7XLfH1l2f9+4fZkkPKQCVta36yv8/1sh9CHHYuGJf/+5zK/NAC6nP+ewTsrgW3S46g7Rbz
Wejpf//hbHfvi2q++v8+L6gNQOnMNLT+7/FWK6FYiBN9Uvv2v59WRKvdJjiM/p707/OqXoieSt07
ziK7xm7ju5xMz6c2xjhVN/Nw9fehDOrikgG3bjOdj09Bl6hru0VLrJJ5ZOcY/HsyEELF+M0QVp6+
mU0W379vXbqgDxPMese/D3MV5HsGG0T0nydO4vlEViGi2eVlOwV1rrD+89C/l/KD5pWui7j5e6U5
I7Jxjf0EQYKHz2NbHjhOG+HfhxmTpzdzYD+XrcHPYZpnp7X6x7/nsfhOpIyuPf09kVth6murIN79
fXXI3XDB08tUjarv//5xVdvtio5bC1RWmoajrGFdzGUf/n0ZR3N9zwtmh44MZlbxy2PKbE1xXdHU
+u/zFP2iOQ9Ue0QKezcMTnZGYk939azVHS34i3Ogae5B1HlRnWTTQwFSM+qhKjwuXSvDmOmbJ2qv
LkxmqV4G1DfuO3d+TVd4dp5yvbdKu9VGGWP9Ibrml1BZxiW76tWf8vJbNxVjg7nzU60Y2ZVf/xs0
FUVJT4UORx1OZsPCsZp3saai2XQn1CosuSUUGiFz7AdEE1PuTDx6rfcpvZBfGhHXzrC2P6rz7j0c
/l/ZnL/7Vdp9mpwJqN764N2md7spcrXssiYhGiWw2nvC5OFqKo8l6BK4/Pe5pGgYqVwNip+pbe//
vmAllsciETfbvw//vtBliEN5ogzKHZ7qP49rEr2VWMyivw+HyxPUnu1vJ+1D1Pt/r0HWc419mj6a
O7d1Gq6dZ+4Mx4JCfHnM3/MH9AT3unWn//yof1+o+njcVz09rb+H/D2/Nkx8/lNKv79u8bMxkX5Y
p4K4SFqgZ9KCysPYujmRoE16w21mbAdD549ADLKws9zho1TGre02c0KP+H714/RfW7qfGLyD11n+
D2Pn1Rw3lmbbv1JRz4Me4MBPTPVDesNMuiQp6gVBUhS8PfC//i6AqmJJ3bdjIhQZCSumA875vr3X
Fg4RyDW22c5OqKq45VHJcv1oi87ZMHlt+f2ngr643n7pvPaLmYNyCcw17gE+oDEebzO7sJ57S+RL
3+/GO1cL841rpeB2UtkeUPc7W1KbvWtiTeVKL2P1EUVhBDApuCnV+C4bhTjrRQpoQbc6WhP0Aps4
KM98cWgU+Xl8jpk6bXVYC6c4NpJtU0JJSTIaXGncDafY1OutnqEqyAya/42hpSetGcQWso1/0lxh
bfmh2FdxjBEg54LLr+yQITrZFlj7d7oZBbeMRhjSabb15icHuBLWt5p5+ELW/nA37xqao0JV5s9d
+1b+squOzflOJeN729YmV98mvkc9FV2RfbbtPNim0JYpZ8zrKHhu27LognVHXOiqqFS6fl53mwpJ
snLkjWsRjt3t/EC8rL3UwUls5kVt2k9rceL6emFuCy5tBHdH1LKh+vh7EZb9x3FBRFHZEV51oAn+
bSTND1AVlX60/jd14YK9wafEbNDZ5aSooLHsMAPjS7jVoQqvEO3063ldlzveLaN7NPoQN+kJsd+8
zu70VTeAZ5qXusBLzyDKdvPSfCL8ae4uIj0POTPnmB9Mw/QIbuY39LkOPWdFK9cS++av/eh/rARo
u+t5VeE6GUi3apdXRKj3SVKvVNGhrqCAUm+UyOCzIw4yWONGxI+pjDG1LCGvbW4LCAGmldQm4+XH
siwrAHzUcT/2nBcB51Nqmh4+TzFvyE2/vrZoqcOcdsDAdPJa8wZ1NxfuMyXhj+CL+f9Z6ZuWulM0
SvzzgfOO88O8AR8q7eDp4HEskI/HrrX3pwloGVT6uaX+c+2nJbIWqIFfqRpKmjxmfiMKQBXmiB8n
b2g46nb2noncvQ19jDduST19Xp/a7j24D/XenYa7ZYktRgka9s/yY15AhTIH0qa9ISvX8/omYEbU
NcUTXRwbOFFPvGpE6zI1iZzVgk45Sptv02J+Wg8kl2Z9C8rcVI7zqiqK2Tovfzyd135ub12Ma0mq
fP9l/bz4yzpTONo+LeN151BDJfdqOAZi+PGgqvI2bHito4FePA1s84sWYT5Qi7j4StPum2kU1oti
Z4+1ptV7w9KNraNFwdpNdagfMOAfjVyjfYbDIxMO11Nfg8tUJeETiZeEGnPBRJWhrKU+HB0oW94Q
6StU4Vz/sv48lGX6PhRAPRspvvimVFGQ5g4z9k45dE87obVgRVVa9wu10/2dl2ZMrWusXY5IXwpX
eyafXLkDmJ0fMwFmMLRHBAl9synTInlqVZpog5JoGwUL11fLW3KCdN08tZVfHLSySjYqBrF93vjp
ozMMe4qR2YvW6TmuJ887pkEb3XmG/33+70bh8AmWfX5t52l79ny6DP10wPR3oKCkpxWhDcws39iC
k3yNQJKe5gc965tTaTTIa00HxIHCLL1EIHnSRWj0i3kfvJzTU2TaeOCM44/Fv04x754WxVOaJvnu
89SJjizYUNp63ZRYA/p+3MNtcc/zUhZjQLNbsPfzYlShYkGeuu8cebZpCNZ7SQUEdZgaLvNSqZ6G
lr5qlBnlsz3Stw77RL7kSfqEzKN7I6L51DAefZethSUr80mwz8dF7mATWChM5KdytOvjb0l7FDKO
b0x2+xSfeI1PeYLL5XYJYU5oxSIkWno7L35uiBMlJQcZnWVLufs6fFRaYsR1gNRXjhWU7kYWSHy7
3pL7QG8O89L8MO9iTvvNi+XkLjI6n3pZbd+GvarsMwdfV4pLnVl6C0RBYL5ahdPmeZ9K8dRlklAT
rUyTfbitvjGlVw4fhwgtWVbCN68/duZzOmskS5iVad9iGOIkf/0fH8d3XlrxzeL/kEgKjn1Rd5tl
jQ77zo/T7M6bphyhWqHV+WudI5t6FVMCQ7oDEg7niripVMe5KkVUXeFleWJObF5UbFXwxqybQtog
ZSP05DZfxKt5ownVfoUOpNipBTrButWLbWajd01q3X8IvdxeFy1wBBH1+KiwdxKe02J161PrMiao
bNzcV9439Ne896xlSKpXtXlJOdcagWx81Zt6sCqiBAMRSoF7qpnrnnPd6KZu3o+VR+HUFswwMdkx
Nwfqrht1tJi32jqdzqG2vSva8wBGwzA5F9KqzjaKNVroVfha2umhyiLzsdILG0+FDw5kTMOnQqGA
MO1g/3wkvVRJUd0JXtGLfBxpccVaFoMUN/SWqLjbZXLpEhxKADzD28jz4EZpdU6LJLG33WCJY8Q9
AjlM2tDRjvIrrm/1dkhV+2zw/qztONZv84T4u1BV7Es/IYvg8S7K0nC2svHGYZFOGQyNPWgnWp0J
hUuoW9OqDAX/qZgePvarKyMn20L5ccS8pR4GEpI7wyOCEHM7Pe41isTmztKb4L6wYFaEgN7W8+L8
wA6GbTV3jOwnFxDgoc8d5nXsoBmUA6mAdHvPbQySaVv/aGVJdeqCLl3HaVI/ijB6mz9qTf8eml3w
LeK7SjF9IOhiOsYBVXQ0pmMSm5pCFRnycdSn9kHnvRvZxzGZm2gL4aQ/jiktdClxkh2xVLlHrR7c
Iy1P+ludoCFRRpm/ibk3VKRhsymbN/36lEGwvlKacJP0ZdoQUmDg4yNVdyF59VCeyVEffCAMC1N1
eMymFZ8PdRISAIzq9TJipF03PYnrMuz1qzwT8To0I+UJk/x1x7fwmxm2N4bs9Cd8Cxltcfkvu3pp
cz0PXY2gvync8Meuv5zVGFUy1vMypoz4IqpMf1C9qrj47d8WwvZFay3xsUVz/7bl12MKt+i2svIQ
oYxlS7K4VHvusTj+aYiqxnp+GmsAAcLpoXAjCJPOtQq361jF03xtfprBoFXIVP157bwMGb46jDol
a3dQDpnpH7GMGNuEVvGBrrxymNdjfKd4Oq/U0t6BizztTdPPzRbzXo2lNeZu3kHOa+en80PpmPTK
7CZaFJAzfuw/bxk0/2vjVsFx4Dp/4/PT2CU9hTktLbMbL9Oym/kZo9DHmmbq4XN97/naztFp3M+H
/rwvatMf+9awexcwDhqww45/mh9MQJ98j1JjbZcp7JK6wfs9P/3cRw60O37dZ95sqSawlpZgmRCZ
oX9RgL8fs6xWqU9PT4WC4mt+Nj9In3sX8qRg8bmuFc5Qnj6XY2uMN1EKx2w+GIsjpKZfzkO5kiaN
lBaXK4ce2d/OwcDJXmZDr6KvKfBqgetr3fAGkEF246tBdlMmg41H3NNX7iDSv2/Y1S0Av8+1ha7b
Kzqt+mo+cH4ArZzdyF017TmvkB36MIshxxafRkrSzNNIu/FEGEK5mBexMuVbqUNamheFgWVUwat5
NS+GVrjiBikuhSvETZwal3l1F8JurQ0y5KIhG56kRquXKYS9n7cqpnpNkuZ4S1C2cS+z8ePUbmI0
xy5qCnhKHETHY1jDFWI+Ov1ZWgJNMDcV/dyRq/QkPJJJ/vWvNaa/lmFYsKGT1D99/rXzKWP+2lQC
aC5x6W9nEnrK7WJT5z666AmW/kFHn3jqn4ulDHCiuUho5q3zhrFPuLLPy4maPSdaku3mpSEtj1wq
sfgk2tqNGOtiCwzDG9hu/UpSz1730h6QMgXp0gNUcM4ZChGd5Jm0HyrwWfPeHwfaeoB2unSmXI/w
xlRkeIPezGdq0d3G5F9cAZA/NkrvPKmC/35we1xHrntTtvGDnFZnLj6bKqadXjex89TXerSkEB9e
zVtrKyITY4gffQ31dG0QsdN3ivNUYRrbZFXUb+ajhOgoRzZRdHaVxH0co6v5v3SUVr2C9EoHcPqv
vCiikVtlynZeHOLheSR3FoaVLC7S99bzf+nW9Ma0keTrpk3Eo4FrLA6dU53odDxUFXMxQVYnkrLt
U1ea9F4izfLQhRr3w5AY4Ib+2twraBg+DxnHceAiCmLf5Naqm7hOgvbeD5r2nqAlSocJ4lDPZxHk
DQEy3fDyuYfWeA9dpCeneX9ST+RWbzFazovVdMKpizudaz6mq1JzCVPE3bq6ua2bobruM/z2DACQ
2lcKv1YVSGajW/634LYJ2vwbGU4pOkF/yhowcNuOtYPRv4seTEu+urqSfYs9gfzFKr/owizXNWTC
K6qR1qkYtZIMJNf+Ginlat61dOjziU517saEbLhBDbmTmFV3NxZuu5j/PwuTYtJa5YtXIFVUyp7B
mBKbR4mpcp2HlvOEcOA071pH4rl1VDyIwtL4o6jozK8h97pyaTOP+vM1xMyhPl5DnjKmml9DhWvo
IczKV+S77cYrY2OTqPG4QxyQrgRgj4d5sa3ibCUCVTwYtfyxdXR9/W+LaizKHU2jdIPbmT6JrkSP
KjnpK3VQqzNi+G5farHcgU2GI6qEycqGm/dlGNonJNDGd0ceZaKM73XJZQIIeYShnKNH16vOknpm
3gBc6PTspUvLYAsvKwV/l3TFFZU5IqOmZ78sNkCeiRk26iXzAPYuy27AHUEMtFen1jnR9LXXK+EV
bSNnmVB3Xc/rS0egBcLonF3pZr7O647ICL/hCN0NCX5xe+fjBN1etw1StbQpXs+21SvDQAs6LZWR
j4onr4aPjW0VaOuqaiESTBvmXeatbivyIw0EKPoRDSpIYJuk8s2TQX3zZE0P82KQdNZxJFxyXprX
z3toKf0jmj42ZOoswvo+HdvlZBwFZroJSL1ZzgB2nK4PBaD/+9BHMCk1dBYzCN0e5YPlOvE97fTg
Y32R2MtGE/IrtA3c5u03aOPcw5C/3PqF4e180EFbJ0iy+7ijyVEravtN79QlAOjmRYXatALjqJ1B
p5KA1iThpi8V+Vip2oNfxR1IHYKyhsx9MiMyVCLNjq+aouzIANEHqP2Df8McAzN25t9iK++udFFb
t+b0YAh0i2Z+O0ShNRHFmhMSzCP+P7SWlRFXezEyrPjcv5Ey3Kg1U7Z53XxYG6DCH8Im3c6L8wY1
rN7B1puHz91slFS2zNNrzJvWbVJ68tppleXnDpBlGJpFw9vnaaRul9t6xNQ3HzRvaJqwX8VJ4GG5
4ETzOq3OesKuw3Q/L7a5Z22ysEANoZKN4/rmk8OU7ti5iADmRTkMwRpSjbqbF+04f6hpd91gpvLu
cahvZN2YT8XgY2Bz77Q+Mk60LkDw++p3ZFjqNqoKpjTzuvkhDDN5hecK2zL7qmOub7yxKvZ1mz2j
BcZ67npipalOdNcNmXljiNeG2gLGGeIq9mDMsLxOG/Mqj+9UI1RXKt2h9bzuY4NXPOuD0I7zEihF
88bNXufd5zWhqal7Bq1/P0+U5CqqiFpZV3bbYiSt5bOPh+rjHEwukGuX4zPmF2dZuXSmI1r/2nQB
CuG93n8ued7H0nyt6qFcfG5rf1r667j5IvfXnvNx9Jy6e9HRq54ugH/t+fH/Tdsm4M6/Oc7tfdSP
frf3uyE+4WyMT2bs3TXp0O7AscSnz/Xzs491ZU/DrEPZwO6fq7OKK/1iXpZj+5b4CPPJZzh5qZmf
5mfzgywHmCoiaQgQ+3ODp6lh/7dlww53ueqnh6gjh/LjNJ9naKUyrLVoYvdN558f5nMxKGgXv//2
3//837f+f/z3/CZPBj/PfsOteJPD05J//G5pv/9WfKzef/vjdxt1o2u5hiN0VcVEamoW299e7sLM
Z2/tvzK1DryoL9w3NRKm9bX3evwK09SrXVVlrT6Y6LofBgxoPJ8na9TF3P5aWDFOcaQXz940ZA6m
YXQ6DaixmV1cSn+HeB5rZ6JtucEgr513mR+ctHSWWYXet1woYecyUCEkINn4UWycq9HUPx7SUTsb
XFoP9IZ5r6ElGWdU+cVW0fxm8bnfvIGeGwGaeQgyuQgpiprZrsyc7mRmaX+an+l/PZv2gJySMYxD
dxowNTl5QtvXYZPfFiFSWs8Y/rbkZureDNxh85/fedP99Z23Dd2yDMc1dccWuuP8/M6H5oCOzw/t
bxUxridLpPm5a9TkTLrF9Bz3tqS/Ma0p1+ZAMhmyjR50yPTwY3VUuWADS+mdFJqbq9RQTYA3vbx1
Q7sCocC63rNM5KRqG+Dq+3O5aKq3Mqka0meCxxK5/nVIN/xRFY9JXDcPOqapuxgt97zWaeropHlY
DOfFRKOp0usK8PzpGBPvwdpPZIV5vzEf0Voky9HOkuO8Ncvjv52/L/52fkVX911TYbT0NFJPPa8G
1iHbE9Xn//xGu/q/vNGWpvI9tw1Hw/JlGD+/0Y2TOQxY/eydikgHL4b3b36H/dTlTTVBWWDsg5Y3
v8efm7scLKrMssPHfoFscArDET0ExlhdUdbBDxvzhUutoSE0c1rZOpN+eH7qecb01BY/9ipM670t
GXeVfuHuYVbp69apx5e6XgySevhIQMxGTUWzb1LDuZiedjNvT5nlUDEXBU5OzzpX4I2XsnXGF0/G
l54a84VrwC8nTJAf3KmujtBw2SdwS0ezv2ltO7hquuI0LwEJHG5+rG9vyHmGwNcWmbdodciPyFz0
lWd87sKhtZF9HCoUo1qNjE92eYTKIwAdAsI+7O9Ur7wMvaYR8NZSS3Lq6bX4yhfbXg+NqT6r0P93
iIWsj0VrCM8ZHtZ73SEkKMzNlMBUjv53Z50Or3RYCPNX479/uvzJ+XL4lhdDFfpB/cviP7fv+fkl
fZf/Ox31114/H/PPS57y7z/ucgrfqlyiJPh1r5/Oy//+469bvdQvPy2sszqsh9vmvRru3mWT1H9e
xqc9/68bf3ufz3IZivc/fn+Bn0WZlXDW8K3+/cem6bIvUBzbf/sVTf/Dj83Te/HH7+f37rfDeyXf
h39z2PuLrP/4XbH1f7iqIBwWc4xuujjHfv+te//YZP7DhLzBbQXEoTNtyCCgBX/8bmj/wJFn244w
XWHb+vRblJh12KQ7/6ARbmOpdgWjJJU70Z9vwI/72Mcn9+/va5qwp5/1553NNPDaES7oaOin2Kg5
6s8/e1FWGQ5JlAoSdG/F2Ps01hKaq0saS1Rx4aEEYMC20Os1Za6LQvdqpYRpepApOK+YL7Pv1ncw
bagb1VF8lckOVGPHD5asRdxyjnSXjJKijewLUrsa6yvFGe/oheq5gv200YZRR8Jo7TVVAoxwrWKr
fwETRCSmzHFvpAbUgLQJV1rdkjnQABfRxUA3KNSHe6aZWvRaOXl0KyEGrA1pn7MUL3cOWxwRRo4+
HqFEIltvJaVb0EZTlA1NUmPbEB7gZHV9dtrk4hTjFDsgtxXZ83s/IUxaVR9dUyi4klyMEv3wPUTH
2CJCLhsfq17v4/g1DrUhmf80ntz6ZBgAufAuTWa8KV30tdTdHC2x094gjsLhUOfg+aGdQHgYm4Gw
NegRU2hhtDxVKU4ToZP9yRx+JdVKrhxJ/yvu83Qz0DnZQ868UNi2N6URp2vUgVOk2rhy/SjdVn73
MDRVusu6LbrVbCs6zlxYCcOw6Zs/hNhS81w9tIr/xS9GCBqVe6ksfPGBfQHpRuOASX8aSO9QMtbI
gnBrQeJPG8MGRafR92DKvY5a72JqtkS+XRbrrDFhwAmWKmgPwaAh0iS1PeNNXFWtAaoOS9SqlOKr
QdIyema6q0O0qzuDJyW9G1nXzdJJ6LNQNq1t2th2wcmhYRwT3XqugaJs4TXnXZ3f5WrI+5a2OhZT
2pEtYiQjpQpmTUd0lq2sgf5Dlo9o/1G5xubWA/ysTXlT1wNiU96Oyi3cJQHH4bI1wDtXj6rS86EE
+6Hm79T13IHyZezGZnzMAtis5giSN7Jxh0ANvK8BHHShd9JGm45hXF91nZZvjEF04E88SF44gJdx
3B1E3K8V6ofoanl72/RB2P2dW0GioKiq4545DJDFFnqrETXY8dMo+NIBu74CXxWudW8Xw61cNSYl
8/FR9HzVKoQ0fIehvCdUHj2Eu6NzqNOoXvtjudcpEEa962DESUeAk8sh0yDO2lq4EkS6reymItNd
V66HMP6Sjde54eCsL0McHXVy1s2xR3CL4rPHfxq7QGRLCHbroO1eLUA6kdbeN8qTqVGh5UMdDwbF
FoLXgKpUkXPVM29cx2PwpSHx+6B344hvG7uGoefROhVIwqhCMrCJN7YvrS0a6gz+Gh8Bfn8TrmB1
7/NVuHI8tViq1KU0L6pu6Z8u00prt1Za3+bVhJ4RHtQKyJYLO63HU0Io/CLA41JVCmGBFIVdvV9q
IZ7Z3Mv1rYswriv48qRroEr9UhHauKvS4kpB9xC05JEmOuFLQ1qFFCctaK/uTh+TFVimr1pt3mJi
pqdTJfeTJQ6IrEYXm9hDrO+Fk8l7B8OwzcgB506LU7EZEIvzka5USNNWjgAZrjlfFpPdUOubGzS9
1P+Apox9d0n8BI1JDxLVSwK5dEM6z72kaKMBmy+M4hZyGtbWrHOXbZq8EnmJPG6IvuU+zFmc15cp
h2rhmdBnR5WPN6o67DVjgmERmtSiynplYwI5V4B3Gt8Bu4Ybr+NzBjCwY9RwGG2MNmboJldDLfVl
YeNVc+z2HoGvv4D5j4+zYkxD6OajgnFvPTraeIv9teuU91iNH/xxcFZ0dvd6Og3bpFTXmb31y/zd
ybMdgD7zKFSo20H4qpCPtLACKHrgDPeW1AgtzePXSipQJmCctyEACFq0fKFB9ZgFP6BKxNd5Ddja
CMgTafs0X5mNs4nD/oicMF1b00697yDHzzIqOimU2jJxtzGZ7A7zdSR8kbGOdq1cZF+FLtCWBo0O
fbYENeanFwdQ2KbThyvk3PT48jXde89FchsaDgb3sjnFmntm3uUD8PEmeFThbZoMcWiOihGeHEHD
Xei/RwpYhma6qIbf/KA9ofVvYWxTCCF6Zw05mEByGNqrzgqbheyNbd2iZo9JI0NOgd82y/1zrGK4
tTLT3Fih8z20FXFl5aLdjpn1/CE10KRAh4MNqqfpeya6YKsbqVxXwOYXg5VoVx6KUmq9bbJJRV3e
CDI3gDApOyjNt1ijimu7pUiY4f4I0N6qCyHrlTuiK2jUdt+x8YpIokOqVfFtJQt7EXFXocGOSQ50
6m1bD2dXJ8HdnIAcaDu/9Yp+8BXhnQacbls8Qt9HEZmk8vAiMoG9CFGbPJUyow8Yc2nC5kF9EOSz
GQLuLJ3mKPP+mRCAYROPBI2G3S4NanXZ45pMW4gHxnTfYh6ycSN5Noa+Xise+w0l1zpiVBVsWUFu
nQOLFqDeq4Auglfu9vjQptOBPL3vq5dWrSaeJW5WmHkq6lWMhk3V40rJwzt3rOOD35waAANbhma8
4DB4QEBGj6kmIc9XlY7GPz9GQjQWbVEDdIe11udBvzId3BmxMe6Mtp9EJ4Dyeu05Eb67tRL3jL0R
4FP1KKRiLzuXfPeBqnVecalROS3f4hj8UH9uMnXc0Vt4cwwYOdkAQVwHJQmRCKeYZtgk9ZlogewI
PkIb3tWKs2JCdm/3CBesRCzrDpK24ZovaIYu3IZQBdU6JnanC1cN8QtrZOD9oo7bdhWXSoOQuRNg
8LXv3JiNqcYbNYOyqazmnEbabiDgYhHWNXGMafWs6zVfDK62sUdRWouHjeFUAFsG7RXMLHAhV1yR
YzzfynQqAgdBvUahhY39HvxSz93c1hIK5KrYIhL1DhoK90VXQwId3GLhhMomjJ5lqJbrDHEOXZ4A
W4Q86wNsn84F9mjw5i5jQnmJXVGA5hYGIo02WnQKGLnQMc09kY3VWFenXDOBJ4mDirZacpFjbKJM
l04aXK6gpV/sMS9Y9AxXxM8duReGy8jysWMWVn6lDBYfaNP1JDCW+KAclyJ/CCgT21x+XUmAF8k4
uHeDU785o3FvFbglUZVuKhk5d2l2n9cDFh4RymOshSg2iwC/FUh97s0p90bEsrq+0CFj7io10bd+
vQnVyF2kKM1vCqPEXB6PXFF9vPeAjITldZfK0cGMlvq3yMvG+zi/Gnqp3jf9IZJ+e5kf8Oc/DP0Q
nTtbAl7pce1yw213oJlxx5PmsPFHT6Wbh8sdtN/KtDhTbRTZraJwo6eUtMopbnENDHkjykzf06VB
PINxaI/g88ItMT8bHhpWvwWiGZi9fVF9Ye9jA8o3/eIUUh69VJ04hVNNXdPqSdmDzIwIr+m0O8bK
CzdN0RKZg3mBawaiUaPMMq9yIQtnHWktA+ZqM6iNS+zz45Bl3u7ygIxm2ZWCDAeqeoRoiE0T1Bg+
SbHYkCodbcyUlxD0xhtEBGg8HR+uQLtXlG+ycM2V6AXIOxWMlY+85eymgqiuRdTaI9mNRGtQB7YQ
VC07NV41vrkMW5QVlKwcm5R5hc9tcVU6gXOngaldGFb7kCSJDbClArRbaJteGLeDHV/bAIyXyqgc
ig7oUOZr/k6a1rAcu/qiuzT/SikfrT60lxUR2ZnbrlHpugz4oSgRLv6Y+AN5x6KLF/CUgh23OHC3
HXKXMNeeOpV2Z9CV5JAwA/Ca/IsVo2xXaDGQBSJAxyNbGoKljzEyagj7Re2STpkWmrvX3OwBTka/
xcnHWwDnu6F9PakbNYYL0HsEoK9Mv838ZpNiOoaG06orKB8oxaAWGugrowL+T0BS1iYyehyOrX1J
+yyBdlvZy7GGqGZiEq5CdziUQntNJvwlTSoNoZKEXYEoi5TzRZ3Bo/UJFdhgpzSgepYaTdBxjL6E
DU6yKm/66cJarn2ET4vecihn0OyIqCIv1L79Fn0FipfeMhaxFy1fZieucENdLLCCR9s2oxVyJ33V
KkCPhH3JMDhel2O2NQPzlcF5vcYmTvJFT06P273KuNBxn5RH3BIBdMpOX1oOfD53IiQxm+o1C8i9
LvRdq4h6mdKXdu34exp08AosfgJWGYPQFlthDnuHsQnpVYjXfN15Ny1+GyqzyVT2YoXYcefQBVPS
Dry+mu56wU8Xc3AY6MPCoNRqnHQ/xPdqWZicZLUnFw+aPqO4lZlF92agfXEKPpE0jkHCQHrUETku
vNY/ZWPPcLFN7j2ChZXK+0rCsLMKe3nfZuji5FB/Q7l0gqrlLOs0K5atLb44JRPUuMDVOfYFKqcg
iHdha38dipZZbE/9DIrquDYN/8ZSalhaSQo0EQvkMrSYRaiJQ6IBAwlenY8oTUTNVTi2K5/4wb2k
2ef7+h0luuk2CNAO0ecSdeb3ws83gqr/tgzBL5dJviqCb7bd0asGxgvnSfS7yDLanc1fDEmbW7c3
4X/SOlMX1OCYphE3vzZzamGd20Hcpz9ORqm9bGmUEaMAlzTu3GPVI7bE3sqIUhku7YjrQqXT4ri2
tvPadNUhdzq6fnEFo6RG9248U9lfWGEgzkZOpCshMNcDosy9lPXJU5t2aVloWwy4E9iw7fS6G63r
smfS52r5C8ODt9gWBDEwf3Ctnd3nI9DF4qja8uLH+KQZwlWrzlCwrMcNOQumxk/eUB7NzFS2HT+u
RV9yuaDWyx2f/u/SqCxGLTDBoljjIikTsVJ8SfuoCOOtFqfNGssJDIFJjoDt4kRjOr4yq1cLwNzR
CFD3ls4hjLD7ZMIKzploOvAQabl3Q64PTTkCz+kaxIm6AaffY0jtlAoGAkZ5cX3CI3qiARnt+UZ6
fEO1k0cZa2Vr1r7RPBB1hDYsBqXgN9q4D5oBloIB1jtcytdR6WPCNfieCH6xqwAOBvf3UCybiFCe
1FUvZvnmVLiEIEhnuxQasDWaWOAL/jg1y3C2WdW2bRqy1pmnjgo/plF9Rl/tIkfLcxg0yF/jgFu5
30y4d8/Qj5khb3zMs0tU1c95uC0GbJJKlefQ2VfCuRsaae0M1c7XSYV5tAjoVKpBvGhyT18QvIjl
ymCcPfrVAQNgUULdHiTUSC7ljMI0lTIhgmNRrcK2q8mxYIKX0NumduszTgHUnaPPictEuz1j2Noy
cX3kzvW9HXgJbuzitiSdIlKbieeJsZqW+0rvqFOhb9vJ3NXXdZeqS0U17tMK+icSUchJaqAtRf+U
BJBEmrrfahoVNHJTGDCM74bIQApY4VePAXimIPhgOPLS1jn+WJ0b+22Ue1/NFoqvk/mg4JKJ3iMd
rhqj8dYyD2+iBn2zBadeDV4NDdiZcHpl1ZCJh/63T9Y6XeaxZmjI1G+dp366aZtr027u6yo/Wkkf
7XA05iv0meRRaObN2IO/oPPkAw2JHkPJXKZhaAC1PPYOZpzGi9z+Otpq9Rxfw1HC1JpX5KHARN+M
yhsIk2wr/a+azgng3mbbyYKudYW/dvXxxs5aZ9XqeM1aZq+WsJgc+NG4ccqMaQnlrDU8uDVWNgN3
GK9Ao++70uHCdT2pz4jlX8eAKTP5Nzinchr4Vu0u0wZIOfU1ymiFdxlIAaWFPunNmcWRuOesEHR5
3My2oz80K+DEicH7PE8lHOlxVkaMQflQV2Sy9Lntrju/PwTjbSco2yioOpYSCBzA+AW6EVJUEEwv
GU1UhK5Yi2Ia9xfRyLeIhEGmZybSC36+JaPCqYamjpW+SCnVpDbparmaYNrn1r+WZQfiILXavayN
1wilE45l9WAEzJFxj6QLJ93byb2imV8qCEZL1WZKnKHMYzBKugQj8QHRxrJXfSAuqXWP7AmOxf+j
7sy24+TSbPtE/INmA5vLir4PdZZs3TAkWabve57+TJArZTsz6x856ubUTSgaiCAQAXt/31pzda0O
96PQdp6g9yBt79iEyY07gJUGlk72SQW/MsgBPjFxOrfZAFzW9d66uPEPhKbeQ6HH0wkdp7a6U9P6
OuZRr1nCItXWVEnGRdpTdHEif7hLjOCpKVq+JVMNFFhHdLLyCAbLXw5Z0W0wDR9cN4cITMAQ4Jr+
PhjluuMYqdCAEq6TLkqpmcf/vIPxv2lO/Nbz+HetkP8POxiaqtLm+0en+58aGP8Vv7y+JC+/di8+
VvnZvJDiL+lI0geczx7Fz+aFlH9RRtQNW5PIs7ilMfuzfWGYf6n0FGxHqoawaH3QRPnv9oX6l66T
4OeYlmWZquFo/1H74ve2PM0LE2fItBkAA3T1n5rD1Ht1URlC2dVJ7Ww4xYVLY3RAh3fZLvc2WpJz
Bi48deFNIRk9kObl2LrRR3/st/bYr+oA7V9thk1rByWmoUpd/6NHPZL1NbRjS9JAnk1KYl0eEfm8
2hVZXKQlekWow2HMlTVaSHtZkye58vXe+JsOrkbD6PdWjmk5mmYYQjcc2xLm1OH9RaTApSysnJYi
slqKfOWS6TNFp+l7xV0arb3vuuxrZLk3VuB8pfdJDGVWL3MtASibop6sjBaEGJK69S9H1M+e0297
R4hJHfFbj8m0DUyypqoJqRm2Ou2/XzYM8I9ZQJJ2dyiUMMuoTbYVYXHVMl+eEtt0Fn0v+tWs/y5H
Hb8AtcpVH+qCQeR0pWlbK1ublrC2bgNZlIrtSevj8mTb2wjmz4lMjnFnOskNeSziNPzjJs5t2BNm
R/tlkMM67TITWYbfX3EgDYdAGZ5czFzH3mVCZQRKdvYGfN5Wpr4rhbQO4tb07gqTM53Td9vBYuKg
jJ2yJ1/8h+PKHlYe1yAsqeuqrnZ2EZ9dLa6YiBv+EuFhfVaT6nvbOzQT6InxtdOzGo73EnfkRhne
XK9eki+dbSh02Vj8GHxspc2gORraoxftNYlgsm2XtZUYm0IpLnb43RkiUo46n9ELhU+HoMmFwdkf
h1r3AGiO9MqmsdaVc8Qysgx1pICxKqyN5oTNwrQBaUl6Y0EU7ksf8XVLsF80MOHD8A5+fC99hPMh
mxUlP4ZCJSM5t0ha9533evqHpD7m/eApYcK77WtGOaNHqdUiLpOuRbzsKnFwMCuvglpuu1Zzt8UQ
vOOi8BboS9fM1H7Y6XiTOYjl6OyEwtUXfVvchvdpXLwCbi1p2RMrHWZQPOiGXiNA/KSVdiwF3Mgz
BwY/QOtsYB1E321hHVODaXDKKIRBGCXZtW65s9MI4Jdj3mvISra6Fu7bxg/BhZYdI0NqxEn3RdIS
WJA/3dCrQXWa98Ur2gjSnG9o8Dx79qhsctOgCei7T7AzYuIMSO9EinFb9/XFjuJ3TQxiUSfYHcpk
tJeo1IGYdq2/Su1vWo5qlwAOiIjBNVRfvTY3lpEJUxCUhc9IKVF7lTCN7r2HmGmikwWD5xDCgjlr
EeYxUA/ZQIZNe+qUGqwXrzFuRJKCii/BpMsBM3pZMhpLrLfBm2bXOI+W2dD9iC1dLCOsx4u4UeSC
qCLang0EIQ2o+MYIPJsBXW6emTdilurcFQVbk1MAjl0nNsjDNMyVb4nmoJjcgAucMlWnuwSm/3qT
1L65KsIA7OX0gmIWr0MQj/R8+pq96V8trzI3GCHrw/xU66H0WsyP55u6Sb/g9wZo9Y9F5nvRtP68
xucL83OfD+d7pdmP21Axd80UR4p4KhgZCoonwGLWen5ujuec782xpWKIn8jd08b1nATZBSID/T2t
PC+owQyDAmtbq/nl+Qbynz/CcyDqlEMGhAy7tFzCCKd/Oa348eTH7bxU4NCXGju4NPPDclpzvjff
jFYjKdPOq/6yJYOq+jt30NZ1pQL/LTQC3qcVP7dNwngAuzpvwvzsMG/8/PbQS9mw+W4xby6nEJKG
IEBRKgbAHjrvDeyfBQp4akOe9tpFUO50wY/HM2vkaiTR1L4nN2RN3FQUW7pOJTuEPJayL2GJ9O1D
IKrv+JVazLWPlqWf0sQigDNtb+1ifBRGAzKiOxAAxlzdJHnFzX3Y/0OT0FKr8OVTpt8rnNjh63sS
MXW5c1XvTiiWvjYDCoKtHd4BmVyElnF1I9XZUey/1T0JFxbbLzzUtd34TN2rUqz8KU7BpLy31aS4
+OngntL0GWnmuc8lQL+QqjHnb0CCTv5O9SqGpFbuUoMJuquXQNnMkGGnqt0jVQu2WZtflN71D6Mf
70U7jA+6kW1dpXrDJbEeA3S7ZUqBGHVixOm5uKXyyTzeJa0w90WDyx6qLoRFky4WteCAOeRqoI1o
o5Fz64CWd6dWYDgddY3NlUiNngiOYJBrO0h0Tr/jFWbae8Hv91vRXC2/yVaBYoyb+ntke9YJi16+
AgEdol7vmzUzRC5acIgbS4ykG8EmrRqsyMBE1XqTkBKICjIgGyjrvwyWxuUs1ctNCwQceuGx6oG4
2KO3wzHnrnT4VZug+V52ybsYx1c6Jl9MpUzvlNYudrri7JyIS52HleZKUh/TS6+yl2oTZkfxg/Ge
s3BrhBlArhetP8RYWtuXqqd0ZpfM0Q07yNYQ8ajmlfrRj9BJOuoBkAQnAJDGbe1lzMkJCRuZlFJw
Qz7REjbhNqsqvpEqMFhdAwuU5/6PIGsPSaEdzbL4rsm825C3yvSdyoz/NQAUuNJtciNsqumgz9d2
h5POal7SNtCPmqToEMRFv6Ojda81BkUHAaNFC8DCadarnhTvVt/rEBOLYo36n2IlufSrLD9qVn+O
pRiXALIvo4LscjThpumUKjp0lUvyVBaOyhGgF8amso29Fpq7wdRPUTyQyZftVNIPVhzYV0v3h43q
Md4Ulpfv9Gyj6fqxaNp+7Q0+IVJMzm4yRjP7tn8fbQ6vyPXGDVyJDXDS5yBTRzIemNt5/m0cJG/8
xPctguwgohlq5yb5DMkKgPoXt0ZiAemPKukla++kMNeyr+8Sl0aZUuovZZvv6NeA78vxrgTS/2oE
+dJSJSx0youkX13DEV5y0RJ1SKELgc4SNYCkkazHp6D0blQf57453rWWcTckOOxdQy5t2fdHdLEb
pfXspW7dMPLbR6ZX0evOdnTWYvKh+7tSw1thTTwzZTR+INvn2MJykoGdTO3EWbc5BPxEfe4LOmC+
k7+JlMJGZxf1YkbRUEwkHyq4h95D+HGLkRPyin22jPzah3DQufz40GJpRHhEfPR7MPQHPZE30i5u
Kouom14RCwZO33q3O6vCfiwjTk0Omhts2IUkh2Xshps+8NjRg7x1y2ptau0DBBKPwwPgKEQjuOAK
gWmu5Ozi++CXPPgWtslFuByo4Gb6LrfbJ+I1zKUkV4BWasmPg2Z/VGzqlCZYYQQnCw60DW/LagNi
XYaTVfckSSkqPVrQemPbHMvxTh99+nU6DBjPzZ9zg2C7RmiPITAy/LzGgz0eZcDUOXD9swoHeAit
d9mrLwN9M8X9ovjWIRLlRP9Crp/dowtBKxQOJ+HI72mXPGU5HT812DnHoSHiDEc4ERIQ3y82IaBT
Q7JPLnFhGesgHZhNTa/Mz328rMUWYykLe1yWPxRcZHZxq3+dl3LzpFznTU/OL5f/C9zMZqurHDa1
jmTec4E40kBKLyMptCe9F4vRT4YLCMx1rSvJOiatnfQNZCyrkXJaUOb8GnX4tHbhoJPCzED4V7l0
pfrD3rVZMZwMYojWfpDelYKkJFzrZ6PWsW9pjPQykk83iF8WQU7PdCr9rVCZ9GdNeQhsm284bYlA
S7O2KjfhrGqz+1o1ohwVwT+j1J03tGHV4IdXj+m1NzJuyBojzLl96XyaojoZ7fzjh5w8tt6dfNqk
yvL/HvlLjZlvXSeI0vV33ekQFSv9s5KjrKBDwhTJPYV1L/cJNjV0P9Y2TYFYmQTs6WODACEK1kQ/
/FAU6xrZBnkmtXftdMPgolcbFw2gtO3G8flVBcLEKtlezay9nrXNoTPLsyAwgLgx9daMdXWPLSU5
5UOy8qVSsS7FJ3/6J+ZJQio8Jg9qZNTmh0ob1rIgiSw32/1Q2mu0YxkNJevYiMLZ10VOA4ncxEvv
L7rUjS4kzRY7bSheg8w7GILELifsooPTj3du0w0XKLE47uwCYXD0w7fYRocA46rlY5C0LJEAINA2
o7NGfjaDRvOJYh/130rdaXqxymr7mzT5rxB5mjP3g7qml8QWRuqO69Jw8GV6JXHEhW5Slkthpi5i
28Lk2g83UCMSO6my4ugM/j6tZXeJpxtH795pVYhNQtUahvpj7AzJwtxBfWMyVDNyEXY0LFVE1oRi
BK+O13c70i2ik11mqyRWYYzoI4nl/Y3pvOLo5LDoDvNNO91TMsz6+PO4WzXaqC3nlwyvkVykmNH5
xQGNDztkuhf6VhYvPh/PT4q8RHs23yXqlteZyP9c/l8+WQlnFRmEyqVN1i1rn71tTaHi870AvMO/
fzgvUk5rzPc+151X+3w43/t8KynID+ljKofzB81vwPnbJLl77ypqeVBUEu3ne583//Y5mU7ez3+1
XgGDLLCyCH31mH8sMS9mYziDBDp90nyTFEn1ce/jvT4/KtCd/15S+MfEbcWe6mut2gC4ptV/ed1D
VkpqwvRsJC0aGZ/vP79f0zTPpRx0QolKBCvZ9JlRAYZoPd+N22ofe/qXeKQHoLvhlaxnWq6GQVaN
Cb4187QribsOqoyB0COmePvQA/WXItIgKUe6qwKdMwIhHCIhSNieELJy5KhusMcQYgsyRmSkBzY2
/WFgXZsCAu0ZNkq5UdBgLeaHrafF50AhxlKhb7/p8k6ctMp4DFVTbEeDqXRsuvpaxMRArID079Cz
ansppXGyMcSNanlvY7fyRbhrYNWcQj+IT7lPMZkQiU2toURDsNjuZaleQ9tB3zuaQ3ka2DwitnV/
MxAoVo/IFtrDFybi46lNlfE035OlziAhQwIyP9SmV1NDHioGD3Bigp+LeaM2ngxrgK2noUdLDSC6
bMlofgsSKz2HBEkix2ROUEUqmWKGu8IaoK3VGgqtYemHNna9Uz3daNQuqtAz92FRaAufvLEVyVqK
ctaZqRw8YueOOhhRLmzsI96Q6TyXlzHrT5xNYYMiFit00+a8zBKlp3SnSOkQ2UQeEUuxNVGhcwSr
MqbC0AePtl7mpASD4wQEApVWpG8+4uGN2+SLyqmKnfTB7oyqeYSms3MLJnhjTI5c5iDfRS3w4hY9
XvAw+Fo6VrBFt6ee5hbsfG++MboBapSpjks9xn8QEk1H7QdpAHaKMSICcF4qH5wUVU1C2i6N6mOR
pNbRNDTa/9JeDZr95jCdP8HFBqxGLqEyPWqmI4X5BXVKQVfy8znfprQCkqRqu7scm+YiHBNxmg+s
+Z5s0fGFJvFmGC8HBo41xonG2pnJaJycrja2URg+jQ5d1RUJ4DQLTvb00vy61eXGSeIR92MGfTpf
Jei6tadm4x4A3iEfMhIgVRQ5tklqQc+P5KSriXKa78UefAJi2cntS3LYwCe7JikvaEyMyoappDS1
iidSsg6lBeRbL7DPmlEbnSw9jk6GXWOS2DoCAdL8LOSUEo1VQoUnk+HJ/seS8+LzjS2PodU8UI9G
TDZE9cFoE2cl0N4wmuaf5U9mXTntw3o66OcbrQmy5ahpOdfWnImgGR7pUv28UQKvReM0Pf64C1gb
nYDFDLdRxsf5hWZaJQub5rcF55fmd5tfnx8CWYJQFhnax8d8vvD5qfNznw+dujBWgHAmacBvGzYv
lxtVchiaJyOUdQawLoh+2XSQjUwBhINA5x/b9/mJn5tXzFset1TOXHoBy/mVjgOOLFJ1+7ncfO+P
zfvj4bzIH5vxuQvaOngjkO5chm6y9USMohDxrWLm0X1EArTsfDxfJeHjAjX8TUbBeWfkxtcsFsol
LPUUPQ3lSUbpwTLCgHx2EMUisBovLgIbQ+3fVITGyxFSyaIvzWaVmrF2yGIdxWYzQhshJpBRvT/U
49ULnypb3dI3M9Z6Gb3pjHPX0nIcTlLMdAXcPIKZaXx71GNzFVEmc0v/WabbIENuhL2eXljXI7QO
dAIm6pwjWNe2osFAmA4q1ur4q8+8Zkt1g+mo0dOixDW3ZyNIqKgYDppOiApFA9cweOfRTZ/Rycun
1n/Ja39DV1K7ImdNyrbcKWV7m5JUtKix9C1BqJATKNtyHaXRN1/hsjx2GClEQSGpa4y3RlRvUROL
/VTpIFWFiMC6D4E3tN8qV94kpmptFIHiFsp/qD0xTzOP8RCvEVKaa87nRCNmGiVVSVBPIcmva3zn
3jVVHQPAwJkokTQAelIySQ5g3I+Oi7z50UVZVDji1YRWtizUbp/yE7xDSGxSQUchUePO3jpqRo4r
xL++5KkU4zvVYCThArbK2ADg0yv1tSuq51pF/EYGy4roFQP46NcxNL37pIq25I9YGw6Sc9dx+c9E
eNNi59/YZX+FY3VpBwo6/JTFId6NvYiYghG2U1vlrerU6zIi8L5plXQH+rI7mjREu+BKQES1BX90
yBxhnXqJ3IdwTp8CdEOM43PoWvLUtUP+UDvBoaZ8uc/aUNBQd6slxS9z44M9W2p5Zl1Fw3QJJ0y6
ENW4advcvNNCD1IGneY2s86d0qHhUN1tmCfGgdyKnlRRXx6LoHvXYXZvucFIN8TDrq+7Zk3tLCJ4
YRy3bqIrC1Cm1QIgv7JnQALQ20eszJR4rSZqjQaFTGJftASgDaNymw/+pYE/iLgtocrRWFOoX67v
siH8IXwZXVWREQfOEUWljfC9oNvivGs2jkIUKfAgc93E3SuzPqRD1riOpKnvIXDvI82qP9pyP41h
PztPf/jU/nj4v3Kk/V9t+uIpw0T775u+y5c4+JGVafBb3/djrZ99X00Tf2mG1Oi9QekxTUEH92ff
F1bgX+g3VIdupyYYBH32fYX+l0o32HE0Vbfl1JD97Pvqf5mGQbScBCxn2PI/6/vqv5uCTcxvlqZr
lrRsgxYzBcvfG4o1ad8A8pv+Qo4ro7dM3eR1L04TsHiL+LH9kiGO3TcikKsiIFiP/DCImHWQbwO3
IW0TH2Oixm9ekp3oz/kb10gvgeWvCn/FgCa9JqqjHPA3PweKzLd+Gbf7yR2Eg+xLBx38CkOhvzq1
tP7O7fyHG2/6YkKdPH+2QBZGY/33LybSIY8cv2kvnm4kW4D1S70Wb6MozZ1feymBjZRrtKQJtylk
wWXTVPJU4t65UJN+r31EaU7fXjOLUgdowXQHHQW2v95a55LkdLUrmxt7KmmhwYl2Ws/4pZzmEq50
v7dRF+zUPr3L7EYjaDcrl/i72rUb5u2R8Lx6a6npjzrzu2OJV2ZGqClpATSgTcMjnuHwGNUkL/Rk
FZPkGBHS3GvQoP3uxlVQsVdua3yhTCeRWDIh89cmsQ97BPDKPZRrY5cKHBWeVwZ/s08tjtVfu8/z
PrVsi1O4Y9q05/9wOIrA9rkED0RyjgBm6QaS6tyKZu3VtvfQeiotOBA+M0eLJnBACkX4TA7Sdyk8
vFlOoR+rOoeiHqnXlmTqXZ3VzTq10NQUUB0ZEtyHVhzdISldsKP1L44ji0Xpml+J2mmZlJCl2eZt
eqQks/aEBIbYIYRNA7V7iDISdn0rvO/BuFioB71gG/v4JO3J284I1d8WJiJPfnRUzDMZX1u4vAgW
63BFR33iRHfag2GzL53xRjJXfBw8k+Jz0mF/gzIdgcYcqAvZCAsJ5xhrgLjmHeSjcRf6dfKo1xdo
R8WJueo9k6zu8HkD/KsnkwJs8S8nm3+lB/jnH68tDNXmKGfsYhn69Bv4RQ1AtwQZaR6TkG2+Rt6Y
HZH40pVqQ4XZAJLG0NWDYytM69xjJCTmwl9boPTIsT7WyCgPempemlqop6BO14avbB18LUWhPv7P
2/mHaEG1MeDiyjVoJKBTQejy+2aaKlCMnBCHi6or1QEq/zm1EnNt+pPRYrCcv/m4WSTyi0hi/jyc
wljwpaU5tvzjp59z/I8YUbILZE/Nvyo0h6gXLBRFB+JNDf0y1DixgDs79wU/KDTb1QraUnZ0VMqr
jVDv7DtjcLzH2mD2C9OW05n9itINRmegPGZ+TJeldHNccipJmLSMztkITDTXbRp1qmud/2b/TRv8
+xfit6abyH1oCk1Xk993IL7mAJxAAgRZGM927PtH25/zdknTyn2vWHpWpK7RdLfrqs2VEwb3mAo4
0v/QKu6CQPdWreqva42VjIGzYZVrN/NNJJx3LZ2MCAE/wUEbo1Wnjt6xH9N6WflAWJuSMzuWlg2K
g27TNSSEuUVHtZ/MwyAhfZbGjnZQAzJ9qtKOLyoiWSSrof1EX8Bf+v5h0Fz/ooUNkUNECDGDQNc7
g8HbvNp4eSex4UX9WenipVbT5Es1vafcSatfqeiKVqp/mayxS5cL6qoJAu0kJSlk+TBBqqy4OrrA
aaj/1enlf97v5qQ2+mO/29Pl0bAcXXAhmX5/v/y+VKsx8ZURdzAgCHd7rD2K2d1Ks/za+Qon3jYk
X7KUHZ3F4XukyfDdSLSVHmbdSxHZhGZEwqKEFap7GL/tlpq6excOSr8IpmVhqoK1GL43TXQRkbHv
dSt8DjM5LBKUCVc0gAOkQFQOpRlzJkot8SI0d2pP3hGUY6JhqJw1aikaRsVww4C1OwGnR4ApHJQ1
qXbf6bC8Br0QO5/5yHIs1HQHt6/YpKIXVK0sJgvQL/oxKAgwSuMLrWycAuW3NurzKybG8lHYt+UE
4ZOViQhH+xtBk45s/M9dbAhMAYSbMdZh0m//obSySrJjCYM2znWCU7HQYu3oyEY7qlVPZcoLNPS6
ltzNL8w3vSR/YkksoHYscbgUm891NFd5y0f81p9P/bKIaYdE985v/vlubZWEyPzpPXy87/yyG4d8
xC9LjhYcLYx7YsWRYhDsxlYqIOT2NPU2v6w4v/DxkfMG+onqbsAWPH48Z8xb8Pnhg0P1Da1Mo+5B
Zq3+5Xf6XPrn+2rfE0/iG5m3YdoL871fNnZ64WOb5lc+PrTJk2uorbSybbZmLbFxTYvNC7iilMrH
np9fmW+GeffPdwU/2ai4+Fzjt1qL8MOtvJNiuMdA052duQqyqjm3Gqe+1umNdahg9awnXXrHOPax
NccfI4lQm6H+MijdjzYjQq2JjFMoxh9qX1srZoQPdeS/xJigV37Uv+aJaq7ChrCmzqavSme0cdT8
i9vYl7CipxpXFqrvMn3S6etuMnM8p42Kz1jztk2aHLng59TR4nYDE2pt6CjXfRduSF6XtEsLhglw
+i4QEWnV9LedwuXcox0VgCqoOwJLOzdA21i7CphSsfCkiCFRlxnRx/19l3IapahLRR2BMg3sd0Zn
hBfSjl0nwUGkCJg63XqqpH6xgu9F2F7ayA7PwUQc9mS9iazyRmv1a4N3cx2FHflkNUYT7EUAxxqF
QkXirlJHBls0FHe+AeiFJueGn++ziJ8l+QArc4CxGrQSCVcltoUA10IcALNXEjgDCQstwQmUK7RN
oyg/ZVGBii3wsZMJ7esIp2shjQPR0BfPq/yjUqNKmNJppOk0u9Iq15hO9ZNJ2jRPR18jmMN+BY5L
i/vv5Ejf66JssL7pd6FXnlHNSfB8yd1IwXORV/m2cMitiNsD5twHxCPuyqOwkqkdlIP2ze77FSj2
aFtrFOlJmTSuhniO6hyJe24QzkYcoQ9+HW7wslesdCs9SztmKmdGjTTHISBHe6cU1rH0LfK5nOYY
oSRaNT6QuRDfiIkFBB0M/72wfwuK+A5JOIVqyVmSCA/6yv3G0xR1P9h4ZpSeAyyVYDnc+pQ0GblR
LZ5IHysOigU69fUOOQKXd784FeawpW/mkqMcwpqLUvZ0TUkXfpqOGdgHg9CEjG4IGdMj+4uGX2cx
EtVKWNYiIUgN53yFrGKkmYnsFThIi24FozK0CAXHm97/sOn3xf2jMMPvVtZssr5ssRThfvSy8kT3
7pCp9NMyOIQbyOnrUG9fDRg5VAHipYK3les8Vl3tlOKyQukuw7wCnZ7itOkGfSHinatoR2JUHnt6
jdcuJ8Xbp6ebV+0Nhi5CjpnpjWp27xs5DpTMstZYli6Kif8zCwNqs5XWnW3P2bSYOg6Oq1G3Sh8g
bG5VGUD8y6aYWQoWqxqpyGLoUxL2BKdWxBDfRwGrQ8/rbk1He8yxauapjepNay9NAnVedOrJw3aR
l0q8VQfrYupquUEMTend1/GFSO/QacMmDe1XwBtXTljxQVbR49AoETO7fNgRunwYSHZYm5F6SDzd
XGKznNpe3q3IXNw7Tbj23ZcEhxZl7YjjAIIjs/X6oAJPk5Y3XNoHO4yvBpEaKidE3AjYy8cRwRgp
at3apEDXAEbBC4HVOTSrh6JlPkhr8qTYJBJDG7CxzOa7kfHlgiCnLwy2iJNwvnSWF24IwqOTUiX7
Wi++cQwhBU2l3BkRpkEzyYlO62hy0nX9pkj2X48hZZ3nkb4RGb6ipKFy2EcA9rNybceofbJG3OuM
UKlz499v8WYsdaVQVqEj3zt8oEu2MAUuYx+ZDr2aMfbpaU8TPTxi0VUelcDg7Gd5T61NLkvb9Mt8
xOghxq0ZhOd+qioiRFE5QcarMPOZKA2DOJoAZbH/m6sxFOEtro51qw/VTaWG4BPEviG5gH8AAiHL
grxKHlCEvslxNiPa1r7GSdvU0TOFMWyh+rIiLnFJXKUPq6aPmgkbIDA19iRuO019ARlI2IG+RyZG
CkhO2lo3opz1rdsau/bagAqyqBMMbEPeLByHSEEVeQ9EXzLHtQZ6dKEc22vXSv2Y5Eu6bOZ9oMZb
snUKApsjAjddsjT0MrlPXcwnbi2aJfOiqe6YbjXzuXHak97QgsLq+UA6x8l2+Q+Ptb+XE/hicJ1o
VQXjvV7Qau9JeyKpCKFEa7zwA2upWwdfIk6cywEL9AIu6tZnVD1GQbqkSYQCOPK2CUb/3lHBypR0
t8qQh6WdP5JrcLeAE/MN8i/NFkLjUifU0MxaX8uiv/icOvOEzDhXbza2nW+KjGzsJjHp4/gx9XbU
qESOKlsUPcSKK/0Aqk+S9hg4+87QGEEbxr2mxD4FnIwzAFjrFS2ihwZcKyMb+j74ae2NUzso73Nz
S2HihujF+7Add1mGUqZ137EqvWtNhRax7YlvG5OlpvVfcSiTWOijvgxEV6AX8afSJJkalJZXoqP5
4jXoQM30ySpzTtIc5NRKEc6UzJp8s9j7yalyyg0nmCA3xFsXIGIcXO2rbirtGqFYd2w9R7mkVaYu
5yXmm/lhBC/0qlp+f3TNsV3Pq03ra+yYN2S/k1JuVO7qvul3eUuwgBd54UNQqz/m96i64ayg+ngq
uJ5uIOLoh86xYb0ocbocp/dI5S0cEYxHYRSsMlPzLz0eslPc0Ds1nFL51qLZmd/LHhMSw7iG3+pK
n+2ZiiXbJqFWH2LNXowEztpKXn7XE+1ogdL6qghwdFJXshNll+6sqBASHLVJnhXL28yLsuvjRRN5
lEf8dmD21kV7fxzLW4g2U77u9G7tOQTr9qbbYBdi0ItXFQjdQfogfTVKLV/c3PlqTkuqTXRuXdv/
OjSoKrE3+aeuqc0zEWHVKhfO8Dx68bojD/d7TxLIYgDTdM+Q59gzawab1zq7ttW0W7Uh4nheTBVP
hsjFKzHnUz56Wl4HD0KKWdXFBiP21NSVj/OSOMcuIXmIT41HMGBg9/Rylcq7+ARbi3SlOa3ynNKk
zwqz/C49gv9Uywjvof4oW9JwdNrilnIr8Ewj9uK7CHSvpZpWrz2dgWU5Sv/a2JlzsEgY30wKA2bw
8mHeQVpc3HC5Kp5iszLW/A66YxEVqLvsLlxlql6+ZBkon+ldcb0DKswy8y7HNL6zMmy2aRMUd7GB
WnNexGG0i8fdfVFAwCylRr63Y1hkxigxohmZmY+u49/Pi3qNd9eFU9mgUOW6JFPimHDcXUojURiq
NeKlJlX9Y0dKhWx7kmHuNHesdtLz853W1eodfmWEStO2dW1C+KN0Fo3He5hVYq0abQAxoRbiUkM0
oFmQZG+deFLGWH+Bsk6CdVuqpyzO6gtxcQjupgVS5ViiZ34NAyzLCl7oUwsVhKgf6KruYKRETzC/
7KBVWJgkheiy8yA6dFmZ5q/md0iWPaaHN9UCkhejHji7ll0BnrUS9OyD/Yq+72NTyobqam07Zwk2
7qzlTbVKMsk1GWDGyW1381IM+cht5rMuGXCU07yASgPuZVDu5u2xXAwi2ADUSxSL+uRUJqzKcaxe
WjLZPjaIqL4JQuxehlwLT2phOwA9TPls88+al6AOUS4lRv0rJ0/z6A86GnGisp4hB318a3OySjPp
1K4x0+kjDuZ87XPG++ZzVM7vUZUezkAj9W88hLHHZDo1TZP7bxZi3XkJxM2gYR23uolwtyNPICl6
ELH/LR2azfxdUHyaGK6tXRAqgAiNYjy0QeqsOZiGryGUm/l9alTNi8K2olvUIUiXuOZuUAOHX1sv
JaGJ/5EPehNpYtnfVjrJVoMciw15bfoTwwNyrliCRBj01fwkbsciF3sdv8QGhuKy0e3sMdO8JfL/
/iWQkbMy1SE4Fugv78xCfSMMvX/hx6NSD7Dcq/QZ7aNchf0yraCiZaUuaX6J9ckjZTGxcX29e9aq
47yibob9uqauceB6jkNW9auNJcEqTO+aZ9L/f+ydyZajTLaln4ha9M2w1Au5vG/CfcKK5k9awwCj
f/r6wDPTI+Nm3qo7rwkLgYTkcgFm5+z9bQqolYtmzW9vxwoO43pUgi8fkc13z1mj3LND5N1e5un0
3R0Y3Ljxd1is4tDpiTwHhV6/mBT41o+vu+2wpay1EI+j8c4oUmezHhBm1UfrePlTpywrTJEk7Nft
YMmYRLbDO9oIRidl1p6G0TFfZ88+rR9RWlO8G+LJQFyYWvcOlMfPI7q5jwjWKwjizAim6Seu1esh
XXBVIHiTb6iF8Z9oBApDv82/6URwrofsRxwz/pxSONCb6KGdSizxLpM0DazffVUawMlVbRAZlFo3
2InJYV/+9rFKzpR55lcJ7/rUGKN3AFI2v1dENhs4Lu5pc3Qb147y/Vg1Jk52Wzx1vvb++amWMKwo
lcOdnjr21dfoC6w7VDLf5jF653524T4HOXPcscu/t3Sol/9RNw/OnkAN55wUEtc2KLGb1JSPn98O
6U8oeSvFtTzybp1EJZ9HbYzuZaAw+uQZQ4Gar4BTv/wRhXYxudF/+HHdHSyr5CczSvfFb1Kmp+zX
DM3Yrj+xLh6iu/VnN+FW/DCzI3qon2PPrTs28jFEAYMZmyFBG2HRlhWqrhb84LnJ3A96vNVJWE59
lQkmdKO0IJ8RJXitcteBzUXXuO577qrdIyRHec48C200gPPQsI2FLQAVOOgKbG29f5e18+MEH+Mq
A7XX/SpAwATcoJl/uBNSczPFO2ANaDF6Ndi7YASZRfvlw/Mr2jMGjHgx+PJF+sE5zYZxI6LawjHv
n5qSOeCajeBZzKpjuzMXdtnemM3+SSvsD8oYGMd857Uzl/RLE5px57bmIfE4R5VTjSDlmg4da15f
otqrPhexMDENUE9a/mll6PkpBqh1dXQcEXa9CekBZr6fRiL82v7n89YnrwvLECVB6rx27OzkCIXk
sr5sPcC6fe4b3mNd/drIZTwg0cmh+W5nGBeUTeRi3sfoNIgw6zVAa7OvJtBWKHpGVyv2fV6+lh6U
gzRlBpRo7XyUfvuaJt8EHS4GxKLAvNFXoersKqyXRd7pjHUrMlYmstNCI1JDOLQpX66u7Rx/duBV
Nd2hcL97rT6dtcBoiUMAJzyDIdv3XQEtEX/r3u/vPLtzP5/QL1qkXLa4ppbFupZfdIpTJwsCSQ7W
HX2JClv9L6kBY98kaSXDdTEFNeKTIMEXNJgH5Fr7BN73Pq37b6mK5QWZSG4COFCeGva2U98JD6Vg
3Kjj+vVwlqm9mQ/ZRuZNtHE1JgxZ3b+sfxzV0SrEcCv0aik5yhlO5g8ymuRFY6ZygKj2YvQIXcFv
POtZMm4R9FVoIBq+K/zJ8zYjHjs1pHZYt617yVolPtaqdgkCrB1B5dvEIymmLL0dA4W4aoFDLv83
sjwDbBzM4rDd8BfPmYb4zD0yHHtWOZstpd0nyEH30uxv7Yxclo6pJfZeQEboOn2/U8jPLBXKmBuv
LHUgJW4XhZBK8h3VK+fz9/F5dKdpZbi+r1hAmdlIunhit2dQhidFy/A0G125j7lU0WLRYT7Ttd65
DiWHLC00HBWetnX7DMVH2zx0dtkd9UUTlnXFeDSVd+OiTcPIQvTQhi40DZEq0A5zM7ymNuoUWZMK
GgdByGTRhlEZJjqSX/w2TdgAKWOsk7pbxx+NxSuIqK5CQGlk5rQ3EssNcT/9HJT6lXko4P2uyWmv
Wbd2X1bHBtFJMdfQNcbhFTRlGerLWaUWa9q61tA5W5xnA3JDxCF7yDEzKkPrdU4D9xoVN67fefca
udeX2QREWmYVSBJeelUDllbwGvahqTXm6ZkDss9Ls11qpB2gREC0nYv7ITJhjPT5dMSLEewBZna3
Wjpn53juX1sCWi4tuSmXcgnKnqc636WQJ6+OSypAZmnFdkJ2BB0h8A4RFJCw7wwrjMYWHwjkdqK5
mBpza9iSPmWhjkXd76O4QRcaodNmZF0RUahPz7E9RPc5Mk2QVAUWZL2YH7WSKiPvgzaro2abE4oQ
YrkEVOEQAloMhnGqRGHCvw4g5VUe4JGIy4nnYIfpalkclZVfMqbI4boQo3UfKJ08WWne+MsFLEHH
9tsiXyyHgwRSrXvaT3gzL3rgt1sGYBGK8+6VOGIEsSPNBgoinl6rUEcVHHr9h+PnxmEazfvEMuvQ
Uw5TcD87JRYTnX3NyJ/zuodVmeR8QabRHEmnvBHtZIZfC+miEZgbE86bkD+iRASAE6dym7j+5+cf
FGfA2MPu6Sr8r5Dhu3BdUHLqwtR7DWQ/kiOEF7Rts7u0LJxDsfg8103lP9f6IEOH4Tmvs8YJWIzj
hBDe4DSEjqpCc7K0ve6N3+KcnjjVmnthpDpnYlztii7KKAerRUm6/s7J4UXuF2oBUmRHsxCJzTrB
lPl0ccR4k+MvxvMQMTjyuI0CkOw+F+tDHQ0LVJdlj0753JWDPA/LX7IuhKU5cLzKpdiVROG8LKoY
DqggM4R4CZxB5SzxYOnkoHOVTyI+wrrwIXV8rkX/XONg1qYEhrvLs3YIW9cYwnXNxqn028N1h155
O5G51SmuXRmuC2JduK/U4iW20VcnBsL7dfGlif/a5mMO2mRJbG81Yu7CCGwkg3AiS9APVhsuBy9d
TJByNIOr8lch/OIeSPAWbB1RQ1G1vfE8L6niRoVHLiAEcTOCjdnRdaM06nNtN/WBMjQtUPMwD/LV
7mcKNbb+gDsN1klUyctg4IhqJ64X8dKD1VAeHvE00yjlu1oXLqP1DbhffG3LV9KJHNBqEVClXH4V
65+TN5xDEdN1XUNj73eHMc2/6x1aVIKud/VkDKduuU6tly2s3xQ+qBnSCInuKa91iwmt2MfJMIaO
bY8hQhesI8FAnhzksDDLRHzOFZwdreeiLTxONbPUxd8fBzjq4qgrzuaQlTvgzsnWFtZW1EEVkkG1
L6yIe3Fi8mPvTIxWBJqXhyTqIL+aMpyWc2W9HKxrf2yLXX6ICHPpuPK76FoZ7CvUBlfE1tm+WJT4
uczLG3qFgaLIjDknQQY96/F49FDq0d1lMmZKuHolrjN9JK5odOHoMc39Tg9G7ERgOxSm0Y0LwkDO
Q63BvIuMazeS4zQ3MdsJwnW9GZE0Kp4wqtUhHZP6A5reNaXF+iywlV38HtYW2TtOMD6Wag5uSzQG
0tL6MAtoCFoJvSWbljjmP0MdJ3x1dxCjpy0wOkCQPqECqFTdeq/MgTZN0SfUYk3nxnDkkreW3Ish
Fz6jd/jiiYgpKWfLdMVzblG8DJiDPX0/+sCS+mIYHjzHYRpl6NEpcaeDCVDqXjQlVWLXuo/gB23N
gNZNgz4aIXn1zQhsXIX1crXOcH+u+m8DndjGmCxwUos+3Kvime6Mb+56EQfPRZ/9avSouq6PqMUz
BJRcVIosyLcqcOy3sYQspHnGR4eveW9BWzrTVEnfRhtn6bLdq3q6CGZinF0rb14b0RylzJzHYJDv
8BvNXZBb1JTq1j2ZEwIYc3aeK91p3kjkNM5VahQgC0v1Jo3Z2Y1xSVNo2evnwCccbJs4kcsD+Vkg
CQoj0XBacW/2+ql582BwMpwPftRgrhg9IbgUMj/qeptQyjmkYhgf29vczdTdurBUlSKeGAOME8Ae
GSwa31utQTwgnOe4izomBgw8lFNM9x3tduYerzWI0ldrUin8ccJjioWqIBPzHuBQt58IocGjhx0U
gjmnjgN/VeX29JAUjbYlSmWCDThJpPR9y1dNeNlYZNOmz3RkbtUchd7MFajopuZMmJp5AnD7l2g6
HZlsVb0GfU5vI1UU20CJ7UwL0Znv2/2BcUO70blX/ujjpyDvT3Fl6a+jn4ZqzAGYunH97JljsWRj
N1sUXNST9VulNIcP4XEbwQSMRk7NyP7G9poUxbh38wKuQgaPYEPI0UNDjuiF5OHoLzCfYq+gbzGC
VN15aOrqtaHB0cWyuLPnDNHXaN26AQZrxzSfIQK2z4Q0Fl4GHnBqYXGMnbor+StcbxKn1mrLm/VM
Jy3NuqTlAdz0rp14Df81bnXlY1EWHQHPzXV9ZHiI9jS9pnPjgW+34mRrkbZ4d9LGwn7zxgJqpBQ/
hoA6W9Rn8W1fjO81WMAb2qLUvh3LO3u+Yz44y2Lu5xsno44udBugAbO+rVnzIwuyor1H+7TtkFaA
wmuGXRq504PlzNW5T+i2RRZuLYlYpJxoaJsRY8+oL61vJsXKTTLqW68ykh++YigBfpm+dveO7ook
b6WcMApi+RwElC3c2v/A/qwxt/YrMkfqbotL2D1UuQPDuJmmn9hu9v6czO9BQIJGWiQC94vV7Spd
KjToU/vUCqxeYPDSn2Oc7vzKc//SsnrMcSoPMdbHwg9lBUjeosCFADI+CD8R4dDpwQOUeuZFpD4u
IU21o6c0ELkRmEuGnANJ7/PhupcOJ01Sh6GiVFH95I5cnMfJ/gYWZj7WQFkP5fKwbsZvfQOEPDOH
vyksPLd9gru3D4q7CTHAxScNhssGFWDHFfkdVUuxdZuYXmk6UTehvKu7P7HxMiYusuTZjmgE0CWZ
TrHue4+zoS9tGIm7wJqHZ0iYTmz/TW/7H5Jm8hsOpn6HeEfcFWQFbNKA/Ckwr/Rxpjz7BtrzgDYx
e7FTyMy5BMs/5v53U/kPtW/Wfw2upDVDuDE43hPFH8gSKvc2TuVwWZYFJVJyokDIxCqcPNd9juaB
pB1GBEfNmwGSoR3fW2NPSFQBKjmN57MNju9qzx70x6x6JZnSE5n90rvu8CQ450vLbu9SLcaOP/nG
mR8RPmHHl/uGHMNdp7o2nGzXuVR9+ySJYDZqcikya/4oTAknAsyjG6o2fVSaMnYNmvxTPFf9G6/5
ljeEoAOtTe4aWsXb2puj7dRS3wJNzBSNmI43vF/+xlbbXFnuN4sOvyjPY60bd1atjkWc6MQvRMjn
YXZYlJJOlJlAH7uDfSp7ALbcX2GKQ0XbJyZ1GSsq1B1dYSaMvQksKI/aPYHB3lMz2cFGydINi9yi
p+dIL2wJOTxTPZqPxFlfs1xP3hOSnjZzof1IDI0eXQZ12gJQtJu4Iv9U4y97hJ+HCaS6Wpott2XT
G5hyu9cRRvfGl8K5yTr10TRG81TEVUXIBvVN12+c7/77KKv4qFrHeB4Ms7gErTBgFoM44GpaMPIl
bnieve9ZZew0MFEbF/bHfo7MGKoykn+VZdlRzRTmfFm3QAksHyd8wOys9YsjbRFuYno83SCVoa6Q
Su9I90sSDxjAKbS1a4ZIe0+/uHqsGqs54DIyt3//D7ZmgR/dfHbhqkL0zNV3coAPqJG1I3nSBRTW
5VvRrac6T62znhfVpYro4xqG2lm9Mz4m86jdEhZyXB85bh/RYM3UVUHiku5cEh8f4dz2UutXPstf
jWNgCOa/v49B1TGN8L5/BoDmDMW2XpnUt21LI6Ou5xc1Irww/NR+D/qXMsFV7w7+hKBSaVdLtwVo
Y7VIiXTiLud/LBp59LTuLzoZ90MGb4QZJ0OLdB4vmpxuisQgx1KbvIuGfG6TlFlwN+VdcMdZOSH+
NiQJF434a3TwNWVkJp1oU2VPhTg3jfLDZnK9MNa1J2XF/AoVrqXcNedbWeYYypmKKahN2znC/IN5
Zz6YSW1u1sm0El17iQoTLJgKngpDQwBD1msnkD2MbqBuuUR5EmbLwLSqWv5C9E/atY4YYNXDPhte
cBZ1V4oX/q1qPcG8oidgPUmO0EhmQClGdaZpXO3mWklgAry2deog5HAvuT68pUyqXs0xJrIMvuMY
1dX70nn8niZ1ubOzwd1PamKEJmgg8NcUV7saerIO0iDUCNo+OlX5kwrvHdnc5sMAJPaADz/bVQpz
Wec7gBUGkCStq8LSrtUrUK4wjUVCtgSnSa9K4gjSenzIJ+eHXgG1YQo/PCCxFxebof02SojQiKWC
3d8sf3n0Elsj6iJ0rD+jZUSpjScXMwSILnsr/QfLqr1N0/f9D58biwtlbE+9qEAeZKT3c7/07yNt
B6K7e9EAhuFOT7nVgQZxZhlvQVXhjinz7MZR1pPt0WVxU22+M5e40QER9ok8nuhASsOWFr76Lgaa
QF0j/kaNhq6a4YmbwWe0ZLrpY+1XKSzLTJ4cHJrb0uKCPbtOcbEFeTqdFXtnTS/kSfmGwXffIReb
tWEmtgwinZ3Yu8qTxZsDpv7SUq8vW6jZFHODHyROHggIE08VbJMGuN3O7t2ATDSC7UmS6C+TTOOL
MGIAPZJ+qtnRy3L7dyHrmOatKC6jZxxV0HIPS+NvTuyRl+JGqL61nTQqdSVUbl/oOE6gZfTlvZk5
MCb1nP6TwVSIP5sPZb0AZCBbiKDNCnjuno9e7ClgGY+izvRHTuBm3OQtnVHbZuJnN1hbkYqLMmn2
WqoIg5570iKCJDomlQ6p2GqRRXVmc7HqtrlUKXd52UznGAE+wRJ6BL7GLPY6kfUwvGRzafyxuTBX
vtVcNFlRO7yMTXGt8846MzYpd6VtUubLEuvCMIu7m3pP2jq7Hzunvui5di0SM7/1cxI8tMlOrlS+
xCYv9AR8THG0RasuRhoRhiS0e2AwBuwzTuWCathbAx8iK7vXNj6k4GBuW98qbrV6JpPPSYg7ZpPI
DeS0wtyaVTHdVmb+DGXbe+7J2EBeGrz1aQM+pn7rx+NI6eQRSzUFYBfuOjZNta/sfO9L6iRwlNtE
csJUM1zWBhyoxlBHOAtPrfqwXDq+mXQ+HLerHzPiVTfgFd0feg3+R8bxUz555tZqsdHE6UfW9cGh
dtzy1Mbt+NaiS8pK6KhC2MVZ02z1lDv8YGl/nPwgVi4JtjGlP2HVqF3KJ74NilLEZl1QwgBo+dF2
y3TX+hiBr6PUiKLTMAdjmEJInnrGORKv85axTPO9RVYM06NEYueZly4ZZ4wffBPZ1I1vGE8IeUZP
QYPJG98YsyCkjJrHDrq4WcX5A3OIcjeUTbB3JRwphwLGUjuISVxnkY4Wxy2JXwjg5TUkjD+vi5zS
7mQ2GADF+DYIxFBE52bHFCRgHLv4QAdND6OkK64q4nZslyhgjLHNT0Wb6GEewbUXQlUfVKruWyv6
pjnaibl4z9CKS0HWMX31Ox8my4c5cbnLuniBffnyoGjnIEgpNGRbfXGcQFPxn53y53amURMwE+hr
bcNdyriNKk1QsbeZq6fiWQtyedGp1mYx0u2WCU2Qa9AROwURHB7FxdQg9qSxjoYcAM25RbRH6LRx
nRTTTGyrNWMTLTsisnX4TTJvG4fiAU5Ve8364CZ2iUQ3O4nITNBw1hC1eB7a7LaqRahT+Cbm65jn
vRXaxARePchLe4qYwaMPISEo4g8SaoPXTnpVWDAcQSMqo9d5dMrDK5P8EndLUd4hMNmDPR9ukqOh
A/eOkzp/cZJ01xv6cK3NpRsolHHXxLZ3rv3ym9Ekxh06lgs5cUSVYGN88UojhGOb0ZCp4306jSA0
/Sz9MU5hmx0H34yeMZIPz+acMw3Jf9HHaq8atKMHZsCC/l4QESNJyqwQUmL2yeqrN9B41dVgoc0C
x49Rw9uWilTTXE7NhosH6Tht0DDAYOGqnOKYNV5wBgnwfE12YgyEKnocKZ9JaDTeoDvPSdvexaUt
vgembyH+QpDSxE8VCUbbvsvlOymgNHA85y+LNjsJBCRTkAZ9GJzgSMBnFsIzM66UqfSroNVyRY7X
hkOj4VknlIOy1LsH/3dft0l6kXH01lITJuKgotzH9J2a833aYGOqLfEctWb3YMEZdERJl55xqNAb
/TvkQfR2Gj3jziCja6RrenbgWiLHFtarDljlkE4a5f/cMV9NF7nAOIE0HoRBqd5Xv9K5ePEqZDp9
l85MX1V1oKltH6jrNYYZkUvS+0/Cq65JLvYUrZxwlBTJpmY6pQ5Xug1FD5jPemwdTKo6d2Ovx8wJ
1JurpH23bkoSfNYlBLiTU0lqhtw1ixTyHbfVfNtWA1VNZJY3k+n8tClpbYE9v4l6HsOoq4f71I5H
wkDgywZYAOncdIiI6CZnjo/uf9SLV2Z8t1iV6l2TdtjsAh0cEMJL2PemReUDvFtm1neYix9a34yv
A3atx5Z6Bo5G7cVbkNkK1DXWtOxgLbnzbpdeEDhXj67DybSgs0mXdChtFTRFJoqTJUXVk28kYPMi
CUu+kC/mXHDyzeK+xpmyt+2Aa6xvvLhpWp/iOGfAYCz8nak60RVDjNik0V5Gc3wt7ODvizRogjAv
Z0GSVll9F0JzL+tCUy1iCHyBlFygICHHpowg6yfE/saD18n8pKcFcJu4cAWJD2mNACJl1D76NmnS
9A6a9iFbFrXY1Bp2as2rYS/SVd0ZxiUho+PdgAyznSaj37vTbIQtoxVK3VaGilPL0NyQjGaJjBQo
uzP2hV8722aszLu0sQgqcYP21GuUDadBG44w2719QyUVA0/pQy9M/IOR1k+d6/kXSto+UQFJtlPZ
XO81F8b2nCt5k2pkp6js2V6uu7GR+sdeDM0z0hAm8qo1t1oLGRHC5p09JTP287EKnQKxhusrcUKl
HgbVooIpvwOYiq9Tv4pBp+5uSDkxI/3F6jvCB3KkV3ltamfieh8xWHu3o+zc56nlfE8xin3Oq+Hs
zfCpuIrNaODa5iOo+/l9XKhyTmRlh/UhAhEypGY04pQINpD0ktAcDfuusiYynYzZ3pZO9c1SrXU/
DL+IDuruZxVjZZCogTpKsFfmkqBXPKg7w1QwOw3qnY+6xCGP6y2zx/6QD7p+NtPunhONTr5J5BXe
ceITmsg7GstPNQGATE9nDoe+VntiK2hgp5F9GdfFeEvVB+IQrVUJ9cOD0hx1oZub+q0g12jXDOWr
MId6i9DYenfr+SRmy32oXYwDUp6ltNxfdhyjK+6y8RFE3A2jg+A0pDpyW5lnL7QDg9t0kZMTRx46
DWNr3w7sR3K+FiY7jHIrIaGHZio8Ey/K0EJaFTi5aaTHb5a/0nrBVKbqtsgGoHGke50NCiqh14E0
t83gEd00pvw8sU/rQ8Re/c7DmntPVNrNWJVo1voG3KvPuWJp+hU1s9xTKXW32O/1q9R7/VrA8tqI
jFuiAVrxaezehWamj6an1JNkiKzF5nvp6vpL6vJVxFr597V1m9b70HqEdfRaDfkkpqsnqwiulFH6
93mixFVNPcImA1bpCE1mE0suGQYaJMyoHS3EePqgMPpkDQ3o9VoNlNFzDAAuguVuEM2do8x0kxWz
tZ1V77zY/gK5l277jT+Jxliaye9d6780MaAiTvVj4szUF/X2vpuxn9BmYdreRu68dZLR/7G4ZM3M
Q6GdxMW50NE86SXiHapx0bOt0E6bAOu8pBhvLR2zWZKqxTkgizMm2yY0dSMK80NBjMVNVvQlwJ8u
+t6SAuN1lfutzxzvIFv31+BR+TWgU1yliQALZoX2SAkZWOMMzQLh4ltMc/JSzhxiYDZ+dlvkCTLQ
4geun8jtc2x8BXIjapS0CuBGJk/rQpsAUsZz4IXmIIjBAJpAuoiXgsFhkXY0OOrE+r5WcBN0loYW
x6Djur9MLpHnOr5vuXqdcm3sThn1V/rpvb+PXNrMFskFkk4b8moDF2RaZ6jZDQFYGb9XHQmaun1L
2CLCHSZ4NoXt1muPeqZRf7I15+jS+zoBD6y3eUMbr04CpkB0Jk/+DzxowUNLgWtJKBBH2gFqzyWN
ME2HgrJhXZylPFzbg/kZk/7/iQv/l6BgukYQCP4zceF/N+ksy+//gtlfX/IP3IIe/C/d1g2bcZCt
m9aS9/sP3AIkBt+wXaa9Bp4f3TW/MPsemH0fneLSkzb+FbNPgLDp+0AaLN9wAsP/H1H2XWvhKfxu
KQ0oZVtrRLBuGDaB7P9qKRU1l6YxJ/yBKWeHRojr+7oYuRuGRmrOoQnyk/iauN8GS/eY1iGLFQW3
ri0LBnZvZYs8fGhhJ+JVSXrK/jTI1zUn2UAqTMJP/PE0/w5PHpaH6AbRiK3E4/U5JIN1x8BMznQ6
IRnK6TmRZBptg0VDgao/br5RbrkxkzbCZ2WV4dfCoNMDanvZKOaA1d4Wb7Y5e5/w6GZpHydei43G
/aQv1yC/MGGZO4ZRVbguzLolAnCGCBvaX6tmEfxMc1NRTKRmxYiH3X0PSefzmTRvuJEXeTbtsh4n
k2tmMOrWb8yfivpEvso+Wwl067bP3UMtLgpdm34YiHcKnQk5SbuIy74eFgUtqk2pJVlIeOUqAytn
qhd0jBFCxAManM+t6+NVW+aPtQ1IDxPidpa0seWi8vlaGO7y58erzCdfvnnaPCgcBCqEDhh6mBCj
h8Ykq3TCBdOUwFxcb+Vp3bw+4etZQ2O+OmTQ7meg7oeprh+nCamCtait1rVVd7WupYB68e/8624d
uQ5tBCsTB200nqNFoIX9DgHD+sT1MfSABfb3tevr6L8dk0zC5VUtKcfFhOf5j3evPncv775+pPUY
n++0rn59zvWFoiKJiN9aruUmmIdlgLqsMa82Qwv3Ek7wZXXduC7qGTOkzTzja9O6JpaXrWtOrWEL
Iz33j+1fL3CUIehdHQVRo+FY+nzzCmZGgY1rWV83fy285bfyuX/d+G8f/3aodTWth+yQO9bz10vW
tc/j/HmI3973v6xmwS8LD8n5z3f47UiFO7kbvKXe9rdX/7b/v/nwv73gt9WvD/3bS//t/vWZf360
P5+ZupnEiWgdPBRbW9Pn9P/6ea9r/3Hb53nx5+60sMrTHxs1ycm0njrMhHEb/fEOlZLMubWZmcjG
btAymlzSvl7z9ew/DrvucOcH9J7OmfKwDFfFybpmlFxKvh7+sU3aEbzuVanyX1bXp6671rV1sR5o
PeTXw08BzfqYDHcOt646Q8vqf//u6xPXxfo2TD+etW4oDusmE2tw/21d7TEW6ftMzcZRHzwaZ4hI
Xcevwgl3L4lcXVGH68Z14RcmFtnPXeuz1q1tOjjz1qNJsVF1NuzsVsv6y7pr1jN3ZnDNUXWIkPLu
t8OY7jIJqYycwD7a/JvPY2kWnIlLw1SauFeYZFNhXAOtSQljH3+kjf0ezRX1IYPw4YQi7dh0P/CF
4M1tyW3ti1/TQPY1tPw9/iKxnaoSUIOfXsDrV/tiRHtPR6MToeXFP6257w8lt6DNkBtiGzWwkH/7
lJ9/xmSD+55SACrdqoharuOfsqjl4X/ctso8172fT1nuDMC//vGKf/MQ/zSmwz8O/f9wGCwl3ZHe
26diK1hvtus7fa6ub78exl/v++sb/MdPInQEsIQAHH//NAqwZmVOj9V6J1u1q4EYqTwuetb2n8rW
ddufz/na/fW6r21V7YLw/Hr87w5rrnLz9dVfh/ifvc162K93+TrMui3I8neR+2U4LaLfcbl1mct9
dV1bt60PuYPfG5k+Hb6294kauBcuL/tcXXdl6311fc0fR1wfivUOue7+fOb6IpJy//7en/u/Hn8e
k/kKEgSn2M0Gdl5PanilK+di6B94gcQlmcWNHPSe0cUUM7MfxqMCX7OxGJFSjlA7idJpN0dWty1s
F25AUv3Ie3fe+RN5Z9yf6bclHqGjTh4cG7HYMQN5otB/DOjwbPPc/yB2DmtvGubqw9X8s5FXAkFo
DXswMlHweY9Tie6RPirdEFX/zOYeth0jDHA7t/isoTzW0VFVox/mDWGtRVo/I8bF8iTVtyLVfiKk
TOHQdMFeUgSPB/xomTkTBPmmAkLl8EoEe2fw0JslR7vDUlzoQKGKst+AUNirOvmZI1NmSOyeLKW1
WycamOXlB1GNat+PxYBm3j5VeQ1KK/1bXmKWZcahE5vh3jBFSOjjMdVXef59oha2QfhbXugwy51P
e7gw9TdCw8dbkVY3Oh1qCnLtjsbxUz/IDMvSIUgoWdSyDgjp0WhKtBNBDUP66Bqoqty4yDff+1KC
EO8ktltNB6Io0+wmHWYomimGBUASxvCuq6curu5rSpNxfZJCF/vKW65zTgL5woJ4OWGezVMieB0/
Eht0uxS1ZxQuD5BPT7W7zPjNZmkdSVJWfPkhB4JL/DbGc7hkOU6J9WBav4o+sEIRYf4vPNgEa+xc
696Uaf0O92bcdVA2u+khFnGYmdUlq8a/VcIoQ63GqeBUyNKcocIG3yoEXVTWNlGZpOd2Ym8+NVfg
iOHQclGtdas82GhBRYefxhcmSqQ6+JmRWwU/AXf1ZIkdSsZ45wQyPSee+d4n5AfAGKpSCIg1lvxd
VbVHg2gVO3a8PeGGQIdhzKXVoUv5s9x5OI+D/14mZnbXd9X80H3zn/Sx649eOg3g0LW/NPzddQmB
LNFfZTDLY4N8CjUKMozZurfoJMryEDsVItmgCratM9pb3LPbvkrmjV2ihgR+Ts8G5GVSFupcZ6hw
0yyFD+U33g7jN5771NtFUbwfEPuerKB9j/PubxVlsR1t0W6DLInKusChrJw7hxKtJJEVz2Jlte7F
jxHSBEW6HatfON6iwxAUJNfD+6ilTge3M8JAVX8ra/ve6SLjQLTHcd4nTaz2FFerY5Dfgxzptw4h
QVtXIe9AKi+2lqiCHXidFE4Dt2i3YGZju2AE/BgvPhEijxVA6o1tUFi1I8yv2fDezuOD2y48EKwC
m84kxGh5xVQli/9zupZS3ZdRXIGWL07p/2HvPJrcBrYs/Vcmeo8OmIRb9Iagd0WWk1QbREklwXuT
AH79fEl1vPe6ZyYmZj8bhoiiJBYJJG7ee853DCbcrrstuD66rCAhACAJypb7QLUPZCL3TqSwSqZA
TGj1obiBWzo21WyoKMSQ1EU2ayIyfk12m29CKfLAjub6NpXOYZ78ed/mvr6uGdJMUz7cIT3NwQB7
irs9hCnbSIoboUlkIFq4gIvZe1vkyD28VaSJIey3rhUZ0N/EK3pMYB5p/9JasbdfFvasqDBXc4um
1qhsNmSU0E0WdRfdQ3sc2ztMbLdJsv0bkVpu8AS/AXQtt+0y70eZVYeJvts4dAbKeMIuaoyQSzp+
ihatySTJOyU1YwkqEla3BFwVDNM3thbuBjuatmZWEvsy1G/osRGC9ZY4hw1MEhzYFsWIY3Ul6yn5
jppXsbq1/APJ2NqbCBtBJ5qt4Z0yzsaDjX1+wEY/Kz+9rZz1zES/VTpx25IRYa3c95boLo30IVOM
JC/ryqO/KLe+jm0fTQ6a7FTua75c4HHxb4L9fpdY/RMs/w7W/7Ak/kOxADzEjLmiA9SKE9BrEAMm
0AGVYgjA2MGurbgCPYCBEYf1GoXJAWoSbGlFIZCKRwAWcAceEQ+OYhX0ilpQK36BA8igV0SDCrQB
tL9NA+ogRDvG8NVA8AUFoQCHUIFFWM+l+Yzz7Z2rD4CCYidIRVHIedb74bZSfIVZkRYikAuMh3aT
YjDoczkG6OzfkMWMu8H6NCp4DVKRGwzFcKDx9DIpqoM7Kr4DPccx7V3akM45i4xXQ7EgeqAQuv3h
K0ZEDSzCV9SIQvEjaAu/WIooAUU3CjRk4/is8x3jE/slJ0hacSiGJ0dRKSQXGFeatSP2C4cA6IpG
eTg7YBamolqg2kBB5dxHxbtIHuQLxcAoHzQM++YBx0B/2YKk49yTipxB3vEh67+1VFEgk0hdYLnr
QW2wQYDyAXwDmIO/rRSPw1ZkDmBj7a5voXVQSR9a8B2DCccDb+tmVmQPSANrVjvUm4r6gbCBcSwg
kEERQSDQyEAACbEw6i0wQ4YRswzSlx18nPfFmatATP77bOqQRnKS4XMslf0cfraDfRrNkq4xwmmA
/Q7q41xbu9NMlHwZQfxlJ7CKavOlnPBPZmHSbnL3RCizTpoXQ4d+8g0sUk22SZk5MZE3fzQeMUl+
WxAz7HGorXVvP+OTZwtf/aCjVuCzoCIanGSr2c7bNM5bxyjeCOohco5IYbLc3JXb4aqK/QUFvwDQ
ZHevpWK8DNaCNdOKr5lXSYi/NoZKFBRB55UqnCzaWCXanWe9N6crqrstjAxshlwbLtKDLQsJBPPx
k8nrJgqJZEyIi7QUk4YNHnSaTD82REMBPIY0gQcW5LrIdl2avIdFmh8ZzV3dQfwU44QbZYmOuiLh
2CBxhGLjLEBykPGhciGTt3Lmc6g+6RqgTqXIOnPNyid7iMcwd0AceUSgJ1+1kaTBLCgUOsXo6RWt
p63g9pDHg4AclM8A0gcXw2ZgPT46wH5iRf0pFf8ntCEBkTZ8HWIdNpCiBM3ggjoqh+bBD+r7m281
LWJcBP29WT/ZDjPpFtBYuJucwWQ9y6hYFZcIzXnBXGkAV8SL+Nqs+2QbSH2KCJPx+LMGcCR04Nul
Yh6RjooFL2zOhhk/iykH7pH2W5nGX9n07oBNmsEn5Yqj1CiiUhkZh06ljVkCtRZu6GFTOIon9Qei
IynGCs1kuuIN3RLmJtCC4Qj9LPY05bXHlFMiG0QSryVBkpXhoaGExr10ruulJI5SdPsKz52LZcTV
rAPkqQEwx9nlfwQTooLJia1ci8bSDw20qUVhp1jjyH32w4tTpgRKjb8GCFVCoapU1nn/gFcpjBUA
rlMTA7YKIVw19b5UwCvf0tdRRxSUBN/kL0Q/M6bI0wluSwaiTmGz2D4EpviQCqfVKbBWoxBbRHJh
xxx/lbC3IgexXpNhzom8V3ZsuF7iXQWta1bYLj6W50mUoH3L+hJZ+jPzmWFt6eWLPQxfkYJ/6bW+
Qpf2HadGvfKm2DxrODL0xBz2cTFtlmZiaY7TmBx3+5rRhn5gxuCN4RbB5aYQZKlikSkoWQ6dDDl6
GgwPYBmFQq0QZii9gZk1eJTsjqiHRpLDoH+M/fyh2eM2sgChGRDRCoVGyx+QNDvao8Oc17A7mE6F
i7sakhTFC3Q1JuI3kg36bQx3bVAAthoSm518tXDZWgVosyC15cmxRoG0gcVDUxmUG+7FAJEixZFv
xxDRFs5RsgU0Ysa3Xi5WlGjaSnohhtnKGNYNAdMV9oNRIeSm6W4opBzI1SugDubLD9ycAs+lmkN4
ehpuwJ7RaZApeDo9O0HeiHZuu5CGPV/CFkl0GeXf4mGJIBKjjBnY/xCyUb/1pMWZIgu4vKgOjAHy
o6TdoXB5CF0+hzl51aPKWZeh/IPM9ez6o3Ew5vGPE73RjgcJ1M1/JO7IdzvGApApQB8WBgvIC2SM
VOH7nHWqYH6RCE/wWM51Py4bf9CjnaddCl/+9Ocuu9A52ia2RRTRhAY4Sxrs8NEhoivMkL78tCuS
UWSP/XrUD04cLjvXH37XXj2DUEfpnfwazaxdNcKhaeOjRvflAF6g/2qLEFkbmD9vZlIPLB5FOzeF
2vV/OVqxJreB6DX/YrvdTrQOd0wm4V0Y3b02e0e3upeG9ya60V+NbJJXlju/tmHDtzq8GdDn1kZI
LpmrZ9dR786s0lAm8Y55LU4wEwiGMD/jSp5JHGI4O2J39cpVnSUIf0l4R/9oxPvRFOau9fnKEGW0
KmpOT+3wVhPVeiOTXGigglaPQ3Ia8aDk2eXvMbjCBLVUEonxP/5WZIYxIQqMkmt17PGDcbGQ2LnT
umFOacWoJZqXLhfyJg25690WghRai5VcsnGFFjfljURvWj1GGjbD5Zg2g7sZx35aTcnJRhGf0CK4
jkCp7716mPPwjtzaA61zciNp3x4PtCOxh88LlSiO/b/HSgeBwzLEXPL/ODYsqJBMYhR2jaetKs8O
nwr1MHAy1gTDcVEgOe/7djsVJsmx6oHWbL33ZmJwHk+Z4Fq3tHWTJwkf/3Hon8c7R3xLKH+Pj0Oe
1pi3vJ6WdSFRO//ztYAcTcyvyJEfL/mXH2BWwDT19z9+HCZIBX8G8+bD4z9+HAtjCZatt7D/kHj/
OPT4YZLp5cl25pe/f7Ook6vrasA/4vROrxD/F0o+w0juspn+TEkTHqRhXfQ5zc/TZIvb4wHwyhAw
Pbe3/zyWz2O5C2HcBBkp1doKC5Z1trThmNmZfUvUw+PFQ+IwzoHfMcd9F5QlyCbcKZGzWuzagzqh
nrcVZBfMmlD7Hs/j2japjKZb2nlPi88aMi6N5NoZxM1Hc/hkJydYG+Jmsb35+8DW6seQxgumj5x/
MY+Wjhhii5vDP143ZbCdSF4C3aWOuUShnYguuxV1MVzrakYCqM6opU7AAEBE8fOiQyNaMPTXvOhu
kpFXh9F0erzs8eA0lbkKPbB4j6eP1xrwz9d2I/XN4289jpkzVgWtQp07TChL9MgnUcjybyR1LUfL
Gj6isPVvj+OmW4xPDjaoMPV0fg/1snCYD7VrxpfHK9gF3vSE2XyycP5Vc9Lvtch3bk1duYBW4gbP
vres2WNhq1c/MPq0O+i1SuhVTx8/iDJdXMnRC6w06zUK/7jfdgVZyyNx18R02ud/vjZuEKyjJXd3
udmQGz0T47xoYXyvkaSuJzFnG8sNyyhw+ybcWj7dt65pkvugHkTf9Qd6SiW+rkn//yqC38hIcejN
9e//+LfPL2Jm1mhL2+RX/6+SANMwfAbr/2cZwSX5FSfRZ/m/+Uv/KSTwzH8X3PJcoMSMMEzdAlz8
n0ICXye2wSP4mjIANYFwwEKXFbrp//g34f07cVC66YMBxgdhG7yLrhoePzL+3fFtncQGYbjE27v2
/5uS4L+x35GkGhbsZNLpPV0I/b8LCRrYT32To2rVQuOlb5vqEi6jfawsmx2w/3MypvZIPHy8dvOe
4FwzWZ7aZo5P/mJcH88Go6LJkfvcHlpxL+Lie1Mt8vR4Zk/0ZmGnF1ujjn7Bw/tdmt0d8Ik4x7Ap
CGOqUaGWYYKYh5zoOS6APTjsLGh9gjcYaDDahbG3mrJ5nqbxR51nzsl1xueu7aInU5miwnSxVtqk
QyQg/fTATfKJz/rW9RpeaJcdG4JAuih01eHyDEUIpQLWYGx2T8LsnSt9wMJEOYUcmNbHXIKisLt+
lS8y/nT6Zl/gldtaTLXW82SUWJxS5jchLpMEk/Ghj0OiZ11L3Bd9SAI3dG5jaGovRWp/WgQn3qdR
tKfE1njTzS+niuSLWwi5W9J8WKfktFWNOX9Eul4H/oAe003tcSUKB3ihOZ16U62wYIrZqujjS4G2
MGo8/+wNJD7miG0P4agte76+HJkyKF4PoRl1SsfG0EjjM5uEp5rWb4sY9WAgTrtWw7StRVT+pjPu
kg2Gz8hbFMbLrHYjhGEa1qn+RDHkrKVK7knGLNtESTeSjOq8ODoeDVOAY61RFjyVFfcktyBJp5/3
6BQIz+mmYxlbdkAfydtWvPyaumtYq+0tMf+Ui8F2yE+FjVjWInZPGaNB896cha8ltqnE0JleCnd8
XkAyPDOY3M2O2V9FE00bzcrZWkjbvvu5sRvtNL3EvfaRz9h5UWujfZyRR+TNe1RQ6BpgGumc1M+y
8SHuuBjm6HR7pwnqR2BOBDSNXtTtPdPYeCkSYzHrxg3Bvgwk9qmdS5zmCqXyYNTy+C8LxO2vROd/
lPQeq6Tsu//4N0ORyP9FuWOiJ2B+xpJA8IVtY3/8r8odUqJlTtxee5KOq21QBzv0VMez1U8VKK7k
0ulDfLCt5IUccIO+V/eDWW23JgZQroyoCP9v7HTsgP/LO0LpZLjCtgk68FkJ/us7wtFk1bgAIqW6
lYc8I4bUtmEo57V8HrJCHPQxK7gmuyzwBucDlbp2p413wrdFFJTVfqvSBmdxQ2Z6Tsov/A7Ax0UY
fUhEgg7ZeIUo5A+X74348TR69X/Vvj2vqW3n0zikUD9tT9A2zohdTb2Q+bENbGHUAiZGuDLpIDq5
s24qf972A38xctA5A9mhS2B28mDVIH4ExtaVotA8uXN6GYk7r+cZZwEds3VZA3MTDpx9K9noRp8H
aRtNV6Ef8HMUP7URE78eau7O0eJLiz8cY31/no3YPbmh6wWePpIFmRnWgdb2BfpLdHEMnRCrOgTz
Rb76BcABHF3tQ/rR/Oy1pCy1+ntmpuJcgUpx0IbflhZ/U2jQZ06lh059JB69Nl919oAZDdqUWHYj
ks9IpuHBUCesopRoLxFPB0NzC7rEf4oQW1eTsh1pHS7uxOiCBsbDuvMBLpY6lzGl1imK0jOlPf7l
4kdR9PgmZGnTQiOSA0vpp+/RA6zKxdmhMf/mOlO7hseZHVLZrOvCx//TI2p26fYGcR+vtaJbNvOC
Ba8r8X9HVbtvM4uYMneAFgE/kMHQPp7hCQNz2aRpR94ZvY7ztAzmJnQZkNdwP/cpDBHTGL9cAAvI
1CstIBkH2GskNsCuCXjV3DPZddWJnMu9h7SNmHIAaKOdIfblBBn69gf5HPoOixcIj8hxdiIeaB33
ixbYJMyj8OQfpekoSTnQ9ovOnKcLZ2LWEiYTcwpJXmjko81+dWqEX2BxN5mRdPgimNBs+g4LDU47
cTKX+ZXf6WlxwxfhwDmCrjBeOsO5Ql/yINuQ7JOLhLeExsD1PR1bVp8EqQ+EAbx7sjPM97GZgVBy
dQQ6FKKti4DKaXuCgyq/P8W6vq88yz/boXsnaCbbppKEYy8vXESmvneO7OSpNXyKRQ+3O+cAmbgp
W5Pw0/Znoih9sjWx7e8MmTi0N1+0gdihPHYb/JhKjOBnz7aiAfUVAPiKUec01ri4WyMYBm/EZdZs
qrp77djSPXsuuDeNOwBu0vkyR+mGSIfyoAlnQEthv1hKrb4M9OkX69BZ5i92VXUwLfyeWRK+WsJ9
r2xGM5pV4r8UyaZJK/JG23VtkPbWNdMtF14XzFl5rVNMhejT/U1YJu8mWL1gdGouB9x3MKfmaUMW
CdOeebTQhdeIiLEYxl3Bph2o5U4g0J69Wk3OYLIWJcyIjrtUM4GKiNq83TdaB+swv1OTdER/EPju
Ix1nPkYMuddVb9E4/xT10O6FFbGHBIbSN3qyS9r5eUrKZNfAxfc1MXKusfI0S/sR67jcx5hdqW23
72Ppv3WDra2AYKAJLjWAjOpzqFr7hAZ4WmdVuUelbe7s8NUdvrc+MxjbuPW65lMCTS7U4qhfTRao
e9/BIu+Y+0HqoAtjdgwqh20HTv1XneTiav0qFpM9NgzUoZFbYRt/cK9xLnahosd9JR2bPfAM7b4M
wxvmjb1BdxUXsUx2Q0I+rFrj6kxwMWAxBRhngUEY+9PcJ/t8apjdGnZzFLJlnCvTvQbdAF7krtX7
jxpv6Lr1yEdfMCet0tHcZXNKi3C2rUOqrlxTzPRKAYDXMgWAAG/MLp7xPLhYShhAYQS79rJktqOu
yMJijDRD2HTd9lhD8t23HUAxuHrXaqnq+9iGwAuXljzsel41/dxsuHHQ2Wn634XpdddiGLYGiQa0
9etrCOTs7/bN8+Y2qCM1bcQ1sxqt4TzTSeO90ckgcc9pnI9kpunmwcB4dmbtJOq5O+URJWyVxKAq
GdW5RRHjdhnNwHD81zC3nH1JiKyVL+65qdZsq8y1i7llzVjBvIQzI75uidnUq9CWzEsPhYenHHag
vSUJ+I+UXH9xny1rAW7vBGjjt8NqvM9g42yEwQzY8SN3a0teQVUS0uOzSxRfnh1YQ/SV+Vl5x0KP
BbiqfuihSI9M6O90DvDEsZhc25zdejKQvKDVtOfYPRxyMdmHHp6B0fX+hgDZeqtJevrlNdMTgnxx
ARFueewIOd9IMVenXgixdaz8U1uGeSsciyz7xY3o2oBGS3QKstzpzmO6kuQR9sq/U8aI5GNm6+tZ
b7hMBohFi1UuQVnM1QaX8FXqcXMhtlgEXSSxIgiT/hMX4dj35gb0xUxWWX92WNO23siO2+YTCyAi
ym0X9kB8vZgbhGDT2lj0v4iSSXZCa+yD27YMLVO4IWU4jWctlXetYir+eCYzrVNjzWTHraZc99xi
X3JGaVDE9X0DRI2WR76CEDStOMeytT6yltPHO6SDGd4jaFK6vrM8L/xW1IPFdKsptv0E7lpHB7Kk
pr8BcvGZMzdlZhMNG2z9NCS7nt87Em9z+1GH5ExWaoFN1FI7RGm9cRYmvD6X0sEY5u9WscRn0wvH
ragNmqemyT1d+Z2bgVt8G8NYjp/73vuN2bg6ZaZmvHYwuAafqok+GNRhQM24e6FMusTJWcYrbyfd
l1nye4qwd4yOfbAILl8Nk0PMatS8Ecfk7BLRj8zOwn4nmw6zsPraE2km10VO75kc6jVLkZ7QsSls
H1Ocdqjm5klY2Z+EiPt9HM87nXNVIBq/T3GMMz/jZrAYv8hIOtmZ1+wsYrY1LjIuwjVvdCI8iA93
RvOdu6X2zK1LOLNxLVv9prPs7iGM5Oti0sDyx7l7sP3ih5s3LWGYzn0BLgBygpmOByF0UxUDcwkV
TKJYVomObttIWSwQufurjFkdWgPCpBQJpnPNja+YNz4ch4LM+dXopMk2rpoSNQQPQ6l/VWnKy7WY
DVgbzSdgWFE2FtAcfZu7P55ocxkPA87A4K9HK+Y32U/NZO/6jjkvrbjq/HcD2Sbu8lzm2ySxzeAR
u1pDUlo1C5bmhGpwrRMTigTAEsR1FhNRSaBZUsyE+zHsn2CqldtaEnnr1hl+rHoiX4XZHhbc/HcY
On6gkWfAS+nMOlFMpisSntVk0h1LhvrH46wsomi+jRJfum4/+XVT3+ImKoJusuutaU8/Y3ZIcDrR
CCBONWnNU3nXglwKuqvfADe6gUxSXFl4R49eUhnBIwqKd8bbw2K5jqjp14SzFrt0hPMw5XO8XSx5
dNXS33sdSJahRrViZofKlw7bUNCfkwy5b1nVqSqtZe2WaGvCmG5dlC57Xyt+4jiA78s5Cjjr2nqH
Wc+ajYUd/dCNzrOlJfBTtfwUaf6vaTD1o2iT3yKpfrLFxaLWNe4eGoqxGpllpzXDyYl8A0a/0kEi
ZTGaXtIgn20viEzd5SbHpcxxZ9f2IKyccDBWYC7yVWMjBIvMgzWOxnkczJ/GTJUTCR/es2luUPno
q6QEuVAmvrV2k7BZj7HwVppObWV72JaJMpGragQ80MTePRQk/QnpF7uuG8Oz/eGxsl1laTxbNCI0
A8UXs/1oq1feIber6t2ukglpv45RrHVxwE4fZg/Q+k6zl1FzMTAEn8wrRElEkNoeDjxmZKNotklL
+cG9wjr+co1Jv+ZjFGN5wJtZYoCwzGE5gBPgluFEPwhtbV8ALbz0EFCGocnP0Szds8WHtWGDbxIo
FmEgSEsivKMU7oMQf/hWkmNTZ8a6qIini1pwQIbcVgOAQLPr8AnHBQ3G9B36s6J/9jaoLnUV+PjJ
hMEC4BfNzxA8z9kGCbbqhHsyMFNcsXvSc8ZYB6ukin1rT2RzB1HOvFQoIE68sc+QzundDk1iDZRP
rTBt/aJTc28zmJyrSOB8z5hBdIhl7YbL2yoS8U6V+0JAB9by9jCV/ZUagEATzAy88Gk2rHgb27Ta
dRo5htvkxxr/aQDDBeJ4WbP/zy92gYMe8zVCYX862WjjLgbT+r/VXGmGbhCn2G1DV9/Sz0+3iG76
VU/tvoFxkOzcufPPYCMCmXrG6fGwJJtWiOwJQom+aZEZbkAFBgQ76XsHgcIOytRXZnIlyZGC0aS2
Qn+nPctyAMDYduOuU203JBo0vhY/p1ageeO3eAApeA4wacZTWwmA+h6Cd21yAC9MaXJ6/KkxinU4
JjlIazKw6qrW4EdWDU5pTiwLAH2S6Okz/cnyyR4KdmgsBEGUwh0xOYZsYvi0wjS7ca1kt0mP0fgM
bB4ZC2/dyKyfGkQ255BxoLmi904tqsVEAiqHcOlxs2s9SLmGDugEFaYfSLPviLjz0l+Lk4p6pZXF
Mw1QY2/MmILNHvBvJYOkKdytKMMf4dAX5z5WV1bpkN4+pN5xsNlGjC6AS9Ga2qvMym9UusMuyWYE
ikVzqDglg9yvwk1TJ/OTUSztJsoJfWN2UZwyeg9wYbJnrarmICeCPcDzNDEpNE5oH4qnB1xHA/82
ApJjQk8GWAKy4TUia+iIGUqSe6/Hr6zSy3muoq+zJK70RW9c9yVukEBoBmqyeLaB1Lk947x4ZsCD
OhPoynjSAWEKs2VtnNM1bd3mo1ospH22PdIzG6udlhTmDTXky8iOfWuRDb7P40EjIKci6znzDo9f
OrWyLRRhoImtebG81rg8zhXmRwd2w3dJLXyr6xxCjGpC1iaJEQutjLUIza/QASBLnYx6MxyflnAz
66W8sfvCNJl1RyOd2lUCI4l62QXOIxgnFJ1+iZu3hSHyuaUbcGk15zl0qdIaWACi0vStQeT3ubn0
/e90ibFiS5YljHM9zT3QGmNbkLtK6bW2kS2eKgJS0R8eBhvf+kikOl1CxA0m5LTMy8JgGiA5MFY3
qeD5lYxkAmZX8U11HqIZCoo9nu5+37XLlSyIPojJ8L4UC/kPwmySq9YtXcDARkJ4Suu13nnNmkzJ
QsD+7gJEZ8/FQDMyE6Ld5yzo3G31idwc43dZ+PUJkXW+jhO2SfkIYykcrDVajeJEblxI2xXkk8x7
9/R4EJXZ7xYpX2z8MKdR6gzgi2nYPwoQT2uPSwTFEyeecbQQrxL0ZBwq046CrtTzNVhY1guTTgyR
ecsif0OFfJ7c5iRLcJWsqJ+R1VVUD8S3m9yhtsALmKtH+46mx0qMlnfQbHo/ejoBPV/GZCssu9mH
KkIq6979vHlra/0yGNJ/K4sLEqdxZRNDfi1KYCC2lmz1SXP33DJIeZ9ZQZus825Ln6PfGb07MKBl
TQJJdvaXGIVyYp2atn5qY6JFpqb7bsH2aD2iZJzEzYNwisTBFssRONpriBrgsZGsuoJ941B8BzOC
ubVjcwuVeI8CCtkcajus/nRSMdN8Jt3yu4q9dut33zR0iYvjkBZqJZcwIrxwBomqIs6YJGPx2C2V
5gQzOQj7RTFvyKfkS9YCwHWHWtMtFCDjvUcifLGj8nucaJLK0/+01RavwDasSumJGDY+44KJQrpp
nRBbfL0cy1NnI0tZwSlIyX+h3xRy0hbgbdjy0sxjVLNloem2Ocv4ilI6OomEbDTXVvo/9Olbr0Zt
JmEEDFTKbynqNtCUscJP668RCIpVV5cdHZpK3zy+f0q3eR1qix84ov6mjT1xdObCVgiM6dZAGDun
1vtcUITNBcN2uqBn3/XY3UfmeckZL8xzIjaE81qXuQSTMEix0/xSsKlgk98yBV51RlejpMFbyL3y
KZ43MiPekM/ROlAJTreu5ELX2hpGL2qywkHFYTrNpWNl6tB0bw06nTtEABGKXGkfi6ncCK9I9/SS
0nUsWQjbAVUM9uYVRN12rdmofFpvxEFPPM2qTqxXR7KdmWq3XKdaDFhncLHJA2jBTL5jmyBXTUtM
jZ2l7T6ZeXNzhXbFH49dWPIpRHQxqXSSI4E6enSQo/Udg8FybYXzXBZZSz8vQnRi23y1/rCyNLp7
ZD5He9GFX1k6rtkPc8/Si3avRuuBbzcAHUraXDjocy3IUpf7rkN7yaMz/AeuTHPW8kh7GRjuONXs
/22mDGHznbHHc80Ee7OM+QjrAGFLgf59RnR1LCB70w2HOihXVktpJZzqy2oTPJPmuB0sdhelprlH
u+mLtUHojr/o7AbcUt/HUZhSYhm3ufHjtQP0G0qqgE3SLdBRaNs4gv4O/XdkZk2Mtq0GwaY5H5ns
rCOkPmslTbe8j7LZRrV9pPIS5F+nIzKlQgaPVlBqiHIjG3Leqs+4H+UHmtHXipVjAdR/T8OLhZLg
Tigvanw4yFbW+GwzDZTXJmAF1y/R+OUg1gjCoZgyX/va8A+R6JMTMFSieOXiHDlPv0+0sxK6oI/O
vcV57YqmuVoK8ajoaT6Ak6pnm+tXGDniJPTfR9+7ttnC3iGsWUBbqZ2GqluCR0disFjD3ZRqy0sX
uQJN3+6lCu+KvqVJ5+xdXRnVxETHe6mXle76yX4UVnj0Rwo/FaDEWRK/oNdDnthYEdsYxDKONcQv
3QyEUUofTLxCZD842XbiXnI9wgGgipbYnO5u1WlbHyz0yeTU6Q1vGeka9QUZj13K+/Ya/ArJRvUE
8B0SxnKwear5ZnH21UPpaO9Oheynb0naMHypX/FtbKHdN/u+N+4o9OJ1Z/3xtJ5IdSDwVtR6dDMA
8cUQATayN+dV3kXuiTbpLZQCY3FWN+fOdBAb1xEiTudD16IGRHGd0j2Ywnsnk2/c/3+CevRfAFzB
sYcugNh2qPbZAi+Trk3+6iwNTJSUxN60VO0j39zVzE1XNUBoqpfR+hYv/a8Mk8qKqsg4mlB416It
QJFlMMH8CfgkaCv05kbHfdwBOtPOzTqdquJ10QkAMb3i0GsoZslDY/6L+GyV1WjbKYH2o9vVG5IF
wg3JReElHWBemiaGn0FaZKN4y2uHKaRIyS9NfXfcS/TKtz4tPtoa8J6nm6+N+Oo83Vm7kavflrQ5
+zLJt+i6im1WIbETWELO1tK/OXaJHqJVZDRDWifDrN50j9PZtxDzdUOIsnlavucNtgTL/m5VmcMt
VZLmF5Iebkio08VMgeKPxa5gGAgDC0sTfU3L1NdO1TOOZEp7Xnxxixw+6jzXAYk14Z8wW9gO0nU7
e+hrdZbS72VtPkcpvZushKeJvBesae9ru6ROutsoCMBM7DNXh3EhymvA4EGibVxS1S6JRyw4KS5R
GXvPEwKSwAeTtF0yr96m0zyDx46/a/2M1m/E32LkeRbUnaXhcwYE91gl/Z4K00Epv33AG+sBv4QP
AHb9+Cn3TOaieLlTUZJiAVKmYvgY1Av7CTGgR7TmpwGbI4zSCpfDjBwG1kqkxeZlxBSROrO8cR0m
Oy71gLGYHgi8gm9h/IlFGiSxEYoDGp1RbYzaNSOs+iLsmT61Ty0/lHEH3aVLv9nV1wxHlVlbRRM8
FJI1gkyKaIgb7v3FdJokO0at8e5s32jCMgJc2nnYOMUiyHvvt7kMU6iJqcbV6OrumjSnM1iijJHN
zMK1pBQkTds9yaKwzrrxBybT37F2llLh+9kAJitpXzz5DbTDzcEAsupYRtZz4v0CjqMQUYsHjsbq
Xyan8U80c27avHzJoeyfI2tDA5+UK4FOqlcm/tFI0XN1zrptrM/S1F+dyPFXtu5nWzQ7UYEuVmuC
OZqjoJ+sJ9El2x7f0C5Joydwii/CHA8pmw8CZTAR+ZzmjqN9hVEn1rGGuJdOYrpubPbkWgevEyXz
UHZbQ9vrOk6yqePyiXXjxP4G6LGmUYjgUkOi1+1c8FzheHfh9iMBSHknY/Fl6AZAA8odRil4SuTW
KMlQMwr9o9cozRm+e8GUzlz0ycj4QMsLeuJYI9iQJHn9oYFj5JKhdEFImta2vwKIc9aLLLzEseNf
Hn+KIu2cddIHTDcN/5OyM+2RE+mi9B8aJCCIAOZjJrlnZa3e6guy2zb7vgTw6+chezTTr/1OW6OW
SuVqu3KDiLj3nvMcMxC5GI/oOz7ryPuASLXdSGBnW9XEEaN9vty/u38xls48jzYxAlMb3UB/xsep
j783QmRES+RNfKvB5HfVOCNQWX+GoTi+6W7sD73DPsG0Nd0qpaydBk9nbgQn8Nv9C4yPaD+gx/n7
Z+EyW/u2Z0LiOkSympGX3jj6L6coKp6yqUxv//fn9++A2KGvG1fdqLs3E4N2ylADbyPf5Or4HhVa
1fxgI2eJbdx5PUPCLTNKolRHMBH8fncbERl0FDSEg4awB3osiPd9n3Sq2efusbB6kEcDJStLOX6V
EMWWpt1ZPodfM5mXHfYda0dKhn7NaE1ex6QOLNN/UWqJkOMn6RFUPhnEaw6t5z0VvLP4RzQH5/yW
ICCDQK7eNZUXRpnkQ2Vi/9LJR3Jqj1T+AGtpTTY+KIyooZXTz+LQioT2e+tcrInRSkHIlVf1Z7cq
GE/r72X5RanxKwCGzRCRNaUbSJTtNs3dT7klGasR1dZG6urPNIup7Ti1YSaEphu9dMxRM+kOm8gH
sUMkNboGqjhMCVCg0WkY/riJJfyLzPwKlpJAjPfB+uYyL6KScs44EN1d2ZhMbcao2OG3vQm79LbO
qMwNoR8GeCNZoDMh3XEaj45TTY9OC2zfUV8WKwffhXsMrg+SCs99zlXOiLdub3IZ95StA3Di1qS3
Rq4r42jfOIUhdqZh7UTHcngOaYlvvT4cqUpBvR2nfIo/Cax+6FY4H4BEOhq9Qx+vz69uzC9Ew/Cl
9KLVN9Sx7DY7No0trWPSpTp+p5mvVWEHkGgGF1J9y0cJyVOKKhgXBI5GqLYpolyflBNBchnhXE+T
j2gbD0JUxetBGmW4bylrq0ntIuiDqRXn4QK6n41G1maeR5Ejvi86/MA5D7rTKF/R2wbJknwnhkhh
atsPrQksL4kBV9buX0vSOFAkQeXGnn7J6+xWFeEzs2OyaXvb3JjZ1Ozhi11s4XIXRBRnjkdqwKoA
aBr55jEm8t2eFk9s6a0bS/CV37PBZWrawcZNOlFCzASJK4HqFpGYA4EPStVlv51Xra4JUpy//arH
ptsaQ4O5Dz12V3YtdZfzGtuJvRqfzB1ifFqgpkM7rf1kk6IwSWj47B0/pGseObbjjSOWHLjNiRWe
Zny8xzjEJ4BlbVcszYvdYrUtFlLdQgZJwnCffVczUYjcmv4vkeljVO+oM79bk3gaWrqP8E8DQhv7
nSl7hFfJD9fB/tglQ8Cw0tu7AEBxpkbwtsyeTbI92LJ87GjwCDUppvSFt+8z852h5Bfe16R+FJPB
Ba64qKre4zjfM6AfjB1Ta/aYijZK3ZEhQZwdizufT4gkYjeEJaOBrDuh9D1ScxJXHUmGMJhpqFxs
LHn6WBlVvtdz+tSptSbNJJzOxvcDOmhsOHal19it9lXZHJs73ASp0+/GpGJu6HRB2Q0V2maESTnb
ocb4R1WebnBbTxDkmyt4ExLi8HNmNs0mQrSKRpGpzOWcIG+Cl1NvLSN7JijR2YYyxxVh+AC1GOvM
g+GwEJbMykr6W74lboxDS0rYpUGSXpN95JvfevzNiUV2U4u5m4GwCXy+/j6nALOKmqb9onwLv9yH
yrePeUEvpbXaKGDg/jpYTblpgZM7fxE1xnSFVMCh+pqxohE3gl81RlCTd63a69B8b2ZaPnQwNg2m
hkFbRJK8FYOF+bLch7Y3HV2AolXBqDZUNOKcGa6jVQVyPW86WvanRI1kg3CINz2dHcb6vUXygmUq
9nh7utdZJ0ARS5SUFc5nmfChKlPtndVnp7tPaZp9w85a4YD+WZbtvPMTHR9Mz3+bpwvBV1/wPQFh
ZBy19ybnxaRdj+J4NzgelW+SfUbNHe9wuv0FMvPjwF2X+jZRydnEQb1a3jE6/nBH7Dnk/OBOOkV1
+6UA0xgsYmTUsFwrSO/k7tg0I1o82kUv96MxPllAnyjjw+TB5LMowrQHXs3cvE6rK/3S76gD3qNq
1CfVez/Hxf8RSjbcBs6tbr3/LT3+a/qf0Y/qv8nlfhenua7gP8t3CZvwPe8/xWlNVQgvzevwPGRr
pJj3qVZ1v0Uzmm9jHYmDLeKStoTtsPbD8cmxp8N0zij0g8GlM+9kqkMsqQgf5HT0By2f+5tyziXO
Bl2vQuTrOj4osPqvry9JGa3Kv/+B8yF2Y2YJZwT0goBN2l/KT3AKx86OFj39fECACLWTtaMFDtaL
3f2SENfLYJacyX6rF4JvusK6QtEzD/b88ocniLr4F7Gh6yqXp+ejNLRN8xdp3xhXauj8KATl22WY
icgA3ZWQ5xf8sw1PfAtzArtHyMTRzDX6JrUVtqhu//40ftMYO67rmqbF52gJz3d++QwtZ+iMCOnh
GTUNQ4ol21aJCshDeK8Uh858/TBrEjjCKs//IG9cf/V/qi1hrnl8Mp4wAYrIX9SWwNjdGnWwOot1
JN0xLkyTxAM34GMUXF9xpLRGIVN5wb+/Znv97H95ZAvfocWVaypHeuZ/XhvEQaVVmReSEVTSPCL7
OvfaCMjzheQdwabQBctWN72Vi/ezcpc28Jyn+X7aKwaPjmHys8ABRBYG8S9tCXEYocMlT9vxQcrq
a6E4xKN1+JM89VewnO05vFMA7Fygd1wyv8pT54KWj8/J+CyGlv6KATd0VRBUDB2CTDjjk7C2TAra
IwI9ZwEJHsK1vSLAbVGAYoxFlZhqu7pGGTN38sQQXXfzMbPb57qv+8tg1mDy0e+5wjgwN0ZEvnwv
tDccdJcycGA0sQE6MlzxRaOVc9WWVnSKeiK1D4ymSVe3rbd//6R+vzo9qSjICHxzbYaMv3xQVek0
Ju+0Og/0jXHa+2xpotk14/C5E5wEk5YGsOWmGKMzc//vj/376sZjuwABqUmkjST4Py8SKPIa9XtH
2AF2WPzE3R6R5rCr3TBw17bpvz/a78sV1EDYg1Iq32fZ+uXRVC/sBrWkOie28UNjCUTjvbl39yEW
/Zzq8Me/P569Li+/3APSd4QJNYjLip7Af748+NINnY9KglEP3V0CJ5gj8cHqHLLdhrXZsY4Ikoq2
f2S81HW7urcFu23l0QRcx6NN6zonARf/LhqFP5ESn0BVpUN8PhCZMxaspY/kY9Q1ANvo5P7hFfy+
gHpKsnzxhgFZ5FX85ysoCVmbda4cOEaGu6VnUR7Srn2yBi86T64/HS3L+CwYhCmfp4ugCnBzAbm+
XuWIJECArcBsGw6kSzmzzzhDQbevP9pJHb0t5YdQNsvh35/yf7mcfdtntMvbzn7/63vu27B3F4xd
Z1oNNPgl0w5J7NoRBSAhqJUVlKvRgVZ4VJiXf39o67+seVzJrhI0oF1H/bofujRveezCPk+re6Ap
F/irHsqdkShTSzDND9txfrB6r944ac+sa9XUtgDJN2j8xj9c7dZ6df1y9WGQcYB1mlIpKdZn+4/d
eTTJOIl9iM25alivVvXQsmp+nrj+AJ7UH6jKueE4HxquUf3hznZ/v7V9XDokFjpkmjIL/+XaX2dd
nlkSIVCb5hd6gjXKETF/lt6hEPnLQlzBTciCFmi4jnBMMgk45zMkidU7QajHMDesb63lHpehko/A
+OncYwvHdNguqBkilY77ZM2mmRzraYk5YkBoP0f+YF2ysSFmU4LzsEfz0MtSbXqiFij8e+sWJSAH
6LMAc3Llvmhadr9Z+bukyv0An/vLKPrj0Pjgig73pUHOdo1v31dHSM7mxppJM1OxjfSr45jutxZ7
mVW+p2b0YhPKvE99BoXaCo+kMBCfBHvCjaZrlNrqoKemBs1gXC0xzu+TFkcjRZVkFNkL6S16w6H2
2o16YS7mM+zsqKjSwQSZ443etQRJ30fZ09DFFtVZaf3hcvkvG7ZvYoSyfbY9Coj7YvaPy6VMqB5n
I5TQOR0w5JkEkVx8S2Oit8beBKqDDCOb0QykFoVMJ3sydMu3YQrlyVxahssMqqIGXbE95Aff0vQJ
0DIyLKnb09DID3Ih6QuHwv9m/P4/j8jy9zseXj2rLMdj3xPe/Ur8xxOPwDBjamWNustEJRqTxZh/
DlEkvxVF+05c+znPpfuQLUuI9SlnJl0OT71PWjbVg/WGhAY+EoM8lA8gIBKo7EqgHoTOzbBTnODp
0VdMP0ZMq2Bf1e7BCVssRzWzho6xluV/FqlGXm8ZhQOpj0k+1IfobE310/1k1VP3Xws4PA4Loz/Z
OKYTesjMlonAgdpgMAvJ27/aENFzMIHv2kqWzGNDB6/Vs7833j1RY0opEhGgw+L1cboXvMOPRTjB
s8cNdqx6dF7S1l/+sKT9btfxTfZoVhFLcBPbv9zGZkPG/eixheXe0afZc+uwX+6Qs+Ev8snYjfpi
phHHSDCrHHiOjWvhakUUkfkEerXZH1Z367ctVQnefcfCQsTa5vz6fBrSwCKjnZczH68+uUSjea67
myqzveGFR/b/DA+kgpqN7nEy6328oFQvXQZvCWy065BY8R9Our+v+jwlXE3CVMpnt/x1pfMWG8Ms
zcOzHUNnW7QiczlkYMi8IYst2jM28jpXQXui3z+fFHysArzCRViu2P7h4/rtvL8+F7TGlinWw6v8
Zc0vcOfUXWjOZxlZ+AJxJ2Debg4JY8CNHvjQQttG+srcM+iVYUEt57kZun4kUrDczE3xxFw/5N8M
TtBQ7VJMJullmZb3PzzR33cnxYFiLUowN1Eg/Fqa5SJOJlW7a8yu7ROShB2piMwr6lifOi3zjjRg
15juLnwMQ/9o+Iem4tb2kyK+GsmLWDChaBeQVNS2p3aEBtS2XnHNZ/0Q7yeEvi81PA0iKexb7/f1
KytEcWFiieFI1zt7YBmusq4OZidrcY77X8Ky/2EuyD+rWUAzhS6Gzqou/SAuEYTL1KG5uAqrY1jo
+9GTKAtVd4BG9sPpXAm1Tkybdi7cXW/D7rwHEMuY1jbKtL0zeO5h6PJVReaWR5oFUE84pYI2KZNg
SJf5kXsak+6ioVLLEHmjQcCAI8vLJBgL37/U/dzvx7lyDvcCpGKgh/pV9NcFtyTukFI9LjMShHFX
DK79wZo5zpMn9KGw6y+EUTO5T/IdBGCLlCjvZ2uiBxnF4mGWbx+iWPZbNQz+430RTWkaXkxvfJ2b
4YtZAdQ3jZ1GaXVNLOOls4lJjia0FK4TPUT1Jwb+KZ4Dct8VoSf3SjoJ259TiYI99SEn1ewEBFFH
1s3KE/a4Ijx2jpz+cOb4/eKXFpU+fmNfChgp65HkHxtBQoISeL+uOycZiXZZCxCJQ2mtdx4e4L3R
MEDQ8///3S/hkCvHdRhSuOLX82YfmXY/TnF79rKs3xuVg/t+9C+pUeandFRJsHjiQK40XRpUWQVm
nr/1CnJQ3vXfbyr7lwKH9F2OWjY7IWYwCb99XTz/8QYQjCKsppVA4ZAONq5XXrmJ2IIlDVtkvwQk
chXAFHkwnGEOVr/GsvJ3ZEWgUZoZ+xi8RVt6+iFJym8cRGgc28a2Rug4GQVnJ59R/hKTsOo0QYUy
G1B3u5cZAMdpsv+00nvWby+HNV4oJXgttqBGXfemf7wcJ2dS6SDaPsdTQ2iqEVvALaR5LojUK+BX
8Gcsi9b5/l1W5tuuhvWj3RCWR48TenP/1guRPG3IHcj3szA+3gnx9y8Jp3gk7hMHz5YY45UcL42K
5iGti020IuVt0iuapu+PAiEcQ5BGBFmGgeIRUkILPPs8p0qcE5kSXxXX0//51kSZYkQ0nnGOi3Ma
e/NOqu4nOYTGOangS8quG7Zt0YVyW0zAG0VIXpTORXF0ZHYksJG5duqE5xy5dgg/eCkmeCr9+u2M
WYiBxBn8JVHv6xe/SygozdLkK+5kDqvCfC5lj1mmTV/7kOTPPGyiI7VofpyUc7A9E5kNiRLNwKbF
KoZirnkrwCmC+2YXiG2gM/GHuIjkwW2wszFLQC9uqIScqfjt7sz8236FXhDLXTRs5YQfaFjRUHXu
NE9G8tXq4e2LorktTswBvE2mvcCmRfpUFR0LYma2E1oSm+HGS2qN1lsZD0GHloXkxYxRQc6A1Zqd
9uLjCTrkrNLbufC8q1uIgN5zuK8dwI3rOjrr+slJozXdJ/P2udPHRziaiHzxDjIDfyiZvZ+GpE22
plvK1z6DjONnXA2UL0zmkQgFKjf6qyGq4QqaE32wqpHcr3DmtqfX1JfjUxg25lsamf4Brj+SGz98
xfO/zRruIdNoBPtSVxtBvAaQMYJ+iIAQPTYpgtmKQJ2t0kqd7nYdti1jE2lGV0YL+j3vS+ztM3Z5
3FpHrkF4s2WMeFUY5SGeWuqFjnLalxGBat1feGeJY9bWm3YyscmayMADSkt+rmRxReWyqp0kUV0o
zyJ8FIcekesB55a1SXrqJ7/pmD2G6g3BmL1LUdccqgI/ZAbgsPcSg/lP9JEe0SNWK9pQFhFOxIGe
7MI5RhT7aNQXe9eH7XlONAgPcDqN9bks5EenLD57XYSwdIjxleKKP9lDuzdGVx6hRmLli6qTWiOX
6hhXXzvanxDOcnYuCUfRrZMcu3inedB0aKcnnuamV9jj/+5QmmTWeV77UjWo1DGSvdyNqVBf99bU
+G82+i6GMPQyJUe/azkNj+SSD9vSSMudp5FXjXnyCSVscxg9LqO7uzhEYfvkjEyYjEQlf7XxVzNa
FKBmKz/oGH3fbOb2tkzjClsr5TouA67XhTRqlDFvGo042Ng8RpzEH8kVf8DIY7HammrFqEAyGEBK
LrGYnmADMgQZ025fJF567Brz6kujPArCpZgXY16cMPxBcZljXNiheEEvwMMv7Ss0FzcwJUBxI8Ps
pTwI4uy8Wy9j5FmdnFnVr5AZoHO2EGRBQeVbsTBhLfNVf4T1FiraJjexnCIgyI9OVPmIhqJ1652J
CutNJJBtfKVZEp9I56RZYnJDlGIw9q3IuqAHhhCMDLAelN3RzHE5P2mPDR8yFk9AoNDDWXDRhzn7
UWdIRdH2wfNNklWZguEkR1h59ctnKpX+SquXWEyqz23jpmLvVQ7kMKMiYngkYTFb88851xJcWjrP
nJiwrPjdQwmq9eYLA/p/84Jxhxz0dmCNIVU2D0ZojBuYgPrC64/PCjZ5YnrAfGQ5P6GgirkCoIpq
4gABtntAasjbq7mZGspZSMhZek7wwa8NXH0eG+OaeviJI4Zkg/m5qqc150i/ZTYpehozfdDX0SMC
Yu81y/5iY2DC2gnv3BdUPVSSTWRj20TM6xx6TBZjOCKEevInq3ujLW/tzWYmhAnc7XnKySSdzqA1
Xawl/dd8LttDUpC7HNXZAEtwDC9V5b105iR5S7/G5DD7+GTOmY8Ibkb8vk8Ya28U4asb2Y7FhyL7
MHRQXXFbXRLU5MdxrM9MGdOLIdniWl+GeEBqdI0usCBU5930YmTRviY107Uq/7HqTXc/tWZ7CLP0
2Slp9fU1N35Vl05gmHjSBhTmp6QozVM0Fx/Y8lmo0Kjybps0+vxuwJCEvm3LmdjHgjSNQc4w+BAN
ajNFlb5PU9MaFZHjdZcaD26yGfyD0dTczaa8+an4mZH8NQOU3aALwCUtJ7lLUE2VEfNuhLPVZS44
LjdhoErnPWxmewMNwd73nuTcnGePqO75GNLaDDpID0yANc4vAwoqRgHcYsuNkSSNNnPxA1C3UBmx
Le9wxRSHcGnwSvhWdmnNB3swxY2yBa0afJpH3Qqc/Mha0SbZYufRsycRqQ0qF9wyArphV8kq3iPd
Mg+8r1C+83lfNdl0koL00WH91QyFk6210lqQ7pDn7U6vmlVo57KEeqxBr40dpVsRDRPiiSdHCvna
sFQW8BCfFvhbBz0SU7W0CsPJmGHxCQdv24SmteOdTHfSlXgp5261jCRX8gNQ5S1T+tX0P6rs5iSD
+0XB2+hkk+PXqkgEmPT4ikpte9f+VlnCmCWWXwtXoSqExXzyDfCHoeE8kKM479qxfaKk/G4T1OeN
/kIWbOBwlKIwmkisznEfFt2z61rdxqwseXQG95Zn0c2mx/1od/OX2anDII/yq92Z/tFuCxJexD3N
OIVfGGnrwBFtR7iiOkJWJgaN1iW9OKqO2Em2aqbN0HckwhSmOhVZYwVV47zexzJDL7KTMlrF8y7f
hYmCox/VGh15cVax9RSh28mza5U67cnOBsbJYYTReuwdhHl6IjNtOVhFrS+qrA5JFMPSHNVl8fLv
TZ/6txBZkKDBc+iX9qmZRMbLCGcg7ctwTqwwiJdLSVo7IXKor4RTGycmz0BeTEJaM96OBEgDrSAI
AnP6Uvle/CCxT1iz5V2bVgXeImTQhvrr3VkOsWnjNUW8a5cOimpPjiVE69Tv++19GNLXgIKHkdDd
xrKCCWnrbkroEVU0onfM89G0mvqUpXUceIX1XNMdSYe/TLlvECM4beifEjQlmzisAdiaGO7JeiVT
o8b6rlcLIw5RfMKtYFAXf0NaPB1rkvlQtJbBnAKHDNUQniny0Mljjd5awLqvYK7rQ2LLr0koxINc
utWolJ5sM/8cTpqMTOKgNnGBecHF65OYZX9pXfXqA/PNnNQ4hwXRN4pw5oes1q+l6MzL4ETEITsz
uFunpFncHS1svzZH8xd6e28FTNxLvqBX0WF2ypNcMt4ex93sAplFTrLXC/ZmACXu1Rp6jCd6TM70
Hy0o8qy+tAULCmb5pIzkI8t4e9Y0jx4XNmOBvPUkvJgFpM9uwyL9R1onKkFAmTARRGDJ2K/pxne6
f/Wzer4DTqLMnZ7u51BE0/vcF/GV875gGUfSbTQ9Ic/c+YHRLiRpAAxkHsjFuTiB4/TDCZFHF0TC
G58NX5MbFZkP/WB0KOEllCGpskMZu4+p6bQHo8gxzSwI72AWIFTpkm/umC3A2gccq8BHWytjQyuM
VzNy6kMqOp/lPkV8IjVmcCKc/ampX8oFUAI05nXnjI5hzWNNY/ZpFN1rU0CCtXT4QrcIPVSd2Y8j
JmvaQwBm5rRDzJd5BemcVC14m7Dmjcsl6UxSwQfAA22hjfdZ5I84kQZluD/DOOXVrgGs6LeC1u6v
Sct0tFnogvaZdWqzkvONw7WRr6YqHGBdjfNoVJ2+CvyhR9V436AD2DjHLs093Cqci3NWNfXOkb7A
uAHd6W8RcAecAPEo41TMRRvVzPoMx+dDI+1d7NflM2rs6pTE3sQoYHj2ROF+1dxg/oItaMgJs4oQ
R77UCs0Nq8kpiTzsx2Q6YlAncHvVytcTWWCp81k1BufBskOSXHe1FfRI1s5d3YDbL2ZiGZZq7zhL
+FnFqG1IQCbRYHyKRgCtMu3EzV3YlVuk33MS20+hcB59OeEB0SK/znip/ST33zyBxxF538PQOPQv
5vYZmmv3PI4oIsea3My1frhftxpN+Fa3MFy6AeXv4IrpZdKtdUsH4X9k9/F3ckYPj9FnP9cACUb0
sUHrDm3g6/m0GNR5VNgfHV87F6MwMViadnngk/k0taVkRsdqG6bmtvZRh5YrpXBFypBcSZ2YTQ6A
JjG9Fj3QAp2NR5Vj7KZt6L3mHtkyEgCK5b9q8Ct/c0W4rVtCAhK29XVcMNjYnrjaMC9WIWPEEnAL
gZnEcUM4pXGG5qqcToXZs0+2DoiacZzAAYy7auA8kDcCwEWeLQc/19AN8sq5stXM8CFsBEh1+ZNW
hr9jqmJvu7YYtoY9zSfTwhURTlLsU0R6D6ISe8Q82aVg2HTq3f5qT3FznhiyeLJ94tch/k1nJMxZ
Vh8Ao1O3mr1xIFq9P1Sh+VoyA7jMNKTv7a2li/8qR2a4Ps7XTUGgxBWLNUuzrd4Ywb/pcr61Bq4u
hxPcXHYpjkeJUbSL22PV4vUkbDM3u22/soy6VH5MEjw4TZcTXbq6mrDqd491M3aHMvLxWUGvZyEZ
D/irvT1Qxy4gJvur3Q8CJNm4ME1AubMZo3UNK2fjg4l8OYLQ36vZJH7XvjEsm77kEgvKvC/yXHG0
nXYqJPeHOHYo407Z3TQU9LPVh+eiz6uL12Tfor4xDnk04ehwmIJVgnnYHZHUo5/dIdsiODrztwkt
qBtMnH0pu/ZZpBwkw7T9Nsf+zFEbXZaXAOEnWvKU2cxdVAIeHUBKfxkjQKZFImmYVXI4cxxOrrK4
1Gsc8NTEeo8JwN+0jEqQgIM5UQxZZcx7WKKi2tK3wG426dPgtuqYhNMtQnB5nGz7p9vOklRokjI8
fBGdgyelmVN9JOZTBKYh3h0UxztFRUHRNC7bkffv6LYftcfSYAu29UHrlzsIirORyY3vbyzIbHfM
BFJzssxnUMZN3JLEPbw1qBa3gBfJHfEUYR5NMuzGyMofaCGHupquWk5njxriXIMAG1DW7VD8ZlC1
VHtxU/vR0l73Qn3O5bkaZIvkNnrF2ct85xFf7qUa8gnRrRPB+KQiSv1m55JGG/QussrZiJtr29Sk
1LTNo1UP86dhj6Z8A9e8fewQoju41txx6YCky0s0xnzy4CH2oazedctfvFsPpV7KYBrKxwyrUGBF
qC8bXBWbzOs/NoN4G7EhYzOagZ04WzcNwYTBINqy8n8rjBgPGjjPB81jnnwtPxqV/85ZZdOQ43rA
Vssxl6bGIW9LDDR5+tCQbnCvMtty/rtRmtdKnErX2ncWo9dFsneZa9fSH/NbY8cceIf8NRQ/LGBc
2MObmWOVPJowUz954Vcoit/AFxd7x9Xgk+0cf6RF2T/Zwtths7SCsOujPc62Y4Q7JlsE4R0j7JjY
jx9wDn53Bg5yLo2BjbIauQl7HEEIpnGr2W+ZoCVmWYP6ThxI+Q4FO3qo4pJqx7Pe/JwAnEh9EaMc
H+0kJyHAzS9pU7xELYWXIxy4L+H0rGfHQIFlZLs+A+rdJbV3Snr70g3RvOu0kF9HK5E7Y5YnlZXi
kVr0yiVfqW46oQewAyPBY3w/wRHivrUSphcJqmNeko+gDQijO5ZoSvrosJjuz9iiH4UrE6P3gCxA
z9yrHYrV2KV+rTTLjt+Jzx3X+iaO5v4klnHCWWUQP2HOO5YJ0tJ7fbFnRqCj1dz+BkGuAjLgT1OQ
hqbA4EBXYkqdPHAlnfdw5tocB3TGZYWdBUirWaSvvlrtlR3CQdS+B68hkwn9W70VRthzcg7VGof8
gGtMb6IQZHszYBFalumHq4DzkYXm0xGc4tUruC7o3fc6TdojLBGs5+PyzTjA5cHx49+0Peiz0rbe
TiIegzu+C6oA7KQJ2X5k9wRX2jRr76JJBsXZWdG83GQSoAsJIwfHbenCUtZ5ZQ07W3Ps9nPKKbYg
NaLnJdiSftWY7eyoIpesz74OvUoeOMoD5VeCvYtz0ymu+mfd++IkOpctZSaIhqYpnbz1Z2Y7X63C
igIhSzDtevyinRY8f5+X2ywjj2J23Xbne5pCj8De7dRrhDZxZx7vO/7QQ5KoqnHfUm01Al8Y1yQ2
VKB2U17oz6qzT4mD69k1b5hoTTnVJ+IhONUBHAK6sgVuSoK8TXiR2zIpNdvdNNjiFLLIDp7qLotp
Pi9eZt10CyBkaA0c21pz71CIemuxk/fht5aweqS0A1dzA2TDk121MX2dnh3QX9vFU4d8HSaaePMo
owiStqvmwPxEnGrsQRuikNE/LRirrLB55/9hfiEtoU8S69rp5mbrSZ2MGQM4vfQn/1w9biG2KLpF
Nd0pnC6nNDO7oLNqL7BV91rndveStyldYKenlWgUT+1Naek8yyy6tl71l+nl3q4eneYApB5NObvE
no6v9dawVZ1Kph5VWz3lEpabTnDzhWwIGMxPSJrnlyQHb5HN3qrfSB7Sl7zx5EUNuRWwfDy5agYX
oJtoa6cs0Us8qysn0XF+pIcciBaGRwrt9BnNKkO6Rs1EiuiOuzGbHwUuN4zDpJvigxTPhsdi69id
dwyBzBDFg6ORWlkyiliv3AYqDFbfgeCQHkCXLCMG4Z2zrdhy8WHreFdMtkts2cC+Zti0q/1EfdHz
dy/GnQXEnhLTnvKb2RZfQ798HyRNkzl/6wCQf7CJrrlvbWA96ostx+/U/HGAaYoMmjWzmd0qcJRd
XjtAJXuBa3tDWxumQuS8tFLuFhbO14rFaI490s/neR9Pzre6mZOP6A0+e1a9A/Pb/pD0O6Psg0fK
+nUYzPjBYUG20JRd7YHxgUe75SjL5YcmRgVrAxk1qLidj2H4hYroraBj9FJFmQiSOHvsCTNjkpHM
+yWOMZjqJDtyoL/qkna6kYbza1ub3D79LPF4N8MmDLUEeUdPKlZR94zH66PNEehB1FfDTsyDVQLG
Pc9xNjANaj5mcuiCJmubL95qRQh1PT02TWU+a6v8jJ+ufpqr7mc5QCOzdZofMm24n5aZFHPWJeNW
zXg/Mr04e5vS69gNfsoByuhu0fQ0QEGqDm4eBsJNEQXTYttCIGGtUiuoQPZNdm1RT59DEktUPttn
CNkKPw8y2RNKThpdfm4SZF++6nT6FFYGwScgdK+hpS9ibY2omWCrEc9vUFTtfENHN99slrLAmCa6
usP8IRsi54lMQyPcODy1ptGcdvOeIfTQjK8xls2jGk1ujvWPcx0Or6Z/Ii7NfMyr+FC5lfUhivXO
tc3iS8t05ZCDqQC7bvUf3KY4cfAPRoXbfbML8SpzPUKoARVpfLXq+YsGevIx9rGBe763G4tA5n12
LRZkZH4h/xd757XbuLZm61dp9D3XISfTJNC9gSNR2bLlHG4Il6uKOYdJ8unPR9XqXWuvi0b3/UEB
hCSrbAVyhv8f4xsHt4M+xS5eOt2pjHrgw/xtHCDpamlJJ/gdwNf1zmb3wL8fPy7Daljhf+cf8/UG
reUOXsiJQIiLfMpene9UgwUxGWqlTAz+kFxoG/kdK4jYJ1wEi87GYxSGDkCyzJppQMm7WD2iYycK
IWl8VLM7y99sbje377c4y1afRBitg9W4GTdiax/rQ3yJL8OLfDN/gr1h1VsBpK8p56zxiHI3eai7
TW/T+tik+ZagdNpVe/2Qnch5uoin9n1JwMBngieKMLVmTeE6aH2cYFq37dWOWj7uVZQgOEj022jK
p7VdRU9RX21bgGi4pWhU9pWs9oAQh12Q9BZW/MZbJ+akHSQ5NNjuylvZR++qzEcuVGdD39r8lrIQ
WLGc1UCDpu4+LMqbLB3UZ1kBA+hHrTxPSO4uvdJf5rDYtmrIXrmRoEwqQ9aYcfZKJXltN0gQUuIy
8JZb1qs5OFTMEpabSXEyMXwUvIjH12bjkPfkT9tLp3wcmcdLCrgqeLy49/gq60o5vt1O9fF6qK2q
PtbgPn/ddaMk9sMK108ikuboQm37FfV9vXsN/U5bTo2eFEaDdtqRzteNFt3kVG63tSA32ltyo6+3
/na3oTuyn0kES5ZY7jJ3IXlExC7iSaVfth0z+XD9yRw49jq2GyrES9B3kJg3Lg3CXxHfQTkUx3oI
y+PyCpQS2l8er0gZ2ll4cApFhvL1ECZBzsXN4fdj11tgbZZhnzk7w7VsLH+zLZivgzmo5/X1pZPh
x76Snu46NIgvA3V3DNqw3E1d1rQnvRL9rgTvNtsEjV5/Z7ukjV5v/e2xhGgPCtZZs6ZP+jwXdbRt
XIGRqY3izmdCgwi1BLay8ymOLbbOrEjmHTpGwdAjIhxCNKpFRk7t78P1sdBtMkp65UlbPvXrgX4s
tdPYSzmOzgjuRkMiQaSQsxrsGMoW6XTHdPlDivb+L9Hj//kX8WD7j//g/ldZTQ0V3O5vd//xhF2/
zP9j+T//fM6//o9/wLlvyrb82f23z9r9KG8/8x/t35/0L7+Zv/7nq/M/u89/ubO5Mvnv+x/N9PCD
T627vgp8Qssz/6c//Lcf/xOy/wKd+ou2ZPkDf/7H5R3857//3yb9LNrP9q9g/1//57+4/t4fmDqs
pWGHuWRxlvzm+lt/OAhUHUdYmIMkAvh/cv1N5w9bR48sDc8E7oTC9p9cf9P8QzcQg3mSh5GwCfm/
4foLQ/xNuW7g5EYEp9uuYdDusf9O9a5jaKic8kB7MvqKOGc9P8wBK8f2S2a58aEXKIGVYxFcvEVG
6JiGc3C85t0da33TE+y7D53pUTr5e+tlMEtmyfaohMZpEBqDcW8xxsXsjnqGejN2jlGc+TRHex2U
byJyho2AoMChd1/DKRl3npYQoNr6i0jh2NGKm2x3PuPBTcatlmtylRmTvRXCTDeU0qHXGt8kvUna
azc6Kvx1lKMS71gyrnLUw6u6dH+mMCkeWzrxSli+IJWEtn2wz9oO+VjPRqrypqXXo9sg/gFHGta4
xn6nb9wpuliFJw4sk5o0/zg0VfRcAUKgtAPRrq/Byg6zdZvLcr4kMfCmtJ0pioNrppGrwSlhA05Y
XAmfbl8igonT5BCXSXxhc76OlVetS2BXd3Z5hxmj3HZJn7B5zA3YubABLESrEHLKH4Xt/ghcM9vV
TfnmTQK8mSqKk5pP0zzb6PRYgesZhuRbY4BzXvasAQJxipr23NLHcERi7tiPvqhcPOaaA8cqj169
mY7Y2KXWdso1PP4mgTqz+hlk413XBJcsIb+r1lPiTzFjkQRZOehw8n3ax9bJgYBo17p353owRGYC
tFTP8mCwDFZSaYwVVsflkwbbIIy3mHhqKiUDGnLE8xa0il2p7DMN162sQyry8jiUZr2tIhCAY5YE
K7MZw51BCR2tDgRDOVF9oVL1VNmFDSCooQu8xHU5dDtmVXyUevpQtg1dHHyVEgdFnXvzLZx2HHOd
PvsE1sQHHFO3IqyP2MDh6zoRkcZ68VFre6+uwuc2AeU/+yIsvhjS1300Us9eFdDZ9j3rMIzW4we4
PH2dLQbq3CIdUjcIFwoPaAvwaTnyTW+YKDPajpvOM75rdfxMfSzwqqcmk+XRzVDwo2P9hCLwjgua
Gl7Pt1ujmnEHFulIqwviSllKxrRQcTuLc77Q4ohRD8BG+2lFYg8KJBJ3O2IVx9p616v4x0yP0Bcl
xUGzsraKJMKORFKKA34yd8MqmXDSqDz8HERoH9LgokGQ2Hj59JaYYi9yZzeJzle1DfEc6fUDWTd7
U2OPEekP7Wh/wQu0KHGH+6RovwcRiaopsE8+UAFZhtJ1NJiblxIb73bhGS074GgRmLDidS4N6m7q
DUbrxb7m1sWaSIzTYBETaML+9gOCk40WHj8R4nyTHTMzNcXETkg6UGzKPIcokGbtGimpgTaIVGba
lSoeSkcNO2cenB1Rhy9RD3TZofw9ckFTs3qpdOu9zEAzNt0JB8PKqzqKKFAeELvqD7iZz0bMcoQr
rkMjZccCVjRsczZsxfqKxhgXxTj2lJ1gk6RJ7QA25Z4EAvJi1RqRZ7IHjA7nljKXAOu9ivT8SwzQ
iqc8v9RuJzdTBiRQo34SCnUOvaRcgVkTfl6jCzKGtEdsqX5q5jyutIzYY/ZwxJtgtWgS9HnWR5vB
0rWQ6gbvNaXZaDVGDrqJnmjluN/HI5oZo7N/AmOQQJDG4BQ+SPIFKBPXGpCQoyvc76wy5DZPEmsT
gzkL7S5fl6EVbVBfs8DXhwMZoqSNNx0FmvAtXZZtzAGc5pZEh0Xo65oso3dK8A/jSMmMi1JReijI
6Q3Mc4JbgXfTtL7JCWoO45nKEJTcyouh5JbB3o0oXuXzEnoP9ISxLEYQFY8fatKg3xK5S8LdNys+
N3bzPbUVcg7AQrNLEb1ss3zbRMLY8a2N3pxt8z65g0CFIhEqC8RbvP0YjbW9RFZh0CQ/QCk9Rlwq
JJOG8AxHjcb+PK0hTAX7NMPknX1na4VUDft0GcqLiB2Q5Yh9kLYJxAGZC3GxR4WIZP3UK7wpXan5
baoNW6L11rrtD5V2nvSJBKeYFlJMnlsIPvno5hUMCqfNFprAeqJEnQftOZKh2Mx6VPkya+LtaCba
rpumjeHB0zaqSFsbURmvMxWF267OXyB760xmIzkHbbwxA5hH4+A4Kw2MlF/S556iJtuKXGifo5GJ
PUGjTLH4MtlvFXd4LN4BKUqIR93tSBbOZmzHN41t/WHs37QOwFwm9dIvyWSIdFjcpClLKjN0XOL0
rglD68RgwKBcmCZgSgWSvqHt5DDiLdryMd0lEzWroUHCnJn2i8Q/XtOxxPMIpB96BnwhGwJsEpRo
bSaJPqm/zRyBKQRdg68crBYiTD+rWD0nZTO/zBJNlSf93iTTS6SbwVT7IkwAJWJh2HYFaWvOsJdT
P1JzrO+KAXASrunQbGtKq+7ZARWPVCY+BtLcI8A192kV71WsYn80AIg50XPsSSK1qc053g4bD2Ft
1XDTJDEvtUcF2M42gZymTdGWYdcNmFUHlBTOQEoqM9CwUfULkbMLFBg9UzXzxIrmH3nMOVstcSzS
6TEtxJ3T8Ro1BhKqobG2j5fYea1rzk696CiC6X7KnQ82QfRJ6a/MseGd7FD5Y0khvyErOWi4kEsi
e2k3ROcgQTA+5d1NCwC008t9hdvTV3H9OeU+rKlTEbiImCrrp2dSgDVQzkRR+wxo9FiFFA8z9ucj
ADO/j0mu7rXoDl51djZObQHYPLfZLgezuTfi3jlAul/Lkg807r09DdsfXvdKDpG1buySYEuVwm2h
gU499GBQUtlooERshLyceCmgUgcwM51uJmilwUpgMPPRPMyrLh/59pGgCk44FfRURj3rG0BFpCB6
/zZoJfkOWbWj8uf485tLhgAK/fxGD+SlZPV2yvKp3SpQSMDDvQ8jqSv2nejsmBqfEk2DH7fM2n0Y
1AeJVu+Y8AG6gTXQyGkpA+Xt26yZ+i6yqrNrLHyN8IngtGir5z8EQEsmQ5ttXXsIVPZpkQnstxUz
aZGG+DqWABIKcwkUufmAS/xeUHJa22Dz17E1vU6xWfsQRsHDksFIqGurrQqd/h9X2ISzRxySZQMf
9Aae1EimvoiMRUQ6HmZlx5sEzgN41OAgAQ2syxks6bzUY1gF9hCrD6PJt55OcBVRgUSrAeWuN8RY
m2kA+5RZ0YFGqQBY5+17b2nbmdWwAmH8maWRWqdIy7NZ3jIvkY1RgkkJXYDhMTnJxNUFrxAPnLl/
GsbBoyai9HPmQh5P3C26t9K3QvFmuwgFCgQMUiL8uq65cLP4k5J81EnLWRscWw19aEXykJ31+1w6
NxWFt4NymALh/WP1jlhZAC+nywMkDDBN7Ot9avlBtSGa7s5TQ8gMNvGSav1hzqo96tgHbEDh2p4N
8iMAHdR8CU3bHXrDfG37JYoqqWCaYfrf6LCZqC27vjaAr1O9N+yzDt8dNAPf4ctEHI41cTLD7ICD
BnTOW8baZTckMCnEiBXend0PONnfenSLflOE3+K534gBEruRyAKOHdnobNdPE5iaNTJjd52L4acB
bW8VFrBmXOT3q0m5zmbhJbFss1hustREHPI+lAo6yU9lVp9T5Gzr0jznAgxKnBFkGfXmW030c592
SFmS7lhlNPUtmtAsESWh9N66E6u2ofLXqso9CEPByaWyS3rE/ADeePSzvEm2pltSyBmf0qHq/bGi
lm13cBybEQlN2pJj2+iopB03fWjh1q1sLXmc3cH2kw6iCapI+DUi+Yx1/Y5AWJab5QpBDo3nDODN
6NT6uji436UbbmydmtKgEdmjGj+VSseHNZzK/PscAey3h8pdOVKe2LnqT5M6UEtZNciStnHZgkVz
P1jpFQBQ2fRYaG2dRWysuxvIbO2mQ+3oiNBYlSIMEC6XhJaTk70STr0Z0K5sOa2DnPRUnW2L78YT
YHL9kNCiOffEX9E7Db5mR5XbiTmndwtzA63MWbdQWDupEWhG1rK5TaPB3WJkyddTFLH4yro7C0kE
3CYUnjYKibTUTikX4AHF4l1EL5laZvcqIzzu6ZB85FQ5SfOoSBwHtAaxBlguzSa/7dUpYWK8B7R2
1ii9HkZ0EatQqne9R5lhNvO+qcyfmZk9DjVDqWOcZUSm6+BBQE3ggmepjv8cKpjb4YxsIUJWbGMa
+qtKOIcBwwIFrYOWEjcja/MldAHh1D11bgeUIPKP55ldGKK/k4PgKGQtgaXmaBYAg8JGjzcTAb2h
rX0hvNQ7KG9FO1ibNs1JFeVE3lpB4MNWJ5BH+5YoA3CwTQB6UDLDgZFCLY36fdO7EfAjPTxaZHRF
VHijo0QuQqOqpkAccYoJI0KoxkIMAHHqy7Ym26BITXarsEqZTn9K6d5GrbtNjMjblSn64Gry3mNL
vBp60D2SXfugFyXb/mqfWZ61TsJnt+CbIyhIEbw8rIqJvUn9YFXs5r2ZVpLrkOATUtMSevVppOBC
nTj1tg6mNPbYoGSt3lpnZfoEH/LGiz0UIr31pHlRjf5m2kJqtnpMCYm5akfkODWaGFLOSY9eovRy
gNFrT9YvE5IsILr4r8PY/qa19nOVgIxtxZtn5zRgk4Z5j2WUafh2BBgKdVnsG+SUbuvUQTrvHNOU
6mzfTiZYMmtrplCthvK9a8kGKGN9oMnxoTBXnkqGgriQcpdE4lGSQJrpVvVk5btBF/EmxujDEuGi
t5JMPCjMfp/6o92liN1a8E/JVxFGr4msbfwt2RkLL/KsD2M0fnpa8xEiPZSdvrWamW4dlRfw/Goj
clOsA6NHUe9Ma2DRKycC5orV3sD8LekphswokikqbC9F+qG6CREqdcT1rEDc6ep7X/wUCi5UqWiy
6X0Prykd1raiID/CLcQtQzcfK6c/A/QqnNHY5GGCZoVEH0cF9wGN/MglIjJd+uW1QTu1l2c9Rkhh
UTzPNXLZ4VA8kHgX7PsW9A3ef+oDABPU1Kv9hCK1zLqbzsKuHvXUqFqCMgBJPAlVuwdpzq+w4ssr
mjBhcCkD45zmndh3rHicxEj8gfaj34QIyhpJQtCyLgkD9k1mVpwNW0ONLieD8VR/qQbvuTG50pzu
BWXdvDUd8aXKkAfQGk5WTXeDlUPfdtHZoapli/CcV/nTQLSailHdYyHj2qRzj0AKZ2ZEWQYDQ/iY
zcWRvdh07mpKQ101wbTESbxIDd9SobcPBGCi3C/U50zIU5sgTDXNN8cc12ecmY/xHD3NplwCFxjA
YqtaE8FWUlbmu/5183o/yYGoyfKgxV2yrzXyl5qOaWc5GI7cgQCydtd7WSgo6BtFt5NWcBGAyDBl
6ocgKjzK0bO2DXr9bsDQwUXSH9rcMg7BUri3J0m5+XpTZXLXUXvbRYtKuUl7aC9sJtGgedtF9QSk
oB3uI1XjmFU/Ua2mh2hhWYciwvEtXvoWHlclB1webO+MYZgW2aH9pbSLE9n9N5VVB2ICqXDTrz0B
SXLWeu80lDigEZkxyqS8pxun1UjXu7D5ctwRlfNMwcJGSY73b8MnXWyMnMhHQ6Roe9gpRh4AOtSf
bmStkHdczMA9k4bEGnLCVhCH1UHveopARsyWTt+bbTc9BFqJaZWsIj3rHjS7/mIoKlah6ZwhYB9T
lX2AB7otQ035YPDBbaPqdk9NbD0rU6a7Oe6RH0dAHOg35JXMaXGLGXXJR2wwtOf9oHOGSKRIUjxk
nhQIk6p3pgdArN2xJi8P9c880363bwK8BitHS60d8W4ecavyNu2cd68Sb7T+HuoKJRELxK9+9ECl
kelTIiO3HKPfJTWS7nbAXGtmDCtzRVCC46ectPql95ozGe7hyi1dFH1cQqIw6NTVNKEm3dzbWfE4
a4TsVPcDaJhd2S0xxe7wlpvR2jWDcAVHNT0qMtYzkKWr2tw2RbQmRjMCy1zPAf6C9EQ54dYyBRxW
DbPJYNGW9xCejz2eNt3FjCH+eTCLojrSuv7zMTsKgPyZY7GWc1CiRc6HjZDaV5Vn4gja8q7lVNpd
7wV1/tzm8ls8UDVZFIH+nBHzcb04nGvrR5dkqrXtWtICPZaYYI/dUV+aXoWH2mdxSJlj/WYufRk1
ezmT3vLDIZsnv7UcRqrlZQGnV7t4Zu83u8ZMIYTHumEiY9VVkUQjb+7CIf0orfm+SVjyy6XXcz3k
gBL4UP553+CL0hMnOlxf4vUwoR6AnLBc34nYW5TTDyU7o85MvC1U32ZpyCXXVtAwOu62CZpz2ApE
zPFy/bHbrEnieb1ejKZLRUsMBNot7/36K40w/K/fvvxtM40pkIYy7081fyQjjWN3fce22xOOdf0c
rveLyGu2rpgebLP/5g3i1EeUT1TLt2v3eGKiOs6Za0d1HDEzIpowdQRXvCI2Y6E6Wl53QGPQ7bSl
2Xd9pddR5HoXyNy8lsu+qVne9fWlN2b2VjNbMcX07dET/bp3Bgvrp9WRaFdupMvwG/WKZaPo7zEz
WtsRjyn10Ryq32qcGHA1zyu2deE90KlAdDTR2K3KYccajDEh9zySrJKZshS9PlRS2s50Wsy9caKf
kFYBNW16dmQjfXqvSdURIniOR9MFeTgviQWEyJTH698h4YG9TDZjZTFS+Kea2x5tkIPgeMXeISlR
X4MZnar9ssK4jr9pJLqjh2y0m65fIQpJqyZvihTymu4oh+ut6+F6xoGT/TnrY76ZcD4ulRUKzBIU
7K9L5Xq9LAfhTAyYleuSXEVLkLZ2jCFuGew9/vNKhq3rV3GCWhQF3LpogRcggmahFwPBKw/VVEfs
MOwf2FUFgc32raRSsNWnfjheD6bbQErHH7Jy3Ww4mlWN4Q49tYuFvaFuRC+VejejDcbguGWpzuaq
XPdZsEuXOJqRic03OnY914vxeqiW8/l6i5CGZt+FEE2bIgXU4cU4tGp6oNfDvJwaXz0q1hzgMZbh
cDET986zXiTd4fo9iKUD+usboZojhfalDTZbQSf+VitvumGrN9+gZ21Xdpg0u1Cfn0eB0NeO87tJ
k+ZZXw51HG17TUx4SaMX3WZLN8rpz58ZjbazE0ce3LG0b0BzDatZ0zeyYsNE89u6cSSVriyGXbY8
oVBjexIAa68/M3J1A//+p7KIiDMRB1uQS3Z6OnQrocLBWoV5M+zAETWrpipygh7M/ZB57R4n39YY
mpIBKrCjc21Tg7BH3IMqXd5VCSU+Gx6pLVDBJWKFkjYvWm/ocVXaPGAJ0sUZmX2Cjo27mjV/86Bl
1wmJiJ1rnYa2gNKSn3sPlhxDf0GO4c+yx5iIp5EaEgW3RZyVHuIm2cvQ0bdJx+5ZIcpER94K48yQ
CQG86V0QpzQUrDS7idJ6hhGkEYE7ZBjQIsCZUnuvQ5fdVEKVs8xPMigkIQ8NUVrVaN8TA5asjDH/
qCaqPTb2mL6e1cauOBnQ+H5h3Ljk0MAA6wzJrq9ZY+s3sazmTeTES25Udeo9kKxiIqTMgczP9iQK
6WvS817jns9Pvw/uKJyVKWdQV8GNGFxnG0nvnsKtTlLkVGen3MDCROgUa5BwERUw1Uky/CAdiaNs
NcFSiFtWQswdacp7sMz5CVBE9uvgSoqcns3irHd/jJMb+5Gdb4ihI1h3CsXRsEzjeL1VL3evt37/
IGor8FgBZs2Ujun6+gM9slj9VXbu/37e9bdcn2wZ8UtLfX1b65pzHCzhHEWZtAV9OW4S7aTtJyvy
SRBVR6Jmr4/+PjSQsH/9pwJ+3QqfNL7ywWSJNrrkHXX6Ss7LTEKd/BgGujyOOipGlevAw2E8sSKc
Wk5OVevhami6bxRXLH6Bka5ztSOZLDpVE1eMV5kbpgK+F4bHECy9zsR5qBhVkfR1x1zDnFtnylm7
YapOBrBjsnpHv81ZTBowvS20lwCz05LQLbTsZCd92VDS8cK8xh2MZNTxwKGB9yP2MCXin7J9ilP2
uKn0XlUqoUia1YrPcU+5tb8tguh7VlkokdwsWpuqovXWbEQL03apYR7NNPsw1DmZFHUMKmmDQ6SI
JrKvUa/Jp+MjQzLy5bn0vGWHQ8h8Srw3+K+hH9tWsu6s6ZkpW6CLJsVoUlS6yubRxee4kk5C5QR7
XZe7gOytXR3FT5GOdoRihg3PWALryV8zoIaBCbYEuzGTLCMe+Sb4eis+BZtyW5FcZBsdgyxaOmzR
05B/xPkgGdfukC6RLqbn5LRrOqjn4BlNNhc75GQr2zAOVgejGKkO1SwW5mhtJG62Akxb3UrK2kbj
cNUHw1GKrDstZdll1W+a1U9Xw/UvXFxHycWclpR2l6l0zrpvzAxqK8Vdpo1H+viXsRx3Kone6oke
m5c9dTROObG4YhyATcVT4wbRKohTRK8lZwAj5c7zRrBA4VjDIU/uZn7ZQHURzDufEfIk3ElUjIkZ
aDZ6a51cBsXQBudkF6u5mm4R1tDYf0LI1PiDKS7kO3dcwQFOQS5gUXcUb2f9XCOH7AzKlDGefqR2
C6+4yuPPavFU5tG2LOrbrKSbo100gTiIPonjZfdYapFMEh8eFLeOgZ8hdg/R6H0fXMwb+DVW0RB/
ItzYjP2mr8yBGe0+kBJVXWtuvLLAgG6YJ430Pg3hah4ROkIWLQ6jJW/ZoORXJkRiehX+AHFDIbBk
q6qfUdPuesXy09Q3dCFuKJ+DsbnNfmpi2Mct36rdfI3VfJZFhlwyPLUifGkc49FwbgLX/t6Yt2le
UwgTbEgVxTUayId69DDjaM7o245prebBNE5c7cbpeut66M1QnCbJWJpHyUc1GxiZXBaXqTVHW0QI
r8IOAJk72WLFiCI669EqX4YAeg4113iv72Sb4Nzee5LV2zh5zVEnbwD0jaeWxRn325ZAhZiUyJUS
HaQAEr/WCRVGwotq9nCMvAqx6nvE2gMCBCpOtnOIgtlnUqvgy+yolh6b5SAiRVkK9yhXZ9tsQHPf
9iTyxpAssTKWzdHw2MfGDsQCtSwLrwdotPctuXDbqqN0vIqXxdwkzQr91vjNQTm/znI2Me6y48Aq
vpeBO+2iKljkBCWgxgAp1vWH413Skp9LxbU6GsthYVNkiAQGEFaUmgFfJ0hP0GslCddKARZvVVsL
R7rgGk6NZjySWM4XT4OO3FubyE2IkAzB3nqIbEW04wyeRo16QUfXUcdwOQDw4RP9MJf1Nvnmj7Lg
nRTaMuVdn9TkNAwiB6vYovhrFykgm7WWlIvl5phUwWEkOCDNgk0rw1ehOt5OHjesFu3lHY+/Vo80
g6weVYaWuWZ/QvvNyrPPKcUvK1SzRW84WCX7md/3CwPSnQq7ndcpur2///xVa0hjj043Ywt5e8c8
Ja/QqfEweFdF4vLY9db1oMGHLbn0WR9545Glirsf3WgTZPO7aeE9pZX+YmP6ODEXwPrLKDKVhUuT
rjQDMM/9m97CWDCHpVnI8tfp9f5IKbA/hq45Yyy0aQJh5DxeD+HMBRtq466gNoxJjYMduRsZaMm+
u77DFgiVn7HkoRKQiHW3gKKhM+PzqMznTGNY3IwLV9pwS5LNG+KW256M8HxZa7P3YrsRO+EGWqFY
PmcezFqnOyqiea4StP8v1nuaKjR3n9/zGFIBbrD4q/ur8M408bH+d2q9px/jv0r1/vwff2r1PHNR
3UmyglgnmiAef2v1DN35wzHFQt41xC/V3b8VZdNF//nvaPVIc1qyO8iUQky30LTasl9+JOw/pImo
DnAboGQJ3/l/o9WzrUV7+FdSqWEIhn4c5cLiBZmWWAiPfwE94aekAVaWOhiSBhNpOzzicAwpfeXV
qnSds+Nx4ougesjDJSRmnm6K3gOWZm+GiaeIrLrBjVCumaS2NqQY084/SXoqCLB191U5w3oYnjyy
5VamF91XtnxUyICbEvN9hNIsGKKeFqj1nGr041JdtDe22XwWeu9rtFhqQp/GmN644VKcM45GUhLo
WwX7RmZbt29f5yK18dIVNymRKKugtu9rs721aWKtywJ6fu+NQLhq80Jdpt0U7bxTMt3aY3cSfUdi
1wxoSPtKcNZvnVS4K4WWOCe0ULgIbBSbgiwz8s3sHpo4QpZNYOJG4nrtjf4lB3kw08/mjRU7TYuf
Wg/jj3ItpGtMXHOtupWKgXPp4bSuejTmQftRS4PMC+umd12yWEV0cFw+D5aJ7nA0mmM5uNMxzkgT
Lcm59JUImeGHRbqVTzquRAgiyz0GPHG+3mJNZSIm1M9AcY1bomUWR0q8dElCk3dhIWG0jfHUaiaE
j5F9CfxR7a6wyxAD9BxeSvaLBRX4m3kyCSvEi+QTYadfwtmeN5Rvyl93+zKoL0gaaSR5Wxyn0Sa2
Y+vJHVp2GS57TDsfojNO4lc8itqd7oXVlmjTYe1qMri7Hho5aXeVKB8H8xvxty5+I5cdu8yc+TYn
ZvVU5GJXWVTYsSXUtHj5lpOYsDIEpIt0PyWv0mQHGm6JV2HpX0BwRIDKoKmli8HEdUkQtVeRNuIy
GEYXBQtjZsbvAVEyRJexceNbAB0kbpFOtRSFwYDpYtxlqrh4jq6dsRT1jy3m8N0UxgThuXb3WIB0
uzf028E7RJbRPOtayUH/CGnlPV7v4OAgkaEcLtQl2U8mzvOQ030utPhNz3Admjr9JkBfydtc6TAP
dYT+uNHfxrKdnvBNvhCFNdA+w7FGicu6H5yAPVxdUIYK9EX4pveniXPa1ULtB1IZTuCxumUJy9YB
HeBG18OCmk9vP0F0u/WcpLt1dNQrRSMecQtgNmI5GqqqRzVKLLehOdF7qbjEMw9GqIWYVI7OQ6TS
5MMI6KIoo5SPU2LTtKKeTQsZ3SjZWvMhS4g9rPme7+eArK04lYRPz+GhGtLg2yAIHdHGOw973DPk
1XlP3IW2la3ZYuwsNxkxFmBixn6lq8bcjRqgRW9S4QvJs9YWpo61kSjHXvKU3uVgh/r2+lNPCZax
kKMSy5Uoc/rp1W2N1ynVyktrmUhUGhoAYOYolJGH/T3/BMIZPKTzlclTowAZvNt2zONViG6a0EM4
gJEhMJgUbfUUOWyAEv501hraUtcfnmTQsJwcxLMnrLNVZeFnvqTMNaE1X0pDn85RGpE4lo/WiuZO
eqoRLRxHOTcMFB4uDk2Nj4WgFmxD+VekJW2T5XEVDTN2OtpB12e4bePtm4FswwFY9eDm033auOM9
VUh1LuL4+PshvsuUrVd8oolHENVYVK96Zea7WZba5nqXCMgRtlfAq8rDU7P4QdBj3SGbbe/tuU+f
JzoUTqo+ls7TWdVR8dQWSzJTG95d742hCtGXZCFS3H49TiMGnTqP0T1P4Q0KY/011+GC4Cl7mkbV
Xxrbe7F1AKa6kz2UhKTfd4ByCoXzzXIme0NsYn62mjE7azT0SlKdt2jYqABQWYtPgXiC/q8oFRJn
VbqB/VhZDpnjcPJ+0N7t64SEqZp4H0eryFvJ0uJc1G1zx/cHvW0Yop07BTh1vPIltLT2USuM/NQz
XSLji6stHe54j20Zs98Qf5fSuJOZrn2N2x6ROVGL06sGe+VIUQrp7XKXLLrI8pu+FoeGDPG3jLMK
8lr6aiGMYTuIkAYhpnxTHhV3ndOLtjkVB9cJy7d+w5TfvOlEHJ2yuK7XRtX9HEjHfhAOwCuVDy+O
Zmr0540cUGpgbz2PYpQVasE9S1psSS1pgv+PsPNabl3ZluwXIaIKHq/0pLw3LwhZeFtAwXx9D3D3
PevcFbujXxQSJVGURKKqZmaODDvP29BxZN+2kyrXWvASbs4jrKAAKcog6+Dacf1MARZSj7fUYibl
NQa54GaY+2IdR1504iGnT56TM4nIp1czZKwu7Sh5gCsBdEOzgbcF1MHB5loduvWBzCp6bNpdZo2v
b+2sNniZp/1L6xCTSQjTukafPI3L5Nr2SnWEspE8mW2DR17wG50/i7vGywx2BMXSXibIhLkUOd+y
db6TEZUR/9y2fAjGtdrWhXgO67m7YrbWXZ3fG0oez6CdGCdHpi9Gz9QX5/doU4lgtAP5KOJw3FoR
q+9YcnkSLYV3fgJfPjFNTMkZ+iZ1Mw20i+HgZeoXILLcB7qv17kNpILxLsugm5+SMox2EhTlauaP
wPOHkvKoABIbwzgKmjeLbfsxS6JDjLnsWFTJDqszC/sAI8JkrHC5WGKRNmlrO9VZe1sYXXFncJWl
hSyTO8P9kTMbIptFYV8I8POZqZoLndU53gLxMIRJyjwklIeZOrQN451gh5WBHuLmLQqKvYy0uQUH
Mxycof3kIsxpojGCm2iySSBW/UtDJuxK2+MHE32OT6AFPIf1oc9cb11PD4nOwS4zIVtZHRCHrB1B
0NjdyfK+vCl9pMSSKyrHG6CdeIPGO+nAglFt8xsm6At9KzaNKzrs7fLW6DiFo+98WzA78nZEKfQk
3YGIlEyVUkhUqWevHRt73CJNp73DQpqbO8+lnYu0bkjVEbW/Qf0VKWasvFqfjY75Ma+awKGBa1q6
05Lg2WrML1kYVwA3rg2Bd7233/w63jPTuusrXHFpPvx4+EcIQoIQSRL3KerVMwLgnnm3SyqdiGY9
/WQ1GDuHaH3fjS9OWH/pyl18HtEFWw0PZONGQNzoaB8f4vgumitqCXZiEHob6vC9CuA1lN99gg8m
oxggaGsFPI2aNdHiGjZJMwxTjA7jqLVOoi8zg3UmCucOcaVr8q8kbV+BGqEI6n05tdRZJgWZz/zU
DDXpUEe+gHh7oNP8vsJqt8NdZHvid4BOM0zP4WTRnJYRTXHonzAgx3U34Wyc2smDZFBvZ/Z/s74d
qbb3WyKGZmzca8v4yAZ1JyJxVMjLqeEeJo/2Va7EK98cH8HUUnZvINoSlivxNihKomf82tgpdX5f
esOjmcwFdFyA3FaKDxZLzQrQ7heA85hpGy/JNj02poPsC39mHEgauJZ72WBgj+zmqfIIoQWs9VBX
6+amiWgXpXXvkv1TtueqRvvctBrleG2WAxwEe1CblhhNCGQyEGGzjwPvRgU1qQxrXXoldW4N7y3b
7kRwgSmiV4d073Ue6DevaC6qufwqO1HvlTE9Cl6Pm64dUv6M1gEq5uVQNyHZEV6IgZBrDmIevvvp
Vk7kKK0UuFTnh2Bz+Pe0cf8wZcVFIdKUKAaJkslCcw9bueOpTtUeaYPNHIlnUTHhAlmKY9xKto2T
vs2NRfYj5/dmsLEOkpR4tUnaSOlnVVhvarkf0lBvUZtfW32IfdvPUBTin8bmNWIZzResDgZZ/dIS
+eQVwTsc4c/U/2YFuMUizUOtKW1azB3K//WL6ZNo96XZ0UHPhKulqbS/zZQzsE66m8SYPrTlP0/S
/tHu8DMlzaVd/yhFEXdRFZd0TBwdxb/cyeOv2EnuugE/fOVgdYKQSjkgMAkXuI5gLdJJ/c7cmElZ
42MGGA/YgK/YML/KQb9EvXOvXPfar4O73Jxuq8qiy7MY34TfX8EEJfJoXLA1MplBx9+xtJrzE7Cw
p3DFtHNHUXPLFNW9aTP3op+nLZNVF2EroiOw8tVtuMCGhhbQdz4DurIw8gzGcMsE5Dat7XdHJLcR
669rlPGKqpZqp1V/GSn70Ggr3ipI/gRZUvQbyn7rfT97a5KwTJyL4iaiXnXXEZ5ssxhnUBxtmiHG
GPJuZwB5mnn+6X3CVm3WXCj32iiIiKVhuGbT4EO6cLODNSQ3UMO7vSv1Lf5xegnb9xCPXmV4dJBq
2axzfIKwHEBFaYy7nZQQy3Dc2o04TI2zVUb1UZVuD312lLh7Deea8z790nXLfqMy2S1xPpY+f4Ng
HsndMxIjVBTfem34mFTtbzYpXImAwhHMdyG5lq/oPn3we+vBDcrkkSriF8bp1DEq+LdGCErTUcWO
XZY6OgFPqTIAazib5Y3ddC8ytvPLoUVaDJMp22XDdmw3DUe5Q2AMV6pJxb2RPyaIVwh9tY07P7bX
vb7h5GdvoomrSaTHadMEycmGIkRRBspHo1Nnb4x+zLXbfY67BBnXL288QHQ7HZDVF6FHKYjqLwx+
U+xNx8nSEX3p+Y1hDOamcfybYfDVIRLFzk0DaFx2G2xqgfEQKd6DSDK+uzCzjpwTj2CG6HT2/eLQ
OtkbvTzmqS04xUOh/ZYdOLE6NxjGBhUoZAutxCSTnsuueVVFu+tagjQc/B8g+SCvhu6HaVnDOgI3
unp3DNPGKmDPh87n3Ozyz8dvQv9HBSk0nsIdx1qiHa1/7y4GOByWz2IRYFWL9QVqGY5t/wZDESAd
LvBeDt+1NzRm0pAeZONiYHn1i6BbbEwc0GtoUAqWoaFJMrVB8urkeb5rneFqKMVvjGuQpSwpD3VW
RFvZ2Byso2CneuwgrcsoGE4ko+A/H59vpLvhJTNnb3u+fSiQ7V21eEf++rrzh6lITpzGmv35W9uc
Z3fCMOKvLz1/UoTsCO1RXJ7v8nzT0IByoUB8BVhE49CMygvhAUpIi4rL8rBXlnMc2uo6RZPoyuEn
Js646ibxysDjKjkqQ1APanTHSmGk7VrM96aCkoxPs3dfnUR/ZvX8Q7zwp7EY9vZTuFELvGUYfuYM
eaeq4kcWsYsC23TQEXQp2Cs4pi1Ws23+TBPYFj/eYGW6qqakWuvvea68XZ6zCmhHXjY1ckdSlqg4
liD8FoCJ8mtaHTEgQbjjjV50w/N7c44hTOMHXJu91x8I3W/Onzy/iTuq2rHjP4EcNbbaTD6KGM+m
AJ+nF7UhQ3bIF/1hXJQI7LrYHG0IUXKRLBqzH1muFx3j/HHNGf9U43br8rvKkWLP0B2e8KJ+YNzg
uoAeki3KiLVoJDNiSb6oJvOinzSLklIiqcyLtqIXlUUsysv5jfmf93CB2mylQE3SzpBd+NrMjhC8
VyUyTr7oOTDyDOQdqgagCD10iD75Iv5kxaZL5BW681eMOOQlI8wu/uDj9aJpoh8N6EimUZ5sHGE6
na+sRWhyUZwikMi2Qy0uSlSyWGTGhvPMJkenCnlucEiBM2VeAFeJ1ojT28LmqO8ld3qRuvASdC6V
DoHx3siIlQFNjB7L73oC0qTC1bJFcPDNrloay9DSeulceGS3uuZujPqrGsXNSIAtJwtF0HjvQggH
PvWXKHRORYy3j98lyp21SHhqEfNqVD2xyHupLW79Mmg28X25yH9WP1zTHcNMcwk+5LsZnVDvfBdu
c2bUl7ZI98UiJ+IdYN03b0x0xmwRHMe0R5Ysh73mQE0dD7KkWgTKsskfq57BJRFeh1OUnz9OE5lD
2wxfpAEtAqWzWBRP8wYC0rDDIvhJlJOcTxo6G1jytyYoHCzZoKzq36wG15UbJ38C8At/7uS4TAQA
PuEyCqrrmgv/amTX4mDhNBd5Nq91fVQ4B0afLAUKbrM0mtauAAmZ3aSNV62r+gYEqL9v7bcpDB+M
RQxmaTpV6W2/iMTdIhdTleywb6QaoO/2BR1yq2wpzENjBk60HaHMrPMkZsKKDl3bgCCQpTWQOoZU
9ZIM6TFTP8yLhO0vYnbrks0GkP2E15nriMbIaTRvMWMHqkepfcc6jzJuo5B3dtZsiUd/pVVB7+Ui
o2fo6aQj8Yi8j2eZfRHcS5R3GwUeojkI20WUr1DnsWX3gHrYPaLbj2cBHyU/XST9sO8f00RzlOnB
H5TDa4P6n+ICGHADSHvap9n8ReMgbKazYWCxDtCLfSzmB8jf5iYQ+HTtERaIMJ58Lws2dlydEBth
88B5w4af58k9ntgbZKFV2U139PwaR9m92rY6GN1L7yUnKwZ41DfUYtr3aTlVwPOhP0nspzkdPGtf
O7+tYV0ZMkRqTm+qhqhiEV7l9DuC5qE/u2+uVa5/mjmh/evWks0Lhvt6A2+5YDfpWrvB5YrmOFSa
DPFloMPora+rL0kpgKWMy9Hub8Lo2eeFaGl2Ib7VrGs/vJMBLbIRWxFMMA+NEi+2k144Y/kQmcVG
5QNrdHZBmmmtWu+hSNuj3dF/2xCqwvdGRMMKYHVl/VtsB/EelOYnGbUC+840rwuneozj7KGY69+Y
C4U5N781JnDs/Xe54JrjyctRhR4jzM85GT9DLgqS4kA/kFddTzOD571Paf3ez8BmnHajbPxhdcXs
X8uq2A14RrxsRq3FvP7Wkpg+BPP8qHz5kDdrO7RxvRk0kw93AAveCUYna5VozSA/kDxAhHDI3sH0
1OMh30VTdSLdyJMFzGVndHthkm+xQuupZQnoI3ljBzMJuh7Hw1TuqtnbTVDDVykARZY+EGPRXS6J
+jlfJksYFJ81z+A3S1737N7cqaSXcjh2Y3SX6vnetdmUzUyKsav7TrNxh+zWrigOTRLjZuyKk3Is
nBD2VSKhFCSW99CkmMrb6ehYOIfL0Gc6Ld8GEdzHoHMiPzG3HntDEZkz1hraorycX7fKYeOIDLCb
ObGDzrduxIZnrsa75U/cFzVMPeACuL3ZypPn6OIvg3PZZsL5uC35FeK3dJbMlFVJxENiCk6DJ3OU
V4PLB6Wc8Uu0XD2pvIYKUdz6yRcG7OnKTmLwkY7xCk34zUr85WgVQBHMnltaJFbD07Bw69wiuTm/
kLqcp379y+bjqUiwnUTwzNKOpErj3zYuhIhhCpi2G6a59oTk/NEahMnGF8/llzJD9uzGzGHR7Vkm
s/nKlJyL3OwSeYz7whBg8YxhRYePhtq1j3vxGRK8lVl8mwzyM1/62/uguY1kx+ueFMRU4b7OTf6A
wM62/nLcria9ElUkL91aMBDMgmv++0cAa7jHIUWuqISNV5HN2GjBrkS+c5hYO9YuDMBN6Dw5jfs+
Og3THfkUxgw49PDLHve5zx+cnkATmdhNCHJtw3MrX4UW0jGyE+tKQl6pHwkBt850Cls8dBz6fp0B
6kQz+LtsnO6B3POv7TVMbBz+GCTMT3J3DRAmoo9OeOX0/dOQj+tCCbpDwFkdOkWeBTA05v15laOq
rxajRdFPDiNX9qWK4ZPwcalIRDd4x0lDDiYH3MCKTlzNlG+z/CiG9HlCglkVWcicYblCNurNGPWH
i5N95cNJcwstL/2cfShlMXQltjw8nI4d19GOrCBrqx4paTdN3GoAKvD0K482A7lG9tqh1BPzc7D7
67ynDjpmN0EGr9jUXSz3SRzdekbsbpOpW0avCwMk9ndD7kF/S+KnticNodoW/FzwMosJuHX31Tcw
QUcbd7bvRDdeHtwpkylpZz10zfhSW8G1jtAy8sZ4ZWLrCMzgI9CMQ2EwonTjhHWWBS1Jps8khl81
E5LnmPc7u7DuWs2ZFZ1vPY1wyTqPhWAI0i3z9eAYJp+M7WHETpCG7W5dWuabWqYpLBvfIxltu/D4
x8VZtp3rtY6kd79yVad3sVk9x8Tj6Fk0EBWEh2OOqfIMzksWVXRpOESkgyWSUy3qpiaz2BTWvrG1
s+tk8MX25imaOeWq2dhE/azZk0y/Y9x9FS0x6sRj7xok5iqUhNfCcCdKq7qWXf8sA85PvbrBQ8y/
98KLmCdN1XBjVDG0Qo0QrDDV5W32BEWNYdSGzVJvE+FpxgvCSUxpo0peklLh+BCFOGNrE6v/EAVb
FDZ4pOrDnt2G4vb+5IX6qhxBg9k+JG16JRmvqR2X52njDJzT0aDwUAbwLsZHkZHZjbjmBRUHtCzG
KBjUH7aJnBRHR5LFDLH0j1+LPbrKSyZTczXI4mkcsmmXNLS+65jWPxdWYyZm0m7T9VSpn9JonJ2h
rJ3NnF/Wz7JDl3YTj2FeknzWGJEL3G3gSIx6HzvpDbF3ChQm/6dXPvN/dL2ScbVhLFcA+gqBY255
aAUck4KIpi5Iu5dildZwB0ozeHFH/uJtpD/KHrJtiBtQtvG6s3qxRrHH9uHdcaB9jKHYm5nvrSZY
EVbpd/tOWG9tgbMIe1601mMLA4L5FmFtUmejnW0hErI4yRt6JzdOKECQ+lz5LCO7MupkhzndZqie
bjPUlK0ZsqSzZa8PygsQcVqXLSiVhPWs2KM746bQhtq5LgUToOJ6j6LO3lIbOhLcTeqCy9cq/W6Q
zPDWpI9ezrHZZBJA2xUBZ9yyLT/ZRBHYaGQu2Prq3QnjhN41NsYiNLdYIZcKh/kZcwxxlx6k8+CT
jsR4BTFHjF80rom1U5i3wNTStT9i4R6KDYMxboW6Qu/llgxivyInp7E9120wr0LX79ZSgj4rLGNV
m4ZeM3K/nxQR/UnORIiasiMOQmMOWZbFVMBm0nmBmXNnj1G+DhOmhL70N4FXvlURvQP9c59SIxdX
wXSAnCOhrEEvpAHFNqkbbh+92lzCd/QDFnN+zeVhlyDru9dYj+o1ypN1SD0D4ntkC+yZ2tr1I4sM
MOKJ9Uf+JBz+AJCy0AYORL+KSzaZ+SI/ZjBp40ENhyIHbZDb7nEIWOKgWBzZS99VPWJPOsRXhoXa
kOTjkaAjGh1AhyiX82H22Ya4Nvhg0kMgJcO9QTjQSa1kVyq2CHY77nzdVywwXbtOXQ7kszJeq9Y7
JQDZdnW9UbBeBbb5tYgYqFitL7f2lJqkW3S3CrOZa1EVqN3UTZ8m5omrXBDaJa+yEcV9EtHA3Bje
FfSREZGWF0YktlWVZpfwCh7CfmDj4fPI8G6vGtsBHI3pGNTkLkWdJDfR33OO3fXE90kSodRqylpP
mkaJOTkps7x1SoSFmnP2yvDzezLjwUuIQwrXaO0Y30zntnMHHVWbVF6xzNiBuglNX+NFo2+Qn/cR
azLEUpP28QrkeLuudpYuP0UaAxdJo80ce1xjDaujBoE/V5ReO6WJk07c1x4RXK8EpNiR+BgxfC3e
Rjjcru3C/O0Ztnlf+H/Kg9PDxxji1N9K1ii3Uua2MkNEByY+A3pk5MnPkhKdC6oTb8BfXsSe9+RP
5OvIG2Y3IHlgoOxqfqVDVEXxkWPJBbZnG/2AcQjWiGPW4PhzqdWivu126udLywOahbiDeVPdFm2G
1GFBkyEtxerQQFzUXYS4xImp9ebtnMUPlg8CtYnKfp9TfXHn42FdEUd5aoLqXsddz7GDcLTW1lMS
NrvZngmlIzoeNRG5NQbN7czMfydU0W3Ccr7NjWsbnsie592VlRnXmApwfoztNZwJ5hKc4TDvJLAG
Z+OjidMn/5WBPkmiZ9pHjlbFcW+IHJeOR5Ye8WMNGkaXyp8zgJTLLAjFof8QHL7cGocQ9oY7rat6
FWT8J2dCX5vJL4jeu8bC7hhetOkjv5XWbprrBnPLfKCi607joieZHJQbkp/EAyuXljPScXFg650S
7PbMMr6CiepdG5l3EaUOJigrY7TWvwGUSvZTjQ9YFCGDClIg8RvTQU4iHbkeFxe+2ZM27PxybbeQ
dJrMvs41MB8yScp3D15RmOsCcdlYkxinE8pkks1yS7ACx1Ct9Kdb2SQ27KbcWPqVa3uNPim/pfKb
NYRbiFKW8LdF0F8Vez/Um6GND6FRKs687H+zXu+DHMBLwza2TzhSMZRvrNLcoFmWoIbQRoPMDrFz
csV2esbqmsG34wasz2E4XVtl7rFmFxdjLfUu60n8YzU52J76jST1VTIDvIm3fUGE+tq1tm5DGwiW
GNaBHUnJT5rMaGAwTqZMt+GElxYk/VNXpQ/Qq/F4Qi8O5+Fp4rcxdfc+JR+dQ9Apx4eyjYW5iV2v
hDNT5ttqEjzV9bD8m6iNsAp3X+D/gQ5+GxIwphNhx3G/eMhs6In1HJPdqbxo3VXZtxmj8gi3egzD
8YBt4o3cZLpSGReioFEfcxof2EkLYA8HAhvo3VX1i1D1POsdl3J+PlNbqqf6Z0+OVwqyPcRtxnWD
JiFJTSAJj/zDnYhKp655EZjiO3RLdrTs/dnf+o9Ap2JtubsqHW6nqbkO4CrgIo0PGGv6bcgQF+KV
qfZ+pr4Jf2ccPtkB58JrcEHbF4nnBNuioynRM5bGQvOh6w4aVQWhcLEax+ELwlRL7oj9Z0MlmV2Z
kL8UGKyCxdNmogF+qHh3fa/bVsuy5Mcj131QKKzjBKxS8o9abQ1WTIgvw6Z2iftUhfpBiqs4fWC8
iigW1MzpKOPJT5G0Tu6Isg1AZ8VEEzCa5gnHXXNlSBUB0wvXa5h02MGDEdN9AD7lG2sXh6gcjgI5
s24/WZbCzQP4yzEN2hXYbEr5PAvjm8owG+x/dWxFkN37l/6jHOPyQkX+UvXhMu+MHlzrx81TBQBm
vovo+CInvwnHeLymhZyXCCcuRTupNdB8PrlgnUQDx6bQV1Wn2j1GbbFO/AhGvtuRflDVCy334tVV
zn1rOZ+Vk71GhQz3djqJHVc17d07DFj3FsHJC6xRDUoOG86q7JwrFxDzajEjM2ZqN8LTFdws0Cz1
C0y/8RguGE7hNJ+URWCjrq11H/a3FA11XBjYYlY9A5+aSpRt29UbKpf3MXwLIjF1tG0ae1UaOYUH
RnaUeppupJde5tHS+5i08DVmccPggBk2bFAAwxS/0IgUY5zvbKk4lwxii5GaRZ1eA3A4ig32oC6r
JA2/4wKJjbqaberSEuaG+T5EX9oI09j2zThsGI7ApwqvDSNizbJ4Gvg6vZ4m90FWVOjZeUXZQGvv
x0g+JGhRByzmEVvT8ATiVu5L4t4aYf8k/eDK8MxwI0b5JJkQOraed1kogAYDRj2Zlv9Bn1K5nlob
WFfhIB6CIamk5tTSzVugMB2v97rEWc80OxDJs6QCBORd96HAQOxjrjR0+RabqWVCFsbdPrNGtZZU
Nhw5CMPgKAN1xAciuJS851gqyBWVFPBNXruusfmveG9iDRO3ICkyTt0wafr8QzuNvJEAvobiMxRO
9pyH+V0CudfJ3W1XF3Sy5ZQEtOE2a4JdHw/3OU8FHLVUlxnn06+xCT33u2u7F6MhbkeEYBd6MUWp
lensG9ZlUbffblSwMQ3gY9pdfTN0JiulPg0VuTTdREeuU5ymyvhlSAGLZRbWviII9+Ny4vxO/K6k
fSx5qyvW5YJxdWKAo8lVdip4Uh8s3z4JnElHq2FvTRkG3XcAadg+TdH8bnEYprhgDQ0x24oKFSPp
XkOzTbZB1r0pswVJxAhvzQ75Z2hrKNuKSANdWYoKHYZ2DQWc657wFaWDu8Lg+ToPvcJ0Sx+FaHmw
ZhmsoyQh3UJPnq+9i5qLjUesmemweBHs7jee1o9UZVBGuIyJ7SqpN33VPRYJUOhOufCLqVqFmtED
jOLipGFLnibIZ5tUxU+l6dA+Tbp5XZuWXrezUe4EmQEsnTE5Emv6aLvit8vGGqOUd1u1NAe6wezs
cnSHNcaV5yxhC0j5xnMPFpMhez9Tqldda9Ew4zXncU0081FoEO0NJfSbiX4oHxuCcrI1EtUxDqKR
X9SOgaGNBa9yEkrn95inYNb8/99GuJr18M8XTss9/Lmbmq0QGYe4Ky9kWjbr8xeev6ZuXIx254+Z
4/s0ef3nJ4ZZzafOHycg4Zk/LHf6X+/+uf9/PgOBT5n+8f/5KP55kP/8RNY7NYM/Wh72P7dEZFk2
XmP3+YXbEnM83835p//zQM4/zYzdqjj8+cG1kbGFOH8pCBSa887v/nPn53f/3Mv5PQEAhNcDT1I6
Sd4j1+5PPokhSOejeewkEWDpE/c9vwfvh7D6/77Nn2eyKX++JsVkxVTtP195fi9artR/blNLD1GY
0su63P7PPZw/+883//lZf77vr7txjMXWIyO5li5z9G3SS8m+Ibr580BokUaBON/Xf70LKLkV2z/3
VsKd2pmj85QVA0dznQmaMkBs8CokDb+8SZdkUry8+eu2Px+e3ys779LLymD31+3n7z/fdr6TPx/O
7EI5+5Qd45b/+Tl/vu6v284f0oNOvP3P1/y5r/Nt//YtQUdFnVQOfaI92st/fo1/ft3zx+eHVfb1
Air437/1P1/0b3d7/h54TdQ3U6Hnku48qZJtmbQNzemLDz3K9djF8+avD8XYwfT569MD0eXZ36XB
MnER7f/9pvN3nt/8dZugZnRljRSo/fkJf/2YP9/714/6t6+TAZAkXJ3/82jxFzan9jSfbz5/g10P
aIB/3el/ff6vH3L+8O9PG0EBaSDtt//6J/i3x/Wvd3P+wj+P9fw159tiHGTbwbN++gT2Ej5fbIQS
CW1VDh3ShyystruNuiHZ/XO5GKxnw1F5OF/FZv10vhpUjPBOMSzYo21lXswKzvSh2JpZZjBS5Mjm
WsayiGVbXnAfHamDPepvezFhQ7pwlveY1rU2R2y33pIzdvb8ztdmxuhM+MWjCFtxCOIU6IB+bPqE
kaPBSNODkLCiCmuPe4Fi11DfKFnRx8jCEfbsmRXddFOtvxdaVhbjJ7DSjrMHOiwzQDohcwpuhd/g
SDNFuC+k+A7y8VHWQbaLG0wRtJRjLmqd1STDBO4Su6Qog+XbEFlNyJWXc02kHhfUVbToMJVFhn4q
rguJFwAR29kEbokhgK0wKjr1fVkX3tUNrDEx0TkzzOLO9l0T7jGPzOW4OnovbE042lAUiIWdjY5J
vzTNQ8tODA1cFxz1+ZtuKs4qnPRubFO6azQfg7JWiv2WeQyhFoz+85Nl58eyrgEnFfU6UfZbMzRU
ik2AB3qdbB3WdnYolxQjMPaMGbtxYidBVx7pOLhkKsEZI2UMaAjqr6JUroSFChAS+t0NzUJg66xD
CAPgMUJDnGtzWBuhD+ibg7nyp5tMj7/K4w9DdeobmjryqA4gwFGPkOTcT5mKk6zrcY92RlpfkGS3
Us4tbfzS6N80ZAMpBDuCcXZ8mmpXxJS7Q2cif1MjuE9sl7+0zTi9VoO9ZW/8zF5y3KmGKr+8U99e
cltEiPb4Avlel1Hy3jKm6d40SIb2S7UHqtuaboN3pYN4i3xfHGqDAQH8znYHRGDY212+8/FobE2b
XzzC1wgO6W5cgGS+4kGPM57PiCgAOVj+0fXOikHwoUECKY18gWzAa6kzOdnHxm8XFvOmHa+WZ5CZ
ut1VHs8/Dp+E2IE80NjvneGF15XZfzUFAFmTlx+IRHTQccIqF8devbYFqdOQdA0yxbBpyYbYSgEU
xL5l2ZmxnzOB37mbEEUKtEWcLy+ksTHzu/kKz5rGPSh5wPwsFyfZpuwgR8Bbmk5t7+CjM3YF6M27
SXarufE/6xwwUSSij0kbO4B8xnqQ7MukdcU8Ib6IS6JcQfwNKiHHHxgz1x7n16CZBO6TgzR+vIBG
SjOxgMVLUayDlCqlLlzQDTm4aP04QQyPRXDZ++y+K4PJa6ZhiRnZV9bIfjc3bIwZPNY7w3+Olx20
kxYkv2H/0DRUMgsxqsuZl/R66AaG4lLeRCPTiQL1tRcfTmOz7Zk8ve3bB5U1T5jpc2DJwdYN6jfZ
6Ws0tGLtW5SXdvq5EmBUbZUyGQ8F3PJMc96Qo1gFUQXbcELuSL344NiGYJ8s793UfjYoibGJreU5
ZyRVNGJTpjCOfBlthewP0sJwmefTSxToDziVLapx9Z3Or7OZDdjU4i+RxGj35pPfxE+a9MFFmXRy
N1wE1Ga7Ovjoxt6Hccb8FTMewN1u5Ybmb5njpxbuWzo41/gyX8CJXNomX1ZANrAE/rtutuFuY2np
ahpw8Icwmpr2WRzDCZ7L+DB9unpPs9djVvbvsi/RhbrpFnAbKE4ygy6TREISXLtthLAGto8sewas
7bCJeE6s26rHHZd+aP5IUE0wwhCzOEL7iAExoPJ2nBEpk809SMaxqi4sWnAKJ7zDjdJRJhWk60VC
dsdiY5WA54g445XNX4eozzcyyBdnPOMIpYqX2pHW2qGXJh8zgGSUB23clhx6RipX4LLfKiN/dlPz
To/LcPpFu6i+VEgTpcQQkZjfEORIn5pfqrGYcrS43AVM4t4rSMz0bNcKOsASiZHGp1l3FU/Rq8Sl
AIxq4VdUDyJtrhs1rYtyuqx7Bp2KgZU58IBjcxcooneiM1twRi5zTVHfoFutksq1N5YXcW6NxmMl
WRRAIWRuTTs2vEmnc6N1SgksqrqnPMJDeQXngMGW5R2bxv1QNG5Vo30b+3mxscEBxdJraIKjkbkf
Qvwf/nDqUNYj6sA3DavutrdSfO0DBcmugXaDuQ+Ei1OOm9AyvvwGgS/U495KLJSBAY+SByd+bB9t
Oe89Khj3lW3unXm4oqX9qRxhDcocI3qMPQRoylvi8DQzKCoQVXrS6wj2rVM393iAHwsnf54WoqHd
qse4nb+q0X0xK3w1jIYLGKVuNF7N/sbLGLhKhZVVuu5VRW2ZXymU1ApRxrUVJHscKvB1hsQgXYJT
7Q3V/j2I8ke37i9HSLapGDC45tCm87cMdIiTdmpn9uwNLH0Zz1BAJnJuomWoldXmLdAhsAK8PulH
cnK6izHy6RytLxlcLPbVROex8z5143uk0AS9HEsoMOxVl6D4FtnX4CVPFv2gupl/UkRaDfxr1smx
t4tH9FUUOVHd16RK+8RAHc8kb6z4wZ4xpNCDrbeZtPpNQeD1/7B3JjtyI9uW/ZWHOy4+kDQzGlnA
m3jv4R59K02IaNn3Pb++FnVfVSmVCQk1r0kmUsoId6eTZsfO2Xtt6QWvjdscgw5bDt3NLQliSD9a
/dlIGLnA9vJV1yJhyCXjJxO5hSEHCJwm8QGLR6jNbyEac0pCGLHFFLUHjHv8ljXx0iBzj8XImN6E
lb42JoKWwoi92bBPVdpxXvYRtEvywxYddVX6+arUyalV7yZg6sQcXjre1NEsn6MSBLQ5pU9ebZxY
+e6j2i9XXae59MEVQGvU6/a+jYfDWPg70EW0kBsuC4sEUokIy9VqYEz4PZwYDHa6vIrcRb3QNjA9
JmczeuekKO7TTqBmsHNMKjy9g+t/pul4USREkIEDeUYVcra99qZzSVHrhtuyDb6rDDEB+B8wC0P6
jYRT9AeYPQnSpaklJL3hmXsjkaZDiBVlA+QIKppx6wrzzCO5l900H4ny8ovsCm8AahvMQHhmeFy6
Z6elLTenkAvICrpOYxokuHy4mhI9p8iCh8KBP7MYV0h/HZBed48RjfhDHTJVQdCjcS3gMUB3ngf9
CekW+aKd/x0bzIYl1945WUW+Sn8pau+yLUrSy3209GmE54vROmGPE5P75yxBneoG2liJWdHkB6A+
ai6j1jgIMlRWm87W3qrBw06fhclqdo+emmyOBDETGuqVauroru23re+0D2xwVJK33oc5dt3Zmto1
zAcF56J9MOTEac7rvqP5BYtKDJk1dN/rxtsFvctUI5r4WyRzKU2amqlIWhTVBtk8Dw9FWIUmsAoY
nzHrQ5CaJYcM/u7RndNnTVFfsoN3fYkOnNoYDCa+zp7NMDpL/Fh9MBCXF3O7VNGdxfKzaTqeNd9f
OIrVOYiKL91EtMcBuq8T8eg37hWCkzcQqGe8nUAULUxCfuTuGPdedkF1cigWA5psvRdcUYKs4lpd
2lHyRK395DqiXKvAQh9tj+90pRi2uP145XpsNc4EArl7DcqI3dy5NYKY9rhTId0mWaAc1g5p5deq
z5g2OcT7Ep+g104qd3EQffU7T7YnVVgEZ6vRWFnj8KiKYWvZaqSwIp010pyDne4GGyrDXiO5EfTG
mbm+0RLL94zZSMubmWLOYb9HlysA828sN39EQfTGSblaq6RC9mox8dfcNMaX7duvUZEcfYfpYBS2
p1JeZURirL0QMXGaUYjOCkZtk7hr8ibX8awu6857yIzuk9GO8OQ5Gv0tkvfNhFMahle5BRh4E/fQ
+eGCfxsJqejy+W4WC0mw/F5JCP+jh2jMLMLHUiIZHUv/0R0Q0FZmQN25kLpkjAHcRcthghBAnMJ4
hbREZyJpWb3GHfm5PXmdMnDsnRTTg21iXop5AkOucCKjYJGcfSoEJZsU4DJnRBiiKEHG7/N4wdzn
MdU8pVk2VNsMkutKDpKIwOxywsq8HJJsyjGScBL1bMAYkNjIkKv2L3ZzMqydY46MARTRGYXc9ZLj
GItUgTHQxQc6PbmLdxcIfpkkLGyGOAFQ+daH4s12jGkH+u3enHzIy+RcTAGRudDRGAQTyI2layJr
vMbwkIYJBZVgs0DSVyTiSzCuWDlj98lQ+8e6uYoq4vqIv76NUNevwkpvEo/ZveFxl2hlv4LG/YyY
L2EVLI7CHg79ZHtMHqy7SnlIpywPUTFgYjMp1PID2yhSkM9teRihj0plT2sLUaS2epc6IC7XloeE
B3HHS2xVx9pvTwYCxapA9Nek5WMMEzc0YYjVFRl61M8wSpjBW0B6nXSx/MWbVdHMV7QCXkr5MSFJ
KrM53jCwwifWdLc6H77pZniPsvYwM9R2bOs7+k61KcWQkANbrfyxxtZHfM+64eYp5X2f6NuOYehq
irPLHseSwYySTD/vW6zQn6B/evDbu06aDEI5uq/yGhCNqf0NQ6XLVMmztJh8JkG7deYRo4apr0tO
HT1giU3IVMCTw6PdG4+m1+W7IJzucLj1G9AGt2ByGITH/pGj1ovr3bn02hGZZJrs9cWw0MYU2BSY
jsaXFNsFYHx1gWxsBexu3+oQ/RCu5/SxwgF6YcY+kUKkOpeh2I6xxUkMQM0Kv0G+NWyHzvNFE2C6
tAALroJo3nod3tNckzthvhgpiY11Z+/9cdoXo78retJ0gkp3SKra97BqNpMSR+oLPOEUGIMGkNjg
j6mGazM5Ukmro7EoT/rIQyHTO7yMs6XeN/B9eC95JdDgufHHpMOXsA2304Qh2eg7sYZRhuhqei5k
lG59e5+CIVnlfZ6tGlwtTsxoT3YvRAHRpWHaufFjvjUPEi8bwoDbEcKxpw/8b/EivnKSR0iv1K4F
gtZyoOTonRbINkFRDAEISNbehSw+Sl8TJhyWV20Q7kSiIkyv46lM7DdAEAcyCjoObeiRq/Y9GqZH
Mp2LHbHY3orUFjYRg3RIQQwK3szmKp92XopbdVqCRZq2YvIFHtMo/GBd+VuZQpWPMdltUp9eSBR9
FH56NjWaJo5gimO9Kldz1BzCsWhXLnU2UHv7YxCYOtJHi9n1HuHbd42aRc8j/RMvOyai/CiYAe10
kX6QHfBKRT0QWRFezUugTcU/SB5kfm/O13XoHfTNyG7Ko3iFU/k1sv2drfovkCxXvofPK2KNsnS9
zXr95FnjaapBN88Vp/hC1Nd9LdGVMf3TTK8Sz94bSys8LKdzqsx2m0Z5t4sQMDoMm1dlOTzxjKIG
sQjmYDl0tnUw7fk5Ynm6YJPE4RHs8CMeVGMTMf17kjbakaHyb9vwwxufK1c8o5950FlHtQl1RaGz
WDc+MUyIOlAkoaXUnBYoeHk20eyST1zVzk58Mx0b/4d4GrPO4ILWdwUXj6aguDXSZNq0Urz0cD8s
kps3M1otvhkvOGMheAhm52AtujcZhA2l8IoKwOHO4uuw0ZxVHUD/tsD12Ns3Xhjclp8svH6AmK8S
5zHsb1O5pMfAeVrFQ4WEwHwhAM1eTXZxpdLhYUSnAAo+uomBxAsPHZnLTFYyhiVPB6Q3Nu9xEvfW
K1LqV41zuTG5MRP1pEPn3nbyDf78y9Cb90mLBSWdLpqap4UUVEQjh0aYL10LNV4jCeFzHTFV7XDj
0oyJ2f+J/RAr0+6PVXeVVM5lwwLgyShb1631zV8Or64RnGcyTCurOCe2M9O4a97Laly0Ak9pV6Fl
CJFrDQB1TBO65pI1ZFHFdHlBUKWJm0oxQYaJ9pbL/rYMuxk+gOJM093rVJ4QWTRrhhTUVEjtXSaW
vDHD2Mgs/qQAsBjK2C2kxeI9zELAa8lFjbfYTNRH6Nb0qeq63MjUCnYj+S5TeUXS9riuq/RY9iN+
EshlVaFeE6u5qEnQq70l9CTBfxu34i3089uaXHbeArzgaw0NoZmHc25Av0kcpBtEEZF7dOe3Bu4M
/2vOjQd78azh2Hkwku89Ggc122sjMOFRDzbazqzciNZ61117tL3oHiJOcCzy5KP1l4sdpt8nq39O
cqwqucBp3BR85mi4mpLhsoijeywUr5QQr2TmQWAjDVyV0/euDIaVa7KRG5mXrMO5kOvZ1sibux+d
ynE/smRuxERr1ozsC1TrdBPC7x6WoGWmes7S4IQK+i5zB7nSpvFtDoazWXkXoZdf2izhQFH2bVEg
MQDoNiBYJLboJUpruf6qVPmuRPrml6VPAV/cZka1QsLG4uIAofQxfzjVac6HrY/t1aGjlyZWeRJp
do8YcpUTcGXnqF+mAQtTaPnPcYwqVnWQX+ZBn6JZCsbUiOmNItg7VQ40dd3OIwFIOkp2c6BPaZG/
OrL6jnT8us98dxtxn/KEPON20Fuj23h5cRl1brC363ithy7YamIDRTxfGT7hqGk/7ysltqqD9MOW
Z2xVunZtni5UlP1B9SjMFz316GKxWz5UKbw7oJtAhOmnEI3n7LmL80uRPkGQgWVb3NRh+xL2aF+X
W3CeKnuVUx7tAocbhV7+FXa/PR3xF1+3V3Rur/3GNzkl2AOrk7VVcXlKZXbfhvY30mEkB72QsnYo
964HLFa2bIx5RJYTEWuBSVOG5nF54DR2307ZS9nG75x+Hwa3bY8aP4jIZ+iPVfqiynNd+t8oD7pj
GFKi+DTqCXuU2xod1RqxfQKKyT7UhqStF0+CkqEKztlknAtdGlecNZ9HQic2c6d3dQnpDKXFwJke
IQ6GGjrjMk0OeX2ZFwYDAn4BDCvjnXPvaur6Bwn0/jCSjl1yKj8GWUIT0w0u+mjg0GiQLD41xrqM
Ed2X5B1NTWZdGCla5mquAiYRmoOaCy818639NHnVURkucvzJc9c4wLI7Y2rQ1EDm2P/4z3//mZ8d
Yp5LxjfQ5qMELXBps1e1imN8VuzT0N0E+fjiyuiSwU+3g8I/YfacjoUGImu6+rtDH9nCQL0CIbiE
txm72aJQ7aRPp8/K1hxtICbXzb6nQq8H9rC+pgEZtfflWLx2LQioyGH3mQ0IsFbv7bX/pfUE7CVl
NFTRN56bipAFHJtIX9NvRje1WJgo7Z3B+sQNzENDhZ35/puIJdgchxY6VCXpYZEnGY3P5LAsudUF
zpGleW4g2nQP2tfvgPoxv5APOrEI+51Pkml0NiUdq9azn73kqkOKgEf4slpeLlomMMKxIO+H3wfP
fXIlRAzyfyT+m3U/xefZdO6y8rqMwTCgrLnPAxzuGJkIF5W0NPU1HsZVrd2PeiSmQwaQvFR6Gy+j
A8/IaBuO9UmawYALQvBEePm07cgI6Hp0j1VQjatiQrKG0I3HWhzzXn56Jmkk5BgE6MRBxNIJdfwO
SGHZcGcJvbInjHcgpK7ruH8Zs4ZyaIyxNYrsa4jm5rKF2B7Q3jYVJ2URQL7kpmQ+IPAGhuZLNOlL
L/hCBRWfzHrxInDgLCM3Z3mM77PhyRfYUnqXM1oYII8tsH6PbYFKuECZ4cWcnTWyPBgy+zgyrefE
Y7VOyFVWCS0WaFBqD+FRdnRfnF5eccZ+cMzsGcJ/ujVqDAa9BYIiMGCFufY+WqRwMYpMvsSAQ7t5
kHQOaVKh06TtifF3TpmVYGkujYpQeOdqVEmyRxnET9knwSxsZ7rO64whMRtoVfo9w5U+4KcAPnMQ
GjnDGQLCUp6668RxrK0/9w8W8TPMuyqcxZB+VoKGlSo/kri6qb18OKRkZKFlwjNiy2ObtR3SHQZT
zUzzSevktaPJx25TECtW0TEjH/4YxP1SQNvflIP/lW5lsOf/rm/MDM3SYCNvW0ZP/veKDgvGJYPa
lfg4epYkZNQXQQpNj2Lk1gfzAmSOZmdnGt6+v+qNBUGTdeXWyxWhqSChkf0N7rGr6PjBKgUwDkZt
54kggcFRbxDPAb+rk+6WXNVo06iGr4ZcCfryl4GCq9DRt4F7SX+Itia1VHmMeyw0nKb2YSXBDnSR
edkydsdRyiJGQCUem+gyl+a1V0qxl2ZX7fqpOM5VjEEjybehLUHyBWwORBQ2p4F+e+JiaYiT8cnJ
8YGa7SNTM77/fAY2R0fWj5r4Ii1oq3NuzTC+Oqda9LvcFPV6IFgM7DHz06qmaV+K0TjV3MUwwIAF
tsg9OUC8EBOwzdVSfxatAoN7VAkraRoVT7kziwOeM7jkspguZLPMhGrTWHVWhm9LJzV1bapWMCH7
rQy5LYxB2ifmjVnLg8Yxy1FPWYptTFu5v3blOrehRKihxDfLI9qU7vJIXqfjkmA/8QiLlAhOKSWo
bFWd8dc+tw7X1rdaB8pegoaGx36TjU9k63arSvGSdoLBbAzI22oYyThu/0w4moUUPDu7NCVPQXFr
0kLhjmLQzbeyDZMGyiNIhC1ZOASjTDtRsYRaS5WlmfVsHRcleBz0B8nBfWUambG1O5nvGRaLUOU7
DxlmSMxp01WvpiPbu8z2t308PYNjOJe97qEmxAV6SqwV+cSIaAYgMEYz/5PxJTODK6CCt1I43Ua7
IFmZodI49GyvBmBB29wpP+w25RJN8U2/OHVd330ictY94FPqtwFBJ6sWDerGripSek91zp2sfFxT
PEiQWcpLObUsN2NuH7WNs5OyQnHPydL6GAP1atpf/TgTbFTdemW8Vaq6mRvHvGgijOWN/4p2j5+W
toOh+8GHLEUoAktmSsXjGEN/NTBjdvBPxWG/bULjm1dLF6kCZHXWOyQFkpxMcvnew0Qy02HstUYZ
S60xU4tMVKyca/d2wVqZkem6Yds+xsKfLhysOKuIo4/MO4rZoCD2ujT2aRndt0Zq7moyTKVBYWhO
T/0IoKox6QqP9WPbMxFxBnx3JNaBAfLA64zpzLsPLsOm/ZY6jMjEl91HNy6nfQ7B7Ip9Pz5Lm+NA
h19tRcIbNfuhLlR4HRS4EgrB2IBaZWjQ8xb9N+ARaLr9S4Iee4I+PkgI7Kg2aMH3gfHQ0hQo7NRb
BXbu0PwQj73P8TBO22yLFuSVKA7IQ3qCHBbJI/m0t4YsgdAo6DZ6Jlyw8OhfE3LQrqDG0fwv809T
DG9tb1KxOMPBYu3ZJzn5kkX6hqPc52cxlxguJ2Nb13d8opi7Cl9RXZL5EAownnO1SSD4ZiZsodoX
N1XjxRcFumTSF+Aj4QUkufbEfZSvLdI3tmFLkE+JNUvWCFlG0Flh9zpNxTU7bEwVTNJZWUQwUXN0
IOVuiovmjLOMrr8XlzfmXH7EDVqQNozvbdPz12FF6zUsFIS+isYJBrruOnfWUWa802sfvhvBgekr
MnZDXvUNY7Z5zN+1hg+qJUejurmqFmdObJnzPoBqdx0t/1B03zLD0xc//gifynuv6DyUJJGxFbgP
gAvGQ4ZAfJUggaBBlOxcw4MsWPfTpqxYh/3Seoi7CER2ZD43JdnOlm3rdSAOroNnTM7ecxCFQGVq
etpFkw3b2ucgkw0ztRChpkUFRLx56HU5720MSNsemNKYSNJJc6ZzsECqPQ8PLmIXi1Lr4v21mMRR
wrHGOqjsOXklxVbUTXfVlyR/5VzQfMavWlr1FXlXJYlwICn5eQTwRst4oxria8IGaPLTZsRR+DZ0
FkxSzVg+7qwn4VQadcf3ssr9fThisC5Al9X6mrwd+PczUeUUrVu/NHY9I1YrNRoyxYbPGNOW7/RY
w4mdqbtxl2UV8DD/CijZZeBwVuFYhg62hBdrJPRjIEbj7CA3Pho/WXKBsWn3xhL1bdUltGEcSBwT
80/JvhSkLScBvJl+fxP7uMYjJfpNm2fBzkjBv1WW+6VVj/ewfRpblGaSaJ81iUtr3Uysz2L+kKN7
qAV01vhLO9ygc5a+VyMkDVO31H4Gqv98Ck6DKB/rBDFFy81lNw9j0py8GoUPPs0tOvNHK4FrQGD7
u+xrfPLCAi3n2SS92vpsB+WK0Gi+xMA5ekh+Lsp4fLRmLHxBaTBtJ9830fIDbsC+I3gQp0i6G303
3gxx+gAhgrmpxsmPjBwN3nTdC6YHSvrfwhsUKKwqa3+Ytx1h40ZfXwIeS/fIMo5T71+XDQNiTS8i
sUakOprfiQ3qOcvVZz2PlxK8AVXqJiRAAkNyTm6CYyAIanaJxKeVLNUZc5RrJw6xdCcNhs1eHCrV
Hi2ISV023hvTbF12aIHsUrENRAe4FIriXXwS8Q3OGFaEUbQzfa6EzYDrZlfg2hE91W54apml0XN7
tWXbntF/stq7085oW48k4WLtyZC7JbpNC7h8AWt9Ue8bctKcJdM9AZC8Ta3ye+oQ5OyP2JVs4zNQ
3Wsik7cWojJ3v70fKr4XGQ0EZZvJzpkbcLU0IeM42xpGzARN4OezC5AgEhcbHQYmtorL3KNZRvjE
CnsRt/Ej3/+dfqvxS5Jrp3g9l6Z/4xFuO3CsUsHn2Ix3ja0/y5Swy6m5ZwoBhTQ2Ai46eZQe7rLK
5zggrUW9wxzVwHPtSPBGZui5qy6bK478QM2RHYlTWVlv5HGAWcrRiS3TrLxdQj1TF1gYyRLEUp36
+mIS017zBOWo9zIWbt8xXkQXfdU2TmxY1uO+ANQ8EGIQ1p+5bp69MqAbnRfXFXnZPjsnazqcf++Q
yf5yBCiBd3ZgeLLt3AhJnSnLXUChWpWapOjF5sLi86HtTwaa7jacvcsRSdomt+R7mgW3mIXDCxhC
FyOps4uh/LIEEEbhnp0dQIFJXmX7dlIELWT0yloaP13ukHQ8BuemLatd0FR3+MC2JALx+CfyouZQ
GrSVgVEe9EDmVQRlBxjJ4s8Q4hqmhfYocoPPDU5ROnRxKG85hIGBN6YBC0TonehsrMcmX/bBCIC8
zh/Csr4RndiMQB14GwRB46PdED5ANhY9Pwdg7qpiXL6OJhh6WiTn2KluyYnCqzuWTKxGhhgjmZUo
p/ZVawAoKa/b2bSgNvc7XBPg1RKKsrI5FDmoj46ecJRD3mnHfOuG82UEv5og4yrfmmV7Ebjx0Q9M
hOoojiwAjFv4Nc8Rh8WU/ADAuJQAbQAHjqIfAMRHwECvigEreAEpwsZkvzptdS3N9pB56bRtLerd
tMUdQl1trIn+hLU93LSBeCvlKRCsmmM0EF5lf3loHAqpIFb23qee2leaX7Jyn5ig7Mc8YFaSnASH
0jCgjBgD+1rH43U4IKkeOtQeFqH1BMpbtAeczLkZbcxwtKfqfVmZF3BlQJvV9nMzwrupaJiqDMxK
28drL3eu8lnc+yK+k6wpO1d3+6Se915pXfjs5JKo065gQOaATIqJsxJY4GIsEnY1ig0ySv7LDSh2
SnQxDTxjs82OUQGqurd2um2pSmg2emS8rUojPcux/vDj/iNpmFWQDGlVd2nVdTw0E1aY4gXd/Uc0
qs+uL7Y+pHNhkqNtGiPzsgmQYcWp3QnfaMkysMdARvPMuBbF/BAq/RTr8WDa4ogps9oYrX2OyMEE
L4tGp2NDVA1e2/MXWuptZZZsGOS69p7cqYod1hzekKzfpMmbFAvgIDnS1L3FEmbz/RXPs+9tatAH
WJ2sR6+oUSN538IOaTuTzrMBJmGF0K5DODueVebe47WiwZ25j2bdnwn0vf6B8v//qQd/SD2wLFPY
Py7V+/g/g89i89q+/sdn3kbtdPWakZewS4s6+nj9OSnhv3/mv3MPXPM/TWG5jklaknLs/5t64Ool
9MBRnmfZlunRh/nX/0k9sP6ThqgLZ5RxPA0khyiC/516IP9T2YIcKNd0tAOiXv2/pB7Y8l9/yTwg
W0Eo7i9LKaB4wrT4rD9nHgSknswcRbuDYqIAB6OOsFAX8akBZkqitLVhJB3uqaeTc8TZad3ZFUSs
KiFg+EbiHwXc0F0ZbUIfuazRUao6Pyt4H2R6YRvtoCW3Vn/ZqIoyC43D3uOIufnpet8U6RQU+X8w
frsporxt/utfSyzDv//0+PFf/1LKtKVru5aw6XVygW33rx8Bitvs9fNIhclXtSY3fJcYgFMMH58u
/HGa9DxSnac/dGGkf3hty/ynF/dcZZoghPlKfnnxWsQ9siDV7uuK1agv9lVK96EmFSC10T+RiH5d
OqUBUjRnShx1699/9n98fb42Tziae0wK4jF+/v4QxSaE5kqYY25zI+SQbGgU0b4kdjDTgUFW6rGK
ho0ZZfQjF77aH17/l/vnx8UXfHrJ7W0LlBJ/ff2xJ+8ohbyxB6EVruO6vwtIJl2JSVkrU1J8CoFI
Az3ae91zkB1gu60QOYJvyTPkIAJX5x8uyT+/IyH18nBZnvrlirRj6PuibJccTMmIPh7DLQVKdf7D
B+fh/OWuUzaPi3Zd6LPC1b+8TBO4oukrv9uTJIFowS2IjCAA8KkEeItLPCDMMvevZtp5rt1b4BKB
ueoazWvKCn8uhQz36eg4pziS7v7372255n99IBR6dLQswrK5JeVyhd5f76I84Omx/oeqeluEAGn2
TfWhfUByCFHfpfCY3wNTBQ+/dnwM8r9/0b9fdmXbtmcr6VpLfsryoPz0ovCZ4sEVBTm4eFLWuQ/z
vwRMv/39q/zTVbel7XmuNqlPxPL3P72K6RLDCqiKj8ZgBmozH6Mu6AWmkN3+cB/901X8+aV++YId
xgBVoNJu704RjLu0hwUUf+ADRYSjAZFPItxE4XT5+w8o9D98ea52HSVcx+MG/mVBnsIESfHAA21r
k/YmWAg8gOYJ7BCAzRK6X+9dM7cC6ojtstVIy6eqp6sgPaodnZDTxJwQI+zeGBz7kKRoeEga3fUO
667b9bSIx+RcKbT0feeB/TY4LpDgsTd8m1DKsV/ndfDVWGjIpuSmdhHnBomiOTvZ0ZnKMmhvrc74
LisVHf7wyZcL+sttK0yA3xbjIU3v4pfbFmONY4McbfcoZJOdNYLca2kIgfRPNgYShNbEjzD0xlb3
3gO2ZspAOd0Mea8346j6rZPfp2hTaKZCqus4XpVuMVClx/hlUAjA3Yde3/ckR9QA3lJVXLl6PpSU
iRVmAWu2xVnZMr4cG5RVORnj7mAe/JfJAQ1tx93ZsOPn339ky/r73qUAT1hiWazIgvuxPf90P8de
ynlDpeiUK51tu24+DVX8ORYctZrhcY4ZQ8ydy0hCqfGQT1wOQ30BRr4y22hXzrFxDoqPPOHfpvnN
jmChwXr9FvqztY1EAYpHIcLrFO241tnBK9QPXoeEynyLDTd8zGiK0GJnn0Q6bKMPQHHVg1aXvokw
t4UO7jXtqjP4Oxlnt2OPmLUoH3EpWUAbZI6G1RX60m5N60ismhxPgP28NcYb8OVDdTF0/S0Aoke3
PyUjgNMi66JNIe8RWTy6Kr2vY6UOHuEWAIwgnPa0TElbIOYC3wcNXoiupdgU9sA+KqMnwHIukRNu
O+5mN3gUcXTDEOa6duiukEZNCMnwPpVgtFCMTVsrqDKu3SrVyYXt3ujN5GTGoS+7B2kimRqM9joY
olPSyGw3lo9VBLFmkuQfoAq7kKiigBS2gBEUEoe0N+6sgmZF4b2HtXovdH2DqAY4jVpllfqO6esB
c8YL6Yac973xmKGsXwFIclatyy+Bv/LoBNioY1VHewQWgpE8A8+8bq/TcPrDXfX3hculKBI2SzHl
nda/rCBjQxMECFi772S7K7MRUU9irK1ofEAWyDA55PRJP/AP6/8/vqpi11VMOpaN4K8rMw2OntH/
Ej9tPjViILUg/epqBoCz8QjpmcGj8/KHp+fvtZerNDuB5VkewB77ly2nwckD+QHeai3p4eYJDokx
vq8NpO71q9LEzHjkTNPXX5Vqvvn9i//9wXWVay/lueeZQji/LFZBp9B/9wUfVxcvHHR3Me2no5wZ
vpetDfj4oI0Pgwn+Hy6zJf62SvLCEl2t7QohuNR/vc6Z6RsZDHt6Sp2+8njCtpzpe9Bx03hMcrjL
nBnWqm9bklvmq4bFE3UF4JX+KVad9ad38/ddn3fjWpZrK21pW/3ybpLImC2n9BA0jFRB5rJsQFbc
ekGDispl8pAOjXXVaLRagSyusZZsgAbF2ywcUPTb+V5hn/r9N/Mjpu2v+4irqIct5VqKPqv85bao
KugJUa+bvS1sF5iKsS0dCQAz6p/KYPrqGwIn4HShEnXsgH0vfc5EcTdp32TCa2FosYIV1pb2InQN
oks60qU0/IcV3ytOr+ABQN5lG5n6ilKk3+Oe8HETXlZz+BVK8lmIufT/cJl/lDV/+0haLydC4XFW
+6UWCaQB7y0UzV4zOdiDFQ26K0vjCct7uEmplYD2hvi17oXEGYc9i8EVntBULQ9+xmmtMWG8z5Qu
C4OGxNTNUJZI87zGo+MtNnoAum4uzIgk8AXGGvfBtAu9DZxw3oySXnntnVHztmTl8IEDeQwE2+qY
poeAa1TgnPtD9SV/CePjYMG3CJdICC0ky9ny9z/tjGjNvGwilmDf07hpw/AAwwT1mTEdZjxUfQum
RYXyGA5IE7o8ZxwRfsU4llRIwd930jhQnuO88kdnwwEQx5EAqjEj7V4PcfGSjRUJtcthtg2dXZu+
Ge7wWDNevkhzq9l2w1L/OGKTlTWh0GpRC9hwaZw+uXCh1m5Lv5kx+Eyvc5Mh2ExkvQY6LDa22dwP
hfPx+3v6R9X3txvgp6vxy3OGVGKQQTEtaSzwe6d0qtf2zFgMDRAkosTNtqwLAJKY6znW0mSzG7Cv
Wj32cfvvTtC/2xs3/37Rn4/b6p9WegpwNmlWIUv/uvS5Uy+HSXUNjnDd7wfpTicUrs+dz+C+sqZz
pHo0EBERSDUAu5WZWtf4tpNr7UGmkOlh5o2f/YKWpyo9PDH5dNJeJlb1zNQ6W2qcheMBmvFN2fwS
OKqvLRbpoxfIkuk6Q3guxgO/9qF2gTjOGghFiBIddgXqhsyNvlJo0mtf29dtqvydypyXrGRkAll7
wtjjj5gvyeIR5jFEbkkJ48KlM11vh4SY7p35LKT/auni0eli9vbS2+q2eu5oCQtipM9RhTe1Dj5c
K04vfv89//14Q5/ItCRqeuWYtDT+etMrG5O/H7OcujJ5xWRYbIwZQGYxU9P//pX+Yf9yTCoEj4My
v9VcvuSfHq8mTZy8LqxmXwb5V1wylNHlgaXzBgQtoq0SMHvGxF/m8uH3L/wPJS+f0WYI7knpaPPX
g3MFIaxEEc7ynKttBwmLrJlRHpO2ebcFDszZRQhn45J1sGmuFCDMbTZxkoeGhCkjLTYl8i2pumg/
l4tYPKzjLQlV/iJ2/f1b/Ycb3TGZompBGChduF+uURtEFfh6s9nncO9QQp+AHL72ZnpDZB+5sxGG
+uJPzawfRcsvTzodP1JQLfwKCt3cX78YD4DoGEU8XVbfXZnC/F+UnVdv3MgabX8RAaZieO2cpVa0
9UJYtkwWM4upyF9/V7eBO/fMGZzBfWm02kFSh+IX9l57xdm/Qki6mj3/FOMdW9peiws7dHZMGZ7s
KNiz7cEJHiIydyr3UTuqWyUJIFx8g2yE5fQirfHYGf9WAv13v8YLKbh0+rwurvn38kv23SASjNLb
Mai6lQnikXMQPZ5nYqBEJvD7f78a//iOpUUCss24jUnffz4xXphmcdHrduuUZxBQ7C75rkghLhzO
DvYrtPxEx+Qr49/esP/dkQeexZSUtysvCHGz//mN09bCneCShFXM3fs4uVfLpzuMEmTBiVYPtCvo
eug/M83u1ou7aJGKdpUMBn14FGNqL1pv6ZgDyrfsQJ5O/S+XSuufTg3Lp3k0+TAH4u+nxjj1Yk5a
VKW24f7gVEHQ5nbphiywM33jVyKpjgc32Hg4jAJ/eq5dLCbuXAM/h2rKKfbbmXgK//fL5f7T60WF
zCtFdxvggvrPp62Lh8h2SlNtpz5ON2YxJXujFPu8xcp0s9Bf2i4Ml6kk3zIeCFWkcNzXNkPEPg3g
cuIJt4V8drT+IkJ2fO6t+JpEbXshYSU0nPnYBHhBOGlOTdj0Ky/C1CcpNC8l14Uwtc5dgHNUhkl4
nmsuE+VACSfNyVsnXji8t825rOkQpGbCs2+77keuxTeYZtXecFL/DVXxr7mRa0z1WLLKRJ9zi8ua
o+b6VN04r9QA//sJ+4fnKwg9D76g6VNLW397fydIhfFHeg0OTbFEBpuue3eGrFb2yZKAjBeZ9FfP
UL8x367+93e2/qHWIg/M9UPSE8wg+PsQW2KkqhvlN1skTfiMzN7dSSOKtnbkAEusPIsIG3UAyjwe
8oj5puM0ApKS8//fU9FLoRLzbtuI/7oy1CXk4zpwG6TJ04NyC4JJMhMkFGvPpZ9YP3RQWvgTylPq
2u2/vF3/YZAe8M2Z5tLEIAD6+/TJnqM4ZWnXbNEyikUfJ1s7qD7hT6Mujxs8f0ZYLslIRn4Zb+qk
Sf7lU/wPp0yI9DV0PcuzXBH+7eWnUipZnYtmm/dzAXht70TLNGgJA0oLG8Pdv/7GtEL/0EtSU5oh
jjA/cDjH//MjGmRu1cezxfccivAT/3+6HOuOXS5DGyA36jkvB4RFuglfgKZD2u6jXw786KOvia6L
dRQ+psYP0DHJur8hiCF/J8sMSu8jYpRTa4FmRJBlLLHxSQAUDjkgUUtMIQAf6uTsZGTaf2sZMbVm
VD+TPvneTsOEOEel0DZIV57a/Nrm6Kkch5RsPu20vaSMvZZdPa4Jkoh3wFmc98x1PwcvEevRhmZ7
64nOMSjIJTqv6Efm45tDemmb5hPTHOPFxU4f+aN4k5Aq94y/onMkUcNWIGQfhTmo62yjiuixVbHY
aF67307FHlfqwXsPnLd+ttKvgbm+Gm9JJvLFp4O4VqMwzqMiKrEuMIwsgiQKn1IfUVgcT8ekl4/z
PFlvbWkhrJiwC0ZAA7aOXzEisl33oQzzNyqZfq/SeL5o2zyKurcOSGE+aIKyc23pFGlWTjieHZRv
ekpfTBVDNRjncIOBcvqeULcVQBR+uJXIOTuIUuxmjOVQaIjgm/rqOZX+Tzup559mZl3LIP/eFdLY
lDbOgsnv5RnKNolC7bhM+jHH4lRU/bqo5Uy/lw8HWYGTRoIyqxXCuQnNHMaPtRwQVOVOe5irmqq+
z987I+231u2r+0N+MhOeEbngRUxSp7myyws+ne4wMSa5P2QFtTh0qMvzUo4nBCXjCeHm8Ofe/bEo
06t2UBGhSaDFMkecGD16p/u9v27GIh7W9chMLhB1QdAI0YyDXclzNE7yHLuaWWc8AT2MsuqIgg3c
Mdqp6tj46gM7FN3LDA5bxiPQsts9lM9AxHPbRAcVz1D81fzQI8UiBQ6cEo+w+ZseZA7+jpCOXaW8
UweK8fGvmwagiqRWufgFNE7RZhqtLs05wgJNjVu7rzpzkh1WJHS/aCS6MSKXJ6OlOoRD8wYEiQgJ
34/ROYno2Q2qDUkX1rsBGOrYJvQyBmWyWdfGU1dbxhOqweuQ+x02rNJ4tBSz4xAyV6QN8JCxiF7i
JGsOSduSf3T7sqDEP09zvupbDZIfDfJC+9n4SJmgxik3Fl0q+8c2W/lmerRB1l2bPBSL1tD5fgDx
iKTTqzap6aVXtxrSKwOmYa0niftm8hi/e0NC5LccjtGMGLtz/BDpXppvazia6660I2AxqMBLtyuo
rQKSTPX8NrlosRFGz+fSiOY3OysOhmuF18JU6q34wLs6v7ltku91Tz6AU/vbhvblNY7C6fnm/Fa+
1bw2E97qNotLZuRkuXsV4e0TLfGD10rn4X6P0nWk11j4QSs31tjdVKCTo05+Q0iN32QfTh6Igx90
3uEeZYZjbeGSBgsMoYiXrNfUVpAZWvC7vN5mlAukU/4iETEx16VjPZsFrGdjeOwBrKzDmV+bcKHw
dUhKb2XqwIdAwDceJJQdbY31GSXPDD663eCTsBQMEbbnOEaHof8A9ftt6MejBUftwRtt51K1t/wm
G0KZoYru3JIx5no1sZMemnnbjQUzCLPZVDHBVgPoHjrqrniei/46kXD+vUhv/pGh1nuDjIFvQr8J
4RdvjnTXTg00pS9vDpWiCb73yaGxJ++D/a/ewJfsdi2s228Cb3J7exyKnLPO624mWYFj1YEk8+q5
Bumsyp52PTbuWs3pWznJDw6S/KN0Iv569ozRWz0GVkZQYrpxYlm86X7sr06AC3R6q93GeglwETwE
pFPEpD6/Cjlnl7Qzft6/ygG6nssWS3IRVfhGSoNXg9nrlYsMqm4veg5vNxPhWMyFZveYswJd1amt
dkCOgDUyXNrVtjW9hhDoEenWDvu2anrF5pqtc9/81KMulk2Vts8EyRD45son1Q7tc3e7AbWMHaAK
7CXqOLDKg2DsXIbjYSwBfTW3L9O+S59lWRNSZH6EhYLUG2h/N3rhN9IcMvo1j88i6DiUyf7OijP5
2X7xQgMfMMaei0/gPkaeTz8uVipvxYW1HOAiIrq20KtZU4wKIEM8eCc8ZvVaIApaaRlPD3HQTBgB
uDckFDJVluMvNtLNhGX8Uek2e9RFnTx48GWaON4Ug8Cf/39j8mqbiY1PniHwIs8+4ItASdWEM4lP
hX90mK9ldXLB7VEdYyurj25d3MI30nA7Tqi2MpwLrGjbqy3NbAXX0T82dlAfCxwM59afk4f7xa5C
i7lK0pFGPzLny/1GsDcgIcjcmq2KT27YrIPYsveQAn/Msjt6CTL3tPmqjOGnF6HLy5mz8Qscw6Hd
9zmQODrqcFX5ei3dLj5aZhyvRGmBEqyKgz3NO0UbsRCuXBs43NC1/ZJZ9pRlEbGi+bSJZ/llTGqr
iHAROEyIG3T5Kaj7Bt2uK+xqs402e4jSU5u07x2MQjDAv9Lh5HIdp4FZ6s79jkngyTQgqjH+ulLO
r0qNJMXPEIlPg0AYSA1pFO4p6Lt3e+oeZ4zajEMeSF+/XXXZLEVwwRFaCz97D4jbc2ciKexk67aQ
pu1DNKCMzYzf5SAvkx38wrNEdBq56QaqVHaewbhUubXUZlcvWYVCn4rJpPL7GY331BxohtID2R5v
/eQ9Nt4wr6y83qO926NlvA7QfXGky7we9zoFb5hqwoDLedtKYz0N9jaLvRXZ0qfYn77oOK+1w34V
EBkmi9plAlngpixbSlbBr1WX1Mpmdhy6YST/6TXL8L94qXhKXXOG6o+p2hoiqgLBvDYqzBWpTT8D
K8flJ5E4znl3LcPoyZuwGBh6srZtSmVimMVtyOhDmUPOVwWQghCMzjPGjBJqQNeWh8LxcE+UxoPU
+oecvY2oZtgdCjFf6lgfZW1eGJUMoBq2Jeh8f6b3DNv5VwLviuUfrFwSS9DjsVRpDBTzSqmA/PPm
bGck7KIIqZZN7Tya5M4tWoGFZsDVnNvfUK5ephbhD679Yp0VOaTCLG3XTdJcRty8G+DeJCu5MAQj
AzpYXNkXYdBHlPhUN+1gh8fJ40hw/S8D+suqCpzfRkksZyAqZwGi9ZIN89VsoU33loAU4ZHZYBsV
iPAu3mURPncG/yZIsCYmyti4MeJYWnjz2cfne9BJIpezE2+bsTrZlnzt5pksg1IQpVn+Lhklxzce
RV98BWn622lx3AF9bhY9lQWWJbXJCl5jd2jfvMGBQlAjMMBrKJ5cELsso+OQJJNx1CtthrD1bBxF
QY3pxRA3x2x3DAMy3m/w9LHPz3jEN7MNXS3WYL4akW1I0kG+2A9cdsnKsVIInM3UnfCTkmpm6m/C
Mgz8yOODqgdnJdl8Is0cj+hE9QY71L6wpdpGuLSc2Jz3bdP/LLkApvUkr90E4YGc2EUvE39VNrU+
ZiMojPu9VhKPERNlDHPpzDjH3WIeqo+1dioiBWhzmTMKq8btHLgGUpDkGJYQbBoTmEQocYVWJjPj
IC1XQxGrY9DHCpVBGw/LSjCCvz/Yp05zRMR7cvSIST3um6NlKCaKpKKtwPc3R5v+pl4UY21ve7M/
+7dv2LhTffQ9n9PT0oJPaYDbSjEYr+Do33/2pNDlxvHTn6wG5DGNtYTF1IPDxye7QsBuc1zhzchN
zAqiwSrQFDfZh9JY3GRwqbJsZ8fKWLdR8Un2Yrn2Y9BjBQk3BFTzJGQpy4XwjkKLjP6I4HXaVfie
E5btQKXHfRFAaNBcMxfGjR8aYPNdOF4LNi7sd1ONbGQcIxxbPjSg+w17wY3f2iGuDbEmIUruVSdc
JGpFjnU6uaUoQ7s6SmG8K0KcN+3tq/tDtOAnWfpkjaviKKumPM5FUh4DPX8EgmLJ6RGWMYiq171H
jFsVzR1O2tuz3LQtCXH1jIfNK8v9HPGZ7wpnnwZc+BMzP3bAyI7Z7Z41JttZJN0OEuO3YIiqDV9F
h/sN2YUdERvWW5nHBccJ9uH742keclTe744iXTOm83fNzTIyZVlyvN8Lk3lnSI8uaHQ3GBjGnayH
ra8aGHFAgN6TutWbP18aSZgfeUv1eBcJkYPqZ/IUHHJDpuS9cDMZQgJCIMUyLv48HHQuJAagt0Da
gYRuoIC09BoRAsC+Nw6qyT4tGtM1y4zg4PQDjPp4uDhZqA+J354buQ2g/bBDM0c2nlzXLJ+3T945
Bo4woP91AcHRooNb26NLqngO1SQwA4ipBje6zhZpaNabxqhtPuSYSarWVzCAvubAio4M+dQ6zxQs
m3KPkN7ciEjQXDvBYSJKYzlmoNRcdg9GQ6+aZ+bPsTfGpXXzJk5m+Guyuw2Z2nqd4QUYR5IoVGiR
o9reANdBcUN93+/O0q3aGzitPHj3R5HHE6g33DjZ90f72z8QDfkq+ABRaUzYN00z2d0fd5JbLOP9
75leH2Awvj98v7n/9/d75ohQOw0z7Bq3/+zP9/lze/+nlWGVS9Asavnnwfvfqu8/7v3un6+V761s
jD3/z8+m7z/8/Y///CRiyt/FLcD6/v/+9Uvg08H6p933CqMhNfft180MsWuF5jIdYycobQ3B+3Yv
v93768v7vftjf/t7SDnyTd+Xr/fH7zdjrDDE//Vv/bgVG1xRD/eHYOMQYVlUn21X0ioHZDAXoe+u
7l/+dTOnNNLVjH92cb/Lmd4f3FCLVZA7B3BXagdySYBKa6KVqprTYBruGQ2lh5tM4EDq0mKrSRhZ
1drHw3vbBep0cpeI434DfumW+KEEVj/vJxciXMsczvgIkr1D/O7Kj3vnsZusdpNHpT5jk1uSFZzj
J2I4o9rQ2ro1pJkRgZWdjV+5qc3tnBA95RH6DtvF6Nn2SvMzoHV5SBh10Gc/F/53KjbytDnI0drP
/rItSBw1Xc4eL8u/Wt1dlLBJh7WQfWrSKyJiZyom9gvDm42NOfsfof8oLAJTdPMZkZ52iKamX/s2
hLwu6l4BH/Kt1bhIB09ui0ruAXl6WzMUz2WHuAi4147W6nGenI0MB7JF4wi2EMMTx+pOuQLlDPQe
XBlqP8eLBnCMGJ5HlsCywk8wlBgQ/ILIm7z5lM/j0FylG0Ftdhzqp/jRqTRxytXvzoUoU2Be4vr5
NQykvCQdjQd43tXQuof0lmwrCPyKNAoLGjuGRcxYmIgpKiRsaIrAdwsYy4m8l++6f+jN8inKmnGr
4uCWExeEj/5QfQ5QVdZZ0Pyq4/7F6BoMd+YIHLvEUZ0mP4p0YxQKA1FwkyX27srGMb8umn7rV2V4
jBXaBEltZJWjsevtLw930i4ZXhPkW08xUeKLWkagJ3GgWhN2uAo1EixKgoXqdRamcil7EnHMpihX
vZQWl+dLCnXKjSHZ0gJvLBFD0BJVTpin5S0Gc/C3YaxwnmfgpJGt3yiqXOxVxljLyoiBUfGujchr
v33l42Q9uCogCwfC0iSG8eogPJNF/W7kdXv0XVgt5ORR7bhNdSZIDI4LGWFTJneMnt4MfoSjYPSx
gKPOGjAK9Bp6ibupfChorV3/oLsdVuxwqm3s28OD9BZmT8lXwkna1j2ZZaX21WpgvYkgvWGjWPg0
hBW9OyOwAmqVKPgD+UJDA7+KNdGCSO32GA1XdEwhlQm1AVIDMiu81wHwOfb5xWTkSFzIFukLYz8j
qCc0qcRu7JX1qZR4j8qipg6Gp0IKMERPJomoopLvfupxhZ8duXJSpU4d86EWAM7CLQISZkSMOn0M
vmmrhtH2mVW9emiibRpBw5mFfeljJgytNuQuM6uLaaH+GASEozZJ9BIzFFnBooW/AANihSP8YyRX
b9m6XrJMyGe7gCONaSuWsyXfHY24FKCXWKUVjRNZjiY6hRKIbJNvDCNvmX6QsOKTK8wYC1BzVfeP
ws7V+oa8CJlz7XuoOa4J85tEq2A9ES7e54F9yW3Wwhmx4asYj+8yqjiYc/PHTQNWG4pihGeHvo6J
fj7/LlklG5X8blT1734ky6nHD3pz+ZHX5SHXAlaziaEP8jHi34e6s9eGlfxMiIDSpWjWlNwV5L3Q
PydjkqB/JrCGEBqSfBQ7aeZ+J3ROBI4h2ObSCQnGVXrCe17N27STJPjY4y8A2NOVExAhzND3C9Xo
/iChamwm6MVExRTe3qCbs1B8Hwt699gj3RADecFUz35zjSLaFPhaoCr3ghLICHdYTo9Nn0KmDtPk
udPOr0hAGL60KXscYxDObRKcPs6VFZ6h8y+JQKY2UwUf7dunCCLciO/ZevBjRRMXDgU7Sn/rEeS9
qCiUz83tBsJl4jKaI6fjgIPU3RqNOpGnl53/3NicjZ0T/o6ahAKLJcTaDMmIpt9klrr1m+SEL286
CQlpiXWgzwqQ4SDIUTFm/bFFOH+kodQrO2B/URB+DOeylAzXOalu1aS9FSreh4rJii0L9AhGGSy6
eFwTLrjD6U5skmz2wCkgo5Q/XCsloc6pJWvyxF69tUPpbXJEWIy2oIgkQbKJK+LdCTkcqErw/Hrh
uHNNbPHlnOzhcvJ/wRGMwnbNdcVe8+g6qMFS170dLwl5lUvT7/KjdIgIKBO58WTc/hyL4adt4t7N
KHZKE5yd0rgRS2/6qjCsTZ6znbLJYxYagB8x6hMqZ/hAIn208JGl9DJAC3hH2j0WVa5B36QdQ16V
5fvcpeckYqkRj0W6ZZdj8HbD6FH01S5m6rVBeaWmlza6BdQlnVizbv7OsFEsKW7R7tj4kPVss80J
1ZEcgBCXLhGgnFGQlzch/6fD8fjQ8PRNyQNl6rgB9g18zifLu8gsf9Omr4y8MR8RKVU6D+EchChr
Afv7tgTWWo+XMa4I+UJksR6LW49FgO8BW+XSN3r9mLTHbgqXld0FDxkVYJwb6qqc+icIP9507pCd
ddZ+y5pUbieGL8SPATFjaramTsbLWSGMU6QZbprMOicuXcgt9HSsxuzos0xfg8u0CClz582ohsOQ
aHs9MaknBaCXD23IxcUZnshVRT+XNngUb5aYocadOn3H0lE8DSyQVmkG2p04jZJ4W0KtKjDUQ9Bt
TpCE5/0QZ79GK4YXZIEA4DPBgofQLZAr9tYdFWcss64dObHRuvNHIGCt2jOXmfaix9NJJP1y6Opo
bxTzjCpKfxroKY9Nl4YnHYbxJkdTiRoLTrWrIbn46P4ujALMUwZy2Oqj9LFx6WGjyX6wwkoHC6Ov
0serKcmVy1iv7mKRDgmnrYnt09P2DucWntvoaVAkD9Y5nIY0th/RKJTPaOOBJ5Tg1K3+u+qj+kWk
aX/WifzOx6156YKesl4k5SKMoGukBeGOQ3M0a4OM1duXKONAIHt2dnCGSu+TnBlD48ebUY/Wb0Pm
RwAtaxXq1dAI/1sxwaVCBMiUBHY8iW36ISgrhb0BmInBKElEabqz7YbYLWucHxye5oVI3WKfl5SQ
E//RNjRAHTbJh9DDPk+D4VqDDL6wM710+INfZN7vGEGB5Ary38Q0DkunV/HGLczfWfeQIuI/NeMn
A4n2nKXYtDoCA4BqkzNYEFAhesdep1LvTavt+XSZ2DeMfjimLLNGFDCwxWqs7pKyc2ogkYfDyJKE
5qWMI7lziLWCqeRvBW/cg2n/lEG/FtMAHzGPiaKVEQ1u1H3YJFZ7dgG70WJcGAFi3cO82I9pCYMQ
s1I2zRujTrzHIRVbd3K8PUvb3dCNT8IV3WVKlckVhKjLuppsLKhcXSPh79HuJVvHJEUib6hhx/Kb
shNNhSTZ7Vm4zGv70+9MBwq4c9YOYwRHO2tv7NXWBL92yNk3Qc1JaOID91To+AtrHQNR3yccOp29
dV6OW2Dv3r5LJJzZvIMH2XsExMcuF9xoypknaHcHyRTIDgmhCqbFwKlrSUtcofZC2okgzxbwwTYg
/dyVwQoMocm09qTrLM2x7XezyqM9Up494Zj2Csc9sipOivFG4GRUtRKVWe9VJsB9RNNb0lji6OBY
WBQ2UuZEF+GmDBSxWCQHPFt5sW49RsoV6pZt7RUpwAhgvzF6x4eQ8Tie5nZawRvXltnuOZE00g+P
QFU1JE8BnCYTWXUrwi8LsvJ+ACAgWgfv/CQp+ka80TZd9rJ2JdVCwGXULPAa225/hlk1bYq+ITKD
dvk407Aid41YEgj5YTNi3btB+BGP5IgrsbaSNHmMNWaRHOf/kkV7QXEBIsWp6e7oaNXORKwNg608
jdMB4TSNHyQWBLlCkWUgQcYBpMw9shwzhfuz9Ses8GG2GrPHNG38i2o8AE2mfjXbZZQq493SbGV8
dYX8Fm0MBzg4teKphHBzG66dgjSa1xlynC0vTLRT7ntUiWhtyMj48MZfkV967xYUwYkQklDo6eQG
ENBVObOHiyMu6llyTkocMJZbvhalbs8RGT5Pw/gCARcDBLKEc5IG2aXoOEkY5W8zBCfXIoEFAIbP
Ow/5RQT0cnGAajogioXKtu2uERXM7ylXpNxKGO2DQLzqOahGA4P3b814YRARZKFixk10u2nduNuQ
G+wvKBvDS0hasJUBLDR3saqynZrnlzrp0hMriulJkUpsgE1bDH3K+km435p2Dq73G8Z2ILrsrxps
0Lo1cx8Rqg/3pp0wA8XTyxyl+sz1YHhyB/OQ2BDyGBMztR7Y0CSo0nwjbM9zHxX0BSQyoAbiaXXK
a+Vk1tKA8s9ouGfHPpPgV+Von4MacBkVQ81ULlKP9rzqxSZEu7h2S2da+55ZkulYpCeHuKouC+Zj
yaB4LW3TgcvLzNM0BtY5gnVzI5KtNUXjNUM3MrKkbFIdnPCOwhiPEW/LevySBCKxM5rJD6pLfRA0
rJWU7WpIGmy1RWyt+sSON1bAWNE6ZnlcP5fgAhrUUpiWTlOO/8Mpk40SAGBtKajfoyRcdkYUnwDm
PWaJI3cJCwYmoECznfoby3dOEbeUGw0QZAVIZMLaD6ef/Ui6sfOoX5d9qpbJxDLIEp9oUY29SOoA
fqM8oDdQx/uNocZwWUNAWAMvKq7FVK09hDcvA5/4QzqQ7JT15nCYZPC9jOIvA/PmY+44SCVheSCm
qhZT5IyUjPCfYIoR0zkSWFEpm81x48X7oosBwhZNvPVngktFTWY3wWaUJ5Nm9prcdvzkpQix6dKo
3RIMBjJWBt/mloTxvkL27ozqCBeqZilSfsMY2/GWCOU6MazPiVST1TQRQ9rRE4OYDuCweMXVnnt1
KQapH6KoOk4TaAQC4sWm5BQiryUzVwMBuKiHknfwWjCJurxdOwYCPsg1lEIp/OyaicSDiH+E9u/G
H5z3sBrR9Xn598rAH6pdnX5nrl4vI95igJT3NNYepzeGvzFxAG5DN9skoJILK1Xw0OgFC7ntvc4j
pCEK91hgmA5ss26QOzz2L2UCJgTes7McQZcS7hJ4G5l1PWSF5oY5MZtLfzQL/ysgtAtiVCRWtphe
XK9w9z3YwMBsESvYiJCLklzOuuvoOwJ0Aj2CN6Q2HbgQw4tZ186/SEq5ZcjYE90jcC27nZptBYqH
/QTCd8wgXQzWJ0pzUgHAOecjXVHWgcfuEOEx15ptXv2oAeXUk9UsrR+AtFvLptKHzu12dQiUzNaL
KKx2tTtVCA0SSCDoTLfkvO0GksRW+hbuldWrMYjZfpLe51bu79Hc4x9ZZEz6iZZzAIdYwyFqjF1l
5mswkOPC1sx/gFSeVWF814X+GdvMQoo+7mHHT0TgzDB2AOw/zIMfnmsjUyer6siNQZnBQpMlakNG
Y+nYcs31/vbRLZeZLqCj6m8pib9j6h+aruC8d5uV8pqGSz0ocheC186hnJLTuK7GUu86B4c8GUpI
LhnJUEugryOUoKvY5hZVGixAaX9reoNJLTN+mlT0PMR9osQKLrmawSiZ2TYjLvsYi41ltWjHjbZc
+SXDL1uE3c4IJfEEVelsI0XKB9y9juTd7hfzcGKLHBAyGKXH9ciSLc8q4u17snhih7GWgbWGKmgd
24mzkJ55LARoGe300VPDcGnS7Gt73AtHY4DBpsvuCfYnlIEsRg7RG+5zV/7wbaDRyGCHRVdM1qpJ
arGD84N2m8Ha0ElnN2HvXRoS14JgFI7nNmWM3lA5Fv57YkCNbcn03ULV0aumnjPEDtrfcBoeebE0
vgZFb2I2zsNQWgfsd/mCrepILYtIXGGvge5CYlSStM7JRZWzL8biMfS76lSWKZOfVqmL71Nzep0+
cQjPCx1l4UMumYNIZmsybcRCt90LFZTizeoglknavROQHuvi5Wf5GUOeU+F2BpuJkXYRNJW/MopG
XXp/frHYlN0mUv7Bsm/hSX0FTTDgiRvrifbfA38FUvqlyebuwAl3cCHbY7oZf/SjbS3TtDKWrcN4
L1m7EZlwdkP5FlfWZ5KTBNe55a+Wpn2ra6iPRvVVZm1yQmIXbHyR/hrFbdRlx/kuxXIvgrFa2bgI
N24Qfdp2+RCl97ktg+zJZk/WJph/e97VoWF6e6tMxFKH7F+KKm+XcVcbx1akFLJYC5dzXLqcs8XX
jc6+w11FzvlM1IgxMCwKjJTBQq3PTvfBDIPseZm9++N+6pR/yCzC6i3CkpYqaNiKJkWzxsB/CGfn
h/JTcyPNJDvo2oMBWVlrWw79vinTngado4Q68lpGvy1fAZt0xYQaIlCkiaTp1ov5ZPqhXjBzDGmo
EaiG2EbiW05JXYT7LB+/d7mSx7ibrnUJh0419SnHWbBMvYoN4Uw/HLTIsEbh8BxTD8icYdCUuT8j
ixGNSy7OlsyjXeWPxIIKnS+yIXQOIjA+IR6/EnPG55fm/9ZbBUft8OtBVrthFmE2FZELdZKV40M4
JTvHR9LFhDZeuRCxtj7LlizxDnERVItxsqp9QMjClvAUTOvud3MygmOjOxIXAHrvffdSMWSBbJRp
w7jGFhzs0QYEaNgtH+RcvTt+NB4w9lXbGhjwsmL9pF2Phb7T1KhIas59twuP95t8FL9qZmvM/iT4
qb6Te/ZFj1FQu6dEOZ/UlObPXLlXEZnJJZmaYEM699kfxpTr62CtGQmBQY3of3Cc8QKTh0uv6e2Y
t8j3NKwu89jrRc4QLK1v67EufumQs1Iw5enBLot9k7UkxZPuvC+1uDqlr7d2w6E1Zw3rvSWXjATk
Zo7O42dHuQYu8D2CdbpKRifbwgMEBBsamjrAeU39clf07Q+7arOXmpHQlnUZCo/BaS5Fr14oqiaC
LgukBGX+VlIjTUnn7AcwdguM4OvIJ808r5OWE2kkdTRjYDoFGOwbspESOIcHZXIV7XVEb9hAP5Vt
Risw48Kw4vTQADQ4IZnb3ITs61LHwbVNSIcydG1ugGF/+AjXlqYHqdzVeA+wbvXEGnW7xq6co55i
sQjpxbqU8RvgehLK+tHaKIeeZq7MczhbXAf9elsAPFpMQCdJnh38sxdm27YC7t3jL+c1jp4u/4e9
81pyHGuz67voHiPYAyBC0gU9wWR6WzeIsvDuHODAPL0W2D3T/0xIoRfQRTPIrK5MVhLmM3uvTQa5
IIB2sPdux1muWpsJTVrH18qE1jS5YVRSS591ictctAq9k13ep7o0TlNy4H3Qlxv589z4NXqbOb0P
sQymOf4JO7HKY8WekhXUpM5L69IqG9e8UUSgmS5EMGtpz33dj4cAi9cuMAH89fRt3SQ+S86Vx8qa
JaVCeq5RUD1UAMurWerzIAp1HyYJ6IM2La8j52XqTFbkVbD1uykGhIAWLi3u0x68tio9Yqvilo9H
E4Uu65KrVW3m29uFnwxx9BpGSwpkb9tn7h33GXDto9m1j02SPzg2Q9/FJe3HyPWFD9PnEOq5kLet
SY7gsGLpO9IHpHiJBcuJVNovhNQQgDYiPtIFmyGdWT8I9qgfM19BZO7cr4BByxYrEG8Jf8ce0Jvz
bupTr3/3be++do7ZPwZ5/1oDrUUMNNkkSyXlu1emvxsh9O+GBCrhzeFmkehhPYNWOFvmO20I56zs
qbgGtntcwqn94jZYo0G0831BgkE0OJLp+DD792mBpiROmmo76WGXWMQnGKzS48x+VVn4nFYLB5FJ
dz43aySVxiGIktO57yX3jzjvvQfdLnqbAiJoGOUR18PDbFYlblk5PboTsQLmaLpvC6rxTTq+45ML
1x4XrMZYkmrrTCc1tX8q4tu2Qe53gqYfQZE7T4/QYpN7SVYX64bnOqbzZXTjXzzmnLsAMwPje6iq
tlmneyMZSOHLlXfuiBLDBIC3bWmp+yVa2pyiFh1cA0Ohp6kj+hAfb1J8szzrAXeyccS2mR5ssN17
LvcEqiweFXnTQ0cbk12fyWK/2IXAQZWqk4vX6aWolj8txzcZ7/WrGw7AHemjNwXnMsEC5gNsPrZC
JAZyFo74H1f2LoRHhC1uMLBaXeJLJUHEgZy+w9BY3NvWXSJZbje9UyEgCZ96mKwPo2hkVGiOOhxD
6hKA4b1qt1b3tirPZte8OB6kTY0z5xxISUHTe1ubDO6NFSbO2zSHzwz7+0gH6c7FIrCZmyR+QSP8
7o7BSPZkV1w6EZdPNph0yPSAtH0nY0LGNO8a5g3DPxuD7pTa1R07WnqsVp8qgrUOQ97bT+QPr6Zg
b9cNpVhT9tT9YJpXi2vGTg0NmMn1LmKUjG5FkqG8Q9s0ssDyyqVhLjj0z4nRmE+ADxXJWbovfxaM
p+ADm+pR6cemL8u7EnMBjWdhfSJMxMBtSQTmrBk+6Bf1eI1bN/giDBmOo+CmaDH+oTr02S4Rj87M
cvheTwBE2WW6UWWpb3QE5sWW3BNCgiRN7OA+CZmXHj05nwoXp4L0jcdxcl6bgFrPtVImJOtDwIIK
5MbwlHP/fsQG8WQ5hC/BCIncXKEiysHB6zn0t32H30h5sJ7jZOSo5SHp6beNZQS5PgxHTdLiGahv
/hwjjBMmAEuuiyCp9XIRDDBOs0hGRjJVNBrYAtvQSd5lxtg1qVRMdkdT42DsGEC7Rf2tjClEgHVk
T1VNRJNiOwqIcJXpPTHZE27xYFcI7qo+agO/fa+GtXuGLiD1ycA2dHUT8y1mofmncTpugb73KAYm
fVqZfNc4cO7ZCj0VI8VQ0MfzfoYStWuG6r4hSJL6iRa9KVrzajLr3yTF8NIjUOb3WmcfIIaJWwvw
i42zPLjW7NDRWluPIlRXur22RSlJ1Ckg7nSEqVq5Fz/KSnwPEtEcU6HJEEmIKEJwOxT1dIyFommL
+THSLZ+8OQgu7OkbNsFExnldGZ9IlB3w6836acRdMuI7+BSSwWdRZE8WbkMWJTbBZYXA5RGfcf8d
hLLFrwGfgoj3RcNs6vaQe5Z/7yaueYXGtEt2Bvugz9Lt5EWUHPBWUZufvQTdr6s0uDgj8r5Bpf6x
NHR1bbMc7bbnDW8pBzfD3uIdMVV+ZHxIS0WmyblVibUJx7D9MbMimjMimMkbj6HuhF4Egn2gkSNS
z1Gs6p3K+RkgFXpTjHCoBgDb+34g0VSM0/M8i+Zi9PHviXHQcwaj8dDWCBXC27yqRmNaE/fF7obx
lZAK5PpMPIUxTTvHQdkJVMbaQrgbgHGuroMsd97IT03h9GonUrF23jrL/PulaLnfQYubD7LUw8ls
kIWX9VSd53HGLFAl3+bByd7K9jlsw+Zd23HyPJICSSxL/hSOqfEA+ODYpvErU535Tjlhijwv9J+K
Ok7frdsuYpjaSMf1NsT3+ZqWy10fej7jlGJ+LQigNTCZXWSJCIM2x7mMPpaoJJTd50LI9g5zQRvh
zdRHKZk5hKjZAAsM4aEYaKE9RNj1Ki9fPDkdwUYH+EvK+t6b8UHWDpvcGan5XgMWJLCKm2rnqebe
bqo/jBqCY2ebKBjs0TlTkXNKUGxspooFfzwbXGaodLdmPy0HQj6Z6lvefBUU/Nu2GTX1nWGdQsvt
H/RCy9sWif0OaP29H4LhmTf2Z5bAcRfkIfuBGIxTjQxtI/sivkP2TdCwCFmwxlI8FCiKg2Lb6yG+
6ISCt1LDHz5OBoSJUhxIg3Ooq2K9FVvOI52u+0hbOWD58S6V4U37fmqKvfsxe1Xx2iWGfKV+Szam
QXae11IfjaTAH8alX+69iUFZP/sfg2MOb0hsaXH9an5itWPdL3GzGwo/Jz6+9dhAzt+k6K3r7cHQ
FssePJDML/gaa7KT7EJ9DLLlwmdVRqj1rOfYi7JhKJ5aBbI3hsNpdhZtjfCd18V66UPD/rB+lmq4
D6YweU8NO3mAKPIxEXm9Kz2/wd+Wjg+DVONDFSx3OGDjMAJ5k7ubhbnBoZ4pUReMr6yJa/OgOqlu
RIOLWRAEkjuq33ptZj8Obvk9J20TeVTrfKCTShHZvfSajiQXxEo1jpZA6usH39XGAw0DIqBUM+NZ
cnmxEiNSLZ880JQPsZCU7WofhKKvv+gsrDPGMefCyC45TZNVHcIJz4wsF2Lm0IEyOClccME2ytq9
ncTdrsE7h9tMvqdMxbcsu78Tdpe+LcOj6NNqj/F/3C9q+K3b/nlurWA3uc14hVQR6cbxgMclb0nY
mZeh6t2NNxsLocp1cBxtV/9luPz/RNP/B9HUphrE6Pnf/9f/+L8QTa8ZithBZv+KNP37L/070jT8
NxRnoQul7T8RTUPv33wfsAMeZjzq7E379H/+N9f8N2FZFk5sPKaM/tcfzvdf/8gRYE5BK/j8DyZk
G6z1//6u/gaRqP/y+l/BJLb9X+EJZuj7NstpDyYR2BiYHf/Z0CotkXdDl6SRzWYwcJOn1qp79K52
E5WpjecQVuXRK2JSlXh1exCptac0z0/mXLRnbf1ifNNEt4cA4ArpfOtrVLgt18blvsgqvPPpssn6
kriQoPnWmzHR9knNlHTxdqQi/BaYQ5OMkCmTCWOmw/EwVyEDfPh1/PX8Dt3fLpls5ueD9YDNKiMx
KenuKP8hgqF/q8MBqp8FyyUYlhc9WwWzjOUyoKVCZkiNHK+g8A71647tYKfSbqOEhU8oZAUiaZce
ioKtKlNYGS4f5hTVHSnAQ1iSGMtfruMfqkVlmTTx3UKYMVRSKogihBjdVaxcCmdrB3O9WwkV6Kqn
MbK9mEl03OLuwxyP1gX4RHrW0lpjDRE2B914sA0oiY5JgDvKj0MZsjXTyXS07PhhStLvFp3DZpAE
ZTMP+O3Yr6Gi/M7nes15mwu2pCmdsUdw4EKiAW1Th+sxr07cCd9as0q3fezJPdT1A+r01mmLY57k
f0TuPxcdbW5fIMzQbrHHZfhYpslj0M6QZ1FTmqKNkLU3W7dTF8seuIgvexWscqYy22d708dAxsYG
qTayLzGP8ZW0wjVSnjUim8tHfyW1I1CgzyzUgzTYsGcWLAFd8I597IVUc8Xrss7p4Gzgk2UYUjXP
uTUs35V9mLrx9xRm5J/GJP2QorqjjCx3qjQ9+oryxRvDXRt0mKtxHO26Hux+CKJtQ1ATej8/JqFR
5gitqNRYPowoHIwyWiaMfHV6KsHNbwrffcVhRpBCD4FMBzRorXHmV3Pxu8ZiNu781gs+riHurd1o
8fHiyXiEmBdVHogErDX4hThwylKffKnEIRz8tQjW+Sl2/XqXtOxsmXrO57GZISJI6wmED7EVuZ2+
BuSwIGkg/5CELqJDTYZJfW88mDa/zKJIzp6pUYB6M/ZfAY0rwK9kiXo/MgseFf0gG0hCgdnzgqtP
o1rVv7LyaU7XnJPCZAcxckfHRPKmiS/ZjbYXmflYkdqJa0dP/dlgVLyuiZ4ZLBGNR7pA2nOeBXLk
N+558zPT1C1qgl9lbFXfGF+rzrsQHM+0GU+3pQvaIlYxfkBEZv1l1YO1i7PMPSG0Ww6qeU5QwKK+
UacQlsWmM4b5bKO5sSHv52lWHUhIcY6VvwvJJWTET/h6b6IQDlMqYSydzAuHC2kXpDETRdqw/6fj
SalJlHEcgXbJI06LR2cSB/CQB0EOF8lOrP371XVB2ql57Kv81PrkMHTNfEhxjOxrKPfbcR3yltWW
ueOytZ3wzCyluOLreQBS3+zdbZY5I9Olt14ZC3UR+UhGcKKHSl4c/vdrHuT3phl8+WzN1Th0O8vw
75oKfEzFgVxVob60xGCZIWp/fNxHuha1vcO3kG+ztYMB0RKek+wtQzLB2oNNBF3dU2wNaHEWbJGs
VRxGg1uTmFtCrIwSP2nBseE9znoNQVTq09DpR+5CrVEEP1EUdA1ZybiE+B6t1/yQOfReU5QHUuGp
LRaWMbUYNkZofk/YGxkduhVEfW4MiYPR9Z8Uj/oQtr/iYo7v7YA4RqTa9sYrPJIMJl/AHVhS+FxG
sInhCbHTpsJQODAGaFOua+Q74BNQvPzx2iM09ZbcP5DKiRZQPDhZ3B4b0aIbHtQP4pWaA0m5bKzd
z6HL5dmucfVndvtAd8hKfsKzltpme2TtijOXySAsE2c3Z+JM7K5BAzR/n5HVoFVbTkwx1cms8OmZ
WXp1EloCnTCXtaa7JoO8SZ4kSHtm5ja9riqp96S9l2giiF9jyN0TLqLm5GDDtrvvyARd3v3JJRJE
mdY+WIJfI0F+DZZuZcXDXTp2j6ijulPelL86nf3M6yBH8ZvS/xq1PgCj9Nnko28jKcRDcSxnlAOu
t3yXmeR8kXgqlCXCY2uA9GvtwtvIrByR5Y5/5qlp9lbhXkcVzuAj2CvkE0LdejGYB8vuzK2FzcVL
1zTeL398F1n52ftF8TJmuMpDOpWtOzLuKM3xdx8ixsCFTI0N7ysIpxmbY3hRC74y6MPfMnk3BsU1
r+PIZLxD4h2fMVFKQ2yhTkm2fVvCHoyTEBmXgwam5bfUa/2z8j6SKklezLQ+NUpxVanuZxbGR5PV
ETsf891RTwwVCejK2BhmIUluUzIvm/CHhTHACmeWJ8GojyiwXth6MPAipQtGWXHqsSkcfAtJ85QQ
HpGRkpk03TdjnkkiKYEyhuEYH0zNBqKMGwcMzfQGXu8zcwm7EVm2s0ZPbjg+vmEsdvaN2X/1IoCd
IBJEYhZ9GJ6Yg7LQNjn4vtoS7LGHjHBrpRi854xuILSyT3xWyMaF8csL+mJfeKbay9xZ2Nj5euuF
Xcc4mOH5iFzsOobEeoz6HFS980jwTnVOaj5Wv7PXZA7isJn87URr75lP68hzF/xNOl93zh4yZYqN
siOpKoHeceRe++B1aRS0rBOQaKWoz5jADs5IbE3Y3rV0TARvqVOH2HqLsEeQ7Gy+I4v4dAgqrmdF
HIYD3mJiGcQsxvmZzhgKpXdvqNYlpbggUcNCcSu4nrPCOvuD8SwC/ThyGBG0QDii4jTOlPGTIQwg
dOM1NHO6dZ1ciUZDIoOliUVjSI7zPiX2hJNm+SxaTl7X1uEpSYjXamv1yV0HjcMsiT4PuJn5HhtV
aaKE7VnADg7MPS6byQOSTzYLAyARLKeGnFCWNVZUo0Y8mEat4C0jEpvUt3hBgyRnP4ukZ/3OVtxE
vNSn3Ojyo4dMsWPTx4AvYGufVMueib+gsluBN65lPaKghM3rlW+0XqS0+izmfNuM7yU97r4PyZHx
/aW4g/9b7CpqhW36aVjOJ+9yTadZuFZbRvKuPIlaJzy6ie8cMYBtBPla29YH21JUXh5xepXoo8eK
/Do8uyUDcY+79U5VFVewgO1xhfkqKEjw5kQytkNGpmM72sVT09rRuhgPTcGEorIO1WIl1KFC0FAz
TbKwJmnHOtGS3Ocs4y/mFJe70XN/yQBhg1BY8T0qFvBGHJ/2vhmJ6poBiBF2D/dBV2ucL0kj3Lw5
MnCfdDYR9FAya0qzk6NN7JjOgjR76ChgDPt3UjhqD333m9sjPpgkGtu6QFOeTISoao/wanc+tEWD
Da9BC2ckDMhz0PgZv88ZzTDTBi6dJahfw1QPTut+w+ECg9CVlwVp8q4qvG+QU3q8tUq/9mZq7mwI
D8fby449/AagXcVN3uQOEoLHGShOZ88795wcO1Ze9TYvmxdTujWBjdlyNyIM3KiSXX/rrqZAIUki
GpvnblX52UV5KLTu3pGfRZNovb3XgTCkHCEMlDjfvKdg9zxWdnO367onA/cM4yyf/r9Y0C3QpijR
5RdR+48WPcY2NmS2d/jIq5wrN2yXmIOQMVdXiesSZw9OtXy0hqu4CRsudshdYu+6QDWnYLRHBF94
ef2chVuM5zVs2OWwTvgx5UuMeZOUKjGhxUWEfHGtXtxRiDwQ97DK1on7FOGMELY8BNnQXUVmLw+q
u0sm0e0L5RCQhKFX+PpAz6E+lpLw5KIqL3OYURSYzUszsQmxUqeHkVJfeqsRd2OxIKUmacdlYRKi
D7ED+3myhy/WPWc79b/mBsWQieqLNBnW2qgBtmiSRqJ4QwZuuXPQbbrDkZLyTq/kwRcYS/iHBOCX
vGThMFNqvyTfiIGfI9lvc7AxeFaWTxm4+RH6hd7avT5yafyZycp9Kq3qIompI+WzOTs9+AjZ1iJy
vfaUAF3x8VAl+qdHoMDV4sYOQC6HOOLGL+zhfpWh6g7MVvtdZjzrRPbvqScqTDm/lDGZh6GT092y
rB5Q+2LP0eKSRlMMX6FX6QdaGRPDx9XvRlAUxgiWlKxRKTXxUcun5lP7PufOppuK+s8amqyvfOYI
4ExGpmG3sDnyOaexfkJHt+1DOS3ABpHWj8htfe/sm9BFSmknZymyU4vDec8HjteIRC57FXGMBlT6
WHBl7LR6S1qVo1BjA8dJmtbMBO2Z42gJn/2UIR6hRZu8W7gP+MG5YZp+dAP1bJhkWYZT6OL58vZN
3uyz3Kh/rbokoeHByLYjTBmPMB8OZzI98D4Zi/tpRriSZA+yt8vXXmRcoGE3bHCsy8iZdIkqID6X
huPtZc3yjTq8BnJe+rvFbIk7Li3yDkklMmdFSMf4gj+cW2TWJkfT1HdAh5yTQvO5nZv+YRqXL6et
Hid8iHcssuxDZsNYrpTLErteCysit2K35nREjI1QcNqgzHxiBD1ua7N8r3zpHgTN/eSSeSm9uccu
os8TEsEDeUHTcahwkAhhf/Qs2fZpPI7sL8HWhtZPFQQl52n1BxnbAUhUdrW0frBptqkyC5JSc1ud
daxfw8IimdVl65+uC3JkV5DvVX9X2yPFWIVpz8GVddZNQnqA+t3C+Ng3DGe90n/JCJrd5o6BSCyw
zN3cMgEI67a7dnlK3qV8l36S7UOuAwf0FM7BMrV1ZYTPDsrc6o5Y4R4qIvw4dx9iH8hU9iGFREts
uKQvmvZL2gtqR+3j+/WRZqLcS/M1LMk3FBshlAWtpX+rzHpTE3xhBGOOTC5m7GYUc7Qw5j7B6cu0
XnMxacPBO6Lhe8Z5ebHduTuMmar2zCB6si2IQCTtrmFMqiJ/Zi9iFmxUsoaICKMgiZJVKdvm+g02
1O/FXqOIHVRlA8C1cip/UPl+t20PYFHc3yUMHiGIcLaxOrY2rmxdFvV8e+pvMfvkslG8df7A6eDz
T0CE32zazvxAGanTNqG4Rz3rdfLBCF6zsfD2ebzaCKzhsSbJJupMw464TmHxur1eGLZGt2e3B5LR
4wGPbSAUO0/jqZMNIZlGakW3hw4hHno2Hm4vuXgTI22P5bauSjtq14cUVC63I5neCyHyI8m/eP7K
8FHERXy+/TS1voXbQ4sgLoJx+M+bMMFds+VEhjr58cKf8XB79n96qUYYEjWre399g2blEfbqf2/M
2jrfXty+PNkTVm4tf5vSqiG5mrTe80LhtL7Z2zNHZw8lZf4BoQmLt9vXDLzOHPbJuVx/aRV5Fn/9
kpwckwzCz2LrruZ20Q8wTEKICNGQPva9y3wG3sxuNsCxD7Led1x4omZ9uD1DD/r3M8nHdPs/egoA
e28TPAfMgsU81WwfMTPpI4clLBZQtlHYMdj/3TzNzvr3JgAxarVCI1NDo6PxctWdjlhB/f0w9QUp
5P98EREjtWZnEcnKgWDIYoxi09eUkTzDVzb+9ez2tZpqnV1KzjYZXRMLrr8fWNKB5Aiy10ms4zbf
ek6AcUVM/xosRyN7sEFnO6SebfTPg1WabUSR3UZd2I/oU1C1j43IzlbYbcKe+M0T65cuKoeyi4iF
4PBO2hCdudHxCeFFovCCTLC+NArTYjvVdRt3nRDmBMhGBWfi2RJfQ5KMkWklSBfBJUPSGCO9Pty+
HjRgXJmDarQRweJtm75eK+DV/hH6tPAgxgaO56LfF0v1ZeXX0ZVDVExeqU7s9oZoDbHcjuOIITTB
5v7Pw83cXoh5wlxdP92+zs/Po5UyinoBMoq1cuqMQUVtbRLeYo0OkTiQTJLGjxyP8NG8RWTL2g5B
4n881OsPBQfvEJ66fvERL5eKWPTAilu/Ybe+i2EuMePcXktjRkiLtWGLc/C1IRBrn7shyZlTtkuA
x+DIyhiU0ibVtbkKmScgb/17OMJIg0jINd1yv+lpDaAAUwLbRvy0O6azfu6cx8K4xlohkmChbhDX
glAM5plnFJAUmk7hio2/Ar95SlJ51Kb2EDhYL50TfsxVPYLZQdmZp8emyx+zGXKfa3X9FVGRiSBY
/MqNF4hH3X6qkM0T0vI+ezBLILAcBqr1TZiO6KzmXxWGyWPAeVxppnQ54qnScL1Dzg7uRBpLsatp
Gk45vvKdCCLDruAzO+V7EpAv6vZMUUkN7IdwoL9AXOLK8qVpA2eXVP0fSrrhPHhUpUbxnhVutxE5
10sTZy8wJdfjEET2vp3YDGyWJtbInv3hIW/4toERNEwpmysB5FAYurE45BJ7VTnqjYlgfBqcXz1a
w7IP6SeQjfHOjS/0skxeZ+FzatVbJ57inR47EpNC8d0o31UFCcuTwtiESEV7UFYbtFrGoRn9M0nH
XhTkpL0iABBXv5bnItfvYa2vWpLx2t1CRfmXbUpwNI9svoFWsIsmX6UZKJar0fjAyvGKeY6FaL92
mbU+WgYgJxdE0OLV++ZLhxViUN8/lFFVy4+MPKKI2T2zDYPcbcv6Ghzuqr6w/X1TT/Y5Gd/zfpSv
TLI2wkYzELKHD0sC5TvkMVPi+TuFsx11bL7tQmva+9bwqT3Y50PHAKoX31nYlD+Qb3yhRcQy66c/
+sVHCrAY5EeNfBgolCZiT2uI+c2HXeb7oPQPYW+TMu1gStL2L2QRLxm2Q0M30C/jRxbb824amHuS
bXDsQwYgjCU2k5gyvF0ADyuINi7rDSoZMIyM3x/q8RSbkPs9HZvH1RBwDF30ETKRa2xW8tsphLdZ
Da/sFtbpmn5agDVhAoB52A10duCoN1ZT3s0uyYyOCt/oENANTrSYPTVChoSG/8YJD1jiTQ27+IRm
yeFWkmbN40wAIFMOZZ6cgG3InL5pWSMT9iGXokJrgNave/9H+bzY/MMJTb1Sgn8tDhZN0c4WDSk5
xATaiontpuMUJKDbKC3klVOLo8tz7/O5IrzR877cKqtO9fDcVIL1tDO9m1blgkTuvwHdAWftYc+g
esQvDyyB6xmFT2Mc0rT+Svhg6MO9XZOkeHN7k7ENHaMiUVTWa7wMbEcYjesSqopfl5l3GnsrRNLP
obx46ZWTa7OuMkp/6Pdw/NHwVT6GlLI9lATG4WIayOh8hABT7pDwF+toK2UW40RmF3xPgsaE469r
2nPvobVxQXg5ip2BUd8sjOTS5d9mNzAIePZaVOkYJcDDZmlpPVmx+Sny4huD7XqzivZgIZ3bwEou
XFv3NbEqFHH7VPZib0y0dqlorV2Kwnzg3nsEdtdtZlu+pixWaE1+GQj9N+RjzBs9GXDQSuCPpiMO
QWn89NxqgV9l/pHo18Zlst6bbFwOqb2a09zqFWYVSqJCMymIC0gcROoc0NmbiCuZPxM5yzWLWXLI
oHsj0qp9mAzCnPEepOKNGBb70Typbq8ajry47bxz04DXLAzxvVbNW421vPAxtxaIiHDodWQnu/W2
Ljy9y+b6RCpyuEG9kGPfDPZOwu00G7mCD6k+BP18R+LePRcse5NnNDe2M/CzGU3SXN6nyCd15m2F
7N7tJY8jwyGxOEyA6VrZ8j7qoNn1MXbxefHO0hb3zewworUPrSPnU2lld24WvhdtJrc9UOSjRb4t
85AKLXF21QXaHkn56UIx89P5R2IowAHxVGxKLV4pPD/MFEBQjvYY3fkYYdnYkzmDVLlKrlkmFZ77
jyGGCYhOCpnQNL6nccs02Y+g6NCMgMU5ghF8GV3cHbN5dNFnbchTKWj4vJZWufnelPoD90eJbx8W
ma+/o2KEuCutZzUtNdMRY4P4Hi9Lk4zAY4YHVZW/GQa6WuDYWrk/LnMx9pZgzdCBnvP1a7c/uD1k
K8OnKqEr5UhRmWvmh3ShSrk9dB3F6cBFN6hSxmJznZwy4d6PM7byUD5XlRqPYLplBxFby+EoGiqD
20NsUq7cnmHDAH6VWiAbVGzt2mkfdCGCfJvVymDoyxy7yZFgwW1gLechMxMU1UyaB2gNO9af3SZm
5UdqzhL5rppOZVxcq5IbTxi2D+nEbRzKOebPepRT1JYkKJjmTIWfTdEEU4fLa4t9lUC1iJukokKh
iBUQfO1coVpcv94tpX2sRklTj8eQ8f1+gY05ZsXzGBMXZjpVGDkipLDW0A29LGrtgUlhtdCVsso6
+3izI6HAzZU9sg6SmOuNbZrtfjZLGBFLUF7Qk1QXNxmZiNBeJTMMns0oeqhcSQP6R7CbEbbK925C
2SnWh9uz2wOMJFqq29N6SJqoOegUoCAohvKCztFiP2z9bge3jdacmG3pUsDNVgazOFG/EjOXUW8A
1PMaJZHY85JWjwAcg8x41F7b22fkx9nfnxZxUePRzeVdN/kdMtXQ2C4yL3aB788M7LNiG9L8IZTl
R7kTEQSs/DfkDcCqHZ9MQMpHBx/ZCYIKcRWUhf88ODWlokLQDJxufXr7E1B/h9imX4ASVl3SPoHm
VGf3ddp+FesxOZtTt2yLTF6NevQP//K1XqirthbQCzOdn0ApdJhsOPHr0W2tf/X2jH10fx7q9zEX
TsSV04kqnXAmwBtd9QxumCEzWx8Icm9RorpFuUnjfhc6FbOZtYsIW/qJ27PbA/4Xe2ONK/t+RCdq
a6jaNXPqLJekmTHPiwyCMmKVRFkIdU04k7+12y5g2ryW9aBzE1LsJcfYWurfHvwMXZud+PdkVtlR
nwW/G3z1O27rZ5/VPBJPynBKuDrj2GnWMhwQlU/bMjE2WDUdLOwAW2BRaqKh9X0cVLPY2HVNz/Mf
DwTZlCeUZfupTkmO5vda7ZfM+ONqDhwjT2ll1gd4JX8/c5C0gqzjGMXfE+CHH+4LBxz0X2qRoYNm
JtrTbk4X39yOyF5OvcAusfaI1dothoRSbeeEOe7tg0jIg4ow2KDmALwg0HszZ08p0ljiU5K3DYa6
QNbepXOsS88KiAFlNRlw6LwqSvKFeWrYEn7Us3lL2kYfAd2dhhX8VbXxcxyG9eH2c8aqSji3vPWS
p1TsHnCUPvUBQjE8XtTqccPg1+15s9o9BTYyuVsjZHhAxormU2nOMOcmdckw7Lqhv4Cfd7BAcIOP
uvVPby9dMuuOTtif+7XJ0/wfuxjHP6xIlwuls/aCYdpBS3Ex9Wu1sBlKWTwFmqGwM/wQ9vycL7nC
XEsX6ntBS9xf0nBVWl8jNmfmiU+pg+UwXHxsOeeWscJNgjNhPSz/etqsx6dUDtZKbqS3t552BDWW
8nx7p03JcHjr2P3VV3yEurBRpBu34xmF5dKFh4Qf0pizc07F6fbdZwhQf3/322syTP762ayquuj2
YKuJN/rPa60dBbx6eTKG4luaOEcxpsFR6ZnDzF6PLo4Qa9mmi3GKp/Xisn5NutAJ0Ukjf1j/xa4/
wKy8/R5yQ33ivAx2+QRsbP3DFKJS4UR+OYioRxqJI8H569y8vUUNOWwjADvt0IJQW1bBj3hu3sp1
PKK6OTmKdZSyvorn7BdmB733ET1GMevDrUuWxtbyNafK+rZu58vt5e1hWf9gHFIwkiEz99s7n2Cg
HhzHvguhEUOER13Cp5v73vqpzCmMm0OR0QTqEZhmVRWRcDjlYZ5smaB/cgczNtiKoX8X8gmCRtm1
Lw6ovVNYkGVWE+zoJ/GmpqfZTcxacOvKq87MRyoIhpFcuWxsfzupS6IluwT2uVgVvxZhhqMR2Q2/
VbvVP9v/zd557DivZWn2XXrOAklRNIOe0Mt7E5oIYSnRe6Onr0XdBLK6gEKj542biFQo/lBINOds
8+31Udc0MyPZ67l8DWv1Q431dZFDBiajVDwjTzFzm06Xcfh6eYzOsZ2L9XyaZ4tKyz9G+IZdTMW9
MMXgNdFQ5QwPNAZVcgsMGWptKydOzOBN+mB66kllsZ3okVc8lVMzLBg+WmUx6aTM6PlTbtY4ddwy
5rtobqyaLknRbGfflOMrEC+O3MY9PevHsI/vol8Tj+lBAR5sSGdaIdRYJoP+KGN1RZme2Zk7XGuM
Z/CXyxUwXL363PTYuxFO1KmjD4C7mRtDDFwRqNTdLC+zb+7IF6hZgjL5edfZmRmQrUK5ZNIP+QPd
gnQxFFPV7CYp5I6i+crE7VS7K9+P+4j3H8YWDxr9BoYpIy7iGRe6jUHhwhkdeGdqV/9JBnF98Wh3
fcEIVMVQNxxbVgqKzo0fhrBBUwZtO1X33quIUcrMSb4fRn0gz4phhgyBdW2opY0UA8h7c1D6RBNn
bwHj/9d6/l+0nni6jKYf/7PWc/bz+cj+q9DzX7/xL6Enus3/EJUJ/0kKHV91dOnrfqv6f/8vxsa1
/wBLK02V/673RBwK4kUE4gd8y5BHA7B/6T0V6T8MdKPsiZPpFNG7OPl/0XtqkjwalPwXsyxxfAmR
94UtoqRIE/2/WT1G0r1ouGTVtTSELdRW8vgHZeJGfoERyZ8xNbt/Kz3zJ55YavDYqwLxMBlQhbBh
fPj+ElbAVWBMQ0ItpuX8/eUlPOi7jl/e32Y9d7SZxg837mRgO2Md9P2F6LScP7kD//n2n+dAy3jA
w0Bcjfvbe9sA9v9/7CXKqCq9a3eoSmMUlocaW8f74b2ABNC1xDRKdnkVKsIQoUycYkTVslv4zL5t
78A0HaMu1oT7T894JIaJvQ1MSg3QJeP2BHeqEXRurSeov0fqB+kbvViA+3Uj2ig8RIZyKGQN0Zcx
yj3isWz9QIQ2H8baNSJ4yS3kastq2NABHSvcggbOMyjyPWPyrStovKcg1Fn9jBliYVZmkUgfZ0Iz
qqZPemHs7z2Nc3aI8WFVkqL9s9VPpB7qgVD67/f53pvfj5ha0GZUtIs4eFEL5ov0Kh6e2LHeYbri
P0leg/CezCPajawilF/hHo0BcIzfhCupzPd8hs9o8UCZItaVNpNBCmDKns8IWJg10voZMzGHJHkW
8BgScgTSwHc8RTlYYVwV8vRkDKP//eUdwv37WwQ96dxOu3DX61LjvtXF7y/iGHS+H7332fcjmtKq
H+PWYEhJSjzHO39/0cZv388JL2LWPlFUM2zjxny/nzoMWzeIMPTy4wM8UmQFEZAjymmU7XaTpVTZ
EoDskzw94ELW/4BjgvM5Qs1ql0kBlvxWcCUbYELs0ne2BAjtlj581ozbCoeCokvT7Hlk0AGGwnem
bQKRDennIG7gtZtdhZ8eW+ICwtnY1rpGf5L9MstLtno8HVq08EKraIbQMWOWs4KT1R8U0JlThGpA
ZRDcRQ1MEZMGu4SPKsYrVrHoO4thW5QDzB5BCpy9vsTTg4Lqy8Kl4bnHD1IDv2Yy6sDWC8l6ho2c
iBpVhidqo3LRFCgFdstVmDrqb7g1DNwgASiZhWKOEAYK6of0MAld9aw2tD7Gw1ZAAaEkqFhNDzR8
HndeyD5Mc/9h+AWT2cyh6GaHcFWjtrjOja/8B8cMDt+mPT536pmipxE49bI+tODgidRsWiavxlMK
C9pLJK8Gna6vSTC5Q9dV7Xke4KmpOZ/RDPj6ggFfquyKmX80xN/00RUrbUGu0RTHvdwSaXJYhO0K
k4NmP6rKtjkxJW4Bvw0bc/kNBQgtCn9TjWZZYWHdo1tRDUuVxgUVEOQdsHct8RMlklEjv3WqNYM0
THOQrAVjTmU2+wmo8618mlwYOZKmrCGkH2StdrVDGYfeLj+AuEbN7YipA+MhClyVe3Of6z4VvdE0
Lab5aXeiEx9U0BFmfUm/tFN6Npx4EwLwQBjSLIzygxqc5g94EXAW4XLdPcAzDLPqrEjttyZbRnTS
vecqHixxi14lqe3UsPXjZClcAXXyYbhslU/ltz8+AT0s1Dmz1DOdvJi5R8TyFDN+sgqjBiilXvid
0JJF4oIkZ0U9soh95RwtKHvA1mh2UXZol8UZmO1NT/zyWsKONohDzXap52tOavOnEpe9LI22RgXO
iBa4OwZ4wKe0RQ3wSbWCW7lwnjORFvlRfVJCtTSr12F+gudwJKfeKahH/hgmt1o4ItheOJpF0PuH
Rfhxsqh+lR/4CJ/PH2PHujNUjnrANTY3Ifcnr9M99nviss4WUbNvEcAAIZAumCMXljGH7YDEWTVM
bKH8+6zdDKmTsx2oJuUhBvw/k8zJYl/nekjcHIrPT1HBGjRz+6ddNRO7XVFrUi8wDKAjJW67MmzV
kRMbPA9ePrF5vz7xKHQYNEd4qJnForbBA6zq1+LJhDdDRYav/6UvdziLzHLXzqS+VpMP1o77YJLP
9+oPbk6xtp9C5kjscimGM/lzeFnZHNUDWw9h+rGHafRyyg90WxM//KnJRiA4mNgk7SXk0XRMP19H
ELtf2S/KMXoFOuOiLtTNliWqtMLrcJqi7TBZFqm0Ocqsc3s+P/qM0/PjVVidm+GUZna3NnRfs3wb
1r7ESOUdfzDnUdn3O+rmWX68z2EXp7Ufb4XvohjPbyc4nHruvfTYP+wR8/lErmz2y+Z8f8360haB
3IK9F6geg6U2EZNXJI/9YtpAivZTNjrWHWkeH0MuSrgWghN8EsM+MCSAEQsrtPaYJokAru+4vXfJ
KvxiuNv4Dvb1fT5lBosFZPKLoBHJt/mg/dFfs/YUFqtI8oyDgGqN6n5mgkQCkDAIS0244RdFWOBm
1bL8ZrDsel+hRdCGLYkA3ebg3Imgos9TOkF5iQ8V0Gc3S5BknhEfiOKu6jea+Ednk3ZCAJ6J1TZx
7gpjoA4VU/TlYgu6wJR3/RVZjA4WAejj4XW4tze5+q1YZLl7CzJWzZ1wC9F8quj7pdTSki2voQSG
KdLVb1wWi3HQF8gdsEIoogyXGJwZO77fHu2F6e8knDNJkv3FM/5rzd4ln+GDsf7T4nPV+eM7GCzJ
PAqOsgviK1pieY2NEqqO16qbWfdriRkTrDWuWdwdcKgiP+mDb1xwQub0k1mKfqpxUw4tkyOiK6NH
fmyzciE8HaletZ3H2ytTC+QeADwpW0VA/De8WamZoS1E/WeeinRGQxY5ksCo+U6jaSThhPBBJXQe
7tXF4Cvryea1uZ8oi+KtbUoL4arVTsESEwHxFq0cQqWLBpBhPeFJMxdS0jqvYsTQjnT3MW5J5YNs
0MycQ4u/72MHJ3R3ak9cWqwx7BkXeFf6PD/rddQvOwy6AOEvUidyz4icOYPTHzjAyoPqoU9KDds5
g89CUlcSfnUAJ+iM4gOxH5G3sJxFq/iqYW7QExVygki/h1GckZyRO+Oww/bpdeHxlbnNFFWR3yrQ
2VcqPBWUUrkTxLs0chA+4CNecnXtWYhO40t1ZrJh/EUnujWNWf6bQXo6CVvsEyXmVdl6VSqlJll7
+IvoWw7R6psPRj8GD1EyJBSZXkzhTBsbGoGg0B5Bm+GEk4URnTWmbWWmYRhANZ/fyiVfGR8JXOkd
zw54fCwei15Y60Qaln4pcpu3tJcX7csclr2nf8HGt8VlvB8oi4zLaf0naHa5DowZsiuvpqLhyTYG
QE56q3eCR+PQCYBkzZtZtekWk4/C36kQc3/xhFvXL0ff4I3M/z8Wip9S5repiYTdKrGjq+g/78cy
s0TJ0hccIwiLAzARwXwemOeu7rZMuGqQK8xSnRrbebKlmURZEDBJSu8JiZ4nfhkf4qWpLm3nlCda
5+0ucWPs2g/DgliJdwHkheqKB5gKoE88j1cpUKEd6MTdcOku5Ynjzx97Not8BzawXLNxtL1jZbPq
2B0ZCeWKzW3mYese54Z1OtfO0un1++gdWHhJunqdyjlpALLRmntQdoLvZpt/Ki6Qc/gJKrWWykaj
w5CGFvmPfTMLDsJR++HCKT3pJNYX6MPTswSxgJoVfdUKDsBFfx3g9YyCu0+JfOYc82K5WVB3b/c4
bEwzjwJrsdAQkeHoHLmAj5cwyQHpo3Ki9Z3ewh2zGYCVqsaJ/QZafuOI0f6pOoxvqS31GLdDQwCQ
83P0bYQA/+lUxSb7YZ9GaTMk7uTMNBlCh5+XI3j1uqlnrYH070RWVWzqk/iVIHG86hCX3Ch1IYlr
vVVVqzyg8e4mHdHttt2X+1JeSU+r3dPYNqJZ9PGkRU25dlFsGaCneF0com8+fIHT74Y/AE06iC3j
OS+2cmvVyFPpX/L72loWbeE5b3Sz2rwqk3+aqU4u+eleqWeQHNPY0UUkkyYdU/iY62hzv/COGmRp
L6pNwaZlPiq1w9olbTL+cEe4U/TCJlSBaeCVz4OWf/WJ3/wUKdqEa1zCV7EbYEYu0YS06WYc8yQ3
lWX3whwkrYGvmA8d059y8sK4oaz0+fRtD9LhEpXDy8skff7+oo1kWgExoa6Xt/uESn77QKDzohH7
z6P3c+8v1ATR8IgKEYZejj0hDDnyBuvj+h7aMEM6utsRTQ1lbOY83l2I8VEnUcx9P5cARqOfMv4k
RuLswbBYMJLBeMD7x/10Uqf+//jbjFE09lSlRVhPfS1E/BoJV6YNWkdOiRQZL8ltIaOn0Yx/UNZJ
j+krrCPjWXlweeZYnda+8hrs6p6Wc9hlbPvvh5OcPB+6ZGfJW5Xltrbr7BL8Zr/o2SNu/xUpWsXy
aD2ZO8GHroRRhBDXfmomoPiev8qdnI5ZSvcLT3NR+hNlhg4SMUn6BbFAX5LxhLUprEUyCXjOHwBZ
7/BPlpkM65ram5nNo1Ur4v9j4eRmqB4vqqjrZkVx35IP6mGyGiQ3CxeCjrQD9iadFif5TS/DVnBq
YlHkR/wN4s+L/jDvy4cVrJoP+YME6bXg069DW3iZ+LT6qmkwfGc3rvLRrIobWSeqVIxyHuDgkKzo
DvFYnpo0ZiF+fARzcSvd1EP9JQx28IselgOtfGSexjxoZHPuh8KMp/hgmfJv+xNC0QEJuZ9+6fZ0
Rx+mffnRY0+Lm+ztK3XTGYEHMx75sgZYR5RkVX+CbNVXsHC/D1e6hcR9H9pOYSbFhLk+rAG9jckz
LUXr/lH9ZrcisITKgrD20DxpwcErfgkuH/wa6gWpHZMp+VweWqY7Rpd7O2N1XU6+ZPa/XeVxRmri
4VVCN40o9uFyuvPaHLYDrgr+dFfPg1WHs8EahQdNy1QzYRykgyn+dCHaFaRNhOx16GNfgRg+ZMmz
jQyDAJdf4qVee3QJ17ub30Fj2LWsmdi04S7B5EnnBkuuSiRg6Rc2deRU7YWGPLMn7UVwvnurZx17
Lu9HzXpaFF9nLyZEV3eXwY7Kfc4noMFoLpqNV3/JnIIfXrUAtj9YqY/1VmUZX4wmCIf64ST8vs8T
e2FfRLyGgmujxv6+J3+e0NZzpIXEwnJgdgYsOZyTl511DkIR5aOiBr0XMWFDUEGD5yf34wtzMhK7
GnBhMkfE42zkJ5wyJVuZBwvFCUDW2VlBDF/ssSnA6IzLSFdMnlLxkfYmJeVny1iJMxm9st+cmCLK
bO1SzCW8nbx4k90ehwhKJv6dP9hv7+40MUIrONV0k6Gec8yd9quHTMRZvjDlLG7VpyP/oDnOyagE
uI4WnwNIVEJIfZBnpd9fOBuFZ7j55k5B6AOBb3TKYbmtyF6aMQj0nzcldw0SgYg1OHOFyUzaE5zv
cmjOgc1pzzMbMCDk2bsfPaltmWnkA/ziQV25zKqpyr6h/MTGySwB2YO0w9HpfsgeTviJYwMce/2v
V6yJsJqWDEmZxjfBH+mp6uWzsVgGWwg/hoczJUMp3hUDagTAtc7in5547ZI8UqS/eHst7+0nvYjH
OO9ppUCdJE8trIywlK20cpvP6Vfia4mFXuJFdTJ0GbK5B4c0Pk4vrnjuZxBhKTPBUpd8GpGMs3TY
hoDv5R6nDnZJP+DsBC+viexctF9oA7+k3JYWIOvHektlVbfxKrrpv1QRUEofuDDwtOQ2pADECW92
VAWEK8n39IuL5HHFc64XrOLGRNr0C4F8AnotdGMKElegEPjFfeSopiI7i4nVFu22WgtIhAW7veSy
H5YskiOeap/P1F2n2lS5wm13MwDAiCbzLdSxhuklArGpmWnhiL/YdlS3IXehFS07xgXNF9t3gP7L
0v8q6l+xi7YtuelzADFK4gmUfQLIviuDZBqp3BfzqBDzlNWEmdgz44VeuAHEzoTs65LcjP0wXSeR
0zW2JFlxvIujIyao6QVnmEdkMdwbdKuqH8ssLKFquEZdmDJS5gTLu+DKB3FqYbe1z1j0SBwoOlAn
QABULF8XqFHz1sfB1K45nZn52lHWQoThcHbLn2jHTRJMDlAzQH2/JqjUEGZ6yYPxNpcVemJXJ+bq
dxqVNB/513BKdtKDhS3vzlS92ImwKcY9gRubLaf80hxtTQXtuZhcuHdr0RxW+UbdDtuMRj6qPVal
ZUWwkJnqfOJObK6m8eV2z3zPeSzAW57GlSK0HgfOPLeccGlWsb57ojNjhQXYnH+xa+AyE4YsN7TH
oRtHi+yEmcdWuyl2Y1i4Aoi/sNtHU5xoIXxh0ALLCnuGARVA7upUQsE0a2ZGGGFs70QxmsnaRR0x
E37fx5sTg9UHNC2LuWabqQS4yImZTRfk2Xcv38DrnQK27C0WH0MzNYKQzE/w8ZYdSPbwfO1imCOh
oYSFEqGH8UU3zhNilGoLdihWUS6sZ4c7H6mmWR+7vfxbc5oP3G5QehImnmG2PDB6sRmjGdnCncMf
VBRb0kyD/ZUbBSUXMMV1NnuR+6sms9MKOr1PWufMEdyvFRfjdbh1K+40Fmz8E8KGV0VYvIrDkzhd
gOaGcT+b2Dm2HhqXUzYjQ+VYoSwlWug05+Vz1woQ7TxF2LfjQj8hv+W9c7yVQwWYp8APeQk3IF9M
8DBwmPCHUp+/ZkVj4S5b9K6ebBquxp+nQ3rMKJkrBQwKOqp0VJkjLP0B6SVTpehyGe6cQeHmM7Oy
4EfLuVu9mDQyH3zjT79i4hQg8lgMtKsHc1DaNnpi/M2lQFbJth2NgZFwt57j6C8mmg4wifFCUSin
uHW8A7daMWzedCu2jbJwnuTJd0tNXWPN8msyMHNuWbWIoeRFTFef/s+vVB3wmqxassu1eGJTpCgI
UaL9ydCEzzIvdJ/TLSdlclFOwS44KT+0UbV1i1MppU1apJiTmoFv4G1B7deWvsNtsKh6q83AU3vc
owobbG5mHnWRcQzqlHFjYlPEJXEB9QAkoDBrmkNWTdVnrwRWuQGy3UL2M19fPYeCcG5XH6eZicDa
eTIKg4/WrmIhGcvRDCtyTgH7u92+Oqnz5DPai456KzJbZcYeX453Qb/pZtJl6nZ/RukjHZLch0Vb
J8XP+TvP/MoLfP2T5Zc+b3Jik3wprnjgwN6b8d6tfonFGeTH8gJ2X4L39CdbejRH2DTXV/lVkszg
T9XItt2XfqqRJocTSxc9KjYR59C6z3GOTHlKGQurIiVLpsf/kjU5/42xHu4V+Vdu7BIjjsbuTp0T
nBPuAAK8jo3PTVLmQa1kgaBWZWrfJSaLeRmMxR3qwNQxIUXJ834p/7Hqjqp62LqbYMFVVh/SH5x5
kQmUNvQvWGPLYVdrzv0Xo2lWcDW3cupA4fxF86P7ndjDPNxiBeZztX7zJu+FyzQUxdI833CSi/l9
phC6QYRZISZ83vRzsVacfgEH1U0bs3qZo3PbnaJO88e2bGASdZRPhF7TRURSMo+X0mb62g6DxU/x
ubQJzvesUeXEl7FSoEGW4bcwhhl3OBz68oGm4+kCARazJald+2V8cXMyBNVeuFjkH5m2v2aa1ao7
3+cpkASrOvUXPIG4oWwO388tPr6W5aE6sSiG1E+o3xyfhAkORskfry/j8qq84RQFVnJjX5oqm7gB
W/vNRkP4f19ObhCaHupC/yY6EXCeTb0ynD32CeHDcbrLKegcIpm3bMZcbkv5qHFNXlq/+cVwmqRs
gzPOTrwypo6C8GUmy3ShaA42RqR7GaQtGOuIdQj2Z7ljrAK4XebD7x1lw7hxR1YTnmV34nDvLJlC
9THK2BqL3u/33VXy9CUTEUDNhfVQj5EDI3dE8ZA2Xc5GidkygZRDdIHTkPSF3VR7YI18IwPM+Esq
kev6hO+BQPpEzVmHd0A2xspHNInutPC4wlHePpdTz/AoE3RHkYl78DC1Q1F/AmPg5SJuRxeV9YvB
xfksMryEEUUmVg+YY2E1im47tfgDAFQ08KmGLW9elu43TLRNTjkLK5MPY7Vh3hAiy0hsHQLE3Om+
pXk5r28dyDgXZYh87S0VSvYYMTeyOyU53JD1EZjuccSSblNHnWUnMr4FDYEZiYV2QjZqrOJ1/pgh
L6HO9+IeQeX1IVJpZdEPfOARXDvC593vrv2fyMfLTGFVXIXabb7rMw5/eErFO/QlGDxHENzP+kL8
onA1bSGpCfNS8h77/tyVzrR2KV1kPwwD6rwrqvkqCRkClQlSQzfEXuNJA4DiJifcyVXKIZBjmYQ3
eeG8t+RlLZLgU065TRm+BRhiDofhtZw4mqcfimtARYkWFMG4NuAwaOEJXe+V6NbyiZ6z7vrsDlPF
ZVR44NKhNr+kkv7tV3Cqd/We01bcTauNKbwhkzV1yWbUZmAZ8V9UOH9qS/ubnGl63AM0oN6UFpvk
P7eT10oCuMNlYYG4L/QTxjp55b648kmDUcgDWKGzN7BB24Kn+F0EtQSNtz3QWvX0bzQuVnCNqY8p
TDM6CnRmDI5Le5w+2EuD/bgTacBOJ+0kxRs28bqGYMANs9W/Edfyj8kL4sHUGK1csWrHZDvkez+D
q3BT01vcFutgoWG26KDOnifcPITKbCTBCvMsN/tsztOvehm2YFns4JNxADwFWH6jv2wwk7/6Q+/H
jYpen+pV82rxWNFjDf4mx9AzjtW8s1oS/uGm/OERQbOD6V4y5gcTv/5UZ47AbGfR/i5sgaM0xdjj
fN3npbh9vda84gPj6Os9XfSw7ZHDc9qo/DeecJ/rEeae1hSTdMo9iO0Q4reW9HJpbD7HPeskfeHz
neq+ZHg0LTGevms24+GC7r2q6+j5C+0gtmgTYZPWeGngyWMcQU9Ut3rMsjjXe4WgfDr+VeM6aed0
TRNgdr1dCQ7bQtXb+ifB8X2tMlqA8d2smxMQ0C8k8bMZPRG+04+E2pqAVnOeGrvp1HsimvfLAyD4
AcYJvnffGEuNW5Yd+cknpJOgNHHxYSgY3woaHJ1BUZrup0/iUjh37sV16JYkX6vgxjRFRnTvyBUd
Ls4eEXC0w1mPIUzewQtDtB0EauqfsvlIXLYzp1k9NuF0VbUzDMTYELHhohLjsWSv+bhExuGVaDnB
SLGnR5T5xGjGp3ZK8OY8Rz+BCqueNRchsqN/UAnQGAkl9aLMlOyYg17TPq2PIVpLaESG1x7J4Wko
Gh8l82YUTMJLEa25pbuMT+AIv903biQNzC1gtJbYAoWdJzcmHdi+2eGYimVxbQ/dWvlNdpj39DPt
O4NN4UQPd5Bn9/sShazqTa8TyPNkgg6eR1Lk0uvvgb+kTl3aKYAvzgtrNSefsPdoF6VLN5l+mWZp
kll/s4FOrPBnOGW6I0gE/hzSJLLFc+f0G/zFUcnZkxexTdEx1+mEkK3xFyYP407juhbMx+npVodI
N0UJjsBCT/3HLWYid5ufsszXBJ/mAh0HCbhP5hrtTAq3Q3c2Qgf4I2ohBIpGyltxm6+IOo+nUt6x
aQtyrStOtRpW6Qx/FZ/SEdcCkV1utyfqssMTi1ozOmhb9OvTjTxne1TOE7d0qwveUzlmG4zinUBT
lVCN0+WTonFEWap1RkL+ITi/DtKEgePbU8fIwK5pQ9DK8vVxUMfRQA1gaytAtOGtqbPg4b5Kp0OQ
8ripa9Wp8BGAFmuV1ydig/AEaFpxnp99bMGx5n/YSiheO2xpmNMw6mC7aTYlS8INhaavsqR5+jpT
uXBoY10b2pQnaSvMkk1xjPds6pi3qwvBxoXvh4ZRSD5ampMZDQemw/3oICqbcN5t1Jq5Civ+vV/E
C+CcmMB7VnykHlR7G9wNv/JJsbu+Uf/P5xg5gGiVF+UtdbBwmtWn54GPo9h3CSMjXv0xg6pHyY3P
/VgFm36VejLMXYpKY4duHBpiG8oJvsojt2Z/5CJjwZMLd3qYXHUW7k0Pm2hm1Gh+l232IVLCODMg
VsPA7xF+wzSgJ2tpNWxOM/9NJwtI2Do1IXplbNEce8KdxK8GH1hEXNNzcYe7M2V5wQYuwrce7fNM
y1ewTR7arGE8RXMagOQ9vQwXFRlGmGrE1W+CSaH/0MueDtseRGZ0AehOTXHRCmtpxcZSDnNaXxw9
7d2PgznNhHUEp5Ms6aP8fR6SL8S56S8N4R0vzxUznoR59UAzzFJnPS/VovwtRS4RtnRTW2KFCB1n
r4vjp5u0784Spa3CpAWIv1pL1e/I2eEzjsZ3hGEXedHY2krdIBOyxIW+H8HYpaP9YF5u36lDlJZG
oxD4JtyQRfs5fEcS96AZ/tHnmOFv3Js1wyWh13VnsNPSBICK+YicdBdcW4zXqexqK80T6Y2IxLYK
jU7v1dj4GRFuJPTsarJZc/jCH2FCV9ArGdajo0PzxGnmU+5TJD1f+iIPrMcuP8EYerrCjNVBdAHv
ltnSwJS98/FNlBxuA7AnE2JgZYtV3H6g3/yNMUltIYs4xb/wohnV4zXlC3+vdfns1KxW1YWxvhMt
RcHODsKHuu8/gtCXZjKziZb8XRGi/GCADp3enJ6EYAZXyaO3eNIGjyWjOpTzR28ql+DAoqCKoxBt
qjg5g5GbYK2vOp8+Qw7tKTS5/wv3uZW87jva1jTfhG2DmBjV3WnyodDkeR5ixc5P+tdQm1OKP4vm
SPPkVYzHswQ2aw5HXqPelTvxS1lEqG9N5LvY2RPhoUfpz69b6U2CsdVaUWigLnqgyTyFs8uMvSlf
ARsesAGjBHoQKTZb+oaWTz7YyfLzk7Q6osLg9x6o3fpX68z6VFAUsh78Id7j86Cw4B3C0+uANiAd
R5xNZAlpMxNaC21w8WXwO8byL+aAYvjnBXgq2sDNHvRGD8ndpq1M4xbdlBP/DgfVfeyqxRghwxRr
EAKYSEhOFCwX9TrZqGsBeB7dr5wba/F0y32+A2m3jexi23vK14SGIQOyVriQ/elWN5z6+rxw6z7m
TzvdxesOcKI/9Avx6aB7oSxP2LmzpVkKjt2SXQFJh+ajw6PMQmF+P2HxYFYoMZtLfWvXKp+W9u3P
WLINONV0KSFoLJgkHDjOpOsPMz0pfgxj0FlO/4rHgvtL9TGXxeeV8/xDLeYROMy/NMzu0vJBcEgK
xtyBOTYRtflrN5Fn6oYQMyqOxhw3IZZPtp5iyXXJBMQJG2rtU/3iuUYyJ78sEVwo0geWMzGR/aVc
YWFIxPYkIgKBtO1qJ6RTM2AHjp6OwSRQgwxKeRMy2wIEhNk9xktEPJY7dJ8CLTcy6oRq+SfRez45
tgRJL0eSPTy2QK+J38WSV0Isy7CryCTBuTuoKF+4EdKxE6wvlAXOgdPP5pgcwwXXJ83rDBQflW2E
mId6JcyjYzNDRaW+u/xkjXt5+RjsbkaknrP08RbZMUkQH75+oYVdRFa6kj6o6/72RFXL4JwuR4kY
SvP+dh9mxqb4fMy4tV7UU69oQujb5MAOzXgpsN0jn3NyA3aqU6CHO5fXihS8sxWMzO5Of4WKxNiz
OA/OKDqEpbqjKgAQ9n5jpztG0VzfISzbIXPd1R9MMtrI3ZPYzT9ZsXG8Da0WLsBusmEHYadR56iG
FDh22DaCoWhRvK+Cwhp2RNnaVhqwFUDyD9t0Nxyrw3TbLUovjmZP7FuJbM+lxwKzaRRXWBjHOJip
axEBCTsz5Y/Xt/D0AhtRzCLsAe6bAiMUFmUWol4mKia6N3i4tnv6tdTs/kyvuzyHZ+NEUlpD/maz
OTEzoRN+OYHdzK/xfZU+bI24looxzzLCRPWehvjf07CMa3gkYag5kYHHFIXqFNtyzQQE75SY4F45
gFCZuk1+6k8y1WfrhWvjdj+UhNoy2wIuxPZD9JkrJp68d4s0X4eir36r3xGDYRwqDuJS0+xp5NNG
f17JqZortK1+cFQaV+JGI9hNrGjb/YDjyA6hn64n3Ji4d34KW3Y6LDGT4KNAwzLh4lLIpzqgvMu6
8410DxS0m/iQrQtarQSmvwX9vwsxBOBFwoyMMpZdUFs5Bd995Mh3yhwWtw8rNfTIJPM7HPEA/EVe
U14AlpGrszUVlNMk1LJQZiluU12m70rxil4TiBcEUSscFTwrvvFaA2EVz7O0tFB65tpHIjm51309
U5x1qQKoMPesB1ZTrTNhuoaRUxAhTLxM+cxOwmb9GDfg4DD49W/vyYsnd1A79hamx+oSIVEN/Ee2
1CGvUf1Q7GziZ/GK0RNkVKx8Am19RHwaSZslfQ9MBuXUMl5jCEt2Q90ysBhCfrBXFQhl8P4lyO3r
jTbDDgRVz2SCDBWSg0lb2oUvD8y7G/bBy570czyNnupcblwiEt5wEl+lO5LR3BTwJgvxpsGgm02F
ZgSxtTwe/kJ2ok3ezRJh0fa7Ots/R3OGVZLj3IeQ3UJk+BLOQjfr2i2D0jrdLnqQGY0JTMpWEwg7
ULF0xGLnQadck/qEJcRlxEIECQqnl2IIITtht+zoT8i3JqfjhTF2vzQE746obmAkH7SODcQY2V18
VfbGFnlSU6ONtWoa1pkvCCaBUZq7UvYJTqjqlzCWUBexMEPhbE/qV7t9N/absdv/7z7/+1tpwqqu
JpLwjxbg/e8eejBWR0r0cPwCMLUIaEZ577yp/Ji9nxvuquJqtbZt76PNhC462C6hgqu4E3DRo+uE
9S544I6J0/GRlqOox/EKq5dyqQsKueL7qfcP5VeKYLOmtP1+Tnql/JjxJWYgxy8GNCnskQ2vVtDV
JwCgHLF/Ymw3au3fz5XjD4qIMbL3l6Fi9OD96N8/eP+7f35FV8Y5NAHzEpupaXqP75eN9Qkr3vjw
/U9xNCQxCeVo3k7jchOAr8rJxpUBoUpz9ye8WUl96h6T9tl/snceS5IjWZb9lZJcN0qgCihIy9Qs
jDM353QDcRIBzjm+fg4sszIyI7srf2AWYeLmZu4BhwFK3rv3XKJ4mi3xOUsZwVsYemtcQf0NH+N2
vKr88XbwYP/5Dp9aTqjktZVhVUuCd+ynd4apvUu9a6CvmiZUsAW8wXEfatG64n5t4Ulng7ENchFR
7X3xiIWAjZIMxFYDlvS7YTs1tb9JgYh5ORUEN6PVmCCLHY1IX9maYEszszAx2WN5MCKCXOOXtMv7
fReyPsVxwtRnMW9abUjjqm6HHf5UgAg9MKMcG6OHLAqb1eiYaz6VfZRxjqAcg+Z0YA80lEb7m7SR
4ogTlO6Grb4cnV68Y2wKwk/GmMyfanzDFVIT7MWCo+0sOE9I0iBrrNIkpGUZou9UqC3qDgz22CJr
rHsmwrim2NzrA/bt4KWL5CFHnTrgLvFoD8C+LXa6aijMRe2GE5ItVQ5rU6gS4aWLVxC8XEwrIEJM
13VXviW/1TpyZgsDX1aLzTTRLy8CgChysr+iVL1nLvWMJFS4b1W8UjbKhAHoh19RvsGrvzRB8WCB
w7IntDUDnqYXDgbrPmPHep0GiO0QBI7ZF+SXaI1vOhzCOyAOTY1arCJFimaYTwDA1K9UOf944BJj
HzyFVZfdeXmM4CmQt0Jn4lCGGk92kGfbLIXDqddJeqjVxzDuVKbB9GEMHPMoXHHK1/WAxF2EAFvC
tH0hua3YF+l3PUL54FUI1u0h6eHmqINLL6DD9BAKag5VE0bnqCEDpZnHmiR7x2ZInMs5KkpECrmD
aGFq2JHH9ltg281WetaHG0xXo0woSjkC5THk0DFEXhvzF/kmtU0J5PWcqhJVS+7tVOCw6OVW29sG
KVPdQATmOKHmDlzqwfQUDSt/KrkS16IX1CHLPY4oxJExg1lEmHjVB9WxcIBiT9REnHBkgM64P7we
F6SaTJo8CWtX+40hsPhupv5XZMEmyBLmtlhQopJcsg01NFlq3WlyxgP4cu6SiNUA4T+vmsNcUFBB
KxsaRJVpaWtJuvaiksm7KlNKXVX0YmP1nnMb2TIW99AVAShrGXVlcsBYJOg3fsTUFhnufWv6lP2K
GC49Q1lUpOpasPuXPalDUUBKOcUI6TursoArJxLU39n3Xovbk4gZuU1pzHgpVuQhka+WS6u7ZUkT
eTDlYarGQNcaFiwmOkOdEMgm0bdYCxUTat4l+WZU1tHiBHQzZSttucy6iSq43wez+RmJP97+Uwvq
b4HDfA3nLr7t/fewHg7CRPelIzJgiPUJyXKWo0kbIoz7r5TIGCz5/kuAxXOR24AtwH5scfu3S7K1
pq1swXrWDvy5AaWq34E5/6wmM2QDHD+T9PxkxjcDJJO+oYc4xNBoRMsVHFTOItEoYuU0PkOI22k8
6re2mTbXOanbYTx86rb+Ogx81rlyx/UFmO+VH3XO3v7ggapfgM+4dkxKjpr5lFmCufoiAYJAzqiH
2DbN0OCq6m5INfM1ptwoDXqVNrVgH9YIUZCHnkWEHCwmnNppCOsK38gCj9aY6I5EstuoIie61h0N
0sHHluChEiFY7tYVsJfaiKg1gzZxVLJyaASEj67Mq01GiqxsxrW0bH8VO8Dsvcq4By+WIX6nZmgP
Oa79IZw27VRhv7GD60z48gxk8aWS7WNecZ+0U07mCxFTEv4cG606OKcFG1BF035SEMD1mGI7uzm7
Lwp+L+Ob1Lw7Yp/pU5RafECLWDbqGCjWFxGZbbZ78hgic+dFjylTemlEAx+HgojGZlcPPTFbyaM7
zHYFq31rnMDb6zbL4d76SKz029jAv1ZD3y0B1X7PU0jOtlzFHtISKdOASHYhrtscqbkrcgASJvul
tqekJX1rO/ntbVjUwdoN3CeTTF4qzdQpuM1QymHQdUxnWvlc5Sj9AJzh76Hj3GeRtU8wsvvoDTMd
0iSz0ZPe3o19/QSkfj7Eg2cHXFTEqm6N0VuICOqlNiZPoWsEmyBT4iBDejRVNva0cdB4CJfKiNNw
KyZEXgP9ZzGd0fjoLI3gL19fEtAAAyPwvU3XqevYYzVqKzNfuxW4EhEUa6tObtM0HXckJyx6p97a
JhnhejAhbJh6QCHp6CG0T6gx2qPapOAYQ9oajL8darmVSKvrzOeStyOCAMa5TF2zEDdDPlNXb1Js
CWhXtEIsrIriMul8zlIbqX1JT6cJ0ajnRKdokDqnqdGmtVminsj7mpBgZ9oVkOoP+VAcPOUnsLFY
QrrEJeF7ospfKA+Wn0dssscuLNbCkA4aWxiEJz2SBd+hamiMVbyxq1tDFNo6IGqExTIb+8ik6lFb
7P3wb9M7oPEU2O6IAzGhhwnxiv4hXomuW5RWDVkuQ8KH5fs8Qn9D1+qOHb3Ylv5+aJtLydAP0BOj
TKzlNXQ4Fe1CGu1iSDahh0C+CuSzcKgua1zf64aCWh6RR4Bx8tFNamflOSlNTghQZWOm9zKLnrTS
3wG/bGh11T11eDYjeiZXrY/pJasjfEtMJmllP9exkk+peR6NSjGRFzutpYA56jGOrSb/4oyzZXfc
Z8tR/cvYOp9ekt4PkggU2Fb1sff3xkA/QFphf1QSForlsqnvUqpQleuc3Cx9Vx7JKJ1OFz+PbobA
AbI3tY8jVyAXK8saVndFX29xtlJ6pdMYQTxcpqy9ZmY83hv6T6llvqQpjSwNEVtke2x8CVZZGHqS
oEYTX0asnnKymMjC1tdDP55CD9Fnx/4FdBi8gEKY2yxGuhDUdyBH9yFMLhEiapCi3Dow/Japj+fH
8K03o+5Ldl/NOgkHilhadi7UwKU3YRijeVCkknRgoV23HP+qUX4FUak6e1rwOg5OsLMIypsgpkMC
Nht950M5WaTSnbalTSAXQSwsWuhsE7a+BRgZ7b1wOph1f1MmebglR3sLaIB5MEDFn0clNqSwxaw4
b4E0aPQBawHyq7g53LPfi3HGnyeLKspXsda5G72gSQ+CeZWZV5aWQov0aa8qCyOjLr6rvvmEZc7b
/Btk0OOR9R0nrHj00snZlycScM37SVr4buFGpljSJhYn2+kpiEJzgwN8IvjrAHyRwoTHVUvOzakP
FM2UUoMQh1bIltU+VFTph5oEDmu6KfwUw+2IlbRWSxuUFdpaQlymyUZ31V8NgAOant5PXVpi6Y6o
Ifv2yTCMaJ8k6Q1ChEFWGC4R1JeCjzpsBmOta8Qd4/ZddHZp70e7PJqD6d8VQHp8CVyP6FAKWKa1
McvmzXaL/pS6LghptiuuKrbd8JapK1mEpxqr8BqMJC2gkZzGkLBtoe6bBGRzy7FymiLUhKkXs4CM
H0bf+QhVp3bGaMA3IOpbNJ1/Sk2GsmyMX1WsfYsbTijcF1IMun2giteqRGKspfVLKkP6Gnp+Dr1S
IQIeDkD361VqVVAPGs5CqDQ2JQmWJgIFUn1VhN010M1xIbal7+gbhwxdt2HlVGbQwlXwZfcp0SL+
hxdT2SHsQq1ZjG2yphjPhi3OaaCZC41UGGNjigLJcUFRrWXXy+Dvlre6S0elCfN6W8zKXuKS9i68
iSWJEyUgwoWawEIqn7VnjUOkVOOTOaSYFZ2wwXxci7WrymOpp+u8dl5zyTzcJ9o2FtSOckjr7HYp
vo2jdlNhLXiArki1qH5Nh4hEHaNHN9nHNnTHFxI7rU6yhYaGZcGdoS4lMZlkKV+NaOd036hWdog+
TRnVOgyRalQhccfdpw4He6k1GX/pbVPige6xlAVi9NcW2O5F34XIFEc/2ngeW73JiO+9wApXSUuv
lk+DpEUVr7uEXARB8C3ZRSX1fIdQH7Yde0OzbgT5B9ysG+JnDhq6iYEUXsqSHcvzjPJpCKafSQvO
QL/nTnbv6uJUJZtgbOeKG1pBbh40TkVKCEy/N3K5hadBW5m05VtqCo9aIvBtpNoOPMosDa6ogQzt
W9xmsM9MZ81qnuDzBrTeSLdWVykqSMqNI2JpZd1a7IYOQt32Og2xaHyK/BaCCngbOxDJJvU1Thg3
u3TWUf+shEb++8zOD9zZL1s/Ye4ejrJAb3VtZgQzAvzflQkRO1aogq1hDbddJ9h5VyxmPCOiFFo6
Z8Oi9uprPoj4ebFMCAbr3gxBTn3FdZ6uHN+lv+t+OFVbUY2KjkLrbiJfXvGHTwunZsOm9TUe9q48
23r0FhvkB9SKM9SmDH55hkrQju/kgHq8MxqkJSPnV58/dw89qSG8o/Tc5Fm3YGMGWnOMmtmnmHZ0
IMckgwKnbSGQ0evT6bsMLrVpPkqzobGh4iq5GuY6X03YchV8tIM6VGMTH12n5upwTNo6lY/LB0kr
aFoQZQZNaxDwfW/YpLXcQXTBoh00n4GOpqKiOFA2bHpc+urErKx0G29/1nN2C+oyG79FsNOENLy1
nM2FVeLaGsehAnfObRxXBjpd9IhWafVXQW5vClf1cykDj7dEFBdKr11bA+x/b5LZvq3Q1xHwk7Hb
Npe9gZpc9wpn26JxISGWuAbTwlRVfR8ZepVLvGvaJnCbRpLnW4KOlr2rYMl5Xn+u42DXddPVpEsQ
ag66P0K4j27b1Kui8tAOeuEaeuNtXCG+1iZ5NOb2jjIZmMy0frISmxacvrL658n39QMBcE+daSDm
6mp7wUFZCz7PYGdqE6oYgMfrTIGAy1qMUg3a6XHkuk61jaHwNYxPRmJhRdWnAeIuyqqa6cDnqu+n
XN/A6fJW7IKfkWYUeiU/p/I+kKFYz6O+zQeKwXRZh2cZhjO7JrzNEXYUEoVhMZa7Ok5WJRDVe73C
IQJOlp7sOhHJcwKzvJv2Ro23QjPCI8vCWyomE2KLfpvp8jsD5VcwlSSTEtZDn6sX3AGEvdUE91aN
QXtNEjSSOTnRMC4bWsd9IJKSm9DiQrVpFvbs4a8lgw3mLPtzCkM0IQjf21pnt2P1rzioGj7EqjqN
ij82QFFdFtmwIQqEPofWBLej9eH4d1gcCmpSC99t3TWp6W96QzOln7tH44vds3Mh+uUN0F69LCAL
mi9ejrcUC9ZBb9B5JG3w3ugUhSKYARHA8FD2LKsimpR1Wb5wy1FgIqiJRZT5WhltvxAGwlPdyiQy
d/3DgIRP2jQoCescVzlSgNpBzicQkPXxV2CH2c2EVF/mtMryeR+r2MIJ1nBF7580jBNOTwlkSMTJ
m0LnHqDZkcIFJUKKX74RirOdE9qqsFHVHVLNuBiy+8nQP5xCBB/sbb4U6QVEeDxkRAKRCVN/Mb+9
pha1F9X4rLKu87KtdpQz1eAPG78Mofia6LL2bc+EGpIEu69bymoMDSfChBcQ3wenkavQSMut8lnE
2LAaKqPfMHXRmjDzg90nzjIT3Ycno2IpUYrnHquT0as8XNfdLiAIajM4DG/ZKN4Tz33M4H8vjeQy
WNF88khZH5JXR9T9drLSGoqg6dDv0sTKCvUcQU753vXmdt5mLPNKkTZimdPRdcGlRqxb8qnKNp3w
rhjooiP0QXPhFxnFDUc8FIT2wNUcNKSemOJU+8LkFd7GQzMuIffeO7bvrkniRvVf1o9OlpFiV5qr
IS+xpebGvUkaySITZrVKfJLENV3bolEl/LVg/wCLOdap8ZCpuswGvYI60gFArcwDGTHWDn4afUG7
3XoEAwQOTk7DyxiFUh0/AqskPczxybPV6wJGFKcx95oJ8Uvzi2WcRe7OYG1x8HPzM0w19zqMiptJ
x9TZS2PYuCm7vcnB8ZJmLORNa21FauOV+qYbG3qWbtacjY8e4QmZ2Ir0xbRE2zsH3dR0HbxnI4N8
NRmI9Dv6GUH0XhW5feNQjmbXMC6szn5yEd+lWP3wvJjjWhXa98xsZyAV+cmTdm231ZdP4W2dV2gl
+sKYYGoSvkq47RKyaLKeq/Y52VwbknNgkAa+veu9kTzXwSD5hx6p8kYWciWLAxucHrQtNAijZMQQ
1K/8qZJIWQdCU9r21fe1p4hg6hUQe9rLRfYixyndSRUfPcK6lmOP/dBoZ5Fl08yJhHR1ewbSXFBs
NuqbSnNAMfgpdQ4/UJv6rdXaY1WPdJOmHlOHRapgVbeECQdaveogo630bKpXKszo7U+UIwZmuGUk
3GQXSd1el5KzSrrIp9WqO6NOFYGvaKycqHiLrOFdb7SzrKwTc+1Nzyf7VJB3O+hkPQdZjWKl5h5M
E7jD2QsUZXvnVXBkNNQM2SnuMfJHSN/TnsG/wZbFRDIs2I8wP1vlZ+JnLEiFg7w4n0mG//OXwVjd
AmvGUDWjEAdX5dH15e1+aTsjjep5E9ERJMjGPzv8+qb5nT+epqUFE+Hy/NcvLz/+P77+48enruK4
fjy3HTqMPWDu/jv/ZYBHAipiOD9cvro8aDMksZrRZz+eXr66fO/y6o83//S9n55e3udBm4FmJypv
PcZYhd10SA9eXPDXECb07y8v3708n0gQZJGVQvuQbk70L0dyeeDqwnH747k2ef9+bs4+W3w04Yud
TmoXTxqJ23ot4fvHE1TGZuKv1Jq96ZEYUYwOEEMDWo5D9zTtSnUI9EAdpsBzVmQfIlmZnzbl9NsL
8fwW2zLpPGjG7scPXN52eapRFJqRicfLt0JlmgeylnCytXps4l+G23N53+WVy0OeVvznbDrvotDA
uG1lGLqi+f+9vNxIcpZy+TmaUiEYdjvcrRZagRCK2JGFA5StmVZklzTzvYS5uCzo/ppRc99ENGi6
aqyWFyjs5UEOM/E/yKsJfeOEQgTqjJ03X4OG1iJzFNXPSITHmAncrOiYBXVNu1DTljHEsd0FLnwB
DmeXC3yGTP0KHE57pNutXZEo7TerXHTYGy6vdH5GcoxXZN+Snqr8j59L6oAJdWwtQNrY4uLLb7j8
7sLXZvIILGH+nHD74/9LL++5/Npf33N5aWjopIg+wxX6+0HFvx/Z5d2XF/7wu//Xl3/8hsKJ6q3b
1vsf7/3D/5mHzi6Mq2MiWADDzGL4c1JACsqNVoHvwn9GuCgFPjt7bE4xpWdwUtAzOpCWq1QLKV2+
x8QU7OzSoyuQB3ubCJe9FUDq1Ygo6uuYPn7j70i0XkcNkXM+upUyB+UFYmXludp7V+nfLeikB2Ku
iCtMWOpXrFzYcSp22ZAKNMuiJkbPUnrsPN3MGCDAwCDq3Hrr0fvQSEtZ101F4c19YAGWn+OeIY2Y
aqSzOsE0pJyvCr8rMSvRrO+yCuGnw14EXHq0qGF4ZOm3zg+1dVWggWItQPD4eNNSolthl0ddZOUP
jUUDoQRLjtIHrAtVshWLbvrdDX7FMDH9fTmIe2ln1yxva4J2dIQIYbRLmIJ33Zy+1ID6Xgr2ZboX
Iqdy8HPl7Q0hR0xmodeeB0FjqaWDKQzadO2sBk98l9ztYVx5MaatSENLrKZi4tYCimOjVYb7MSKU
dAqtusnpLXrRdeBBlU8nFwmNaL6UT1rkRE7uSrrimAd9i/zUQ4xeewffwQCi2+7znMHV0AdZEdaE
g6hF0UNEnjVp7+0MrK+y+kOfGcdJQ6NR0dGP45uaPF40AYQPmgF+XQ81qKS5djTVm62Mdxm3mGdr
imnmKHbKQjse5AgD8usuRm4IOvYZlwEISwfOSQWsdlE61ElFDDI9EvUEkIPxQTPzYV/a7B18erBx
E1ZHu9fO9AmqrnkoddbFgp1pk8EwGetwSTP43Mfi1BuOQj9GTHPj5FdaYxBApLxrgrA+snKu23I4
GpcwxRGpLbSoBRmYYYyJvey7nYTHxIMmn/mldhVk1NCYzmAKhRrnJJFnH8qIoXfVsqopB5RIYMbC
l0DjxYveGN/In9hlPuYKfvSKcgA3TDDdpJp131nVcEPtUZKnOyc/0tpVtrsDs7wpKYYcNFMfcU0B
7xQOu6DM1Y62dx+bnbptEvldSVz8YfLos0DBUZ+h2zVfu1oHl9JMz8FO80lH0CcZ7cx41vVazSfN
wHnj12ugzdnrNTkmPqNN1kXEqGakYqK5wprVyGhpI4GtM1tf0cYi6C+2P/2uCp5yylue5xaroA83
ZQ+4zaOuu/FSgj3jcE8x81GWpgcrlEg+19AodebqUeTNKUldNHAOg6iZ9tjqTLXrjMDZNYV3VQdh
dTDNjHEkTw+UBK50TFhD3b2WSfWmFxxBWiCCTb3bIhc3dTCw9eN8d9q6UywFjXb8ErGlXVUhPgFZ
U8Ij1Ag1DTqsOEQGHinvJQC0iqRWh6kTEOqR4gFuAhCwEzkOpEEA4ve0T7ZrKCr0feZi8PXbo4nC
rsfYU1cglRjON0YPja/QUh9NbVp+gCgn5wr674pgD3Flom8TlPYQv8T1xp7M/p4kaFSGEUIZzi0C
5ibQzqzpAfgJRLcj6Xh26N/YLXOyT1vINEN/MxjizYlcHTVMhv5Sxo+jGbbbOmYbLgJbnbvA+2wo
obVCgcSQyLuGluMq2+gmJH6L+93APeu13N1D1yGLGRduR2VK+YimOnJN1TTIdWE3/UOb97Qt+4ey
rnW0pcE3abTGsqRYsGkUmt+BwCbW8PxSusRoXNrZidi77rLCM53UaQPvJJJrrbvmEOVKEieOYpTS
hznU5TaDUUkbHyXsQGZ35veg1S3UpAg5tpOmqXUfYaqABpTGKI2tWqV7aQAWUlpwDVm0R6M1kxDo
3m28yJkx1vp1OaELo1n12E5EghfdbV+T+y4dah9jIbAX6r55IPrkM4KUSqEt+xoikIR9FZAl1ulP
mk60eGNXeJAUpEwiGo862bm7obU3HQmQ6JEMCjyGPWNAM8wW5XA/NBI9uBlSLdZWkyymY4O4JiEE
9GoWmXHl2nkXnuJiStdVmp6ok15rZCohQA9NEvLgHY+lXW3bBv1/P0zxYaz4oN2pPpt+CJym6DzK
CMOrHaMBSYbhOqZuf+gLGispSbZyiAxMw7m714f4lTSllT0Mr4lFM123oqt20tBHj1gtLImFSa+M
pa+Qwo/deGqrKDmUm7FPb5NCMKZm7jvJqRTzGyy+VvUUO6RfciHfWzS1simEImoxM6ea/WXNt6ol
aeHE6anquYGo2bHam4YPTy/PvT4WQHP46yMc70LHku2kWJDL4EG4tRJIdd1yjy4nLREiwNLk16WH
3gJuR5sZG9T8vcsLE0mBm5Jk9Lxu/KMbqJcQ0DiRQHp7aGeCTT8/iD7GTOFnj4EWBIcgrdzDaA4v
gQaoos6M8SBY7SEv4aHSlL9WKXKCCB3UMS7JNSvdaSXn6qFXy+0w7wF0m31ByT6S0EyxJcmFb80P
8vevLk9/PcT5B2qw44dsfflGR8AQO4/5yJ1ePGhxAuTHJrrPwVuOLvI5HZpjQdr6luUjaQL9HOng
EHVN9Zfs5UVuZcZKuBoAksrdZjAR0+rV8NH+Cxed52VJf3kwSZyAgMPD5WmgOVTQ2bCtzGbO2vLe
fEK9pl8Pyqjrnuijsb4N5is8NpkPmiieFhZ3C5tLNhGXfIALk/3XpIA/f69zXOZNC4PRBf98ochr
WsGS1jda1JcxNPG2ZUOXzZ/lj4d6XqO2M4xep+O8NEuanbtLwMEFkerHPnuWTN9e8P/dnAEQXVjk
l+fhHA8wlVRj3MTYWVpHvMEFan4hs6bVXdc4Ym/ZEIuc+YEsyJGmAgmJvd7PpCpgsWQK4DqrcnUV
2DkDxBxSMM4BfZevqjk3r+itnGIGpVh/xvyXhjGvxRRbDp5djuHylcVWd2WZSLjIQysUsQ1N7YgD
OvYusLy9KqGZyBjRr18EmOATQY5aYNxdcPyZcMptEDlA2erXqWedx14vXdI2KPkIc33l+RqWHbs2
iOcQxqE2omrVMocuGgv1gS0ZKmd0MqxL186gBUC8STxoCgWC0oJu3Vibcml07GXoY94UnhduRWpz
OblsedcNUQm/5gvM1Nv2EjLRe4jpJ1Iffsfk2lnozLByPEuVkx2zTmBf0pjQoHoRIBcNUYjCmQfq
q/u8mcR2+D0F4nL+L08NSooJMRU7TrcPQG/+DC4xA5cHd4Ch4qAVWE6uhgJ3puLLwEBU2m/zFsVL
yYLXnSH/Py7Ky9MxwlOej5O3amvn3jD616LAU9dNs1byEkYQ6MOHgT2ecd/e90Nx/K/U7OrAbLTh
LIERTu6e4g7wTZ+Zl5o18Ml4m5OuvbZxh+lv01fABiKiTLhGXg3Pce0+lB/aQ36kNUWQMu50d14L
wlyOWBCTgbS0T8Hj9Ape7Gu4pmPhPQYPKVqPrT1COF2m34EozjflsKXsSQexwJdEKwDsvbmmCQLd
OgIcSTf8JZuBYyBINgzq0z086aoH9Lpp9S1Ux6Db6XfTdfOZ83RENkigzzoHcUQP8FVy+4oVwpzm
hf/KoheH/It46zvMaDQJU9zgCG+sU/gh2MVgT3X5oQk5A35j7Yh3qonWrJyrYYsjRJqbQH0ihgFv
WwAafRCvtwCs1uFNSztugc0YocWDRqVU22A7j2bQlHMaP/0beUKdBrhgjT8WIgER4NZXwXSWLK17
60ud5b32Zhy8e+rxrPVq7FgkcnHGghNrBoYV+Ro9j9fe14A3/LmHgd1s/ZMI9yYGflIuGLQtNpIb
s1xpdLGQk5+Az04Fm+5F/sJ1gAN+ojtB1+iUHKMPHJfFMiNsmAyuCkcBjlj0Fhh7ATy02qIMaWEt
kccBiupvWIkxbiCJd29PqC22w4dfLtTdN7fZNCNS+dOIz5vUpxS3SLlz7Xst2f4B137zK+v8H1mb
3uRh1tT/+kU68NxZF45+nu2//vULwhNd6SwnCA5GmiqUsnj98/0uRDrzr1/EfxXlQFCOITBq6odC
Q7Kyjr9rx3wXf7QH/w7KaYJuYaN7N6G9GtMtZUX75FxNn1whrGvR6CUz22W0VmJTeSybiJ2dOamR
vw2cvZfdwOzsCxiqK0Pbaq6kx866YSuR/L1ANEEZ+DR9h+63STfpKxSOKzygu+Kpu43u0ofiqaHi
sJSr6lt0gFj7krybGFy23Tk5MPejw9S5YDHW74ztSEdia98ymKE12CGbwU6NfBrfvoGxiWSjfkmU
5wZecbtCWTqZuKOaJ/sKDPNANftkdWu33Xyrui/rIT2B4w2+Y0zA0GB/xwGlpqV1ZJe2Apj2Gn0g
htS/qFsjf+3vaSw8lHzoWG1gFfMKdzW8Bg1ZP1KyPYZZ76RuuWQb2o93iM3KZyQWzjnfnDFK4NWl
Npxw/g5Iol7tkEX2LvlAq7/Rbo0nKJgb0oq/TR8Wxm5jGz4Qq1md5YtjrMNTu9d3wdY84ws13+pi
iX1qjfW+uQUDiOA5fc4hi+B6Qdm0Ru6MOZL71MYN8BGtl+E+U+BaF9xh4/WMAHgw9OU3wGShvWZ1
sCJNYrUDZgnskw52gIHw2M7GiyM+BXDqa3FHs1IErHROlMihi8/0Bi5bZHznccUqY6WVO4gMe/5E
f2PciK803Ze74Z0tOIfKBL5Vh/J1PLqv7Cu3rNw2rM13Go6h1QxaOL+qN5SEKETXh2jrrP/myp/h
/n+58C2pC9OyLdeV5p8vfED2NYou2Z+l053xLAWreYzh8nq03Rc5K0xJCVplb9hmUDZhNHrEkVTP
xO9Zq/w3B0MQwl8ORpgmimfdJPvg57tQRc1gVW7Xn0NJrZB/jb4PsjUpLNCcaxw2zB8rfHYEP7Kv
8q+L5tqngYvN8hH/SHh9OZz/n3fxN3kX0hAWn8z/nndx/tb/4zWv4j9GXvz2Q79FXtjin44S0rEd
U9iuRSP7l39HXtjuP21LN9mQuORh6JbkpSyvmuBfv5jqn7pgENZ1y2YxheDzl3/8O/RC/6fpuoZy
Ub06yjX4hf/3/3wO/w0h8rfxvf7p+R/He/HThWY6yjJMKlyG0pXrWNZPkReis8pO1/18P+p+ct3p
CTR4yaYEi3nfphP4AW9aji5ldN/7DhLa301J76z+cNJ+O6o/HcV8b/3h3rscheMKndPEuRCO8+d7
j6qQNpWOyPZZ4pYb9JT3JJVeTd0ozmoi6nBMq6sKv1IXYDTzcQf4qiF9sEDmppBMmhJFzH8+JGn/
9ZDo80ppI7lgUev8dGIqzZB24ejZXo4FoKKEDB29BcaQJPZXSoX/JhnaXcl2cGsY/oepiOJtFQ4i
4chFprQ7L7PtdZv1LTobRShpQlWByj9tUV2iYdO1fktCtgAZ3/hrh2bYKoeFhbBl11O/Pmj+8Pif
/yIxz9w/nWSl0yNxHS4oR5g/neSSbsxAeF2212lAHA17gNhMQ2JdhB7CetfcSa8KKeIMcicKk8YA
Kx6DFkZTnHBcPIS5La8z6Tx7Unf/ZvAVXOp/OTYudOR0xnyTzNf7H1cdTd1EVe/YKQWU/s4DxUeq
Y7LPdWvc+jqFudoNckxz5atCY3JIlCT2AVFZYjH3UIKcrlPs0vr4t8f1lwvTEtyEHJVpuTof1E+r
oUjXhkLWlUuNcl82GchIHc+cQje8KER2aqhhI8Ry15PIoq30+6ci7fM5sJsoZTWJKxrZf3Nhqvlj
+tPHaCvdsBypXJfPEo/Fn0/VWAt98r2h2xmR6DeIbLSjRW4KGi3tysXuc49tM5aGf1v2SfSQCTgf
Ck/pZFqY3yoE98hrhnNmsm7PO41y4pCYIId8QGGT/lzhELQ7rwIDCL0hcTQb0ZMJqW0QLIl0AIHm
JhNRdSWG68ihQzZouaLFTQ86HLT16KCs7LzxI28zPFGaO2zqPD+Ztd0BB6v3yshfg6aRFE9ph5G4
uDO0+mz0FSHIeTWeq2zljPhLI1yBekD5drCLbmWbGTafloxoy61CUMtsG/qsR+UtnYf/fJdI86/3
ia2E4Pvc9+QOSfOnE5ylVIGjtGl3EoEhtaD8bPjescxQf8rIqPYRRh6c1053M6DTGIhsO05xlt1E
Qfb/2DuT5caVLNv+yrOaIw2NA3Af1ERi30mUKCkiJjBFc9H3rePra4H3vheZWVVZVvM3gZGURLEB
vDln77WfjX4Ct0r0+aqwiKxVRNM3OZswXfMB6f7nGJW8d10HRwT+sMcD/0dVJ/E2jrXi87UhDosR
Z6ZRfQ2AAUYR1Y5sstttGdj+YbTFcyrtm9IRutDWNy9Gw+F+K1VhSOp0/zzQEn90IrSurWFFT/dD
FqkLTbGSxSfSz94rj35bvPA19uTB4htqO9e6DaLQ1wg/3IPfPxddTsEpna3bzLYnbZvoSWFdokhk
GmtOnnkFutSzcYW4HYLqynRJA7GwQ7plW2/IWy32VZHshZjTc6cqiGjud00NmHq9FZ7tLDIxiPXZ
ngluhWAk2XBxx3jNG7jglBBO3oiR+YQQtDt5kldPLSVGVtei8AzDa84ezWj7HVNbi1hzhmjfDNaF
Fg9NB33xfPNZujV28KqRK8suFALjutkLl2T2zESuYpWVtWdiBxBh5sPDKKj+WpINsRfFLU4eigzd
jF4zEtOi791kee/s0jb4xOr2JqsSWv/yHXlZ1DzWkcO+F6fAxnGALUeIm8OazcA0uu4pwcDn5MYl
XILVEOb6J2bVvar9+EoGI8793DlFtJGugTHEVzPB2FtSuXSaEsaYUVuvfeEHjMwSU+uEetr2wpNb
8R5rWejLaHC22IJSZZ/pk+0nPkIfgYuGVt6+dEhL66vuW9yFADcnCwQVjVVEydggU3c6aB8mpaOZ
5ROSetdyoHLjTVlyoomanFpt4pAeo0s6++w5LLZeKAsZZuX0kowF+AnXYtlvRpRByfxjX0GHqEA2
Qo6PMz+XRWw+BwjI4jiJ6bf0n1NT06XMjel56PJ3oumP5MM6u9manBdh1sZTPArWG9xzhHkr5okP
2SrVk9a4AaoW9HiGUyRU/tP9gGQ+3isJX+h+d1aF/PMHqcv7QMlBI3F5DNX56DNCTdvcLufT/Zcd
MOArVxYCKQTQHBLiEEiEbXhtlkO26Ni5SAh3WO7qmsEUNfh0Fo23vT8kzCICmGtRHoPjbSoZYcdJ
w9e0ABQdUtR8ZIAxXu4HM0HDkOkZFxK/EUmz32US14hTnamyec/3Q0diIrVi/eN+L2/kfOHtYWa0
GJvbgZgMgq5f74dpINF5ZtOGhpfeTt9N6LcTE6NVJ6Am5TlJoHX1TEo7FJBJda9h4a+ZYOeTURFO
3Dvq3YrZk+ZjO746gMXp6L5XRe7vItfXu569B6VfVFVdT9XIVK1x6du0J1jJLh+noK6+Snomsfdz
jNP4rdOcxCZoQZG575YLeEWWhH5bgiJVXwsfvsT0Iyt7HNW40nybAB1neF6U/71+773uKLyeGI2o
2XmojosiHHa6oyoZKHeV9Bg4syDZ49ZS8DDY3fRjtnczF1Tf2Lno6V3aB9RaYirY2xRV3Tr0ITlp
CVtW1aOm/pfOmxCPK4DK1NqbVfyHzdC2Qc4vGLl6ucpGxonGJqHH2s4lxYqIDNK8mYJrlOXfOode
q2Dw3eWIQ4qmZ5uOtHJl0P9rzSHfmhWMMUPbb6RDQjTRbf3sRcU1NsdbMBneegwVADKXzhnuLdCo
mYrWOIXOWRT3f36amZiN/UwLw3JtZ1+lgqSN5MPt++4ZAeYqwdD45/g045++ac7lpv0iTaO6MlNd
cmcejyoGO2XJ6dX3iG7r3ePEPmQ7ZzzK0t1bNxhYDuM4fROtmDcibi+9DZgZcfG+9KRciZnaV1uN
NMWSeRdJSkyWQ9uLJ/gaZvOrF4biFIetWhcF2QVpQc7lBMzMVLFxQOIaWW3zqCILCGc4PMsQD08H
nNWv5ukhNTHn1JrOv4z8nZstOjRLknYwp+T7wmsVEuwpb01v5lwSVxNTOTCiYnpsDJhvRtGwXu1p
AVP9HYu+PCaDA8Ey7qITbchjF8nxJMK1YxXzxeqHY1Emxsc877TKxWq0I70j1DfdUfy+zL0sNmzI
sq2PGmAjjOgwj3pDtNtHXJIFJCe4Eg6i7dR0X9NQr0RPR5TT0XgPe6yl0URuQz9Q98IZ8Czra+Mm
FponGmV+NcElISiQ2ArJxDrM8MabdB/paZkIrOzJzKV3UNl8hmL8GAZo+VP0I4dK5qzAQ2ZWXZWK
iCXWAZQXyccmSSMk1WVuB//RDIuk/GGiKF+ZY5XsnL4iSM0uL6b6FY20FYLA+cKixt2nLtinBERW
bXrO3ujUk9U7/sHVQL8KL3dJlICD0fvO9IJi1DoWvmA6lh3idRsrhdlNzTOmeDrdhSc+cWVUX2M/
eh/S0T04bSMfR1HFqz7LjUfPchzKoiHphiD+vKaiS5VRQYqHdG/W3qWGrV6hWia5HqZWm0O0xA2R
5CV1v1VVVSUNrwqCiF/KlU+854P0A3w/y4s3urC9Vr06l7SbDmYNm8TVpQl1JTbPCm7uHOZAatUN
DwCy/nyI9063KFCkiAjgTb7WkTbOXdo+CN6ZNpruSSRR+9CKOD9O+DNWKunR4rJGrfsBdqhTP2Uo
33dTu0F4Ve3LAQvUMP1q3KI849YGqxs0f1S47kFoMIGjJKGJjYsK+dhGhiXixdJxDkxqxVrw5T0q
C/ugFxYLfAmKSdsyFPbB9GEP1N4jzVtIY/iLGPUMWPWcTctzdNhgoahaxN4kmEd6hPtqTmi42CFa
TXTM4Zi66ynEWsu4gvU085AkQxIMKuOULQa1ucFZ37f+mtOExholu8T7lYl4fo66tR1jWbM7BVIB
WWomtKQn1cMTjGWyjalVYNakNK+G7NaPsJdqCYyzqY9A7Pwycm5NDxkZpGE+9eVHMI8V7jl1s/sA
fuXSDhlruCkFBC3GjWYjPZm89dr8o3FxzgbaT16aHo9Gq53PYYAiNFuAuC3McI9Izpb67FCBheP/
ZC6XbtenTE1dcvFan7WpQz/EiKZ0db9LXMh0YmbhIx4kcefMUYObTq89FcXUoA+G9OMsi2g8Vp47
YJbxgjPLVJv+VZp/saLg2aCx/8vx2z21hzP+BVijQiHjzgvvaEvlknLQkxIz2AROWlwgPBKPI6xb
G/RmjQ1onWQxxrL7T6r7X/XVsRlQWoscXVxWxOOp6cNqhf6QYnDejUcUipBsEPCuRWNz1wh+Kgu7
/zhWJhTp/FvDhuyIsis83W/dD35ELOJo+jAsw5Jqdo04/aiwGNf2sKiq+Ys2Tg9TDfaPbMw//M6O
V4OpLwbqCLJIPfvPQ5Hx7dVDjYV28GfAh3B8gHYlK9cssyc5x1/NOtEbw7xYbOmuon6eMs97pk0N
rSCoXszMdnc1FRyUSLp6uT/WuxNBO81ATHXlGCylDYs89qh5KVOAAl1XP9/vBUg0Dp5ECHO/GwJZ
CLsNp3Gxqr0cxpZ0cQQUjXNNPdu56hRXVZo1JD3PVPEbqi372gFghJt8uphjd+rNsH4N+R9MGy++
JcMDSe/5TgheTtNY9Umq9M0KRv9kdXIvxeivhFmFOPEi66VLLfMlwicoWl5g0CnSzUaTHZgdrilN
jQ92v1w+sljblb9juwFHh/EXgR6MbdcwnqxWmQc9m+YBgwltnPt9vxJYkQVpAxIba8IG6WhoKfHk
ElDYUkQj7DR8IaG62aKuBUgXEW0+sLDrUVuA+OVAdjE+4N/3I43zX4Z0zm0+Z6ZM7f2KrRb+kbXz
/DqiS+IimeiHg89FBBAa2fgMjTfP6cXyF8nRj8KGhnZ9sYMZTEPsfjHMmcvBNwsYfPjNCo/YkVhm
6z7MT3affWlKsGGNGR4NoLCmoklBsikMRLyksw6v5gjEaY4vDSxJr7NvrPB2iYUWMOalakvw3Dko
ytHJTh2zAF5fUBN6+lZniHFqO/kwTMI8ZuSxSRKTJ8XWq3H2Dmu0AdoNio8SJ1KufkCf+PRn1PFy
IB8s6umufs1ND/lIAaguvEXV4tvsknJbTPQHgOlwluKbsADSJ6K7sjj5iJYZJhMjtpINqrN6VdVg
tJN9mO3tJnpOC48weRispk2PxiroEAcjMWG0yrCd6P3otxgghoPZmp8lqZf5GKyDWkNSnVjVWI1v
7RNnwUgP024QIt1mg2HtsNIgc6L5jUujwW7R/xKGDzPTTT+nFH+C6csPu/S6PTTYKWCFLpHH7Sm1
AZzOoFpYRGotw+X9kLsrr4m8nZWoX+3M+0z6lnAoD71dBy9cuFcvptnbkRVkl9ADjaKSUNTNzTgg
skwdw1hVCTEXnvFiOFG7KevBX8N3+T6pnkX8Ut7Jl1wj+W7aylgHnoSS20408jVsDLcJQdIitkUd
BjJzYDtU5tYfAR91NQbFajaYtw2LhUCX1p/pVwcmx3Nl4qoI6ynfLBXkopq7nwwcTwxDpLU4tnqS
Bk3vYvTrnZOXf4wusSVB4toEUSn3PfSci6pRXcedogLqWQfSkUH4qsh581T1pelRt8QVW2Chgvwx
UmNyshFLtXXlX1N/WX0Vzbe4KKsPvpKzkQXvOAqB7jX1p9fTFMu8et62oxs/ekMG/jJKga8zhrBp
T2GPw5HBHU/BzHeiiwGSu4vt5tKlmb9pO+N9YPgpYnbtiR7kmq4/5qSgalboJBpEZEG0w6GjtrP5
ouZLX8XltvWr6hrTn3fhXOZ96j3QfPLZlHv2drDow5dBfhqyCo5e/2ZauDTN0UEOKDACIU3jQ7Sb
o6g7OC0NNDowSajODXPYK7f7VlA4ehhle0ArE20Y9xi/XPPJQRv9HFGgLjCfymQ/CG1+VshQgIL5
4phk4AUSs/hWs5ZCUCev5uxhxQTlnLqWu5UW3KUMi/MmHQfc67eRovLOwK29okpNKlodv/piMfUF
8sS3NsAOpZ4UmMpfy5SSclLmMONm7yhSrv69P6X1xhrAid7njdCw35R2nT0LhRO6jHGVtrz6TCRX
RKTBW5nQjaz0u6+ccVWEdMZN3dcUqqG0zXFSrNBYXS0D5G4x4Uog6cS1KiTv9pghlwYi23NOPzhh
TcZZe0kNgoojUuJBPrGmjc0gYFtU78a2th+Dghh7ahO4YiaICAtkp5qcA5pm5k0kK5vAn9+kC67K
vQte7jdbK4a/1Qbo9bvqm+wzdBPmrSzUxkhHOG3josSp8sw+RBV7ysoXq6z+jqbqe0IxgqCzAMzD
YLvycL9f2ACOozjae4vKqbIJbWqWw/3u/SCsecHV/nc/xir5978NjKRFShe9SkgvVkVO8kAPOUXK
0orMxhJlCCyjxAshXle7ZvkFKlOHuYS8VKNfbxS2ny7y68P9MCTa2uifEXtwesETi7VTkPXxPjNy
ll7EetCt6eOBVKbqlKpEHoocQ09W5Z86n2i2Oy3c6r4HqWQ/tbkC4DQbcu2nmJQtL4JaHibzS1CT
oQyLJd9YY3j1t00b5K+xP7w1pqS3v+i2THex7ITqYWoa+6gRAtMfVqP/2je0VdQgP0xs1TcV6PI2
+6CtwukhHsY9AW3pAXW1JrYgrleuj5UpLVHOKlzT9ZAdwDkBV+ig4o5tTyUDL8AsAoOKdpeT1TAB
pJQObWBFxvfEwFUhJVHl/JMvm0CLwXD3YsQYKm1iSeNKf7HHTl3GaHa2mfIqNoqPSJeZjZu2ZAeo
BSBxgiajjMpKn4Xlk5u0Z1mWxbHui63iTCbdjRjjoQR06UwR4s52jSIv/eLleXMMCooNQdwWOEPm
+pRmIA+t0nivsMxsfNYI+6wLh6sywEPQfuhgF0Zbf+62wwySwQd4teUSgLYTRcV7WQTHokgQzQdU
79DwDZcpjzLEv4KNksI1ymL8M6yo8WDBK/0J9XYYXb0g9n/l0bgauubRZox5ygJnOCGyrR8ak3a/
aL3veeFg9O1gdfsmhXQ8pC9qoqEz9BR52VD7qzIk8Ns2RnDfOUCIPgBtMRcMHdrJSAQyupbSHESB
ijwNBK5bShztoQU5gs+i9y5hHWbUA7F+Gl5PqG1jhCvdKuJG4+wPp25J7INx49VACkM8Dqk1WDeK
bYeQggJrFKWPLjs47ZTRa9Nhkl7u+TXtuD7v/EtHj/dhymdj14i+Wwtd3CL2CCTosgsOG8hfiSRC
USwRlQF5GuQOGtcpJFvV9c9JA/fANLwfjWz13v1WTB2JkTGJuxOhIK5pH6tFHOYrixTihHTephr8
89jkZ5kU8cnKyAXxzelId7IEjqvPg5X0Vzv3MK6wJBZZviqp+D7DYTIggjFJWRO4B69/6Vsm4zaE
LYPo82db58MOwAYyYoqrD/Stig2EoXDXNBHCVeQC/hS3Z0em4ypZIIIGtqQx1c2u7/XXKOpYoo+N
dbmXpQChbWkbeS+W+Vk7uHKLEhIBqscvXpWitq8i55DFpBBpmEm9bXOOTch/0nB+h+pU7Gw9vvJt
6b1XKPZA6TBvCruH1SM11F+/t7cp/m2SgaIrQwRarUQ9zinV4bbk9yOn+VCdTzQ2baRamyR5Zd2J
Mqd7mqyvfp8/FW7bXKMZe27hhQBk8/YhF0xpzdhC1dZftRovCtH8KUy7tcvHewDV8SWb5XgcPO+Y
2Il3AcTyERZG+dzXAXA4EiGcEQ63OdGySbX3pKoMO5btwWML26eZ0nbo07ERYx9v5hKMbxf3L1jE
qKS7P2tnwrNug34LDRbbCX7RFt8CO3Uo/LUhWR/Dhhsdf+vBmVhNMFXMUUfH2XBjnMwTws8dWoGY
JOYJ0H892ERaUUkzSC6upQuUqXFWZlVF63vloM0h7Acd/CIFTavxx2KPIwWOGH6VnU75OBCbXOJc
+l+bN82g7Abdk7aH5qCH9DWc7PiS6Mo+ph0O41oAv9GQfNOoKs+B8WgpdpHKtj3491ioNBvPiILe
2CP6mlu2/5SKqw9Ge1bhOHlnJyENd97rmIxSR8QXz6DXzCIJ/JTZBOZTHLIS8uk8PUctw6HTdMYp
aQye1A6fR5diwNTMZykCa9e3PYFRbELW4WLt8mY+Pxa23jEqZX/sS/U2Tqre1nYTIGItEOsIDU6H
zGar6lzCNHo10FFJ7OMUJL8GSAGbKkuMQ9G/xDiwvwza/NJ3zLB+MRdboBcGlWxhbSuQFfuwj/Rj
RH9e57TGrMRztqU/VIh6zeHiTfSAKxZ+SSdOc1j5ezWV78JKopO7YGt0YRNpXwX4vvN20e0Y6VXy
FKtYTgjmHQyAZrTt5/BxmPxdzP7/CKATvZ/S3rFkzRh0FI7Swe627HDrs2ugNZ8iqqZuaZ3jyHs3
c9HvGKveaVWA7ylKooimZWlhNTR8bdlSX7I5+2xgOVBxxiVkb4zXzA4AXfowpXASWNuBqfcgwPAd
KpEOWxHrk8Vy4+QshxgpPECL/hjAfthUJkE4PW2pQ4yZRVWxdRtzAPcBVi/EXUcqqfkxdPAktKPx
RxZgNG/7oLo5QmI3gNLhyq+mq91bazTebabo342k4JpDd4Z+15xcsJ/+CF/EmpMAFyYTgGKf2OnK
vdT1TD9PdpjwKJwdsQrnxyhcfPZNKB5rqyZVxLDZIObT2UhY8kWmcFaZ6/XkvoTxLy9BedlHriCg
OJPA/d/zsKRzYCUkgPkpHkGPiZ1yq83NJguxq6ZVhRGena3XMmDwAieYV3QFyG7Dvj+EFP38REMw
MmCXJtSFmhGb966ClYFaDNpTiZYCTCbzy2wHZNWIrhovkSsteJo04oeie7OdmKifMUg0HW1aTFnh
jOcQgahiSE5b/6mpSf7ulsN92Mm4gtGhpDt/eqJpyVq97mRx8Zc2tZis9uxOT3bowsVOGOGTAlGP
1lb6FC23/Bi2UMmmu+hGbzdmgDZtNayGBpk0Oclnrxzak0iyrWQZe2y8icCYOc3gluSL9Saiy+qz
A1XOW9FkTJMCt6IhyIabi5Csi25KdmNunkEJHFRb5Ec1ptEe2xu036Aix0FZHsXYvN1m5fwZ+aDm
TZmDdrTic9E15tfAmQuEhZBdzdl67ls2/nneV2hQSM5s47rYiqY0DpWZfRstJHnpqDAwuMXSNced
vyBn8+qArjW8NZ1FwW7Sx9DF9RMlPqmYjvyhI9FsdQAT04jsY0Tf6OtkhqvZI2OnYUl6saowOIsp
weC3hBlRQDkMLPUsKBPf07HezHFO94BFaCGp/uW90dDbtKnsbAcHzkdet+oGRXOrIuAcrF1PU0Y9
Ycjtg2U19VNtlk+U6Ndpalef02D+csP+h1sW5S5Qrb5BAzpSWrjFFbSksaO4dD8f7mdGYFZbwZJj
XXXEadl5HuyzkIQzTm7O+DZ9E01tkquGWKAtRHMt2JnqhYJkOpA9a0pl9KG+DRHxLBbzBmFRRXMK
E+tGA9xcZQX9nIG924bKFts+2p0A4tuXIc3Fvi6pVCS4gh6GppzeIWn8MtqZhzI4mawzCTHrWbUW
sz1v74OwU9JViiVrOnfqfoCois95g39Lg3Fc6YLOZpPYxraHZnueW/89KsvuVphKnCPHfk/rq0f/
/9UDLHlTjUWFuoiJlEoUMgFlNgcBmdGkLMDN+30HWdOft2atmsP9bqQFMqs4Vsx1HVNCnKi9I5Q/
EyUK7ON+KIrxw2pAvOAl2AoFO7/3Kzr3Joa5v27i/iReSZ8pNv/lTLnbAX4bA0DeMntgQghWXPIE
jy5WfulSTKZc4mNL+fN2ERM3FTYOQRu2kYFrw1n025yiZAwkwKuPFnANUFn9zxQ8xTqZNU9w90vc
TSr3W9bi4DeU95Hc/SnDf2VVqX1Gowi32oq+cnXALF0d7n6V+93fB9eP4nWd0qu9G0t+e1/+dL0s
tpP7rUao1eyH5FuyAZuJ5ATC6E7j+/2H6f2x+xOkZgn997dT5fcTphXiLMSM7zU10kPpjXwRRhIB
kb7fXw6AJuBtIcpYFYMDBD0risd2QQ/cjSv3W7/vBgvmr18U/Mtv/H78/vH/02O/7/7+PXxIKI5/
P3MWkh5Ff7Bnac8XGP3+Fu/3/3QYxW1I8pNr0riMxSEQYE2yMfJwI7s5ggyVbsdRKkqHr/dfMMR3
BfxlP/kTRm21eLbuz+vPBWfH/WawmLbuP7nfsiKE5mbS/fj90P1xufza/VYLaGqr/XL/++nuj//5
nICDiZfFRrTKAQ4cqOB1kDW8v27d795/0MfswLO0J6ivelU0P/ddRXSXHryMzAIuq6zO2wProgc7
dDIE29ih8HUu3+3/OyeydDMsF9X9Sprivj7cD8NyS3gaUMZMlqARjkDh4RIdbMrzFPW4+/twfyyP
ZnaGgAqTtAtgcGR5ub6/kTDhIrkftN+E6zBtJuQisnhTyYDUCb1A5tJARueCIQddUzQhnW82vleR
1xFT7lOmXsvc3zqwSR9SeTNA7jzQbt4meTExRUOmqeufeRy9WUXx4qSUYEF1alr52DJDPLChhexA
w/rz7aMEpR9b+Ps0O7wHWodvWWw/5XYiN7ZOf0rFfodG+JtX8g/zbuksck0bRfkhtbMfClTbRRCR
z+U4Z8HphuESoV4Ik5gq6Ltdu0+dnYSnUISbaF6KzXFwClIvOvi8wAd8Mrr9Ti2OXjmN0QcEYGkV
8M3whGgyHtoWLm5H3EAOrIfqZreOQB8iakm9feA550AIrF79eVraq31HoICXPJm+OgrdBo9U64au
pkfa65Xb9h8ia56pmG374M0yQ2sVaXLr3I/Oyz1ATmrfhukPRmvM1SPvJ4QVYUj0WrX+MQPsMkTO
101jFh+6fAgr9w1k1KeBZ6jF6DD54CM7+ixa+cRjWPQLgjbFpKTp4EQ2m4WFHA+ePnJ7zEp9Cn8Q
Sn9PDegMrvFbHS+2uh5asmVP+xKxRULnZsjZWwa4UqCNYu9gKV9AUvMrnAVq5SxIOro5FGSkJOGQ
AqrAjLXoUWa2blaH1EG+ZjgpLIdPrmUndgjsAfgDKez0FaINRjr658r6WnpbW7HNcnKW+KDONu0Q
XGPSeErtrEuA70IBsJSsa1ZAvgb2tFkrYVMUUBNRgj8Ix9qCPPIfJvxldKyoStp2TKCJ86o7Wz0G
HskiaCNeKFGdee8tGLIYRXHMvsqP+fQaWO6JO9sY5ot3rs4/LNK4ZuqkSUuDmwX+XoScXJZl74KZ
EOIWFug8xKT09iYWHliham9bDTGxpJixPixX1OUfpk3QVR+6gzBflTEpMiPeMGmuUEgG69n1a96w
9aKBzwdesHLHQ5UaxWPT8Rn3jUkIuJ0DvyjyYAvGbgeOcHo0Ue5sTKNON13UTW92RjrlQjtZs0q2
t0VUEJRSl8MuCSf1KKJO3CZdoUoyi+OsQGTLPHdvc2G1V7rqm3nZNtwfClP10IBTezELbTALuQoQ
Gd63wHbP+dwBdUtwd4MQyih42/4+dCf/ZvRECDtBYG7oKyLodIPbhLp4r9gkPpR1wQXqQKsoPBeE
SynsVcA7aEVVXIVXzK8RcKsSPCpKn4AVj8lpo9D4oWtBr+TQRqMy0Q63adLJZSBEjYliuN0P3XSA
6mi+JoSUBjxTUjs/a+ko9ljBePMFqbaJGTIVzr+yOO6hKo/xc+wY8mHMN04V2IxVGdAFf14uEyN+
CSP/EAnnVNKYlYM7HGHk0CPoMJPlPuHMjv8Canqjs3l4Nnv7tS6aH5GZK34Ex3nSTvHk4ctlo26N
IDdSh1GjQWxTgsQEoVytc9VsS9E6F4ud3VAW3RHh9ydl5nRBSVHBRGjBclGMJz95z6uEAMaCaL0A
HmaATx+hR/dgDyMcOKlYOlUsCzPzXHtSnF1bAy+xkStO6Bo2nqE9ruSE9LjKg3pfYWUMI+skLHGt
h4HukhdOa8pVIByND2cavLPTydOE7mo3z3W8ynNCPXFKVKsmhgyFGA8Qdt/90pn9irIiAsLKmBx0
+Zs3HvXcqlc3IlLITT9yS4+nQOnqnBjWy111UwNjKOOSmJ+5wXXLv//XymLrnwxGQkpUVz5UTd+2
PNP+Z6vFPNiJin2n2qWWTHfjQNO7ywPjAc3gm0S0+DrlbbNqZg0GAXHH5HXx//AS7P/k9uA1MKCa
lmuZNAKdf5Kzq4AQhQRB/y7HYymD3n7yQ0YAY4wgtyfya2azPkcQUG1UOUQXocJHZedEKVRwNdoa
fmFO4fC4iE3NwcqfBhneOprLe7ar5mVRgd6rUf/6g7s7r/5B8b58cpgSPQ8dvkD1/o+Kd9wM4BiA
b+9S1XnrzLXkPhwCsuKAGSBeEFt3AL47DdZ+8HS0ZduUfiXF3hLp9xiGM8hF9TmtK0tG3z3bfC8p
5lD8cX8hUHEF4xdLYKoxz20Jxz6PASn/D6//P5kbeP3KxkUglcfbuAvO/85SqdsEz4zllQx1BUt3
QYxzjGObkamhyabNPaqMgvjsdtjMmf9lAAh5ssQ56dSSSVCSQm/L0yi/u2kCPMGTX9RSAamT6itX
3nMyVdV2qmCltHlE5lwiLqLL+j8daf/fAnbT1a9//7dPVnnFKl6oSz+6f3RzeYtn6l9YwBbH1v95
/GxKSE+f/8Wf/l8jmPs34dqeLySUHEqli5Vk/NV2//5vhhR/cxgSqJbgPRRSOFg+/jKCOd7fXC5Z
+D+Eutj8GX/1lxHMcf7GrzKI2ixfTfD6zv/GCOaQ9fFPxhIaDrYDh9X1YDWYjr84g//uNPXTqc6b
rIUZb7pi603VmytZA5pkaRWV3V8Tx4+uYTLS5LMylIKsC53KdF6wG1fwN2byFum2pmPhvVRGjSem
tYtNPBvFadTUG8ZZuGQZoXiohmevD2n+FckrkiZ0wfGYn9qlhuw0ZwUWKI3N+VvQw54s1Ih8pSuq
I3QGLKIJJuMutvwrsAxCHl1ahX7ar9LQCx+1FTgvEgfABh67DYw4VkdWwv3Gqlm02FFNBXOiX1jq
dvrRKWhJ0sKbnnvZURRetpsnAiRpy49fzIYchzaevsYSWQVpD+uqYTZMcq/80NoGjxj5CPRIy5jy
sH+bNLbYyGA2Ie2le2tzCaN+KT9XEpKtZ1rRG+W3Ve5mCJJn6rxTedHzVQeR2A+y/lS+IpyG+qhV
Y6/OY1eeEm+Otg35hyPhK2VnXRwn/lCohta+R2jfnA8nhXRApvrYBixX+LDeTdInYJE7+0TNt9LL
nbXhDg2xVuKXgRq+LPl3Jji0VTrj2E+zCRDWsCpo3uyKeXxBcAcg1n4dSc6LQ5FvCtNqN4ZoEWyW
p6Tt1bt5TEB+u8Vz2JPjPObjJp+IFNQ59FLd9OVObdMxJLtoRAajgChMjMrPYhpe7v4MCFeQAfIs
IoauhhB/MiSC0Sqt113JcpISYI76W9qH1qdu0wPCew+QaCNfxFkjm4jcPMzQlfjJdVTvUuD4O197
9BNUkK2C0rm1qRFAz20JYY/aJ2nn8PncoGKZN7BodO1pW9ndtHH5cjadwiltalI/qCPts2mhlicp
03Gus5UByXzXpWhejMqNjhbl7LI1v1cGHU4d/gdf57Gct7Iu2SdCRAEoAIXp7w29JycVkijB24J/
+rvAE92nBzd6wpD2Jika/GXyy1zZuI8CDumgXSp1CJd4sCPPE590m+uEA5Xwo4vrMPNT3FV2nCyt
g6XT8Nj5xDjSIXQfmABSCTMUUJfc/Kt1RXZTr28Y1l51NiSnuMROKLKc5x42VwiOA4A8ZNnwiS3C
uVXJBF7XReAxOWaMRKbPWVIfEp6si9Kzoi5zvjBAgbfk4tRtlP84uTNH9Ljkr4YpbFtQWM2XwYVf
JHofATeh4mydK0b4UoHrBBdrEPz68SZZFWH/eCEs1lXzWzk7KPH8yJHXluaY6vV3SlQq1SmdNQVI
a3f2h0PQ13u7BmX4Mk5lf52gZbsabk/bcEX0fLhMKs13VE7hWYK4vQQwDOflaUy6a4Of5yEQRQkF
a/32ZzABGM+x51rNsqM8rDtC4w73teaIBFdW7oxdZ3tGWQrRN3sXqLwPYeVgXM8uiebCTTPQW2zp
6opegxl3VTL9CF4DVJ2gpQCFebV3y2vn3euoD1qMHRzsfKEz15nPxLN5uJP0isshPrhYqfZxWeHG
6VES+o7xZ5rGwaYXYKLEnFOjkWe80CTLRFvVRBkJcN25SdLcguY9pm35JWXT7CpVpVibt2Z6tUJY
FeCpbisnpcy2ZZAfAoOzhNuhGCXcycPlrZzK+j6QFf3SOKHNOOFNW8IPFTIkXMoAxpFXfNpa7ypf
6kOjrOozwTs8g8LrG8ImUQHk3g+n6Ym5TbHNgzq+CeaFDm6FVs38P9j6pQdl0Cr6e/BTzqPMxL1D
6vFejcHjsjDxY7TNrSPyh7smBO6gmuD3OMT7pvLOEQV80RgtCC612pe7akjTM9oCNSjEm85DsPrp
ioCRWJuQd4tXzdGBLZTW1m8vrUbaxR2QWt5BxsgUvvCJYNE0Bb68rm58vKHl3L+LmZXf/gu03rmv
efr3sUjEnVnlnVKhJkTT0B+jcHHoKyFKmAwSZ/rKIG2CX1GiwzdXz/pOtvalzfAXTbXGC58yDRvT
YrrxC8s5zOSkYQmmayhoosVeVV+pN8r7wLVeSURdi9anSCjYG0dD77IDykMxax+wOfxLE4gRlnB6
2rkrpoAlugyGS+BVmZyvjco+8sR+Rq63rooCVCBC2Us7/wGtdd/HjnpNLeujCPprXQfpblmln8wB
7OfEvbN1iBzsCzhnTJ8beA/wJ+nD4C/j/LXg5pp93nPgQnTo2ybkaAntOYrAPuClS04hT/yu02GL
NwQV3P2OKAl7a6LGA8YVIZpQct5nKn5O58zZjnPyNIkMOlq7EtJS67aI3V0xuXpn1+FwlcaJT0xj
PnTsNdsxK3AuZfGwpSinOE6LRUm5rjE9ovEf/dg5mcWrXno68wCFFtPxJ9SlXFgydhAAGAE56A2e
uAkbZruka9RRLfAEAwwY57XwZgfF1YaxWUbk3RgRoH9/ObbYkV13XkcgrBfQqQ8MZqJtK33vSfIM
ReN48KGhXphw4gnzKGNmp653Dga9HfrDP2eef2HIs99m+yqGMnyb8/GJg9GvBWWCphCyLjIzr9EQ
4rPtRG8oOrf2daZ+xZLCmcoaP2pzsah2ZF5OLTTMeTKO0r7+ZyMJ5vQcK+J1cxrYdAm14tQa9kRS
PQ5nAKbsWdvU+1iagqQW3TiL88tphPeYcS8/U0Tk3jiZmxzShp06ljTQSVOqU9v1a8doXL3Qyrfs
sf2ofe9APCkojznlrqmurUPrSVVENvVD80XoHGCqXWxKPf7x86d8TZ02jMKPnY3lq20y+ynLo13Q
DeHVbarjMAItM97YXgL3PuqleMK9Mpk6uko7uQA6rYgodTRMwewZJo1lI/bNxjO1eTShRuTW+qbS
br+NMzIOhpH/zVDGF5oLaJer0b2CPP/bwJN6kBh7iSA9NgVPNuG76SkS/XNnLO+lpQQs70CTEIUQ
B0WXlkVM/qZIv3KXRD79L9+t8IDahsD81oHWmmC4nRZqlztDzHjjQak7zqKilknlyJhgPAYYUF8j
d7SDQwNDPUKq8TNH3CU5z35Vt1SczZM48Jt2sVR8qnAty2qq3uzdjtbucUlpYFWrNUv194OPJ0Ol
SAgz/go90rRsWg/gmaJHth2c+Mb3qr89KTK6/OyDH1NVbABIns2o2gf8C+9jFa/OzucusECoHH+O
EUxPfFIRT6jT9kE0TbYbAfx9DM2+n1jarOXB9rI/QcqxQzqw7GQd3CrOhcBi6/ZI2QCWnvCz9J6I
rY73WH9+eTLuj8VyYm5vtsJOzSMBUkTCLriCWT/gJbZvRLTpZF5e82H+53pufNPpCCUsWtgUgsQF
BwVGKS2L7NohtPSJnvelXcec1tLuoeCoNUmoSFHaP3BmhSzIT5GBOhYHKaP8FFPOsRXWyqB1I/uQ
B/5b4Rh6uLJFnIoKjo4TZN6GUWh3zRjBDC4WcJlXayHm/CpNnxxdR78EVpucmI0lRy8d70nccyCg
N6yse8Trjtc88wtAgNZLioSmVfsRNDWfYUdtV3Nfy3LvRuNj6FCwnTEOQwM5QYXWu9CexcWj+HI9
YTepD0ly7EEathi0tD9MT4Ws32IZbrLeq89qKNg7KcHJ7BJUfTzfVgCuaA2YHtZmzJ42grOZpAt9
KtyDORhgHHEIb8fK7AeTiUOcl99lyZarLRcYYzkzT5nrahN3AcweNaxlHT6wv9Wrqiy34ZphYT1W
C5z1dUcxJNUKsjvnn8MQXy9i7aT2Q1c/m6SHv78qOlhRtnpcwpsgQ4Tr8zo5tk79HEx6haQn6aGJ
80emuukt//+S+wrHT0aO28ro9E48cmL2OLibUs44htdD2RhQlZvGxPKoKqWYpEvDqxiLL4QknBJW
md/A9WyYcJAqCGiauPHGEncuAfQwgL+o/GbehyA2Tv1EyMsfiM40NDcnU+49ty6RP79iNijYLfce
fdsOXO3xyQ1hf7QBt6f1fyaDivmy4PsX9cz0zdpjFy/QyC1euyzHsS+6cxWFMCKGmu51DtuH3qOE
PHHAFuJmP1suB18aGq/CAj6pEjqccTsS5cHRdGTofCKNfVuG7bjlM5udDQ5ZzWRAqv4LBw6PHfeA
je+JfSqnf4Gq1c6g0u/yLvsjHcEL0oUSgtubl0pGG0cpfcj5xl124wJUIwxVu2O7ZyiEozQPh7MT
zekWPcK5I4meLmjQMZW3lsMjEJNVyKP0I81UhKyqmHasywC/ur3J31Is7PdmcTxUf9XS0EzZM7BF
blDjePJbW+4cJ7oLCWi/2HX5EbacgKshPDF4G3Z04kQ7PU/xVU7TM4mK4Vh1Qh1XCyeXK3a6iQuL
yNfgS58Q/c9mrNP0fXoBhNA+JDgXPNeEg5mmLKyiWV+wgVM+Nfi6pQvCGo55Or+HaWPfYV/CCmz0
uAvXx7KFKmOvUcUiy27ruX5P4tDn8cOyp0oKVABRfppirZJfs/hppf2DMszTx0XzC02yjz6kMxW4
QbLL+gU0lPLRk63y4o1UhTaa9pvcT6OLnCikcWRzthvv21btsJ8wem+ryCe/m+TQdSNNZWFjaPAd
1oYe2rPWC3ei5gzLVfE8zxk/8cH+h+DvYImIU5qwhz90s/DrzslFNBL3HpfPbWxI39OEpE79KtkR
ueNgW4ieib0VHdoGOnGdgejLcNnvqhi+LbwKiqtadTKmLk/SDmOK+7DXZ7XDwc72bzM7AQAtMaAH
nFZkwsDCJmJJ27f3J3GnLVTTak9218HE0pGZxjPMBDDO2O471u2DliQdvPmPWc4d987TYoAV1wM1
8BX9TLeNts71lJlTu/Jaf1KgDNF8foczAjkZ+x1aB92IdJaWzqJvJz18cXPlHfJBXxbVvatgADzm
eN1DWz2QcTuyi3f3mv3oKJFyqF/l54JodaQh2SWBfLOM5Fc7higbz+vyg2gzmzYuQiaJWf6qdKFr
r5kI9NJAXqazuoFwbb/4JEH4jSw5scSamg7upuwe5RMNUGfXczrKnRUcsC6Kjz5dW6EqzLkt73Bq
yhtmjfk5KbVZq3eYJdoBJnSD+r+3Qza/ylAAW2gMH9ZaIoHxi0mkV9p3oqsP8Ep2XRHrNwa5x17U
2SFKca3bLqedqqR7Llxu4DwesYZld9wIuiMRdUZxeSToFocCSBwe6r9LE5m9boFT61C8FaavfttN
N1RPTsOcnZa5fZiLbsbENm5xupkXouOFcbttEIfeLfeOY9qV6oGW0ic8p6ue84anyoX9qHwICJqS
lK5gUcWuiEEua94rSihtjUTfJ1DftUfNqRlZX1pngH6ZXgqikGdrUY92YeyHSn0NhkC/GKuH2sZ2
byDYkGTzdhbbwZlY77bt5ZWiKOu01ivC3PCnQ1YjUgXSCnkZJ+fZvsXZF98m2fiRd5Z5a9SCYFD+
phAyeZZ58qHT1Qyo46+fHSvFNkfdV0DEriHhsVivA0LMYvvtc5yxvritC7UGB3Lcd3Sj+o1zZlnh
yP7oRl3+FrtuvJsDsEBkwQHF0MwTFcciGZz7UUhQdEZHR8oyy47pLq4SvzIngFPQSzAicBERp9Di
oWavvnPW73ayXKyrJcDkMB1BOJF4OCfzMZg4762FiPSyMBiUEce5JnXQmuzon78E8wND4pOAWfM0
cQR05qfC6+vPFEWf6lO0IxcosJpytClZXb0y/ZfKVtx6sbf3Cryd8KYcyrdKuQknfJ2dEfGdv2dk
rMDxz+tMfss0/4i93jqbZMmuyUTjJhPP7hBNTXCL69o6Nap/rpi3HJc2Y3ZQtCfAAeVxiEONiEiH
o5zj5DYfPedY49TZRPM002Mm5e9+wNYmz7U3mg/bhBtpo2puWMnvmdjHpzzVHPENjZ2VBeK8omi7
o12ymbet6Yi/i/AzpkPmSMfd2lOFFBCxuz0YJsNiAWrpYkB/4GQzPjRfSi7VYXTbZtdip6EzrLop
Cst7iuOYBijxHg+d+xVZH1pTO5O4HiYY0LW+E0RXuqkvfDPjvW8ko2qnPdIxLk55wjrPLm7tLMtC
jCnEo5V6xMqIityN9urAJG+U4Wd/LvvmGJImYNWsJ3BEPLPVKta6o3nykhYxUw0gKRm80TXglNtK
liwWonwz2eNE+A0pxf/juDEJTYv0gJQYRfvxBdtycC/HMwgS7yZkX3bskRpuQ9Gj8cFsB6Es6QiB
0TkUE7RFpfQR4RwVqwz4R9Kc8bu2xi0pbvp4KfA5JQTd6Qabo0OZabWtQZ9vnI66ea+mTuBHsRiw
1jEVD4qjldAywdys2w+RBY26pVGWkFl4pENiuwCXQASKHyprfqpcbuO5L+/6qR/esMQteCPau1Gq
P4NXhc8ZrT3PNWXXEWX0mZIPI6PYtXUrXCXn9GAK/2wRst1aStOWBuTK4nB3O0bZOzAcc2G5pEUJ
neERfWRbUfa0H5epOE+c9ZD1o02FG4K4/wgjVbiXmTZFskBFvEmaAm+p8+mgmpNm9Pd93iXvPnWx
KmvfGu8PnXLjqnCoHVS6fz6ZIiRL5A8VcXKOp/Ac+Bn2sbq5wyHIwdaU+WM6Vc8+g/8jp6/pnM/y
jqNOdI5oEz+FMU6CmCgYuSXL2uaVg+La0E06WJgt+t6+kKpu0YJbuaFCHAAbiVQVlJyP2CtSh1kE
oZPfQ50wqa6hEIOke5gKkHTKKn8pC2vikkXHBDw0Ow4OYIsl2VlBxt0ETCUHy096MD/7PqJCFFDB
GgUQXxtzoZBh6oW7MSmycZY/WQz43SycLvb6RnxPCdIgzd0nZzXvdYn3LJBQDiACvqxmjZBXLJM9
/HAO98BIWxRXi3eyypQ6vT4+zYUS27YByWkGcc8JxD2MEhx3YOirUfhWtzjgqpNHuM6HWo9oTmAT
75cDfSTk5O/30HQ4VU+xAjIWzshGyX5yq/HSryDlCW+Y4seGdttmm4BALdcKDB0efdGFvBMRdnFB
qAJUN664pXmUeo0y5hTJUU5Q7X++TrrBFr5fetmoPsu3VDSerLB6Dfrqlronezs1/i4f1HTiSM3i
Sk361k68ahcJ6CR/fhJqvpmbSzrjQypmEG3NYgCS8AbX0SarAnGeG8TBcczMvsAlVHf64A3Ze9Xm
33VVJaxFdK+uDrky4eroevm/gIZw8tAQmhGaMeC3sGpjIq5kQILjODV/yIGxi4L7tTJSC+HnQnfD
6lSjBleeKhwxnhUYMtm8ibK5ojZhdna0i9UXYSmiVeATAAHziPy8QfIlEcL8ZWfR5nwBUZUddT/c
ZE6Kp3Vyxj0tKL+7OKRLzcmeMU3bW4578D9Ji9gjGSEpFMz5YuTSMHAjZP5/GMvsqZwxpPlJ6e0M
Vds+eGvUwYrS76q9LFQArKi2I0ddd81RlvM+45JFT2427oE5VAerDKEP59+VXI5dHbwsaf5XC8i/
1RAxvGGQwS4JZio8z1ZsLrYbxQcnFm9aBANePyxywP2/PMIikJ53nALzo5msBzMBSp9rmi4U1q9t
XFiXmb7SDRXlZi3o7S5N+SrcRe56Icwm8WlAUNMDTy5bYOXdQqUoL75Mi4M0+lqN0PjstF6O6BM8
PFH0NsjBea2Wzl7BGyePReBM0yNVmmRtD0s9v0Jwd3c/M5LFVC2lkuu/dQfieQanpvrsU9ElmFqc
PrzAYDa3vZfYmhysTIF7wXP05oyTvxdJZ8HW9zD1qeiYWSNrdh/Jj9nHl25jIrG13LmrsxbFahbb
mvEJdxlfYXVauzyKek3rTmSAqggCMDr96psc1zezqdsDV82n/zyXq5FzRmfEVue/ymS4befgpQi/
ve6tTeIna471ZumbXwTKRpSLkAhU6d+rQnjbpc/+TZS0yBAHtG9ZrMIhBkJHqjViba2mQZ8SCY2D
rJLuqS4D52LxwbFTroLjyhwru2DdjLcuJtHTyEOZg25a9MHvubf/4ZgS+u4+NMbeJZa8GXP5hOK4
zVeLtYXtQjn1l0gggJfldcjW7vXnyTwsESiikNIXK4B8gdzwQXT93fxR8R1Njf3e0jfCYMEf+vVS
7RAENc8y8C/WiCwzD0+1oszJmXDV4VLXaEF+3++EjbmTVOtr1oJYstRrzLtegtjej26anbzV3j3p
ejyNVJMVExHCxl2Zjv2liB1+xH6J59D0TIR6TrwLClkDKb9E0WbIvPW7BA7xzdhxHWzsmZjOXD2q
bIJGzSSp2HlOEe64sAqQ1/g3owjtDuZBlURPmdOgRpQ2YQaT3VHm5yxs4XPyHCE/cXwhvhKy7UQu
rRmxOzA6XkKxShoCFgB+vNkv9jQFfaer9bY81XG3U7iwWX+AJOEo3dWzW5zbRZ7i1guPERci2+/G
kwvzvI8jecLcWl/ytcJApPLSN6DQPOz3p8CihgP+CGG78jSMa7C/abgmueE3tc8ET6OFM3Ph4EQL
kL7QB+i2SrlUhuFt4gcfHIhJrpEJVywYl74me0nRnX2K2giehu2aS66J3vl8vJ2qZOvNEa8NLVKi
JX20N4DuOCmN8hLWNM0ts7gZNBklzpNoeETLIpfShRWdVTQcqydIRRt/mvBuhcOBTO9bvX6Yjgwb
XsNvx1iPnBB6FGZ9L1h/fra7nzd0jfdEnNJyn3rqgRLd6+TEfH+6Mpt2tZ4Do3xuPOw4kXY5EBOr
2Q1ApVjrGu4qDvdCSh0qJtTrV4tZZ9rG0cJLuyzIQHNBxcZVbKo+uhOCTxFGRKn6+7oDceVnvNCz
av6lxnofJczRurLl0rzu0utX/vOnMf81JNrZBIZCuamyPhhgVltRFm/TowuR3+cHW9dwFWcOvjXH
GeRZRcdDSZKmabc13I0U8x/71Ug5VfMUVqkk5kaGyRM9QwDbJlBUBLfhZE/bIR3enaD41Uc+3O55
xIefc/wtHEdyQ3Z/h+vpxNuHLsuzWzJUU5j/LY6noLdtddHBUJ5bimgl2INjb49vnseewXJebRZN
uhKUQkuAiix8UTdynyuVbr08jXZ5qNm6ckBb8H5C8lSU5EoC1B465kRi+mffRsDqz5b55QrrRSbT
PQxQ8LiuvkaRf2ps+WTw4RwDE+ht3WULahlThGCY73uTTwTRDhTAMJys/aN0m7d5SCMe7/Yu66ar
iyJEqjbez24rn9wWUkVaa5Zif7rhN9lhBBhfomG852T7yG1N7ZTXtvghfTKBSfnPs1kguCvvQrFG
S5b8XfFKanoYVpqYLmCsU/ee4bk8L2YO6B8hCu9HA0Ao8deMDaenCn4lK50+Jjjn96PWzy1XQJzp
pr1HEW01XePGUI3oUFkT5jXt7v10zHM84sEqzLlBFR2ylya1+m0Zx4+sExpZERnDY7INqMCubVZG
OzLnvsVCbvBOp12gaGOpqAQohOAFbB1bt9FHLzP5KbKTYItit2bYrENfeOIslDnQBYBcUKjPJFew
vGwOMcF8PzASudJghZqA46ZPxvsuwgTAwSRv+186LX8LfsUbX80UydqU0eHfgAUzNF+l73xZ6TZ3
O+8qapcwcvq7tLGwVHOHW0BZ43ny6GLkwm6ojfX57vJ4aw1PFD+dufHY7JIb+qYG2HWus2d/LHdh
RpwaqtQAicJ9CyF4nuz+W9jWydiOPrukn3KM4ni2vYeU7N+uAztwpIqERHiTvvzk0s3cn7JB25fR
+6srrJgxvXged8lt61MeF1b/2krnH2GJvGJofjJx9hUemzCPtiknyNMoS0na1fsb1sbfp9R9bLp5
g3qvr3TrQkhYJrUdkvrsGhvgfihAEPkIZJLuNsRlZ8cAFIA8RSr0gMAo1NJ/4yHYymVlCRrK6ig/
62QEpGmdzOuwgJGZRyenexID1h0LDA+0JA54lKOuqrOIfpGAKNdxyh8/zMKd4C9jCv4yiYAhdsQ3
B40/PROtfyCGwQu8gCXij0yIbM2Pc4xQmp7bNo3OWLBmkj4SWGA6PESBOdQUIBSh/Y187z2oPii4
St12Cwb0Iaqt45gg1/UG0T3P720u2F4BD9tE0ZEFKj2pqva2XKU/iv5c5+JbtyPahDuBHgtDPEm4
To/aK48aYYjVilOKSHfw8gCSQIMMgMmBeZ2mlgNIAE+ubWktlLi2SKO/u46EutxCpfGUT0GpF3Qn
xw3+DrfLnpA7M7kCfP8spb2t/JRh+bKb9oIBGq1d8stpX9wAsG8/4lFIJhgLzK9w/qwdZII6MHj/
40dFjaOflY+YKyiXBE/FQBkLQ6FOmbTYjmjWdSQ3KG/pt0xluMbD2xq6eWTeODLuKuV1EuttDYcO
LfVpkEdXX1QfwURYxyfRwSoYNDCyOFOTbGSMi2bBomFJhk0mK36HYzvDD+IL8+oQ/NcM8LXU8pQY
CIxJ7Hwr9OBGXC1vKvdRnL3kdWNfZ2rA3MbifjdAw2sITVlsc2uTKnawtacjBsXU9qBWmidueWzS
IifYkCx7myB1nvTzWeb4gFpj7z1r3MTFSChjKR6JPqY7Nxl+B633vHQtffS639V1etb3vsIpbLuM
jdAdt3lILQXMAQWe61IZZ+/PIjt1PYlBnTuHVI9MDz2axqVLfjnjZxfZ45PVRuE25umoM+/CYJTm
FF0fU2mRnwAU701UfeCzzHZR4NA7Yuw/jH7BldcBxdUpRJHFmR4E1Mjd9MQNp6XGhyp77SQHqRZC
JAOxcE01U55OH351G4W0lgDx+p2PLgyvMRCATXidF9XwifmHMpgu0AQewyuDYOuYQ9xWfMghh4bb
lhPdmMmEDWn9LKMv5KGBMtJIXE5dRdd9oYBFQez0CzDROXAj5jf+Tur5XyXi6eSWONsVnT5cIQwH
R7NznZiNN6vkwYnie4KnG607CbfReS7y4SYqlU13z9BsViJI3dTjTlgVg2bmFmtPNDNozEj1WOwj
K/psnceyK5fXujjimt/LkaP16Dj2AdZivTXESlAn6R2cg1FAswlv8I25oDfaaV8QNIEESS3QTFsS
5XoHMT1HtL8fhOdAZAM9txXF+jSYgCl8Dg8LHGtLdHUvRPrS+/a7YnxUyA59BZuosquY19wrlePL
AYsG13SeD0xkrnmkbTG+Mqa6HTEebpocXnno2Ffl6/c4rPSu74IDYZHk6sv2khVknFcVvzM+xpg+
AinG+X+hSI/Kgp4Y1AitVsYZwaHhoanzex0Ad7RtHhslW425D3JjUySXgjr5u7aeP9O7qZd/3JyX
61yXr3VHR6gYwq8ECvshDpsNdJQZG5y9ypDFNV+4WpQDvTOrG2yg1Jn4RuSm+7q5riCGxGFfDhmF
cZ5P3rQHam12nWjFOJx94XWXsVxfiRNnaNa+/xObbEQ/dFALX1UQdGexntx/OsZ+3vznrwEXJ3+W
/n/a0qy5yRA5KGgpiij/f0q0frrN/tup9fOn//9/K1AxNh0XzyXM5e6/+cQhpWRKTNwzZ5+KNdWq
Z8GVMKv0jNuI+H+bjZc07cbLz5/i//unn7/+b//t513++xH/27tIOXFZSLx+Z6SdsdI0DhEnMOQx
nKF9ZC8kjKoOZ96sgeYY5Jl4AQoVt69ylN8RWFL64ZMRqhnlU/ReEtgm+1HTSHiQ2JG3Pu8lB2ym
nQtFS+/xENUX5QwIghRX6r5DLRyH9IYn78gSS3Zp5kxCY/d0P1oNFBoYlaU3iw2OUiaVyBweo9qN
7JNrxP+nFaA/4GPZ9sBtrFZ/fREdDAn+/WPNnGiBZ5kDhent/aY7ejIEO2j/ilKqYmcNWZ2Odc+y
U1ZJN+AIRR+0ACsOhxj0M5RX7e/Kyf2qHf0wQwU5Blzh1yE2Fca/ndq3rzrpgGcyBPUDdKGZNFcW
37dh6qIZUi80DDiKHJ86ovVE6WvrrS/+CRMW1GJ9dvb8F3E13i1Cv0YNYcjMnY+u6epLlWWAiyZ8
NXTRS1qJj1lNIYAeudmPU/W9zOktZxe2QWHe8EOjSy8sBbPK7zgu7BU3IjKSQbZP7P6p0Fs1WE+4
iAD+ON7rCF2bW3rCewjQQk7yxyBQwA9MpgOcMbrtW/VSWrHLS42adrtPOmDNwz0xkE/Vj8RnODgI
+ul5KcDQqWqJ2BJFVxX39CQtVIm7Li3iQ6+8i6zUS27ZPWdebnQTTYirXDTtgmlWB/LMd3kPtaqB
TLPVvT8yGP5uPF64XcMnrIxrXaopRch6jFBgmwBAWwV3gVn1hkWzb/c5G80uKaAxzlVYkkwtHmFZ
PsekdxmvOwOFwEA4LXsKQI1Ra6xm4t7GK+WZECX2d+RUUvPHjFWQrw4tnT7RY9gKFpTQoTgWMPYc
UqdGe/dJrne8oaoz5gc0/0UtXomw4mdhR4UD1W5556II0CqEjh2OtGnp9gLHCs/3BF9l/f7t9t71
AySUSdwxLUfJnH1u3sV7QHOyN7kP6YjvLX4jrZhdlagFtgSEZUTppz7lvOMgP/18otADG8L3ZI1I
zrFvHTo0gyFu/RO+jXmTL2ixYWBHuPmUvnSWcyymcDw18QBtd4Zq44mZoRUVwQWdmHRmu/ldWqaX
quj5dwc0/XkTRIG/tTx9CRqLB4fzMB5Xbv9ZeOCQ99nG3AXXWoBCjcN2rjm+5fDd0uRWefZ7N3nl
1g31L1PbN27qH7s8IEWTf0ztgKcR7E4w6k9Xx5opdto/UwG8EYuIL/3ayesxMpOuxPKc/5BNPuym
F4cA3M22SeZPeCEzE3/0qCG1sr1ONb9YAGPPldf8FeSQ2zhLn3qMDBvR+PT+5ccRptNTGTPZov7y
jU62EGoh53WuD/uAiRSjaZXeF1l6EpaOD1YlY3JBfgi6E3pfWKC6jPKmmkLrRKabiWNLhJSgAx7v
GPKzzXXml+/k2U25UF3Q7yl5fZqQciImjjWmjgPh1sd8vUWNa0ejAya0VUwemDuSDs3HF5Wjc+R9
SpPZOnWo6vB3SvoAN1df7m2Vzxdnffw6D6k+NPzYo3IxW8bL19gBlEetJvxGTqRbzTmD5Ku5iyOf
uVWdvqd17W5AOEKBZfwKn4COB/btaGH1I89KjooYZ4QPGBT/iBQOlCIMthAeQq40a48nnhlmO+Pn
ECbTxe0Bqv68CWsqgUYH3aBO2tvSHgZwyv6dcjEF5Q0VQ0t60Z0jGCPUj4Pt0TnDQOPnTb9WdHrC
goSs9NuUTf6G3EENjjPp9+4wfReiCrYqxOrc9BBeT3NFGrVzs46ysOilLDgokpygtB3B+kLiFtlp
fbNUAxJhx2SxX3F2tpO8LbA+mCMM7Gq+018dGk6Wov12kgxM1/oxOAC4WK1rGmHCf5T6ABRJ5JuE
JAnHmYF24zLzHNpbhb/ps66Z4NUYzUog0+06wQY0t9LCs2/sUvF5ULW4Hwzu96CHWhAl1ht+xWLR
yQMm42470STB7SKTh9H4hl1zYg4gSLzWqux3yHErmurfjF7PTUJefZMAxFpxReVit39VvacV2Bui
rRxtdhX3Y+wZFAuBGcsbVXKfyeYG/Tw/4sgoOZf1t9QAnNuwrJ504P2mDeY5kvHyaVXVNQzG6W/h
EoqGBbXEnyD+KohwXsIEp8adrFKzY2r35gBnShdvpBQZBX8mMrDEDFFDp04+nD78dEev/Z7NO9g7
cMziIeqkz21p9HaydP/ptaY9rSIAtf/D3nktx45s2/VX9AM4ASRMAhEKPQCFsixDb14QdBvee3y9
RrH73DZX9xwppEc9NJssmtoEC5m51ppzzMZO/GAQ1IYFgi0dLwop1kSi63HwnS4GOuoOnNCMDDAs
l4JAZSSijbY49/IqAXfKxn7DS9tV7aVTzTurjnuAf2G6a217bef1Iz0qBlfZ1S1A+jDKuHczuRhT
HD0UjUYbPSbhlaE+dwYrm6yTd5E14cGEiHjTdXq/5pRd7cwQUUlalvclGrkqUFv0xa1KOVvDYka1
7+jDb7Z6TPfNQxVV+4STrWsWd9bcg23UFr+ewcsmsRagFUDYNddViANGwxTF39GKZLULbXqwYv52
APhC9COUdDR+iTra2Q2Sb4p3ax2PXCgHNPm5x2q6YynsNwYKi3s8X9S5eJq+zXCrLUq1XTjhrmS4
9IcwMnHM9NqlgZh/mRrGitKyIA6X0HnH+viTGNJbfbRJRUQLmHbb0bbU2w65NPLltjiGdcp0NaGZ
OoCFZE3vtddWLPE6TgnGkdcxxc+bnJpwnz6PUVcdizSp4M7Elm9jpHZ/+5BG/qbtjJngk+Q4G8t4
sbvoJZrxeEFH01lQxV1iE8elOwN6qjqu/Iwclo1sHOhvUUfiqClZ76YU7zkIxBTH/q6T7QsW7fQm
NK/XvKJzQ6i9cVOnyqPZwwGjD1AQ5vpLk9Z1i5yfGAcN1KjkHg8GammTcXCPv5s/DyrHtkoRuWbL
vo3ITx/QA+jZuI+jOb3Y96OVIiECfEHSRo9AwgGL1hTaNRED9oeScyQWBr2kCtNMyWK8VfLC9u0A
qt6ffI6X3wy4f05tM/9uaMYwaOJnFNgGhcQ8+LdAsT4KQKAD1tlaosXEs7TiOHTqPgYxf8vlWvf0
pvapoRedS9/Gt0BNsIsz+SdnWXI0CBGzZ3OcoWhJnoYrOLW8glPjNCZPeDTz3LOtHP5Npf9uhdKz
SHhlIzNIre3WmuIEfF3M2TnNrIcuc1q8H7120FN0+KVGamJIVpZPPynaiip4/WEptU6d7ESvnyuY
2Mc/3th50W6zsH8ItZq5FjkC1YACTp2lBUyzbyu/UrW7XjrBv7mMxt/twVxGW9eYdxnS1rmUf7M3
A5DRmDF0ITA0+VUNofZKJPrgpXpiw/NWLDocQ/yyvFQzBKUFL/SKNr5+h9oRdEGWlbveyPQ75q/t
WRLvgWYBA4uRY3+h2X3PjYsZp5cP6twqu9QB1kdL7jKlibXi2rd+aVmfsM3aPeLg6FZgQ0RyEb1l
TYamaFpy0mKmYgUUgcapEUkP+Wdwklq/s8mxOiAJvXQCn57R1ruOuTPns1Z7sg3m5//65ab/3bzO
BQLRxRFQWNhk5d8z4gq9D8oIXcC2F8Fqgh3uk2G9qcaSXzcRM0dJM4ElWHeHQUXKGg3rhNfAZtQB
1tIePgVX/mPEhELOwM1/DGyJ2dVbMwQhkTNv9L7MKg/Ptl9Py/yYT/FpUnM4MSlaRiXIX8HKDffK
aBzQ8Pzr343n/c/mW3456/ofcmHiIP9qvi1mXKzFsCB7t7Jsh7yU9ul6LPX4LapaLJBhCbPK4A/B
9MpYQzid3EqJlQ/4juxdJYfgJqu2RmJmfmEzbGV+CuZt7tXHxjHJb2hyWt28rNx2gfFF66o9h7rM
/vReakZg5PTuNPdE3Sgi7T4HlkhLnYtnC0bEGsr/dSSBK1c7LSUQ2jBU5WtQ5bvcYBpXTOqT2iWv
sRjiR043/SbDAbM1gHveZQjBXbRICDFHSJpLqDzT9bHusUqkbp/EBBdRc3hl6YDlZW6ynaGig0rk
ztEOIro0NmzvOtRs8pPaPdJykphhyt9UDsg2ilkWhAAvZZNMATDw4nloreF7YNgVGN1b2c8zGnek
oMK86wZ0DKk0a+J2YOJW9PI3VT6B7KKgBmeOkTSvkfPJfrBe6qk8a81ifrO0bul+BgcL6iMbdhC4
XQ/7IAkIwO410zphs8NxoeRbTJeQtDEZJiThxkzyFwWLyrhul6p9xfaGcLzdce/i3x2d7kYkuFyM
ge1obKqXQlqOSyjKI1osY59EZr7t9GbemB1SzCERRPaVne5nHDOioNRe//WrUP/PK5EppWZKHVqB
KrW/32EMeGIF9Ei2dWiYblWkyzqtzaMcnrNBXOIrzcwIG8unmSgOGSAyWn4AZZHQU/HbY0f81JWb
qIqP3KTPS7RTuJEqc3J1Npn0zjPRfdg7RItToL+q6pfOdmXX5sB/6EESL+PrpUP/PoheEbYh2qA7
6hn5clQ7vjKzR3MLN/zf3HxXe3312/b2E3nNyouaAtcbdAmpa6r2t/BJxayVpRcy2i6yPMfpLM5i
jkPPypT4BD7wkBeC8JqweCihJbrGoPYPVDRnZewpMJu2v7QGHstBCqY/ZnhUAtKbaVbqyGTwLFcD
6u8wH1AOXoWQy/Su4f5zdQUHYJgkj9xE1cphJpY27cnSo70ozS3t6HSdTQHzaVmbq0zk5ro2Ny3z
r9XCOOvfXAJ+4f/FNbAM07Hwe9B9/DujQg5qhSO4jraDqIbznIX2sW905mXixZJdd7uAGtzXYfwp
DbQbRlw9j3GwamQ4rS2p0pDLneo1S8/doN1nc4qKORf6Qy5Dw63hMtpsIgezboZnJ34NkClchnH4
qCdV3Yp6xuemGOqTnhCU01ncaW2CX2Uuz50eIN9njB2V2VPB4O28xM2zEnaxFwdpsocj2t87kvij
onro6Qit6hxOSN+Xlwzk/blhhHwzhfObrbYDMtN83VYz6nDTemqBNZ87AGRn1ssXInLUlSU0XqZd
3N2hH9JhI7YnUfcmpWGOPWRUjj2uIqBCBslj41KdW0Y1q24Wxx9tCWv2rs0o+QcVHrM518tdZWp3
dl+Rk103d7p+ZdcgiLrLKQYrZ0FxjF5yw6z1oJQVnpOuiDd2b+KmWGzAsM6hU2tGBaMas+TZt6bW
pxvF6tQrktbwRwVBKjbFsDJQoMvKvhFmqyBaQv4yIS1b0//4kvARfdzUqYsFrAC2kwUXIjrOdByy
TTIAtapslMRtERKjRPnuq1pOBpctEd9pSrqORVpc1LjfIjlFvhdTlwcLzW5TC1N3icbkgKa7dS2F
prkZ2eTc15rYGF3KUvDE4YrzH1gj8rwwPrcfpkaYJ4AbpFzL8KpKvd0sESIUnJGc/XoMjhX4Zron
1A3wd38RcXVBt3nUkGydx5zmqIHDlHgyDB+UXZcm6x3fkqbuT9B1/RjQKaP1Ai2gRG0xx+oDPvPy
Noum2BstvjMKLM7qi/2EUszVJXUfClPrJu9nBjxVoDz+6wUVWup/vq2kkIal2YZmWM7fM3cjTaEx
NEgF7joN66uJ8JxJUgpQdBMmvxhfA0X0XVElwWrW2swnL6DYj5H2NhQyhJ5A404BzHwsHWe6tIqI
dr3DtpYTfUWcc7xtQBasB5i5W123nrsCSH8150ezNIHGzgrSvXogUD7KupMDyNkx7ZIC7wJGOLpc
x323HEjxVmhC+nGB6jdgOA9ClHj1oetcKHZ8X0g7ZZJFxi6kpzBiET8M5tivINeYRxPWlxuVmsZk
uHxnbE6n2i6PPcQs1P28HmNTkyeRdWSSWnG7jsYmISkG63Y+d8/5KORlTGNfx2129emt82ifK337
Ce1uFxPIhNDyIsQH7Ythq5RMy0v40hwiTpITLjvJOG6Bh6A/sUBtsyD748CzhMIymUsFy1a3wktX
JEhuKMEYzc07uBfkqlx98KY86BZtvQw47TanY0M+yOg8YaM9pnMNncK4LRY0Vxy89X1kOtgBO4JL
sM+D2Qsd3TewYbsL9LBzWnA0R5h0gw7T05TqyrDL902GMmbEmnSwilBdI2O/itquSgjE1ehdzIcE
5w2dL2hxQ4AWM0nLZevYaX2K0YMsYCt8I8SMh0oyCZP800kRBjiJIH8mEAdBzMZvhKj/j/n5d5gf
zbhu+/815ucYF8V3W3Z/Jfz89l2/E35s5x8UcjBMGdcQHE+i+38Qfhz5D8EA9+rPUXWT8yDP9c+o
d+cfum3oFNK4NBxhSk4n/4x61/9vot55mr8uRkyIJPcuTWTMlpqKRZ7P/wnwo0epk3dGoR4KhsUR
mSCVHBr9UBq0IPy5tTvOt1WnfwcTozTYNTIj7q6h9SeRHCHZ/yWZ6Ztf5DKXyqMRWLX9NFYomH6F
M8Lu90Xqg/I10Dxp3GSByLvoC2qQqRpiYKCEkjM4LSeJbAAqRtbeN8SNipVqtu1TLIqrLbSton5L
kllNCHDYaOUak8UQfJpRPzE3tURIdkI0ZOdUsUnJCUYlkusBYgB9D5Xg5ZveceryQLZjrLHfRXOF
g70O9I2V2ZhhRE8w9dXOE8YrtPTFm2rbyMo7CSNz1UAKLz3HMglwq4uQ48CGyHftG1hd2rJBKfPk
TVHICDuqpw7eX0CFizCvx+A+Z6BzonNfGIIW+XhtRLQ8W8JYYhdBYqDPm2RmrL3LqEnDXW2V+GDV
NlOlW49M1HYjqopmAw3ozgB+7Sb6wkioLCXjQ30WFRERZZB+sNj1OipgJ4uOXThce83sJYKDumFk
mKGWaAKAalpO8FrkbRuv1YCiw21NPYdBH2vz3hmvbf3BQeflGqTROZd+ieT4qI92rd/zhU71RaJ6
9MicKPtkx1pgSad1m64SLNHxujMNkx9l6t2bFaV9ANF7DE65A3JTiEAnbNwkKUoj3s2vE7nEXl+o
JR3ZcaInZwiWUyvTgdBgYkRjQh4q63sdyEeoy3gyi6HqplunF2SzRNTaCU7WWQXVQeBGHrrMLZGd
aa0wKt9YOqu6LFNLUzi2ZlFAMmhBrTBg75FKtElJrGcfocNzY/psIBZqxf5lylFnPyU9PKUa7VIE
F3np5ORdxxxkmWnE1D+HHO/hjLzYwv9iVEQ+QjC0yC9i9tsSvjqw3dubxB5ryEVZppg+vdg8JOC5
n8naittcrC1hteqpwsNznxgVu+mYmnQ5s2vn5ahgQpNPhak4YjvX9PX3ASuKbngIMgG703Wv+Kvg
3Mb1eLIQAPpirhPfoqzeg4BXXiojn+8Hqet3dG1CxNKx6aH0Gy8q+YJQNMoEaaRpnjXCuCJ+zyz+
ygyRPihNO27GQkQbU4zxB8lA4QZkvnnIVbvalq0RAJTIi42oJnokCpd5sS1kLAuhWtBkO/1g0K4+
xiGY8YUgWIj+IPmdWJkessYS6L/s8pDLWt5MkZpuHPhQq5CG5z6oDfTJZjjeW3VI0dCZs5cnTLfD
Xhc7NQjNJxUYLsMcJzZP7aJ/M0KZ31F0NsilB+O27MfgdhzAuhSaVtxWxRByPdrIG6OhvbXLsP8Y
Mq3a9WqsYydUid5Mexkd7WziC7Pawnowai90+OKtXifpjjh76K99lK516Mfb1E6ugSF2EWxbTF6Y
UBowpdAnb8IyiLEAllpyl7FCnpuFaItiMhCB9054sayGNK8mCXxpym4dk6VHTt7UbNtGtFujr4pb
R2d1iZkQH8FADZsBcPqaUHTzMtAueBcxc626L6snZIIdoroE1UABwYxkgeG8JCHWoYTA2iBCSmSa
sXFBOUJj14yM/JTiQQJtn6i/cjUp7knXbE9kwUSOa9FgsjB45mJntIvyrFZLe+wGmbXeOANnctUo
rS6RnslbZwhgvs9TuBJ6LlchbW8/HyrHT9CzMaIGxe3r6gDTkyhzr9e66W6xauguga4hoghQQJDP
MG/JNyDtMBshgOU2CI3WJOMpvwbwxL2UHpOc4rPXRMIrRGW5JY7mfigb69RMZntiklf6wbUDK+IK
eUOeTjtRdcraSBNlTbiMvq9jDR8QbeGVjfSfiAeRsVsB+rW7sOd7HbkqAlN+NqOh+DjI4htVJ88S
oikTK6FXm9EuLWQkeJtsaTUnu+kER9gqegzabD5GvT37QkDZrZdpgqKoJAzRc31v2jnkEiziHl1J
gQPcEJs+MuQxy2f7yW77ZDPBkSSIeEIMmQ7qRizjdBvkanPiGkiW5CJJwKKVhAerxI4nlWZtIbkL
3wlsfNzY6NxSLNVazZN4VTQGY168zrtalIgcrKA70TxjjIYCi4CUHKBpxsyrY90kCZYmAyJ1bbtY
Q3Bk3DusZx18GxuCvZm4oyHhLMGmJgqRVpiaHru5EV9ZODYnkqdwpUhzhJxUUhqpUYyfn0makjPA
BV0z7ZSUxhzz/cTrEx18ruz5i8/zsMMFaiJJ6Iu1ruvajaLis4Lt5jxLmVv4L2xxVgL0BGyYWKac
BKZd1wFMJwJkxe3NItoxxMo6dgvoavO6Bon4KzKInSSZPF0rqLjubHsmLcbsNT8ZW2OlDUzKwnzR
gdfZyPJm6xpN6ST7flmaVTL0I9GCWeUrfT6cqKSI2QyS1Ic3AiAEOyDKQZ3WaCwLP1eXfm0qEWdx
+qvTNg518swZd+2HtmqPtAQhy2oUm1EcEw3gIE/RS7RFRD9jdVuycTmE6BGvGy61tcQynltD6dNT
IZ4+QUpkLZRossuSlXSSxp807ozcKOY1E7mWzrXDazhucB0mCAesYkS4kaj9Jhrz6wYyloeZ/W6l
hTh4pkrjVZpf1fPIZLw0WRzUSmaX+AlNbq9q1Owmnvv+Dkus4hGYUmwXraTIhX++RgnKn71erpoQ
lplWRyVAPhxeZCeYqPesfgNlCjKeMafte9kQXpqog7EpykknH3hCD+spdRXdgoWvdgj5UYAFaNWf
q75c1thVqpNBmnS2Tg1DyFUCdEms25QYvuMUGzCO1DjEshhpBLxumVmMyw3NpyXD17dY3cNkLPDU
OF82TM+bajyyqWelp2sRhziGRUQY5DUUvXVCBw/1FwhBeI+VSxyNglekl7bxQR/BEISG/Bzt/19X
QZvv8vSef7f//fqDP8sKHWgYdf/jrx+2v30cfper9+79Lx/4Bb2k+bb/bua777bP+FZ+0O9f+b/7
yf/2/fNT/k19Q6NcpbD4r+ubXQa+FP/BnwGmv3/TP8sbSTViUd9c6xhBbfE7vdTR/gF13rR4mPnF
dWP5o7YR10/xuIHOjH+BIf+jtgFs6lhScup3oGpdf+L/Cb2UiBz9r8UNgwBB39pUwc7T8JEOT/Xn
4oZ4DYJrtDZCcPHY0i7ZzQED1rldEu9lNhCLDzlYbyvGp13LhoGDiszBrlWbPSb+gjL3ayFCeWtG
RGwqc9z4YaAiuHAuczvkeztrQVrQEhkUZz9zAruxOY5DC+6RCYYHEC6cYTy8jZ+hPsr7iWSyRUH8
P5lyuRvbxSYMBIgZNVlwMfurHZ9jWF5nmE5qioEG/sY2Wzp8TS1g++xlxOK8G0ECVIMgQiZVfRJ3
NtqYPDuzI1aQYRBnZxBJpGnUfqhm70ojcKdEcbiBVGPetEn2ZKOlOcCmkUWBfDHcjgzqCIGfw5cR
L11fx+5cFM1F0EjhTA8wSC67PEDQKkekjomOUDBEVDNCbr/p1FankWIHJ3ZjjD5DiZ1rKDZhzPSV
Ve5ZnbBQl5MJOUSP1I1eGbPbm3q8i2LTX2TCiSCoTz9vOgsJWw0VKFUb/g1cjUyM6xkz8zbFbePR
IdH9HMH0xkYggfdGuTNA/J1Mng+8F6Ey2nioyCCGnjTixls4uMLb8iUUMddwrtG6PZ2gSqXThDwF
gf783YyAHB199LNWWUs7KzcWij2i2mn/iMUzoN/SThyQhIyKNw0liTnDtTOZGKyRiu7CS6EVu2qD
OGRWZUgfP9YDtnw3VSbc4sWIKqdho4uswiE3roSW4pyZaIuGTLJFbXs/x7jkG6a1TUrSlmroPfwF
gbabSf4cR4wds2ggFrEixkq+qIF2SNn3btlpCzcyKHEHsGoXS+BjKKT9FpjEZxawPUltrg6xI4FY
Y/DhFYnVjbJs8iyrwoo+KzSzSrR6OoeXgkEm9HaMZn2X32C0QeVxfcOvZs5Rdj/E2U1atW7WNsQC
hJTPongNgnZVQsb1TEFksGLPKNwDCOI17UebeZGvR1c8J1qOSzkAzZAtAYSmIJklpm+YpvUxZHDO
kYuwwqU7o0oiZUHExzTV122oaz7D+MntlPGhpn455XXOwQMkWEaI0EeK+doqkpucqfMdxlj01w4+
bnCkOoSQodYSKN7RsQi0DyMqqcUCjbzDYhjOdaNd0G1wtkJwg5QVd3unVlcxGXMLFfvnaDmQjONb
ADqJP/XwjYZO+7RzzJwKRyM1NYNjCcpDcZwGrhXJGNQKNOWuYW8HzMqlUWreGGTDrkKg5MUDtduC
XtczErDeMzoP6Pr0UJmCerVZrueQBl+Ue6Mz7GlS+ssiPs0mfSiRGq8dteC7GwyRc2U/JwMxMDU1
P3GP9s5OImBq9fJcQg5xDVr1q7kqL2Rxr50CswK2MscrU47btGahfUi5oU+xx7xSzyMSajyS9L9R
BPB3TxUcdUuLZXR8hO1PxElTgf5q+RWtGDO/GJmC0FuRGkJiHY1VhrI3xyZh1qjOAwPlr6VMFsaM
uj0xEjjp+S3ONMJuCaQ2DSYMqTVSL+lQgOyPJnqlNz6tvy3chd4ovgoFPQdRZ8alAyuaTeTPpm39
MtscrzJ7iL2Mfus6NrTKZdZPQlqLwSoChWoW0XJRi+xXTRVZA+ZL0b8jnEV8S/CSHcCARPt3SOsm
2fV69JFNBuJgAPANij9ifQf8OOOvpoBzr6blZ5cBXSC9A5gioW49q+YKmK7lDrUBTisuNr1Dq7nI
kwsFIOLRSDPcMLhHYP9rGHS+y5jRbJEX5i6MIYpl2Shjfcmch4hqhICB5dnBqEJ/gLZ+I7Y1r7e5
7U9W1T7GGX64Kb4wKuq80FLCraWQBkSB5nC46t/yYI73FdIOWlZMhYeMuGCLwYwtyKuWINymQuIh
X1RSkvYdQ/M8RDzaVF/FdzSGlyzKpj1tk5PVmdzIk35Icvso5LSLcgwbxowCPDLFisZaDsSLNrRE
oeri2HkWQfaWATD2ZDh/VbG6IwTkdUZ8s64H/SWEUeV2dfw8qdopinpzo70wYkv9ugkFGv058vJY
7UB1STK1rfY5LpND0AejBxSWcGG1wi/bLvdLMfyCaFLTpPEI5GCqRSS8IhQvEr/KBaleNzrMgch2
PzttKCnfQUSM8HVL+0UwN78piSxg4gCldYpK5HfReFadk82AGABgTM7gXMB5aL4W/EYgpTiAdzwX
83qfYRaQ0th+j+OYVFVI4FrAOJ+15ZHeyL0Y2VmDpPs2CNSwm0Q56VJBeR6eQ5MexgSl8hpYn8Rm
cCCqajuSPEiLyg7WGKRQR3Z8jvujSnOyeWb+kfGvuDXfjd6e3Cg2HmvRQQNBopk7g9jBOms85yVR
jTuA0gYTE8npYi73M/wklh7O2eGqta4QSPaNLpsOhbM8zrIUHB4IE0VG4aDKNpXhCRuZH+jGN0VF
skbs64+oY2mhkIo9vyKnIAY+nZuVIiCLcvx2W1174xiBcCh5xvzD34yDrV/UMgWxJF5RUVcn/nmk
1dMIcyQbhzRBU+vqtIs1gOjddQ0f+/mRYHgNmirRBfkXt+qyUyLKH8egO8CfeM4FR5laolsfIYG3
pB70ysF0EuCGQ/GNzGPn1DMcqngwQQuqL8CC71RQZeRUGZ81NTR8ytViMT7GmWq4MaeosIXG3UsN
p48lb2iUheTUe1p0ZpZGIyJUA/YNlq5E+4ZKf5jwQrg99AItQgwM7s/osSnV+YdglNyZ+hF/5Ifo
zLewfZqG4CBibQMEwTcNXrK9/RDgU4vMxyEDZtg7iVdYclN0qccLfX31WS5pfpQNosqxeV9m4aKR
ptdo3Gl1eBR2+SVqa9fWaKQ7bW8D/IMi+azNtEcsXmJqrVz5g0R/xiRrgnsfVH0gnjwuDnFhfxT9
ry5q+w2OuSsAqEFZnJWfU7Cf00+9X4C+EXqhhfKlLYJjG5pf5I4I7PjyO85O1TgoWDPhPZXJRJ/Y
dF4TXNQrXeWKwSWomsrcjqYCNN8uLnPWUekF8i2Gs1/oVo/8pTvizRJEuju2x1UCO+2Ic6QvRLIR
sETGlBg+8AmtF2tB7Bd+hEP3aBGsal/PlfBr98WXoYcXpn+dS1MU6mR8nuwY4wyuuRDvKOQlw2NC
uCtZwUvFdBUlWsf5i1Kll2Xpb/Ii8BV7Ww50QWpkzTT1qCAPZpvdy8QEJhiqj1hV8FjlLC1Trj70
M2GMENJSYpW9bnpGTw2K2UmCrT2Bi0NRtp0igWPXMjUv7pyN5iTo5WAlenXKrDGmEsD8b3G+hZ0D
NQHfR6Q9Zw1cpGDQ/NoxSNQeNp0h3py0Oyah8iEj+87UFnTQGgbdESBmuKDX0AH7V2B929LeLum9
ABDi6pb5oDVF5Y2EhQdDexRtom1oz8brwWq2BXjYJmWhQ/w6r1HmuZbOPkjCzkgiVRbjfmJmSGlC
Uud1k1GTZt8rVr2P6hFT7M+7pt07K2PKgVtdP23jRPr9Mz8fx3UdrcisB997/cafNz+fwP0dqd4f
D/7xmT8ekwLnnjbH25/v+OPxPz39z4M//7C/fQ1DjgOt+WKDyK3DzX19dnZYPKU/77LuA5r440fW
QCRsfYw4rAd7swR3JtNq/fODf95ojtrs//jw5z2Ib39+DPEKehUVOyK8Wqe33+nW8Bw/X2X89Ut/
e8zYq5xTKZMB87QGU9/++mbJcfFyYoxWJvAbtGrXB3++5ueN2RCMN1nNFQD2UIL98P72/X98OKTa
TPCajIjivBr1/vgM/Zp0U3OFyqs3YDKJumfGxCmZbvLq5zE5TKk30oH30ikmcmxubyc9rRGlxxXB
fLDbGLtf3+2V8FJ04Pv7TT1GN8qxNU7sVot5pJ5Aa2T7ieVxKA18duo9YIbpdbzV79GsnEuEd95w
4OQCy/gxB7LqVc/LMydSQWLGJ1Mpv2C1WKHvetDqxDXye/sGmEBi7SVVkIcX+js5O6cgcZfn/jhV
8jZ7sC86FMRPPfFEuW4IFuY87GXwcdyhWlXjuv/m/qVW6VNXlF7+1nRefCgxXRCI/D6y8BDwk2+s
DUQQQAG8230ipUcJztSeVmU5vE2BR2okGM1+pX+0xwASt9du9GeWErcY1xmpUB5i6KfqIT1g+dUi
ummEgbqCjIf7GgYZW9qRwNturT0YxFprGxpVK8OH3nsCKH7JzvZlYbXAX7jB0acywwwpZqNzvi/v
wm5d3gEFa7Ib3pq4nWFgkBstxMuCCV8FkTW7k4JDAwolRF+3/UYCCVprjRE/HKYddY+1B0e5yVTw
JVuH3HMX3iJbcnHltroqqrdU2SLSoLTeC/TSKbu6ZzzAejQeprtEfVTeCS4CC7ZaINF5+iG7z99Y
oLNL7GpbjA/3xX19C0wBOWlAsilStK10BYdcV7r5u7N+kc55ps8YesGskLS3p1nbr0CzojOi3eWm
eF85gsKokYCm81XybrgkjPvzi3Gu/E8KU2ZOx25czS+F7Slv8IRuQlKPb58nT5wBHN8QNjbt4QBT
u+grykM3CzzsbW6ztVeX1ENRp7tGdX1bJitQG5fgy94Nrr3qtsZr8GBjfXA31iU+Ign9Kj74/8hr
rXm2dtlH/KjVm+BL6dfds8HAMHGDS+gj2HY5fnEBdND3vK5IyQ32GhHPq2/1UjyD8wHi5paja+0U
n5xmitFV/Ba8fjqP9sW+AP81Uy9HRrULwr1TEqONdvRCEwkPuFwTBpe5GwPSDAREv3ysv9M37KJr
FZvq6q08ncO7F5DWGkNl7yDJKTzL0s3KemWiWccojvEcEqRrw3/wJi9zlw3ResxJHoMb8/St393F
w07xvrvKbz6qzpXlKjkDAuDZNa9/fEhWvbnSDvi7KWm58W6naJO9EgfPJJOtjG5OO3qOn4KJqZXv
8LY4kwx5U50xmS3b9BEoNFI4VpzNAl6SK1Ue6XIflHi9Kx87mklv2rL656M0NNbhPr8ypuml3PUl
d8Caoc4KNJcb7pdlVT/yc5MzEezfee3yWva6LcOSgnQFr3oCmz97wnkyNvRZ6PV4yycvts9jcjOt
m9WwFqYbn/pjc+7urz7ceD7bR3jiXvwUb6dd7UXrb2PXbOFjZRBju5X0f3ulfKfexvEyalTIJKvm
+TPdNFvFsx/o+bB/4zhoE/4pOAi61Wys0qNyClaglzBT0bW73s78MXmVHRDjhPvrxWy/d+BZ3fEx
9VMs7MW5Ko5BuJP0OPZhfgAT/gnjZ/LS3XJbwTLd9hZ3MmqFXXyKLqFLR9Irj7AL3miS4Ht9JrHe
pTX+FvvpvqY7tKfOQYu2ho/hlpvKRhB7u8bYLz/ISEl99bjsouiwxmLTiFV+eiuri7jtf5FIy1Vp
oLN4S70F1wANqnG4aqXj1e/tKb67usq4e1dj8ya+Ulxc2hMnXVpZ9eDHG/qTywoujMeNDBVnWm4U
/DvG+/BltquiO9bd2phWjvu2rODi279i9Qy15QP6pOUJpkEns16njwjun+uesQWPDIwfi93CFOd6
nTFk09z0uCfy73LTMIQAG/QxfhfmjhFXP/osYQzp3frIi6XccFX8cA9Rcn6MXvrbcTPIM1dnOdRe
6YGraT5ATC8utRFcTt1eg2Hh5/NKj+YbY3gtjxiNH1sveUlJLjI3C3g1lygMvwzhUGIwveEeiYGJ
3+lbCL6PYMkQ3cJr/p9cnddu4+qShZ+IAHO4ZRQVLNtyviGcmjlnPv189MGcAQbo3bvdLVviH6tW
rVpL9oRHFPxnycfnlm5fXo8aQu0tTP38m7mEV/uNcVO+uCy5AltnOcEq53CY47D+wKQq1/iSMYCx
+QA7uPCXL/pxyMMXvCG5/urF2eceqKb+LI/wXg6SrYk/FKwoGumXxJ8OtNhhyYoG0PiC0VS0T3tK
iJfJjwCXxdMHXh/1Z/xQ3FAgvT7yEcXf7sYD7w994ehZojBNDuy3MDPtKOz9Gevyu+GA+MDff/Ec
bl+xLZ1iz++fF5G6s7254Kx3Llrc0UN1Xz/XzzFaMSqmBTYjgX0uOglr7i16AONjRIz7d1OvGsFu
kPl8gnwLkKsjAO8RpFq5kqbcyYRA7pmG8pebgWPkFc6FJOCpwOdxmivrnOstOra26IlefGBZZT/m
P733NZlUkzvKZwn17JUWyV6um+M+q4tdPkhfld+rjIr0Jf+WR4PjvLC+jdJBFisCnytmO7sNFmag
1/QYqlxEvo/ArdbDMrWPcGldvCczJ6KryrjLYoyYYjt62ML0Vxvpt6WHpzbuGqOAovuSPFkDh2Ww
3eVPJN5fw6v4zEb9TVxk8rBvOrUfmds6HJ6cGa1N45H2ZZzmzc5j249P46d+bEK2wVv8iSLnCSm5
U+wLLgAAkj8+VyxSJ/dtTz5uF/fyZ3yibkctGPlR5ED2g8nd/1sMv0uc4uV+sE2U1mzKXJ013TE5
/bMpBQyhs3r7JCpcGYg5uU/7Mm2DCdTIbk7wsxDv4HREOEWjDh8WnxUhGmcdsrJ+H+A8y84375uT
wFuSNAhYMEyEQ1v9AbufgIffd9Ot8l6dcEHj/hJwXytcPTpPgyMrvgT1ebwZJn02twToN0U0RhRp
xPZEPQs19ZSlPhYijuH8BiZ92YeTi0GqTex5o0937fy69AbLlvyNKVf8uLPHj+6a+Jl13xwML4h8
0Cw38gdbd1jlj4qbYubszQ/LNZqvcftVGE753QpPtBY4y49CNgmN7iKgF49GXuUIaU+L4b00YnDe
lp7wkm31ne6wlmnFQFABS1x0wYTDYHwWJosD7SF3QD0z2p7UpvDEEKYV1xUw1WLcgDi16Fwh/Ozl
AiJt3zL+PA4CCLRtyi2OmboM9n2JDtb0obogCQkrhWNHOhR+dcWzRz0oX5xt3CcE0hKeTBxtbP+R
mSsfKmSILJ9wpX3G6q2FDhyHBKpsvCsnT2LPdJn/tk77jFS65DQNB4dLCEpA3UwcHo9UwbVHaKng
8ZV2XBUiSO97O2Gph+yAqdIB70paMPVODpQsP2PlS2Sde9DaEL+qHpAeoUPmtjWHxld/1V8aNCGw
/c6BYhJGvDe089rGa+6hOoKTUAhiQtl65fNsNuiKXT5K2GPOcM/Rn4fDQ7tYgNk2HKoFCDp2dWQL
NqfufZT4KKhk9II6+m3chXFseT5p1CJAglDBqkKZ3Srji6tegVS24tKlvvAYZXcxlruX/MN4QzrT
VO+WyWf4ph9Bcv8zHpx9BVdK7ql85oA7oalDRru4CiQepz4LmxuhC/CjOIetim4NA+co+1x6bP8x
f8lRKfHZz/huUHji7n1SZ9q/zhoty45+WY+iR498s53r/H45YbqR7DM2tMeyOCXiLwKXGU3IlfuR
IqQmebQ9TFgfB4h85jb39PaGKcB4h7j7cw3vF8nQ+hHzljYPxtwFVBGf4R9hNoWby6oTpIUKsj/9
bRVeouUdfcQ63g+XIrPLj0G0iQgx3ObiQ7oD1XpHftyuS2pbvrG3sXsEGGsQj1cC1O1UBrQAF9oV
oNE4jtwCIiFG5pYkdRfsmrn8c7d+Lm5C/kRR54h8pTmH2lfPTTDfF/6KcnrO+rHl0SUxkw5Tc+jK
Bzo+aKZQoqci8ytOg9qpYC/s4YvCaSYjgoIyVf3VWSjTFyeDbEu5H6Ur4Qz3I2ohHHbzr/k7L24P
JAtLY/UtI2hVH9sI4uGnJKa0Bb1HQ9rJEWH1MTRXirQxysbIbyrOjDhchzT2EW1XA8fT2C1xChj/
kSfgN2fewEJ2A+rKptWTGp2iQTMC/HarzBWbAIP6yPJW4VxhUqN66JpXcXDdl9/BuiK+VlkB5Zic
xvzvJnnMwso4oKAkHZvsjFbFHoRxj6Cei8PIQ9z6tJsBRyNa1cznHEHGqN+7Vx/LHGdvEhKhdXRx
cogR+ZUVDwPFzGcmYPsiGqQDQj/mOfdym9/ji7SOboFKhEC55JRwDqqfpnHfiX5L96xhS7LTqF/z
B1281lcDa59c5pdbCfnjXxmXkNpDt0681zyd4teZhkhOr5ipOoJ8r78cNuLoggTPis81TekY/pia
HlbiZbqR/aFEzOigN3b12klemfyge0fsjiQqonZhujzxoTlzCtNWmmMMFsJVtMujUOsoHhac/564
Hrif7OHKvjGPCiVs/wolnvi1BQ/3iTuGW3kAv3Lo07iLP/PP4fzRhLX90fwoh+X1G/0I/Z126uGn
UTnBbTSryPdTDqb1wiS8GsQ0LNEXYAEaoO7JZQ/ppXzIsFMDYweZJb37FG6wYpabziB9Ku50RZQ3
+ybsMhz4Oq5xfmr8RnCLnAPVDLuv6ZWzlPbJh502K7GIly7o6XTyqCZRRSZK5ffqWl7yIw9kDzft
sIMHQTf7+8UL6v4FFY3jhkwvP1bXqjnMj8vP2DmENPQ82rF4SHVbA4xgVbc0lH4gBis0HlrKlgzu
YXrLRnnB5XRlQEEl+Gq2B5UuoHNOPfceW8/5sl8ky429xTuRuQftM8dY/TAGbLicz9fGjsmZda5u
bF52ZOFTKwcv4ExfOINQzQMiOCQOohVLKJ1RP2eVrb+p1/zAoU1cog8jcstjS6OuDxb1T3yWHtju
vEtJ0nA/uGP+k9d2+Zs+lA/GqQ4Mj/AOr5X988TTNfsWve1s4WtF4kiQ3zQHtLXGa5W9b8axlxED
IvemgxQXSTO7q4EQCIv3gun4TEecY71mb+Tk+CvSRXSQfwGYhC/EUspv2uDGBxmX9v2ArHxkbJmH
arlnaQ1XMlXplfBSd4Z3RXRV4AL/KobMOLIqV7CS3MbPDD2AqkW21VkZHCTqUwdZOC74vicWBaym
ol9EJC4JopM+avocs+mH/t43PruGjiYZA4ELQZNmPf0akx978vOCShmiqYqHwL75XgeSawZGHZJm
iLmn5NdOv6blP8m2Xnlz+jwtVjTXcbvTQrLBEyc3iT3xSfAxbSSE37TzgJiiPT7OdwWK2WFEiyDR
rKrc19FBfNfBPvR7k/31ywIKIzwuHNnpU4cjC6GdLZzc/LM7d7R8PWlJIHxHWDEoTglxYfJin746
ijiqE4G8wJc765X/2n5rwXyen5JT9No9z1yYJJ30wmBQZNrJgxMPzq0zXmvRlWrnczlmnQ2caJe+
CwFxIoRw0fbIkSTEcsDOP6N/06220JwJJSQeKjtPbzP8ft1lJ9b6U2phJgdqf26mt/mT+4y3+SgD
jVhoeH9t/pUDxQ/wJnI2VfjX9BRVnfyjuD3B/IrPqMCZRIg61/XOKYdV6fKdVU0bMXo49kAcCzrQ
/669jQOZCRXO3WCz/iqnAGdUOz+VHhkmdVF3BMPEaOA9Q7sYZOYuvlvncMTfUT7tckDbGaqIjPC/
z/Vc3YgFyg96yJ8MqmGsVATw94SOIGw/p22sVRN/Bzt+6SQq/MLtLyutZnA25RNiMSlcSQoa/QW1
AfxJMoy68KA7lMZzE3mzel+D1byC+TYGbBhUwwn2+1P5Yg7XpXtk1i8iBeDxlE886tXqiASKLyxX
GTERBZwG8VFYs2dxfQOhq/SjaJyjyte2L36ByFhQcPb/3aGSWyqaPTfPlvGw9Cd9j0P19H6ylUNT
H55yqK/JT0GvkXDiPUYQ/yD6V11Z9d9gI5YaLId+Ck3D6yKXA+1Mjr/jI2hUHCIfBwTFjVx+UP9o
RCcTXUmyK8WO3sHpCOErMA8iXrIlAMvmKEROyEAPid0+o06mRc7wOrzyvx1xO2iv1mNbPdYgzhHM
2vdROJB43bHucfPLg0lyyN5eJ46frfEIwzg1rmQaZvUpzpPNVYU2eQ3BtLhwovI2wNdkbWzmhFOd
8Df1u0PmZ42Ltoo1v/DDvkgu0VqFwjNeY/J1AF0sojOnJNu0l1fhjmuoRq0UpW+uNxKCkHeWY/rC
CKXk/C7N0ezyl8M+IB98on7mIKUQZnNXkkVzI8IOS8EwTO/vBCwvHLc3cvXmVpLV6KgLfjFa0yux
Fsdash9Xyb76OPSIS6P38Tn5JnUhLgbL5YBM6VX1jQOMaRKL029Bw8t7qt4IMTNAP2pC2EluX5xu
y1spBROv0VHWOM0UnfDXIlEG1GBr3RG1F2EfX9YVNAZhljB5RYBr+ZIoYjtKAzQTSX4ehKT29pLC
FQlE1Z1exZmd9gClwkCa9Al1yDT3hPTam55wxyCniCeDFWJkQw3nMj+r3orxgk1c7bPJlK/hBpfs
DODRgtYQgJrvRPdYJfFH0H9SIUIKCcyKGEFnDl4Q8UK9nXsAGotykLLrCGvKLu3+X2H5RFS57gC5
q0fssLUIDIawBGYEegYTqNLvrL1W5FDKc3zMwjfhBibKkRHkOKjSzsNwgz0H0/wbA+f8U7kU2zWg
IlGjfY0UZhYwohBTclKk/EiSFL2v80V5ra4QiK/MDPK42WtEnEX+bYLQ5C5wlyB+Lbb5nn7Q0sPR
wKcpn5cvfhLHikbCLiJqTZh6xeN4edJJatFr8Wm/VL5UWvc44D6S23yX0swJ4viCIyeJTXTJ8quh
BfwwGqQ4tWRGhtziphymW/lCJVlbz1iuviQsQl7fxGdk34avPHas23JiIwNWwwS7My8scJAmk8un
bkAUPQaEs6skxMo9EvU9HYG7MdPyYaOL1a+BmL9o3Ssyc5TaKIaSv+ZPvBZgpyW4yD1Z85l3ZmPS
KC55C5AQaXULF+s+IeJrPb6PrlAC9AN+MGQSM8PUBfwoqwpjwFHtleqMGVbWey38G2DHrNEOw6VH
sPZF/6iQ8YgPjRoSOffKqdReBY5+PrMQwYoP1hg3lQA3g33xpHvmwZFNag35BYoEqxLGPM0XboHe
2HDdJtI2L8EriJuApXIjMEEjGUdVSIZ8ej4rP5k/KBLrGTyd2UXjsWn3seF5B+WZN+QkYzzw1uyX
J/61xDNFcyvZA03kz6Rc9bOIPoH0hOyGo06HXfCf7Z38NKj1o38zv/PtvM+ermBSZg+k55WtnBjW
XQSew5RwB8p+7goKHnCERMh4DDsct0Gv2es5xkSPicOIM16qcGCMMtE18Xshv6KzyzVMKA2APeTF
DbMIRPnB6uRn6ssD914kHGrxjacuABvb/AXYny/4+CDruI1hVcI/Ialz4aTk5iOlxuJTo5qpuaQo
9b5KmDOelWwwyvfIkUnlnmdUUd4VADSQoWXH7woFDg/ArA+Tw1OxtjpC5gjzeYfPyBRxKrCUIo0T
7kHob4VLifLDKh2e6Dvx4SdMeHIK/1Rg+4sZHyQwtMkHJwGqHE1vX7Smp0tvrBW+BHLFAHGPEv7e
mXewhpCPoJJWw3SzeTLWJOlJQwMjCxVZfMDYlNzfIZHlpy5NyPDz9lz81W3djgwr309lfJ9QjIRx
xWEt061h+TwOi56WFhqy6wP/wkuYjjlYEkrD+2PztPLi8NEKPK4xZpz2z4h6Ic+/4eIX0xGMfiqM
TIdFsE9SA23TrWC22fsEkoPSIb+Xb9DoOUdHko244O4hSgJowazHRV3+gzeeblQJBDImn/flcfi1
9fTtYeBJUHXH9IAL02kCsHcztCu7QlNDtnypnAYtHKkKaDT+UQQWXfhvTCI/bN8YKZ6EATITY0ux
7sk4qeQ/ps/EskF4D17ItPOEPKZq80STHrQPsXzAUandPMSgMdnkReIGDZTolw5DtrIjWag+OniF
LFR1LVd60gukNAAYARNurHneHPvtQoDK6a3GfTY4hejWxj3PM7OUiAcPxnZmGnitte0ACgLT0PIY
HkZtp76CuBPusFahdT7Pv1oXwBtllPkUvI5pkMwj07ABKRh2Z1wSGJPKM9+QiOcZw8bcZX0wlcvk
RGWAyBfvRM09KQi4j5nAVqcIaJ3mffcZpH18Kj42FoCgPtz02P2NJxbZcD8+UiCNO2ffi5kzPOEW
AerRYIbQErbA0gkosSFgYvlx5SrJp1gFfDr2sZZ4RI7L6PeZJ1pOU0qYFoYI8LocJ9b4MA3vGTSx
nnbQApmdC5Q2UfZN3e7ly8CP33w6oGpU+8uAfnQYYzkin7s48ytzzMecoif2ntHf+JLH3RlcDb2g
B+LySDoYmF2hdYdXGG556T6w8Yn+Es4HkicYjlsT/g2/jQEJlq6KzZo022d1Cf8zwpylwnCAU8n4
5Ei6oIbWOQidmS9LCNeNJ1vpxQINFl3GR+sRrHSqverkdPfqCxgeo9FvXp0f6HJhFcIpMGRXFjwG
jF6wBFMQed9NVK2VhE4kv4DwycByAvF1p3l7IlV5iAIy6nx/jozP5kgqgca+ONiQPb4Ztg8m98Pz
Ma8sy4i6nbrjk3Nxsr7ah4hnInFiMaZHBpY0j4/E8++EIANykZPoXgSYj/jfnpvCj0zVY1c+b7QB
QXxgEUxAmc7EfOLqlsM4CeiaqsjKbCoXcoVVLeJxQGr2OK32bLVOwOnptDQcynCBHlP9jc1onZJv
WKrl475eBYefPJnhqvu0G5I9sMhIcMmBVbK2en7Ksd9YzuISeS3NfXA8/7adqfr6tI80zaScZKB8
5QN3JqGF0kOFcxvWWIX4SdBjMYgrOQOOCDkVKcvRXhJyB85y6F1UGGFP4Y4KI+A0KQ9Q+tsncDaY
HJZ5kgScn5DzzB7wWQnYBvv+UR3cMgTZxU6juEf5sh7P/AVT3banriWpwAMW8rEz30UvjKgoX2B2
IePIbLMDas4Q2bb6g67R/3DozK99XSsPzCVAq0hBlLJnmzrozXLeYFfis7PG3odwCZLLCVQBk0Ln
KjG0M+gnMI+cw7JscfqT4rd3Bvx+JGVRRqVGPh00NSgHN4/pv3Nr9cgy5Cn2DrHJQ1BWZ4N2+MQ4
+gfpLlpxVnI3YJAuIEbE5vEG+v1idDdoyDqZOK3Pn8I3jBWOMfUXzyPrsJiPZe31jCnhjfVmdA9N
78JB3FfSGMIsR1IW2yjxYgluz/BsJyVGdTeM29OUnFYsDKa3aXjaq15ACYmXoI7BDkWzl/0H5EQf
KNRkBWDPUT+BESzKNEHTHliYTAVLFsY/kBRaMusdO1AD6yPIMmy2SBU/cxmZ9LkLexFvNk/8E0f7
HnMkYf8gfPG1mYT8qDh5QnlVa0JmjZu8Erntj0L+iHpnue5PwSsRj9+/1F3aE+mDrZJTAtnasBfr
sEfS7HsB7uc7iAhvb/QuO4+fTMWJe7vgOnVqmdVI0X/dD5D9zi5A0kJOEgjKG72Qlc+yGbUHtiXk
9Kh/aTno8aHAYIwftXlD6vWolLH52JfKA1t3SDnsXBZUkj0uPBBkB3aF0LsbOptiIA1HekvsbWLC
4MCMJwWppflAvy3uG7uTkoAKPQeD10zYnx4AchhuoXqIiLg4WP4OIzZrc1+8s2bYUnwyTqJt2ieb
F7GYOYw4OZgiPJDEImTSOHlKSCu6w/3Iyzgu+08IIRxQ3HeCFvLyMZjJm4mXC6eEs1Y6tXTlGBvT
C17Bc0VsjlitQ9jAm/Gu3H2AZXy5d0J2DrtFXMhR76ngaBaw/V5kYFr5rjKmMQfO+MVCQ31vyckW
Gj7VFwEumfa1x3v8KEKQPOAIKTa64zHdtTP646uJ1Y9DiDiG7BnwtEL5fIQTQEmGSIynN7455O/B
RknWyVf36xvmCfAnzKLC0XaawdDD+gthWgAmczl3IEwREXnnDIKEPtFildBJVUwzLZHD409FKUYd
4ai0w8JgWjh2YXFCtWjScEYtKg7YP5OgsWtlWMIo9i36fLeZBXo1uwKopgI2KdnkljlMzhXhpKDR
1Ye0WZSjNNbK0WqR6xYzSFQVLek0rH1kA20UePEiUCCwpkTE9MU5odCN1o6d6l3lCR3q9tHuaheP
UVyiLCyzk2ZFdOjApLxoAZx1uoRCcZdf8YkUfGljRvpZfZ71uXBilI9prKDn0RnQ2ZiSp1Y1SaR2
P64/4yxj0366Mv5EKIbrSuF2TlA5Gg0vI66JY7MKc0jT9jxYhZcb0m0xldrXd8utv2+PdH31o9y8
/v1VlyNyZSni7e/fyt1AcgG5+XM3rORlOP6ZyuFGxJDhMpjK0ETz//4m/zl+/X395644yo3pSC0b
t1ObFjvD5H9/U/pA02quknltCTfEx/97QaZn3zTvIpi8uxf8/UbnZoE3wX+//vvT1LP8Sgxo1h4W
ZWposBj//lj82SGgiZUFVYXKcguzU8i71V1wEKH7yWCPpPD93QH5PbL2nekqwAjt2nxAamz/499f
/ucb9++G2cm//N9fNnkUTh052NCD9XQIQTl/7/z3W7bPDBKBfJy/P/79pda0r5ZIJXFR6FaKS7El
r+Sm+7MW+/vtz2ns//3d3z/8/Z2MJaeS6WmgGPO5NAoJuYu4heqC6z1q1q6RxAInQPvSiXJvZyhi
uwP1DTnusfaYNM2RdVjm1nnMTN3TCqMOeqF5nkFmNshimrnD28jCzdXyD2GRjswv+oq1HHO3qcU3
wBq8udUojGxw2jIgtMyYIBBMVXytBIgyCq3+UrM30mE75BYNylir0dPZhDXR2oqM3TqaqPvO983A
hTzRmjxWRQOneSUlKuji37sJTZX+7slEwmgxv8p+V3gp2fhS9SRSCkEO3xbTcvZjs83QoGgohACS
qJ3+sMrSfSuudaBg344oCvKKaAA7K5zDQOv0GrvkUSclAJ9D2QM5q8xLVa60ehofe3iVDaiVmRfR
pcFcSJtCEfc5inC4D0fLSNXQJNeytOnQFzM4VKN6Fs19Xrkw0vHq99UwuB0OfW5nnPNY6sjI259l
xGq4jwmDdNC2uKGYjqo71XouIXoPDYeqAg4VGVmhQFVmwxjXb1Em/tP7myfwUUtUfORJMSORyDDK
On2pMVSFT5/qGK3UGflzbRhpKCEDPNegzCYAoT7nEWWi8WOqGTQMXFWQ1xfFIneoFqJN0cInKF9Q
BqejbfmgP3CEmjnB+FfsREne2jUSSCyT2MFGVQ2KOvuyQIA0bFYPC47lTlMQPCYVBZgRsEpHvYQE
iZQh3WY4bTTFbyixXei8vsl71kUrRGgCIUL1ooPWgHlkXdHsZ9dMghGIyfxej3xiQcghBQrmeURi
/07k7jLG5FgtqLmrKWTPJsnfaYnvAlH7sjJ8AuKRC67UaDTFAfEVrfeKBJgASZDX05hMC0KnyJii
ak2jhIgknoHvayHt4b1UR3h0V8WFdrC5nqdz303KpZKbh20eYUhR6KUFZTtJhvbWygpUgkkImjGt
2UAY1JtBIcfxw1xde0W3XtMdQsTublbMEzqgYZbWQzg2GraYCPdpQncxDG0+5C2aN7Em+fPcwlVh
8zqtYDyMEiYURbqmbhGb6b6IyHNSYwLNMX6qZpvtDdE3L1PVn1YgnItLxR904hFUaRBwTrHCUMu+
CsdUPCVIc4YzTNpsW0uYSjPNe9n4jhoyVaBtyJGz5f5d1R8cEObDjCkR/ZPanTLl8lHJt2OMC407
rdGnhpkDmch86SfMt9anskUmSUWcrGvaM/00w4m+lVMRSf+UtaeBpgE44xCl1gAhCYs2TZOyQMiQ
phfpPCql9ihuj4NO82zfd/KxghxBm19oTgYsNnklSWoyNKgLvT/SITU6YoRIVImoRFnrmDUV3ARd
/zx31ceMjZMyjVKwYeywr3Q6dREo1IRCPhvJ+mXmTerKaeKZCS1viEzMrdQHC/G3ah0ERTrMaUNL
M4o/NsZuGyKBc3rKuEesYUrdLaLZGxXSZCctQgMxsP1xW83Ay5p4S5NrETcl41g2ExeLEa1uPiZo
KMR9KInCFs5KtT6oSXLIGu3EEim/cPG4mBXk9aFenqWSPG6kzU2fqazNPbBh0r2r/XJQzUE4bSk0
DWFvkGwWXBQUs39exWIJFVE5t0wNkCPs7zixnHVUfrWZ/IaOqxlMgKhIktY7rHe9OUbbzUq17aqp
ymtnST3Ix5aGHdKVQIsAUR3iiVlFE5be4IkpdNMS1pIObzChiiz4NMLi3KTQpoPDxG2l//W4xuoc
pLikogteVYjNTUdkFs5j2igPI054kWS1PodxHsrZsx7X4t0QNWdU/5STTD1Lz1P5aVgnijpQsfpO
kE6z8bGs1s+yjumhnNPdFcCGop4848xMy2lYmx9CuiFw29SXqF0RmqTpmO4B8bPYKRJiRD3LbLqz
2DTpOZeSF/SVyPOoZKyFdJGEjWPTnGZfyI3Ek8rmhVWKyZXQXPRyID2fZuJmC6XjtBeoAsbaTRWw
XNk03aOl9BcR4HPWywp02rJwtoaws57T4VyQ7RZI/eDLRRnIzCX9NEbT05DJfYi18l542CESeofj
DruQNG991Sj/9fgtBTT241VGZTua57BXUsTfdfl1KOPZS1RtCeap0f3SmMJWw599VmXd12bSI6NT
/VIsXqRJgaPRrw8Ciqk0Y094ViH6Z9WYiibyrgO8KMS2HC2jOsn+LMrjWW7K+3ne3pd6uHZlD0aQ
L8phE6cz8qtxMKSYvNf6fFNBDa8YdDB4dSDIuNKVQ2y4KM1XQJ0rFBdBoTMaU0R5mfDFkYQO/Xoa
ktAv5bId5OKJ9p/rvC5nYcrvhEy38NpD+FoloG+btuVGhTsvZSAomYAPe1Z7RaZ5xO/qJ26uAHVm
/1ipElC5YYZpu/WHMobWoSfjWVitR4k25BhnEkomJm6YjSvUfXZopv7Z0iWOdgFUUdJJtrbY/MZ8
GhDGxL2j1cGpOjnGLQtIM68MnDpmb7X8fCE5lCaoJkMC07QewObMlj0jSngRGDUs82y60PW45NU/
GvftkbH4bLY39Gexyk6jiuyG59fpeNkQVLmsydXUUOjltF3VBTLrSjYgn9Ytw8mrW86dsIjwhn9i
DRFRnKWGl0R4nDX46LmFK2uUTT/pqkY3i8qSWKcjcgKmeYnj6TvujSgQQkVrDi3apjQCLsAAWx1i
VJzZuVSekq5UHzDj/JaGKehkwo3WBATvzO0NiVso/HQJ453DNv4w+h45SMyDNWmi3CxFXEFbjuTT
ZVVS1O8aSqhmpvizZFEgNEhySMOHWiPhzRMFY9kas+zEeO9SK5zl8Z0L51E3UeCud0UJFJLYp1hL
RBq62sVpkbaBbvMdYxLr24JOVpjBg1uLhYeUafDVAOgVS6U82Cv0P+ut17VnLZW3q5GO7QVhAmD9
lYAFhMBEqMuTluaqSIN+zi1KrwuNOHmS0UmaoVCzyvmXWUfZGT0Y2EEZzrm6BuS6aCg8zGJ9mA03
QQonqrWTtAi9b6zSq6Ln122cdQRiuxfa1rknTdibuH0eZZkjZ1kB99bKus91phKhCFhNsoI2b0Kd
U5wbV5ceQMyGAu3wdGhLZAKqS6X2GQj4AFanN5pXxP0xm6b2pYe26DfU11F3eET4C/hCbZiygoBu
EqnSt1IFNNwhYpoW9W3IRtJhjYY7OrrCdJTlULWs+74V08OY9XucWIGcGf30RGraBD1t2NCB+bI0
i8Ercu1jtaC7JWp3mmkyBrSUPjq1vZY1XuCoHg3Ovnn0HKWyMmZwNV3dObmEpELpV/qy+urQafRj
E0YInEzF2LlzDQ6yW17WxL6eUoq/ZYc84SLOJZSQLjmlLQpBbNJGjjnGFBZ4RLm2mEcpjKbSdJS6
pN+NY7Ka6bRQkJrECupJEQvzgtCsW9VyfajTvQ0BwidygNIJ+WZckZGokhGHOJBPoxu0RwVQ13M0
UREBgs4IIYyE+ijlXf4wplYWJCPF9Xxvi0QGEfNifVXOYpSjRz1hKdqmEVK2S6jPtB+ZxkjShxoC
fXlTwn2Vg0ntSuXSphCeBKZSrLR+r/GLqU3wTfOK3rFaeovfUE9E2oug3tV3747eAk5p54o7Txaj
u9XI934ByieRVjyLIriIrkrSPYY4NUg1mJ+KHpW39Cad8gpaEKoR+9AAcayMkGFKBpQoNem3XY30
aG11CnLSf4x6E25C1QM5FLO/1RKWeTC3LaOvjh0wWhXzsKIZo3zN5PbYpbXiRmKooa88myI0shVu
hpCJml9X/ZsgpCtX72QRs2Rd2K3Q0ckigJxSWP/DNhw3+l/64U6Qp/hiitlVVmfhiXRX4e783rq+
ddT+NGEw7WgmtcZReKwrI4wqEgVjpKopRlzfxUAVvTLuSIbcKle+sTbHFC5PRTtDhZeywwZ/a3ib
ouUF2EEjfTI55bT+UBtdSwOF1ZyjUZkpSBRhTnJ/NJANtdU2OfZU+oVOjHA6yyd6IplOWpoDYcPA
c5i1PQsVpyP6uxAnY2qGI6FzVcAMlRS6T6S5DI1yUO7VeQon4JEpjtJLgks2MjBte8f65DhFTtPN
NJGz00SXWtWFH5nOgpMppW94ww6OmLAbWS1saEJY2oeWCue+2u+hvfYSx+iqxzgHxqrJC7r3WpkV
/Fy6D3FGqltLU7Zo0wD9bW+olz0nGaXCbaIsbyKOCf2fUn+0rhsF6vYjSbFrUJaYIiVc876B/p8g
dorfxkTaVeZ3CwKGgjFPgWiteC6am21+zTH06zVpoGoIuJlhCFB4Ha5d2/qybSstZBYA8FiXd1Xf
P29JdRCKOL4V2ms/Td9LZkGiTUglG2AOLCPTBuM/2HG9eOyXku4QGCRSvcBXMI+TmV+S7ox47Ee3
IclQKtYJfTMkhzWdfoVsesQicHrIxflXwS7eMTW6QjBg0ewep7iblhZv+vzS1LX2s6m3Ks0fyqVr
w7HCAyHPlr3oTCWot4Bbc/WycCF5vT78m1prOgwWtTx0ayZu+s0KUFDCplCC0Yh+y6ewUVmQ9Nmb
VnrPBDh8noTJT4fHx5hFMBMrznd0Zr/TuvhpjLgF1W3vO4xAzxVcyolbFdXvH6sXJU/fpUHSYXv5
HE1puRNHwbPQrgY5F+ugVSJ4AIiXp/K91E0HIy/JaebBrzjBnVH6H+rOY8l1LMuyX4Q0aDEFCIJa
OF1PYC6htcbX1wIjM19UdnVbD3rSZmEvnHSnBHDFOXuvPR76PlC2cqCw4A+PM/Gw1BIMWhcgpEfo
Gs44TdgOOsARkb7N5KXmshgTBwLpraktKYh31SocgKOGcnnG40vrouLaDSv1NbesHyUTinXcNZ+5
zhGXI0Jvp1k/K6lERTo21o3Aqshgb1eaWGlUaLpdRyQCW+QpHlVIIBa+LY46l49KCgU5S45OtAc9
zlBmwMYqICQToUKgXiPalG2b/Wr+EKCQx4NKiu9Ccvct8UPIkBNJwTy5U0ofOaIZJ6g6XZr6M5dw
QZGCPDVVsa3VguFVZSvn9+FL1zSvYz/P51S7WBlO46QTUg/mB6zuGaiSQOg0x3x2LJ5DSJtrm5AM
HA5N91dazP9rhNsx+qqLpvht/zu07Q5i+0N0+/8L9Gb+H0HW2/w7+sj/G8YaztvymH9x3tR/GJYK
kFq2LCrgugk37p+oN9P8h2iJhkoomAmT9v6rf2GspX8YmmUQG2JoEvE8JilG/8RYK8Y/DH5hAY+z
zL8I1/8C3f0zZQpG3l/gu/8hdYoV5BKI9Pe8DuBvksnTWZoisz79X3KnIL9GwI4FEG/urJIzo4OU
FOIoO/tTmNgA6ZyUBcSpiVkD6jE1Y3WiATFJtEPVWF4po+qxtxmQAUSBLbSsy7sBniPVLza4H+SR
wEVK5E/dgDel5tIVuq2665PoozLCkApQiHqSyWRfFBQX06xDT5qhZBp0dAVcn+5c0CStGI637fja
dsBTRHx0Zaf0exLWd5Ep16skq3yb8mpnK1lxsNKcy2DqD/1kJfhGUPGlpkiwBPAVQUa4WFXx5yS3
sOlUpNTN6NsQMShetKAfa1JHLbUBY8ziyM+Q2HXTkkqomI4vdyTJh2CINOO9EMZwPWWo7cs63VOP
svkTPHjB4AkBMsaul3DiNW5dF5gg1Pxb07W3OM0cCu4lTNXyl/gO/L+0WdJ9V1At4rq3VnJI+Swm
3pJ5N3Z0gbapH6h8xSNtW/IVKVVJbkqBzfU1PMkFgUFi/xF21g/UbBxvxiFLkXzm0lkMUtmrGB1m
daietSpfleSUAk4M4ReM7UmNu0Pd9Thio/CS1WTvyAUMSDVsz6Gqgx5L9GpTBOJNuGWhxGqsgUil
wOyu27zbmeQ1UwKxSEIYxWvV/cbt2ZLl4GWADrLKIHGvYKd+ER5q7AYShuhCMWxa0XxS4Slks/Ew
RXT3pkzVz1V6TWA0Gb0UI75JGdNmXGgNHJVt1goPgpITZFQk33pF97yfUUZYGp3/WBgCLzKyh6LH
7BNK0ox6gg1qDA5pJRnKtTGRkEI5Ypos0y+/sNJdbJQeDBzRlsBrrhpDaDaRKTxF4FGsvFauYYhP
oSNdZx1NQc5ajjed0xRvnoux0LcyHhXqDRIM06HZ+gYlJVkvD9JYu1bjU9NXqs4e0dzI2jTsJ3EI
TpTWLLfzpw4DpX4bkqJ8YXqc8JeZBKStypRY8jsNow/UGUFV2q7mEKUPC3GKrROC2W7YtEL0nJTF
DQR5ThUea6rcNGshNXAyiVDwdGuSHSnJqzUzoKipSJ8VAcJtpmJpCOeTrr0bgzo+dmjiLJ/Zcw7k
aRsTrGB2griaZMFrmOTB6lVnSKC9M+Z4qruM1rdsGAepSNagYpYUiHRYDZCwD5HYfESzzhw1Yd8a
Yog23bsMZjme0HWYEcaSpC0fBDPQDml1NYbYPCUxGq04ThNb60XQ6cZPEkQA27N+5c9sLsh0wzLZ
Bp8CYv6EMFXPmrMv+HWnUBEmLwcFLXO8kUOGjDTwfhSNPZlIC4CktCQpwRwQ9eQoBJSyW1Wptw8T
VedOv0y5iNVXLUikKVp9PZBg0tKpBVL5GpO7Fncmbjh0QZ05f+WpqULA0I9BXCKWHEuUmEF77bTu
JxEDyxHkFkVINMFxEsjEMthht7RPUqCdD9VR4etSW5gEfd7BVVICYFkHWW5OgQRkLJhObdWTSJ3Q
I8gACBg+CqkC2J1RLrsHLTBdyvKbvo2PArH1xHyUgFv6bieJOIFLqUCwlhEg3g0HUlImkmvHDaJ2
LFGBTq07h06RG5PTmyz+O4iBQCOJyWZojywFOj8b2l5SHsTSeNPAidF6y/YD8WELGDbrkhdBpXrE
8oQopmFCg57ATLRIt24VOJcJ3k1rpNEktjljhI7nTLRew2HUXHJhSzYkPZzkuvoIKvnURyELzKSA
m1kaaFY0YRUmoC6G6EcqiuFqWTkAtdl8zHoBsLLQmrcC6X1AS8tTiuDiz93DGGEaC3SAXFJNHrrF
OC6xPEOiHrM2o6Bimb+BFKEnkjsS5pfST/RjtmPr6RlNkkGr3FgYNWjF3eucIX+e9Veq68dCTB8o
Qj2QCPStmh2XY5+1a2MwD37KlAcCuCUh9yyJzdqURMwV5cgaXyh7ZJNAgMPOC2bIyjHtkFI8DQST
nTvJeMpDaT6aEph8ULyCp1RvuahSUZeEg5JYwpo4ko+xiktvlsIfZS7GQ2z8slMCvWFtwZRXCCCU
7VRKbh5L3dVQ4PdSiFP8eH4gIALDSuK73dgRWEIcwqaegWNWTQQGYNDO5M9oNhkQyB5TnN1zDfSw
obwSqJ0z4sYNQHbKgiieSZ+zlVGjXJR2FA87gRAGca4OjTl/+Crx0EmZPJNCNZws4OFBSQVUK8fy
gQS/TZKYuN9URgM6XTRcAu1YV/l1kENk5w1r3Y4qtZ3XQgpkqfwprVw81InM6B/JPjslfN61Xu8m
nAJwx+MjvXAYI6bceVpH3SGFiRPDl1vrmjI5km8Ve0UcPmeFHlhcCc+KXrudan32lH3dtjI1z4hl
unEZaYp5kV8ETd9JAfNtZM3fSd99xlOnIm7Ht1y1+bRnUCL5RWEez0IS7LXbFMObFnwRWSkdLdLl
JcgrbfUoJixxWLNDLlEA1UnoakZSlVdyPj9W5eKAbdNLmTEXClOztFJFPOLSY1ha6FUmhrO2HONj
vTDsdEHfjnWGGiUmYbdMGpV6KlChUfqVx7r0zFI/Gq0Ivd8gcYFGK1jP0k7IUD9VG2uWpk2iBBQf
S53VlyIaXtwxkQZEDjlpa9JvzmniTa9NDWmz1eFBgtw/avRSM9ZPezb8l4B6JibiXj21oNe2Ri9/
+BWdKt3ojGPQi6GtNoLkaQY6OFFtv6VAGw8VrYiVlhJ5oPFJ4seiskpHKurvkUboupCKJ12t3ttS
oTnXMI0EqkKSHf2Rok1vUVvjGVQfTIkWYSlkL+zUVRTIMPCmFPNPn5NKK9KbTkoiPmRh/owaWIVS
nJ/qQkPXq+FbkSL1WW4lmW4KJvZ03Vv1c3kRfcErzAwJE+izFSQOdW22wHBI33K7AFaBWMxf4UDj
R2alhy+2Q86HqbQ0Mkb4kjioMqm8csIjlM3Sm9C1DYu4moEtCVA3pZgqJuq8VjRhXfErx0fCPUu4
GguhxCPTi3A2ca8WGKuYIrptr0UD1HGZkVYE3iOwBoFu/mwqFeSP7BgK1i1KWmrWUdtTIJ1ctRpg
1DT7LDbnHWBxrCYzEpuRTaVFCYKBfgTHhg5mWJvEjvWShNESPj+pJTgmoe6HjgEmpUW0s239Y1hk
5SlRRYohEKsmVvm2lqFii1XgzHs/1CpSKUQEGPlNNlC6jLmJ21ap0YgYE6IXsguBjZbl4urFvZoJ
UkFDq0aO1fmPkRo+Rj5FhKmve3qyCYIdU60Lty0wsJp+RCr38o9W6O1ujVLkn7fvd7LGlrZJ/aAM
FgS1WjVLbJIMpjw2RmrK5xWKiNaapo7I14YRSsjy6zxqxbXWieeqU8sds0i1u//0P938n+4be9mg
t4NG7v5YgldrhMB66fxvn+X+d34l4bPXxy5FIS5Q51pe/f6PlmQwE//cblnDr0KS3O2//eZvP97/
8v6cRJ+Qs2nWtE3//WwCcE47CAqZchSLqb+e9//2U0oB9BatxObDJfA+VTpgkX9/S399gvtTJSVe
30wRrL9e+H5fUecosozERCMGdc2inVW1hbK5Q9eMWsFQd/9FsZwB95+alBo+eqvpb79AqjE7xGoC
FFaBGEttuxTOZ06p0FpSVmt5LHb3f/w4hz2WgNlOOarLUPe3f+73WcoY0slKZDvLY7LVunQjL7y4
TqhyECRYmtqQplBjyCkN2LwK12mWPsnLAQ0zztB2AbxZ2ZjtxIXydv/pP+5TVROzUd95k8G6ZS9X
Wu6BtN6Bw2cFqJXgKPqAE365dmRtYcCJNbvfMMccHuLc7qMIE3AR9OhNeZ0//0zLKxbUs/92X6FT
e0d+Rjk+y3dC0ec7gPoCFt7kEJlKvvtzf9+P1noqZBzFfrbrjJIdN9Ut5/4gK9QfQinHg0g0FtDw
oKL+fv8NmREr6tP15v6Gy+W7vv/0HzflaerWs7rnjD7cZX/LO0ibFnzRIt/6I9z6I+4KIaPbZoi6
Xm+malcz2e3uGrT7zb/u47zDM2B7yfYyrefdBRTFJSbDIUMGqq5fRMv2UjofTfhQu8M6OeS2cXwZ
d7kdbKd1tSJm3utBrRqboXNibX2Zdy/D2qM5Y+v0qt0SvVp8sAg9nLf+zeuTXXZITcfzb7WrXQEa
rg8ghR2YCg7dJG/eNSuEdO7b8mIHBmfQI5ekXr3EpnNYwFIvubF6MYW1fp6+uKNb8YJwBm4aZY7i
W4Jukty4sL3s8OLf2pTyAcSsDj6SA5Rvyyr4ynvDCsiLezw35/Yv1XJ8wNJudoYVAp5hRT+qqEmf
vGUzdGm+C0qWfLrhNaqOKpmm0DEzr5kvhfbF1zNBD5jnraW9pqyj6fqfc4usvQjRv7yrGsi6Lnos
UVg3HXx915rO1XzR6R8ATpq3dAlZ5Jx4bZ/so8BNWakPl2HNIZHwxdLwjg9pskFo2v/CjqNmQbK3
FDoiHusBeqeXHDqTSrgNaq2e6A7YeLGZFBCw8bFm+iMKoUy2GRBt4XDTUtflvAU4NoZUCOw2c9Vz
iHh22NOGzAr4OChVHN06mmyYv+jkyQgmBrbDG/IWfZd7tdIpB7xgqzq5DS30AmjeBGOnayM/sfhf
Xmw8SXS2Urt4ndU140fSObw6VF+CuqOtHmCcspV0JZ5n5rUjbWwrwgjJcqNz8snVkY5Qr6ZfZ97M
c7U1zTOJnMxYLv9TXwpX9hjv5OtCNaJTl67m1kuepwkgmnLGnFQ6YBnpbjzkR1ly+mO4E/ikEK5s
/N2Qn1AAmp8iICdU7jSMvPBTvKRgb4ZV/1OFTv7Ot5NNz/4Do6JtyVjQPzp3XoeP/SpKnOlz0zyK
a3dkZD3AgqiP7VIc/ykLTBnbzFEA/aSfeXaMB9QOyTNKuRo5Q1IdxYfOBtC2Em3r1wcKuNI4XrNz
Ko8hJu5T/pSWB2H7q3LhVMNbvx0BZMgbAzrQVmPEKH0AQiNndB8i/PJbN1MURLWE3uyU3/FX4Z3b
xSH+4BToNGEtGlv6NavY7W5QGmFVO/WzFG/N1iPprMTnSk/6WS+vFsTPpHyUMi+ork3+xsPb2oZO
yPehngFug1LnqC+pr8D+ENOlgNHPnI8css55mXfil8cvu1dqJe/kVUGPZvOewix3OZHSeZP/Whh7
kD8/SCXgvTOvDd3cpCj4y+Ev8aRy3ZSkVl3V8sjJFYSr0Fheku7obN7y+Rg+8+F4Si6IkANrNA8t
SApoJbA+iVoj+o292UxTurcXe6/GVgVp8V4VUMfcJvlXwDPedh+cyU29lSWChA9hcOSkTEHk05VS
19wJGJc3syc6O71/SwtRxXyqyker/OqUb0RQOHMAeW+LeiviSaOwVa95yig+CPUnDFaVJ9DMGzCW
TD70LO578LS55EnDtJG6D8W/9ApLQCy/1ZXoTAjV71X+Jopo44qLXB7N2yztKkT+AkdkSAvwMy9S
jho93vbsxaFu8hRh8f2CFLx4RuYQ1CzEVlx71AI1u+aaTNamzXHvFAf05Zcp2RME5m03X6x388wR
lsFJdoy2H5Fjnlv7FIUPmjd9cQWDgGZ44jJhWBjqDT1UY5NZ50F1P5Qr1glMJIgiwVbOGaMnP3E4
DK/f9e4ydjPGvnEq8RqetOu+GFdHNkVLV4RRN//VuOHyVg75M3WmiX6fg5yeTxpYHyXYyZvwU1Oo
e+dSaVDIfonr0sW5WW9U8p2LE036m37GmXYfmshMVygYZK6y4yTknYy76RX0yonvgLobVQxvVl87
wswD1z9P60G2g0dGzujAgQPSybdldE+8BZU/1gynd9ETvZrjeloTpjN9MfowlJJNxOdKTKZFfyPt
JG+ZOdRgBS3QAe6dufkzgyUtnuVEhXkb0+zlMxieGR108huYSTnrSYBsvfxXeCcpHM17v+NgUcaR
z7qE49HNtvAQeXwWv7+pN+H4g45E/OKr61a8C/LYuZK4HJenj1+opDDsatEWATJXML9lqL6/vJJ5
guEUB6N0Pox3MhFs4cm44m54xfL5blyZ/jiOhscXFH4MX/zgoTWql1kEBwCCDXqDzMNM7CIHepkJ
Vbw4trQTnvqQI8W5oeSXUuaMREIF8GI9X2eOKKcW7xXWkZMd2NhzOtQA2sYdPgKPpSQJcnxkR/z6
4MxjujAcFMu76sD8ZZ45StaVq35mJm7WswM6/ZrxfMwH3ovxzjbsUPLE4QCUb8WgoHjiWTgKT9KO
g8R/L/Hz6HwtkfW3xYtKSggTCd84P/L5+Vic/Eyh/W65TrV9STYfH1K6Mr1o+korntNn+cZhLA5M
z/7NOEIhQXbJGOVZMUMW35VxZPbTrlxlePQDmK5hvpc5fo5MnuC04RVnj6kM/yyWURK8OGc4WdiT
8kiGSuqsROzazesbD2aNknFKW9meoTLY5vMmOnDgGXzSZ4ZBaceVR7/kwCdjDHhlcteOiFpt5Z1P
g9yBOZRvFnqdSzILL2W8v9XNIWJCfecfKp4TNpdV8Mhpn22nwEV0K3BCly7HBTM1+RAfubZvmCe3
ratiE11OVno+vAHD4xvO6pUCv2l51LicpORRcJqlv7wtJn9egq34vOnqTelfmi8ua9/wOCrQ7Jmy
JxRYeM0YV4+4w6ItqyjhwCMnyJ/mbTlLVTeVPJkT/aCIoN3QR59GFgvqGrDWL7V4k9Ve8GDAgKSP
O96oH4QUXrunRQbImFq91wKwH2248BUUh+gST5DBvA69OAxcTGo5IQrbpabPWd9iC5U5knYJt8Kg
49sdhQekrbBS+Yo10FVWc6D40VMrCZuGv6u7tdrr+zSMNjMmwIz06zVNLcDYZXOpMeLojyXtg1TG
FCw52vHDvLFJt5E/MzSMyyAng7ZxBvJSjKfLVL3msIohlL8v5EmRaoATAN5KBIAacJnbdmv482H5
8qX8vkRbR8PthXBSpVqzbCpdplWz3yMtlw56dmaIMihLDF/jDji2FS1FgBKodfzGdDrwNEOErzNe
XKoHEkdcf11Yx7J41o5kt4BWSWmISJ7vr/P8ZI2u2i+nAenTJRQKXukpaCRQ7uAqCDi8sDIXB6gP
x5DTlRWxCu5QBOvD4M/KlePzEJCbjShqH2Y/Jnv9Z6ZW4ylmR8kJHLgK1ymYu3PFmmY5wQ7k9vHi
ty/O2UXsZHPbyDajtRouqD6bt35ywDS3mi2RJautiTnptuIWOzSDebeJVbRPa+ZAVO6heWq5eR3N
kyQ6yWD31kpXXM/zGOTa+kF4Ii2OM614ZbziDBjxiFHTHteddcxYDgWrqDyq0Qror1egaWQUYFhB
BkkBjJQcHVv4sloZHREbrKeIriA+Dv2eN8yOg3PLC3FWsN9hel2AznJpm4/Inqk7skhnxmi6jXSC
Zs/aIGWdwkJ4YIJylOM44fRbZYfma2x+AQ/rwpXuHhI89OLaTn6U3qsVF6VBfiWDMfuNPYoAk6Ux
AzLOS0wnPlX2VBwvFRVp7Dwb49Mi8qlRw7dKBuj1EYCHZisTWbc0Bhv7nHg8MGCLSlTAw1zv+SrM
bfYOCXA0dqpGUK0bdnbYOkB+U3Tu5+hK/qMzknnnxBsWtrXLCdjWKZung8iCRDk2by2XO8Rzk0gr
u33QN7QsUjyKmPbt8oRj/4tLrohdLuIYsbvIcy9kCq5H2gws5CycisTjrUcwNdSbJurxoCaoDn21
v0xTxt7KXexHAkFMNgc3VL02ORbxKhA2RN1mx+FI8ZFmZ3MVI2fOYJrb1Y5OC92TcC1SQGTpkgkO
yQ0ieeC6i5K7dnVaYgPlWn0LFKgboC2ONY3ak6lcxLdKWE6hkUuZ3Kju27RC+1IJsBTWGcR27ggv
oIXy7nmg061hdX/FEocvb1SOQgUufjex834uBls7Tfka26zKyA/yeXwdNazVrdOQoIzH9QcdpD29
dZojlV6MIY3f0D0i6CJfi1C9u2sbnhGT0FDno+B+KvNNwOpZXxmFq4trRFKPD5ZDLPzpvjCR2bWB
C4Mij2DnwdK87Cd4mi5MeBZKqGivilDsHwskPUmw6akLMOtmKI27/BArLEM8WGffAUX6hw7o8z5n
GgRzBx3cgtj86G/YdOO170KlWJHguBNjA/pYO9DsuWoPDYVhdRXjjW65kkCDNdW7wfhTvRPtxLFm
5xTCMGQNa1u1oz34V9RYyjdqtOzZf1cFhgziH8Cp3JDa5bb2YHWBXX6i1e/zbVl5A81IAJW2QsyX
dZTe/YP10FaSU5CnwmnZb2JM6co7h1ntt5Fnyge/ZXwZd4w/nAoA5FmqCuSbbIjY1dpTTaO93k/9
NdIuwfA4p69q7xbh5IXhm8IboKJrQ4HJ1AqbFqKDgwTa5px+kaHZXfO34b1K2cov5GNGyT3+01V0
mFZAWaxdc2BWBsDct3b9yf/Dc3qWn9oLjRiMzeAqKEbr/RlSLbIHX13B5BoZL2JXOGYynG63otKG
8OCDEYOYvJiAIUhAlGgbNMkuQKADZAFv2i1KPjTv/vu8Hg/aIWR0A1UeSIyEKA1ZHnyY3jHYzI8g
crBMWWFOLN9t7Ld4fAL9HfUCDnMINDv0j6yV2e85c/iBDekiUiBclVvVKd6ttbRmzGQyd6vnwFyZ
R/2JIosrUxoWj6rGDmMHaRg8FcAUfHl02inc0Ue11mhcS/ZXm3AtsUaBZiLYdYozYAF77wMW9NZZ
2O+nbEsbQ78Ge9jQT3K3qWBSefihNApzZ0ZT9S05jnvYG8oG2I+ywYb+QIQFlNyQ4QyXj00uzlla
UfFmVEj4s/FQ5PQ6P+D7kpWQO/VrvoVTEsOAqjxxiV/wFu3crvTUQ7dFS1hdbv4JsMXBOAuUFGzj
XLjFXpzs8YbeWHBDVqHyIfsd2d4B3F6Nj5GLORBTwvyqvwXv3RPSPDHcwTzGI75h9DlysMCkAdOD
wV0ttL/yRXqAxV/APjsV8r4w3Rp8GxkuIAnhpQGmQlgfrWltDcKmRggcsNjyiiOMlWVMxHbOmH8q
IfhuDbd5jV8YRSHeEbXo4S9olW0UM36TR48OY4GXd9V7GT3q0YqrWHqo1MtULjkKs7o1pV9WXWa9
YY0g1ni2MKiz+Sf/jmqoaL+xdWL6Y4Ug9MsmhpTvk1VDZ6AlvPy/AGYosChaxQfTxRLjBiBvtlBu
EsbMfTjaKXUV3kuwzYDJm1ji4O043WF4NZAgsKY1X7IDqHvNxKI9efULGoUCnl2KEJxEgFLY08xi
V0VLh1abiTAIY6vdXVVzNR1lTL00ZpCckm8LHaLd5t1GHhcH/SBxtcZPLDfZoU+vCS74yWWpX7qG
RQrFlVK/uM2XPTtKEjfiRQA1CmuqGcJxWn9wFsgQJ5kFPNo2U/wOJCl18EOdws3wTeuPXRO8PoO+
iR08pT17TwPKGlkPSCzs6LkzwJNs1GMB020ZvYMnQH6MV+vxNfmNXjrS+OyC8vtK+tKonqysDUkc
PliFCWTwIZnegXWB21BQTDCOA2nm40BFvQawv23GONQFrDgOBPnSFqcBJTcHygEyZZTQrex0S5sJ
fRDlAxRArBAY5VF0wPCMX0tSvZ3Gg76tbcwti/zbXAHqgpax+FLWfvlRXOEoYorXk/2CGJtX1ik8
gx+T8k36YjJXDahVMUra/necS26yzczu0Cia4vA15pDkdtEbikQqRcqyewmfe8nr8KRDMn7AZAS5
Y7Kqt/KZkupXG19ZaQlepl66dhWoJ6vYSQ0lYegQxbxh6Eh2Vm/7oOL67XCSXkz4djaBC2zvofjx
hfa39kV/IyXdpiUOZh03LRClcRPEl6RDvQbYnp37D98Au8Df7CQXPxoct1Y9KA8j64knA8B4f0w+
ZPa95F1wiqDihQyeOX7t0iQoaC+/lJ/lZ/FlHbVdzc6eusYZuQBqAaW6pVzQHVhLe3RZqvzEGEYA
IkcXIIJ7zo5og/Tb9LTzWF4D6gu7didKv/6hJXCjfCndZVV29h9zZRO0QLoXDKA0IqP3f6oGQpC+
DAZMSSk4TvnJjFr7p7UJgZk3AQjczHBlwxVcAj/Yoi+HhS2j13+2sPOhDsKZ2YQ03fbjpt2MaBGc
5XskOQPuPsvbo3UC6AbctTglxisII3MNrw6FqY144/ZgnYJ3+lUhGQLim3ijxvb8QQNIX0bb5/CF
JRT6YXByDqkaFWEf2GrB8UGBY9jvAc/iMqUuflYYyRPbovhJLoDMPh4qlfYyfssUft+Vh+LJ34IV
M16i3fjImfhTxZceFW4VP6vBznh4VAU+21flkE9iGwvOHUKCcEp2mAaZkTkV/AtQboCSXg+7cSFk
Ilm0z0m4gSgti6/A/BwyWnGPgq+Wr+3gb5Jh21qPRiEcWiG4BEsDKLgn/9x/HO55QPXEGlIEEB0M
hQIHDVj/sPR9pk4wEHj1tD4GOkD3+6wq2pfoeLxkaWGF05zTGhUpyMg1Jcl4HgB6//s32fLTn5tq
gP81Fh9bMYcVs3Tn7o+//3P/01bFVsGor4WoLSvGgf/++ESupW0w7CIR7367pEHd/wmWm/f7/HLJ
tApN7cNCM+TqbIcXP/GfP/2PR95/oS25Tn/+pKhB76ZJc9M0E/FfHbo0ajcYEivS/PgnuOdm3X/U
aNhL7v1H8x5LZWA+hvoGMvXff97/+23+uc8KloCtP7fvf5OlNZjvKVj/x/1/bv71U5iFMCSWZ/3z
m0QNFRQyTE1/fmEqLS9yv10MrMuksrRW94f87eXvHxtFKAC5JSIsISvMlLmms9LqXZRRFL+WGu4S
LdaXWMhrYlbjvtpomhGu6ewTW6+Q1JrR84pialez8ijdQ8uGWwPIq1vCzBJF3Qq4eFZouu0aimvb
MrXrJKBFgYB3tyVuimQ0o/WmHB1lK1JGE8DydFDulXpwFFoWlgAtPFyC1iaBrM1ObnIcYqCdotj0
+kySqBj36rrHMCTWyAoS37A2ioZMNkxe0iXYTW/wAZL0NpD4Vt61PkkPvEUdnxRLWrwM8Q3X5D7z
WZ6JBMeRHxdLYDQtIOCsLQFwx9lrELBOocoxsHnTTGsrNMB2Ctia4ZACta/JgSOvDmPIWpUA4ykk
2c0f5FzvjA7QgRYLOzWrn8pI+BDJv8s1UOPB59ATGKzk7JsZcEjLm++xeQn+MKEgSk8nU8/o0L3r
M0Ud0vbGJXZvJH8PqRnmk7oERpOgjmQHQPeVWQQqXhAg1itVCjo43YVjmJ4GEv6mdsSyV8rfKEmO
YmCQzomEVSYVcEy+JGkXDOlXvkQG4mZiEbDECGbdb5ibn7SR830nEjRYLJGDRNxDyd7M5MpRhGI7
3crIdNv8xSCtUGolmBrTDjHJNsvos8z+gfTgB/z2lwkLdkTqIYQUAgnpCNVQr0lFzEgkqgedtRjD
vV+jalTlp87yevNRX0IVCxxjnUbikW7uA2qeZC/yNX02iP4kMhklOf5UWW2lozXaswSAWXWGkqoH
yfZ7hVTHMu7A1hPzOM4qqz3meECMSwzkRB5kuwRDCjURkeFMQEpLauu0xEdaS5BkOV6rJVhyXhIm
SZoE+vKalTV1UKujmkoapUEqpRTghws7YT+QVzmqRY7z3/DGJcpSAzRvkm05qywssY1NeDbi7yJz
VNkQV0E2PJUms+vUags9pxm3fULMEXogmIAg8IWaMD8xLU9RI77NJSS5SjaFVa+wn8zk57GTim2T
ze94FRlSZAmtTEPSrwFyHW3gG3t9uk9Q9cj3NCLw7haJn5xJriS1zz5JoC2JoD5d6XmJCJ3F8Wkc
+31PdmitA5k1+ywgd+04GcHNCPNdJimQji3KH8ogP4zP9RJHmi7BpDG9zFJuYapF6pOyhJdWmvxR
fYmK9VslGdmmBV/XWPVMstNe1iR/PVQ8uTVNTF6EaLYaTAWhIi811HYSZvxZ9NcofP0T4te9RcCq
dE9aZfOQlvoTavIaISbq26kKjnOvfeg58oWxYB1NR2zOrAoGDxQjYyq+Y8gIk69050QsTAInToif
z1KVsP6ocQargf/rK0N8GLpXTWKYI3l3p6W67koK3e1wksAp1RY86+y3xmHYWgOzuGle6yWOFjan
SDqtSkotamfyrYIlT8wH0RqTZatjeY06dheZPABwRtFLx5pmR2qCrS2fUymD0qnNp1IQnsMlLLei
bR7pFlhPgYoMebqEttOrBN3YdfH7NEgvfYj8S67bwBMFdsxRqGFOIKG3TcAM+EtARAN43ZSAOAOF
UUj1zULifSNyfoufvi6//ZY+j0YDMtspSyRwpUakkhiwP0gL7nQYCvISIGwsUcJFTMdlCRe2SBku
lrhhbQkeFhh7ILjghEQueQlJJ9bK5qnKhxPf+Wmu5U3FgnbsYrqmgvgSmBS9EuvRx1+VLbnHZXmJ
VKBZQs7EUBuzaPtZ9KuON6UYYaorOuaIIrzIqpIgDU6pyIsgHK2FWYDC1BG0HkWXTmSwmmDF69Mv
oTDB1M/tr6pT3qqW/GZynJPFtdUq4adZz/EWafC4N0h9nhi/0yUGukxw9zMmTUZ7a7rot8XxeZEA
hNVzgFpdtbB7L7MgsodinZlETUcpudJxU70mSwx1Qx61clGohJA/agfZj5bJsvOtq7QLqvAtbT/1
cOZSF4EAFJMIAw/vJ0L9nZxdBb8mu6RqTqirF1UpBXWpgEwn+zXRDIQN+G32LITdp4ZHGebd0upa
anUqCWhZmhJzQRA34ISnaInmFuhNIvuUicSFjULfk6zu1UB+VQoNazRgriwx3//F3pnsRo6sWfpV
CnfdzCaNpJFc3Fr4LNcUGmPYEApFiPNsHJ++P6OyrjLjZiVQvWw0EHBIHpLcnYMN/3/Od0p4BaMO
/q4VRRAfbe9EJritw8GR4oI7DkfIX8G8SRzSD3SUeDmJDk21+9lsTVbsOnC81tHjss0ezUW8Vphn
q64/A4qYdFR57bJ60uHlnoWPK9WB5jbJ5rNi9xnrsPNKx54POgC9dHQUOumD9tnoCQoOaTeZtBmi
kFzxmgx14DPhdUTJkfD2YufZ82uQU50yO0pGBRnsxkBBP/Nvir4Kd/HQB7xb+iSljm5HJUahvSZ8
riNOaXCgqMmOEoAvzmaIadNKpmmXhJhkW4ukDXSC+66vX61Mnv7xH//7P1fjV/STcPp8jvDM/tn6
9cu3//lYFfz7W7PY/3OWMgHKwl4P1btJa/eiXv7jZ6kSNd+8FD//+Y9PP8uym/PhpUz+5Cv7/Rd/
95V5zm8seqTDgh2Qhu8G2Lr+y1dm/sZobFn8t0CJZ1u40f7LVyZ+4ynpm6awrYAQ9uDDVxb85lmu
kJ6FISxYLWe/+Mj+zldmCdP71VeGs822PcsUjmexANG+s9eX+6SMun/+w/pfeUE+eVGbENPy+mFM
R+1qTh+ceSYQhVuxQy2HXPYWLw5xUCYVTV84OLl9c9uVuXsKGi+/Z9wvOupgC/ZLvCCKQn2i2+Ey
ovCmE0FlPlDc87o75sBuXxiq3k0xKeR+7GzjK+ztQJVDlP8F677CjkjLs6f7aZwQ11mfyzCiBJjg
CK8cVvkyz+KDbxs3Io/V2blpcjf8VH1P2wFkTAZRytW78TGIT0kcSepTjChZiR21azIE5BnqqtnD
ItVl0ecAh+kmN9z+3AckNbKGSy/7Tj2l8X2Sovqeg+EYq3Q4RcL7God9C0yxg5oWvY2dPHa2FrBQ
usnnOrhiOMBLIybyRPP8nC8xHXQ5UjAbcnPbSLs7dFPCBr0MGzrAsGTzlMVc2Ftkl8UZoERjyi48
0X4HhvcWhwxwlW08SY8wpSU12THPSUAaHI2fIcb4IgXheNQ8gxQgZ+J015l9PU4KOKtDPzpmrLeR
rQF+XSagbSBKpgyfCu6fhohCEzY04tubOabynQbBuZLDdRI56tKS31k5Z1f24Fzbhu1dSw8v3JR2
/b7Flwb5Ycy2pmzEbpi8DHKpoDmjGxczzI65xrEVKIADg+mgCCld7BVp8tkRbrCJp1mR9pRSn6/R
hFcLWe2L1z3Kpb4c2hF+Wu2fsIRnPiZo01CvoVW9wAmgD4QVuA88WqcO8FhPzh5QFZrFqlPXS54b
F3kV3bowE05eEosbnOGbqXK+elahSIqqr6Y6IAtugDwTeNbJMFGqjYuPfcWYH8M+RplCHR8+YgD8
hOr1iA4CsBXyhj58gvpFcCrEsj3tOZZhIGYhOVM3MbJ4pNIJBdOPmm6XSdjFBcRDnHsVxHdvBBgf
/2jzatdiZyYYphuOhKMd3NL42WQwGwG6kHsHQqOIIvse9HQ8Gqj8UJm3Astf2RGPGI4ToG2ZW1f8
CgojxXUS5hw4z1BsqZzoE06xZT9Ooie5QadNDd43FcfZyZxqdBU1mpmuUdF2UeYXXH31FoCMD0YX
8ZrX/BjLkF+ZuodAVmTkduG3wgDUZ5YPS0xSTV8m144foakjaaXMMrk3hQm4abApKEOXX0xsdfj0
dz0yrDY0+Kjw4I7VLK8rbTojWmeaQOmJhzkhmS4qx7vAoHJlNTDXiG3v5gJGdBI+RqPx009IVcsm
9ta2O19YqTh6DWIvqVOFlNlta6t8K5BuLp1HOuYS2lwvIZshD+9P1JJmptiotJYNa5lxay67S96s
fcdR/p6k47kqE2tbMiAhyPS+N6AEK9bYt3YQPLZWC03NgYLruRgbg0JdquwpyNqrMTSPTr14BBbD
+86+QbQD8kFZf5mogc7Sp21vsiSpwe7jC2bR16eEYS5L+oUJ3AXUDT1hG5cLUTtwPDcD7ppCOpeh
T8m3UBMolCxDQNU431klLuw5Y3h3A10zb+DyCxUwGRE8ltKkAOIlLqlglkflDzTfhFgpoyYIW8Hc
9QmqjYXatlm5d2jEAeNNcXESLoMRZj1KyMmpa7CjzMdpIwKEiaILLqoCh0VwmfXNMW6njWEyPrjB
0cF8fGrFwvIiLQA2NV9cf+x2I2uXI0sJdhf25yqvLZSluNH6YabObtMrdC23PfVT9jwkA8j8Lgk3
siTGfeguZjgaWyBr3fMCrN4c1aNyic6DTAfzftF8Eow+QwPbR9rF7SwcMP7woCqqcXVED7BK56c6
twkc85R//2XJ0U9kYQ9BGVz0oCjweaTrAGjxJva5M0SrrW+e7TQ3r0pW/I5NgkaW3iwzrby+j0g+
loncKfe10cN10Nvs47D+BIX3CmLrJMoCfpHQ0VCtSedOwYFuMtzNcjwbEry95/5wCuvedD2CGEK6
Eq1HyVouKGOq5PuibORXSflZweqlN5F65c6M8MxCN4HeKX0UaF5vfjeHpNmzugf84XSYfq1TVPlk
iyB9MeKQuhXlyI1QOzuy3xpZPmcuA8YMHw1fCC1zS6U06EILcSg0wzggFWbJ7kU1cyko+i1haz/Y
IrlmD0p7vmn6k1FyH7MQOQ4mcQGsAHZ1B1li6ecDij5ztotd1bC5qgsd6TDriC28SOFd0+L8K0Sz
tQMuoloeq8D62sR5CwdmJio5xsEIa+VCmeN8joUFq0lKFI/+g1lZbLE8sRxcZUyYiYaLhTXswa7p
Wjg5nrdw5/M1zlCOcSRhUWQsPGQY3bXoy0sR7524vpvy5aJKueTmkm5QHCbfBrwE15Fh7tMexUBC
lQIUn0cvSHd5AvumCMqT0ZHNaFsWJKjA4zQrf4S1Mb76Q5NuW/8o0vAlmr2nYCagwG7oyLnFBPWP
+lszv2ZYYnfKjtAELOPRCpydijJkL8hFZAER2CWK0H91Y5zlffsMj/M4ZuqT5Yyfo2Gh+tZ0JDRe
MSiEW8sLLpVMb0PeoCpT0pyQMDkOVRtpXzcRVMEECAyxF2pfMhZse4QjzG0zSvOG7jdVzbwG8Thc
uC3qlQjqFBHr3XeYxAU2YvCc8Vm0dLrrhuWIE5FFk0ZXEGJuq2F4hoUGZHOCzKW4uPDHX1dhDPd7
AtpopuIiqqrPbY/Ko9W8Tq/yjokFoyzAX2/P2Q8Qvmg8DJtk6OFpSdFfpFZGRdNVu3HyxGWkCFGJ
LNiFEdu5uua8o60GRoVjOr8H9PFUNs0PtjoH/DkTRHR5jAJ6Yrn/6ARuioIOnYxJsRszGMgWrj6H
zC2g7zVrq9pu203hEmQDpYD6UDqcgak9RYCP7BMzOzEvurK/PozKxUqbQyHPMlh+dGMl92aTo+Ab
p3Nbl398WJ+TUzi+/wcXAEtOSacg7fPmnP/rwXf9+tya3LJGBPkDN1bqUvdPPrC93Jz5xaCoOTdF
dw41hncZJCa3GutVmFS0TslCynpw3UlLkJWmEXdR/ftDBgnm/dv1P1zt3Vg/iKEEvcNQO1QC7VBZ
DSizKi86x+renSu+/s/1J9aH9Se6vnl1QfvtP576+Bvvf/Pjz1l1yCxZz1l9kTbfl1Ta52p4iBIz
uJCeyI61gaE7KukWFiH0//UHvGU2j8CWLrzV9LLaXXwMrrSN9Ntcvw/7FC8rc9Y203aaVlt32sLD
HbN+uT758fDLc+tf+OW5kLjborPb0y/Pf3yLx43sgZR+UwVQaBfHBuFjGt78AWiu5QgSf/3e8dzn
vJ6D/ajP6MdpXcHH7xzm9TTnU9surPb5ITmNzwWs3T3mdp4zvYi8HifQmKnfr4n1q1/+YJvBBZee
htn/mQINWBuflX5Y/yPp8Pm2HmLRD/byO4t5/YPvX0ah/CyySlvm6Vqt7qv1q2yZObS5KvRk0v8Y
VrtVHlu7ZYQgmErtM199UJI0jcjqqIh5qY2gdj1t77al96/XY59KRnO0AuHOLCdEtqvzavUwfXiw
ViPTqK6zujAvxOJg3DBX59j6ZaRp5rkfHd0Gyljrqc/rbbQ+eF7KWaj1HVW6at7B7NJ1joB2KNoQ
jgY30TwH3ET62/UrU3/rDCnyzfX7YEgzdqJqH5aeJHSt+mpQ3LusEvQIgH9Oc9a1n3h6Cyu6fUQf
WoJE2gtFp74BuYUe9d7qrhD3Z/c+sRBuG35pwzY/e8ZIiBRL6UOmmvZQeyG8ZXUeS6d+LCvbPcD3
uivtOtq6UQmsrZqZLnubRDyrYzMngY9V2M2hntMEdFzkxHHPAq3x8/SEo/1VWNpM0cudnaElshbP
PrupedP0OULbBGxJ1wbphTWxiogy48KnoLftZJddjj2VRmsI6YiLihlSInVUHlvrGhTgOfSQu7hR
fWtSbweZJi77afg6CK1JqYFUxFHb7dNcILaL5uwsx5K0++AR1l990cLnANBAxHBvmmSS9/28Q9Af
l6r7pGDzUY2TEVK72bkOfOhzzAp03ofkRtisCK2WjtEIX6A4ZUBaNkvKVrPWl99HvxVHKlPL2nr9
ePKXn3lvzCY47D5+rurk17b1621L7nWg/y9vJHqj9ctl8PtDNYlPYcWVtvgQ8y39sH77/sC2ZBvk
GfO8Nl6mbGcWxKC0dGLzKOuJYmfQY7uU3IHGEHyaAIof1j/UjTgg169abXPN2gXi3vTp4//CErLB
AGgYkS2v2egtvjnLy/UXe/3bH3/i49uyQ2Up5qTYddDn8V2EcU6+QLdf28t1XkQ896928fpV7qeI
P+R4kVLr5YIq7R0A2lZXsrlH8pIGfsZdvj738R8f38o2QFvSllF97Evv/PEfUTa/iC41GUj4c+tD
3dXO1mKdRyKjNtTq45LWXnJMQ+eyTkzOoSOdq1wnGHj6bKznQfqgnN+b6xFqI6SCejYWel4ybfez
BTR+2xJywAzKw6yzCEQMo3toF+iRAclNkEuqTetG4jymtTj5LJxc3eNnXV6d16+CmlP8y3OOsLCL
jQJ7QOVoRz8fo9TTbzCuHzlrLxtPkhEfLndVkSQXxgLKLmEROaJE0iOxGPiU61dDQVpZboynyBbN
2ZH1fHQHcWLjGu1bbg3k5gm22fUdLOuAWOn3tr7BFuQtpDYTLY1+9UnOAApr+8ZG3X5Oc6ODFv1t
Tsf+PPZgYmtTELrCLClk0h4cGjC2/qzwqpkf0yxSl+v3Uz4R0deFAYX6KUpyhIOomLxomc9O3k4X
fvZTaevt+pCqwClOvZ4RzMJou8sonatjYObnUT+3PnQqSxFacbgtfYWtv7f+R09Ll5ljnT/AbzOL
9BmBA3HBtfWHn9J/6OMV19daf/2/fc7vYv7Wx19Yv1p/7+O5j28//szH2/t4Lm24WcOImlnnpc/h
x19ef9jDQ8+ibX3vH78T52BiFovIuo/jtP6IIXDmSlchM4KIcF7mfjjXQyQPNSkWQhugK8CV+167
3hc9oRn66qN4FROsSPXkvD5ZLdPTqFSM5i+Vp4V8Xk/nUlRRleyclm6KuV4y65W7XicfD5Pn37Rh
AiVgSfHzj3cp3YWz78GkS3ym/5E+JrIe7WQvK4COSs/DdeoxmcAuqs/rmzDb4WEUhNz6/ryPgGSj
AfbwsZQ1Ljsf6aZfWMmZj1C1Sp3tokkuYqeFlWyMYQqdjxVoMlufrFwFxOwubArodZzXv8EsTh92
XFx1bK38XOfxcEyA5bUqbv4/q+69PfA417QHXn4USYmRRrXJqwIzt3YOLn788x+Cpu/fNhauX7ru
5TXuu59KdX/xm793FmTwG50D3/J9B5CzFO6/Ggue/ZtrSml7rmcLPRbCsvtoLPi+73m+9CV9N8fm
v34H1jnWb8IGMGd6vi0DyzHlP/4HjYV/6yr4lmcGnk3Rx4G9E9Db+GNXIbBnaWS0stGzjDeVY+7C
lp5zXNsHA+AxSg8gNH/ovvwFIu+vXpHqowNbRaKpsX95xbx0SmeZSGce910IJ3Xx6ychr0ZnACIb
xv32719O8gH+hOPjA/JChMo4noBPwOH/4weMlBEubZ3VJys/ODlAc8Obn+sle5HN8vw/finfpqtC
OUmTY8QvHZqB3JSgapf6BIzsLcuzt9BI3hJ772fR979/Jf2mf/lQvJJLr8rjGvi3s6bo9naxO9Wn
0BiRAfosX7uY9IJswnL49y9lcc3/22tJyia+F7ieT+fplwNYm4VTxXwqOyNqa7DNZ7+hb+pL3C1g
MWRDy6PyL6yW8l5F3A4V0Rs7ohciyuu/fys00/79nZCMJjib1jvE8Y+n0hsK30ATUZ8C4E9mFl7L
fr6fo+nZMubnqZ7uO8f7GeJu+fuXXT/hr0db2lJKz6fbB032z0fAsNyKvlzFJWRkF6mpLtgQIhsY
7wmCum971h5ldJWWy3PqQ02sjOSlddiXzATFJMwzRGrLx1Rmj/83bwsUph14niPpXv75bWGx6ems
lfVJOR2dKnp8ElsBlaORtoyvfvTmdd82PJHS8TYlAoUqv0MNhXC5Hx581rnz0h9GGdE2pRP93zIw
//I0AehkeAKsyfDy5/e1UFWYEzA6J6Nv8C0OBOO0/bCb55Eb3OGOoC/gCfUVX+vvc9V/+9KW9VeX
yB9eW///H5qkvh84g9Hn9Wly7Vsg4GAjI+Q3EdVj0U7PkxlwKNLpNEr5PUmeyhZlyd9/+r8Ybxiy
Pz79L2dlzIqYpSPvYIkFalVvepZT+gJzM98C6nv7+xcTpvXvR5uWte9zXcJFFcL75eKsIGr6BdTK
U2USyN14l7LK3kaTOv9sDtbBadDzljuUVk+9Cl1IzbCzc3+8d1sbqjGVtN6cL31+Z87nywCyCdml
wXkaSZbtzOc60lGTw01k9veO3d9XKQbB6vPEABck6Yu0OnvTDdPzkh+Csroi+IGiK/T/ir+jf76X
NGEQHoqRPs5sP8wzhIgKMlDnX0WkZzWSC5QYCLoSqseB0t+US9sgCbK4VtxtFQ5427ihpmG8dxx5
McCrji3IUxba+pjkQc5oeU3hpgA9SkJ6M7+M3fQpoThrRDYbTQJIAt5jaUrge+Un5U0jurwSejTC
T9ShSO2b6IRoi4zT5Vk15snpfmQ9MAfPvIQUhqE/OAASxXU6DnsRpG+kAr1VIn3T15MIuIStks+Q
lHe22736eijWR8bMRrGNBXGAI3uCSbwCuQ9xyMW4bpMjDMhrHLDhZuRzWZM8QZZ+zFW/d91u13I8
18FDyYkABjbsiPMw0M3Fi8VrOi0HSDDijbr0O87zvZX4nOz+ZTT4cP7S70TKwnkAaxZCjt+MKqCf
iwKe7gunpZrK/VxU5z5kANOHP3TTN/Ci0EqNR1dhNjEqFpJFh9A0fqN+cS1sD6bZjMkvBYEWDvVr
EANIn/ioxsjQ4y6m7iXdpMHPya9JMPCJAB+ZJwR9ERUwLtbBuYmt2xr05ibUIVqhv9xNNntUJuHA
H+6DYDkVhXsZZwO/H3TB/i7rKmaXOnqhhE0MctjsyuRHM0zY7PIX/RLlMt7H9Isw/Pb0ZM3nZG6+
dSluESN/sRfz0tVHisXPzVTLGy8zn40RMoBjvGVV9mKlxcvgwT+1p+cGeRNwj41fRXd2hYZqbq37
1AfxYCquqchV2zDq7zIwupvA7giODbg+nS4s9mTVDCXhMIEfXzoyh4rC8mLhHW3LWB0aNLjbrklf
0ow4e2bHWxkNdFB5OWFzslo4o3RSbqqfJJ5an1xPofoD+Mt9dbW+ey/j803WcK/nXVoVuKlfBL6T
pWleRpiM4+xcBYpEw8kiDsWhoZ7H5rO+lEc9OdumvDF6ZKdLWJxSi3OTsFA9OiSCiXB4ttu0hsxR
dRcZjTsrKdsrZ+K99QCKeaDQkb3JsK0PjQkDRlQ2RAdbI/G5HBs3ekv1jbsUXAcQCr/YIrrzFHoJ
EJ4UgPRQAhvtbZTTc5Bzr1QnhlvgMiNQEeYpy2AsbkIdzbrMh4h0jY0M4hel24Ro9rk5g+w4z3Sv
WROuw9agp/oY0vk4cQmBvAfEmMtNquZnS58oRAvmK5rFIfHuzAU3be/199s+i9+8qsbCg1Zhq1o8
+nX25LXZi9E4pyZR39zkPMzcAwOXixVlL76BC8wktFL2TFnByBJ4ooi/GRvDPq4/EECsbNBZ9t7w
7OsPqgze1iR567bNS1m8Ssg8tGsN+6bzGxJg5ktkFVf1gsZ4YZPvgDJqp0uzTQxiWsJrs+fYBItB
1qZ5clHFT60ndqWdTIcxZ9w2AjThbjtd+25f7eZJPNOH5u6SpKfpEVOqfiYQlTt9auNi21p0UGsF
KTdhY1o1sHrC68WFHZsZHJja96FvgHetnPFcryr3eDzbdnPhKUbRjoQVEo9w+homLytN45F7iyIT
XInZMKjpqO66mZEG+zEWC3TLDzEpDRsDAcc+r9OnKcKd7pJiSe4fBy636P8Z3Fd5zLFC6fhs5pAM
1wtyXbxQyn7T0wEEtzc3kkg/ODQMcUpR4ZiV+aMJzYc0xvJpWndjiP6jTw/5OFSktuLqfT9Fs/rc
BwVq6Oi8Xvx9MVY7/2z3JNkZCRdUmZYvlkUkiZVXMITm7DATqLGF443mZcCROPc/yVwK9vD3Hpoy
mC/0PhzdF5kpBdJR1EPYqHp4mnbUPjVo7Y+4LA9+U1ypAAtL21jfZQ+smP4uNs0gA7am6MbKFBWO
OXLN25FBWZjywzwhi3HJkvY9go2JDRPbGiD1Bk3A2Ru5fVzSDJFJqt0QoWRBrVDt6opc+Xk5pYsF
lNTsACVYPrakMrhISiJ3Y4VzsvBI0dGiJXIJr4FcghEZWLb788/GVzeiZ9yamTPB4f+UJukYRcNB
GjJq1Dm+GvTU9cF2ebGBwZxsioZbGGJXhg12PXdVzj00IH8lpbVr+9tp4nJRRQvOJxAvWTz7u8xM
8HeT5EKrkx6wzqXyPOuFX7xBkJYcS+LhHIcm5LomcsT0GqQumyRy93YzvcAgs3UMoFbju0Cj3Jj9
RTxi8i6UsSVPAQRGH+Ph/jmZxQRQaluRtEHUR3VfKvlcTtwCCMAeFkQsQo/lrkTi7QKg6LhFo9H+
4hGoSAeT0+H28HNSiDYxAQ69J7YJc1vduc+Uf37CpQR97JtP3oiAfilpx9hLbW6RtRJ4PPIVZwWb
lA/ck+0BRfyCJiXn3HYisYV+eVB9fxX5wqUhXT4qWSd7Il2oa6VFu3eYF/FPyuq0RFcg+SzucBYG
PfcyRcrJvULTg8T0QSh/eCgbydhedddi8V/nYryzPH/8nuJ9Q492jqJZfiMiAYVNp4zxMa0cciDs
+sTmO9mlY/LF7wbzkkin8crw3cssIRrbRjMumuHYhHVyHTWTuQtoFm2ViPBL50ji7Lh6TQJSupeG
uKPS2JNa+RxAX5bI27Ziyp8SptKdmRy8aWlQjtBxppyJ/XfB81wv+AEnUp67wiclqoWJLZMG/7ag
+UIfvY3ta7MTD+WIuNr7tu7JHS77Ed2v6r2j3+F1xkCG6t++KlEeU3wWn9ypLXfQjm8zCXzPJaW7
jmskIUMJZQbRF43+ZyuZqwuFgLAhYWYbFf0n0xr4YRQgheiiS6doLhunbw69DjmRZMftS7rKQM7V
Dxr2N32pm6JCHRI7IeijLi7RijbcFNk9ykNKvM/+CEah1kuGdmJGzczOQAmN6Sim51eEg4/wKn5z
vVc1MX2Y/Wgd1KiZV9UtRcerUGsaEwPgIkoTwnSK7TA5XxyDTugcMZIbNJW2KRy2bWMrbn2pw9ID
5zQUGS7vCk+2zQsGDR2hpXZBR0FAPwwCUdOY+DRXwSelsHaCllhp+uVHb05gMyU94KEMBZIChDpK
WvAtMT0ntJ2HEUkg5vaOmmrUMyMB7pjRwPlBe5uNePTcCrF0qXCCK9y5nTdDGRuGr13CnbYsI8E4
A24424cy4ifZMRDlyfNrc+d5cXsahxR0MQkB3Vhvg6hNjmPvgrAIQzoOBLuomKRDWZsO7S3ywSNW
fhbhsEMHjSLgoG4d/epSKdwLTYJeJX6zWw8g8ZCDxmamK20QTzVxrEp21haUu3OxtPgGI+oEDGfB
kT7QvWgccUS7RPE2sk99YO8w0cDWNkD3TCK+DuDy2CGu47ApDvPQfc8bINpzBFKhENm3igrs3s6/
IO4xNqYYDpnVsShSSXR0MGf6cGow5iUI5gJ5CJPhWs4oM3wE6Gg6GjKnIZjgB9iZgrXB0vsnf9LA
vZJluoVevbS4CBa9pPQtMRwRmF+6bB82fmA9lzCqEZGwTDdYJrsJ2irEmy96wnyvLimI3hU4KdY/
acXlw73ubEzn8+DSyakEWGK9KMi8ZaCVaVxWRsP8LlhnkZO1GXBcmyN2tzSJA+hdLFvJYiNOduad
dZ9zNTPDsptJB1Uf2gIMUCC7LRbOo4EI5Yg7CH+AATZEgmDSx2Sx/ceqrD4xJn2u/OhmXeqiy2Up
KNS06ZL0Wfgs3mii3FubthI/1cznRvP/EpAyxkq5CsUzGmZAMjRwZWlS1zZxbyXGV2wirEHZNE1h
VO6BWAMNQtcs+NBZi++9hb8+xCkQhjy8hXgP3KTkKTJu/V3R9KRrZi9tyUKjcLOd1fjYIHe237ZX
sb9HRh0esFmC+IHDNjhIY2xWF7DMGTZCYx/GBTduV24Mq9nnBqcREDoLZV1r6fVRiP3WR97nPWHV
+b5U5rObtsY2sjFBOxz/EcVDUbBPM2SQnknc3IK9TVE0k+whSg5ulX/yBhwtnvtQ+PImoHKILoJh
Se0Hv7mpaHyjt1yeXeZpMmnRHKc1Aue+eXD1NmScsscapusJx2eO2qyD1d9B+x7KK8NzikPU+NMe
7QUJgjeuYH8JncvKQvZ6bFcin62prY+skfHwvqRS5Z2XMs6VbL7IWJ43dUdjeWFC1dtSqYJvQp0M
J+GcOtb7FRr1HdKRYLkkiQ+1WAg1oOBc67fd+7LeVKCXB4vdwmCCprVBp4+gTiRdlS1NeRORrveQ
5Pj2a2ZqstTu7SIYN2Rl0PMb4R4DHG9ZHPceB56VPRu0A03DNyOArpT2w33WsO4p8gjncXUtK7zM
bjdcLkI8r+egT4oQfQehFrrdj/aHFWGl9xZ6f2zG82dHzi89Jg/AVGgE/BABH2YQgub1LtnWiCLP
uDHp726kSbF64T600HkD4eNNCBx5gd7alrK41ospjhPDk96s1uly2btPXkpX3qjmcynElWy4J+g1
3zVGeeV582WeqVtBGWK2lrMx85tZyU/oP63rH240fB+rJ0cCX+7nHGSSvCnt+FNASY8YmlPV+99q
2NmbmhAoa2GxS3/sBXOzDjhjSRZ+Xstv65u39JxTO1yvoqBQkTJJWYl4U7IkgY/fNLKCOm8A1ysw
9X6XcIuOCz5L5E2IuocG1yWNq7vJSiQlmOnaTpkxDfdWC7c58k96wOjL+gtq+sxktPEm7FSJDWlM
b9sIYGFAy7srFhosgtnr9T4rq+ZhrSY3EYe6db8ZvqR4JtheZs58qedloXFGS/mzHbin9aZ+IKUE
9hndCq9C1A8pRUlF4GpYoe4k9oElRrBX7IS5gvmNyE72qJgtrHrrXbvo6lhjEsillIv6nm0ESJrL
+v1GO/iAdvvuW0ZYCagEbsbPZTL8aJvhXg8l+qzGS3+SlfsyQSlNrdeUGJyokyBI85JhxridbXFt
BhWmgYSPrUsQQ8fdE03Tves9Eu772lgHWogGS3URMatfYFuAo6SPCVrOaZm+6I8pDV1TZlCslbxx
fYqZnsG514XLvqOrzaqVieRJcHc0dEwBDjoZCA1mrrU3gDsbqoQiNjQMbfJ5rOW5Mbq3qc7vm6A6
LCNSv5jbHwURm/u4vJga+FK6gZFaM3btTpxTk6LXUH6ZZbpsnZx9hy74uFH8NjtUNeTIu44744JW
z9FikejpS3t9SFpdnNokBZ5MkiWBgqFBlrm8oWkP06ShwUTDYi/H6ZMnyUFcCwvxY+5ihQuF35F3
yIWH0E2XkUjBrLnArflQCQ0dZCXQ95bFyow6e0bVA2f7e8XDDoqXsu1vhlwcBmonEunQWpQTE/Rg
Qx6TjuLctJbP0iNuvQwvf3g9AtqaO0b1gIOTCj4mH3Fqx+8UD/dNO+7zHoEuNhDGJKv4ogbrer0f
AINxClt29gkbqtnwccTKH+6i2AuRd86GRh2iaYfG/LMt0U6ohUt8vf0679EOB/aGeqsdQkOa7Pxs
UWMcKvZs84T7TnBB6+098/3QgCoB9A7Pbdn3I9si6WcX7djf5+N0nGu80QbF/81sOREeOJSZekXt
UoVdd1qRLpXlEyNDCW1DqQLWkJ4fabhs1hppYTDrJhTdSvdqNNgepTGjgYxYvZUBssg6ojgVc0Lc
nEuyWQQDKZW7AjponNQntqcGeH+kbEyhx6Yf2IMGKsA6mDx0sgmOBNPYMeGFWW7sLDbIpl3dxUgx
NqUajE3Y3QgsJ8Qq2ZshfVJR1W2QyMlN7uY/ynawbta9Z7nIPWb8eJcT9r1VXvHUqvkKOxSzVNhD
RlOFtaXh+oKphBXDTWQ7N85UvK1VGsPgQ5Oet2tqydrf9IGIJNDqYqa2ktLkOtmxVMz2DT76xGVr
HLgiwE7N8nT2fnixD11Ll+SK0OGiSf2fPskWu7YA2lHHQHF1QYzcaAowNscuC3LKTqyRN6S8Vmnh
HfRQMuteQB3QQ4JK/pkcqrd+Qk3uk/JXUUVI7PgtrT8VM1NISrA6++Qv3aJuce5ShqwyNlG5y4DK
9GZHELfY5F2ue+YSr/R2ndsyyTJaeRLeCUHCuli96NKU0IiN0s48Voy3VBk2NKtJs+36XRsFB+C3
KT8CZcDpixdMWhQNDrHh99frvdwZgj1qvdyuq7n1g7L0mne16zA2s8mjMlsE+qTbAJGkYxyHSCR3
kdXcd379PaDBeMyba2s2v4Yuy+2aJkAY5d+8pPZ3dgxQYNCkL31spMNKcmwuqjKCWcRVP2X3DcGp
LIFz7soG9kU5fzVC1ipIn26W4G70IosTEKLMIWuBmVcgvLzumEsZSjEJJ2WBIDgtzs50Yfo1m4J2
/hHaHvk8ZX1ge350o57BLUCT3wTFl/r/sHceW3Ij2Zb9ImRDmBmAqWsROhhUE6wgGQGtDBpf/zbA
rGSKelWrx905wHJ3Jhke7oDh2r3n7FO3hNTkB7AS/ehxaskC1V3Rb6P6e5UZ6hDJ+6Avz4ZZfSEW
mnRrl71u0IIMEmF1LlLXwNuf9Ds5ZdfBju3b0ey758nMX/IU+3kOTQcTq6wM/zDL8anyIziAtO+2
2FQqHGQVzJ3SQK4+H+ZRXsqg8TBiOfWN5WTo00txzek9dNiJDmZf3/WEfOFm66tDavfeQXWes69C
wHd1nTWHzKJsSLrxvokd8wY11Sbqo/lgekzmCFTuAfsMH3TnwFGIm+1Auc326LUYHLELPBzwZFXl
5Lc1lfG1Lf2lRxomp7ny/H1lpp9yHE/HoSNGzgoG+4j+7aHAL2KBzjGfVN2RTrkoWfJFQb3KqOUs
AZH2CahrqIjrgfw099J9KYvewioOD+7nQZbupU0myn/TN2h0FI576KfqMaszhc6Qg8o6dZFcOQR+
AihY9NoyK+6zGD/V1JPribB5F1mgmXREv1hFrDRWHaIWNVntAqKed6oklqjJsu/NIn7rcvNLUTFQ
yJLY2udRgTrnD+l6nAZffJz8e2gk8jJ6EAR+HdbXkorKg9DUb3GJnypDVc6nKS5tPojL+uhvT52o
c46hhCtT1sVViG7c48mnk1ok5uXXoRqQHVpELe17oi3ltSYa9pwUmsKg2kuj706OkQJWiGpgBxtM
9p1Ddn3oPOdD5B0GvzuMzjjuzSjGbjDZl/XQRalz0c1yXdHwx7z1rz9IAn5QltLRsAwHBPNyoN1v
/3zUpamTY0TnRRevEfNDG5xsHdcPvgG4tazMpya1zKeyTsJDWtAajALknEXh3qR2/OIocrhF22o2
jnFOGqwZ4q0GWoT5LR/N6tlU+oY/Hu+UBcTASYGC+wR20Ygs4q3ywCN4S7CctAz7MY6I/iNVOt4T
f1XsWks2B0FFwKIDbo/hrwckZH1Ko71+GPgZ67NxkNaeDr+xG/zCO3Ydb4dAp+ppJo/vaRLCpTVO
n2J9zWUb1vqdehDG/Zia5eNc39EUmw7uHH8RZpndx7uRraFyaAH1dPcRVxNotnycTbdk4q4PZRH9
sMYQ0IrbOGwBLOeyPuqXb+FPr5kKG3koPnvDjB12CLrdgKXVMN32MPppfRWFG15z8pP8eLz0y2F9
RIDqM42zedNU3MHdBrJEqLL3hEH7PmVseFlfWg9m6v/+lJxjoO5Zle1Z9LKzzZzBpieJJO0rb/Ax
7TnL7RKrh8zE3fTot0HPtImDN03fuR0BzEdRB+gdrqt+lgasRF1OJ084e3u5it3l6mwn3zx2IiEC
qVncLkQZQGM40HG/IfSSV2xgzVxP5r4d79xOg0hzaIc7GoxlzFKzi+qlPtX7qbXCCz5MjBiLQ0O1
SGGH2LTOIn7M46QjAxOn9nbVzWXLalMGRHml4F0cQXbONkTLu6uI1tqQt2cds9G+i7xkzyjRPgUt
OvLUAybaXPl/FQVd7y8mYfR2OJgOSe7dd0kbXdMMgXI8k1rWzwZuP1V8J5inu0xH0Zm8BUFmT7m8
mdBOqTHWh5B5+k3jQROgFTFui8WkAYpCXNZH6yEQ+vensazsQ+573Dm78+Qic0VB3F8iJfghQ/T7
o/U1Gb4MRDSd6R5jOA5G2uNEj0LUqeISvIPX7m1Dik1jNV8ni481drlFT/0D8KDPWVRDRMDZHVUa
Sn7YvtipyzcPq2iaQCNxMtN4GMKbIPYudodAmPim6gYDAE06tOaCLU+RJSlsX/Nb4Ilj4l6RKp+i
cvzq19VHlImf0pGK0Zqc00Bdys7XTi6TTQlPgNaLTNA8d5BiWEmie7zW+b4xDPoe4qtpk17f982P
mqK81RkRqqFd7d+dCmyZBZF3GDx5jiYIvJaLjMyCH6OwqZUpXjyyyj8nMv/WKKKpOUukBRlWduG3
sQ5eJwFE1m2einARXc6SeciIaT46L78A7IwjdZnHJTFGznFOqfUSfNcsIoBeUF58aIGi02TZokQ9
xCzIOhlZ22p/azkuWRWsdlp9jTPni575R/QcvXsjt7kBf0Ac0Wq0ZP4JL1TJTMP7YPvhN8dtvzkE
FTT1Y5yCIslCKjgJ2wOfpf48GED/nctcg8w3bea9KtcHOUPeNKcWWmYZf2YVuk3NSJ8Ni/GUW1ew
vrsHu67yrTd202kmXSPXhtg7fdDQH+YGt2S9M4uDWv04FnLYU83qm1nRAWcU9Z7Y/fizyyOMDsap
eV1+jWjZCGTJh94F2oQgkYo6W+d1gQ+JJylPeaAfLTyDncv2ae3oJX74vrSCxnVDZdJh8SAwt3aA
jD+FxSmHj9o34dCa1WLGfTXbgA2ks5VsdGyDfYtIahokrn5I62GPf+I19s1ndNcYSkP2zF5OTLaL
k7inLyDXFhJSgo62UBZnr3btGZuTqP3Lf9bbiEXC9xcpmG+yK0DWtKT7Opb4m76omeG1dA3tK6eU
p2Jir1JZZkTEjibWlBKuyr9R6QVsYzJuZzn9iaXV5DNQ6+wcQmwi9w1VNw2KeKFGsTNYP8qQNiP4
TZyz59BmO0vJs7SFm7sxUUyZJZtLvIbvlIUoRqZ35XASdAk1oeme4hKi00C3p0yUdWjqL8qzX0cU
48iIl9ZBhl9iwqoC0jnvjBuFjOU/fyjWIuj6x4eChtRyhVz0j3/TPbohJg6PlshJ59bHDjmRTtmy
Lm9psTNa7nVGtQ9rZRw7b/eff7b9b362ZeJBF8JCAOWb6GT/LPhqRC9zWv3ZqVom3nnA/osfZEUf
4SrdGbYEBTs9KdQi02h99Fz7jLEU91/8zlj0KfDDia24uaGOYKTc3mqCI0dBy+c/v0v1D1EYwcOm
K33PM6GEMDT867ss9FhAAEo5bTzeZdSyQfSaZtiwDLOZnJb2WmGl20p12EZ9dFVIxuohfV/EHHHM
t5gXTEc6KN4lO2K0Bq/OspfzMtSfblm8Jjp/zWgVck4chE1RFibR17KJKW7hH7GVD81l3760A9sa
EgchrTA6x5BN4arTYJvwziAY8DWcR7tnI2+nGcxsbrjhPF4hKPDDnMjeNj2juFFntySGnoYJDmcu
+6cpj97iYrj/4qvsadmw0ed5VXp4ynRDHsr4yV6ajLGqz7Kgvo1ey5nRo3am52yMfnJw/ncJoPMP
cSwftrRsRyrXNdU/BKvVGJcGJLT0FKsUqKop9mhU2f0uehO9rGQgtJg05tWZHg0YiwJ/WJIp+84C
7adGs+R2QEfZc2MqYzgJVyTjC4TbOGbLnXvCPkwMVebmlyikf6L9/kkEDIAJk70BXJUfenN+z2cD
wAmqlIOqgRouzeYwomPhhBGg7tewMRDCWfSrY766ZaBYxDTJkoG1X7NHMdGobJycqstees+Jfapc
um+0GUpNu01xC8X0/TBEDKZSa8DVWmaf3ZkdMTPt19wGuBrP3baaWHk0MD9YflSFy59HGYd13toZ
b1kyVAd6DobVVvukaL/n/tquz3ObSsEhwiA+Rmbx2tkLgcsxj17UMvIySWEJe3ObOO4yGonDw1CY
LxR69Kvo+Ahac6mtbwyaXGgY+K2l3z6tvfbKKO+Em56jyngrbU6fogitXRnIL1ZPuReQ2NwmKRss
E10ZYA2ELOCzCjInyHMDmJbUFVQP7sdGUp2rV9tJJsxoCErTTBLJXR2YEFzCcvgmhkhTnMHW6m4x
sZ+rRSSgYkYN2seMqI2v4eKeWd4qCK8yejOG8amDSnM/qczbWHBu474bPzqBRKyBuzsdWn3Jyubl
Py8N1r+5o1hggogbVkr6cvEA/HkBCzs0JgIH/MlZfuXlboBjcKCG838Y7bUA8a6iiO7Sgr0JymV4
twzMyHbn1rFoGOo2+y/63X8qvn0HphFuGZOriLX1b28JVN+gqtiKT5kMv1R58kD5fF5a39kAX15P
52BRnEF8/LhIr3Ivew3M+pPjyf/y2fybxR2sBx02LBICSeTfpedd3PWBKsr41EZjhfKGq6oDkdsQ
iFChZ0Yp/l2zVetn+V1p5i8hkvNm6W+oRT+GnmLb4Ina5YH3AavPB1tEAAipY7dxNf4XJa7/D5m8
D13NWRTyoKIc8XcdLgW2YAw+RKcxTYKdwRQdZcXO7CH3eYG9DLPZ1s+EWu8lX9u1MK+Rja3dNYXe
2/xFGtQ3UwowpIs9IkBmUHn20o2KCbX0HOIz6LMSsdYgzCs7/+MGeEq+N4eczSMOpE3V+815SMeX
fErKnTmjirVzHdLiEKRuSf+jz17INp9s/WykACHWnnhoxNx99HyyU3LCvc7f9wONtexTJdv0lNVF
B4QtJjq8XBg+Sfiicvugcv9OwdK99ft5E0/MLQyHVCNRqUuiuWycuiq2NuHxh9g3PumqyXYx8l3O
YPMzbshb1yALgZ7jKhUt6Kl5vvEhYoBrco+I7OihVyzIc1E8+xHaqNDJpx3Zm2fflA9FF77L0uyO
CqxAkulT2Xg0tMsxOdRKR6C5a4JPquopm4jEVSmrVQ6N9KTj+K0d4vJn9fF//nKz+Rtk7W9P/59k
rllg0rD1/GEK+Adz7VwOLDq/vFS//4XfHVG++ZsluZwFjQCXu/fvnDVf/aYEK6GyXWo5G6/ULzvU
6pSyPBcj1MpSYxX9lx3K/A2fAQunqX53WP3f2KEgevxtQV4KNIxfCtOVb9ou1dpfF+Qpb9u+cNn1
1k76CUDqptURVTuS8Y6J2dYMEoTNEylSBt3emOThqJILVst+NXDr7416yo5BVZJ2P/c3lfc1Qil0
dnZJk8Yv8cwAqcreCRSNT5jkSX8mQcewriJDtkPD8oSMxP7gmPN+rDznWpn6Ju4ha3bDS6BNxOoF
0I1uyD7gsHIeaQ/cwAa+TNVQXOIwpj9WGMNRFQG8wsF7FpUHSaF1nV1KBF0IeiTUTAN1P55llYYH
pJH0dgLBfEozPCpd5sLgi5b+dUOwl/oU+Yl5X9q5Ta5Htq+ScL6TEHQSBTM8qITzWBfqjdEdISlR
/xbLlswOLW9QBo1n4QHqHOfw4GYsWk5A9LUoHYMm53TqhvbLEIOGizsok8SdbxniodSxxpcUnnrl
iFubKcQ37lNXylh4O/P0OAaFeba69uw5WQ2gMp13AT2FYzB5F6vtzUPYkzalpXv26irbZeSQQyy4
B5RXxCKhrz/Gu57oJGeS8VVX7kyOp80ElSKJHYtzEtl5asMdQPDmOCIsiQCUOnG091MWci+avikj
s2+mzjf36OiX0PfiTvSddRxxXqFM+yp08zLZDDS7gJR0BGlHK5A/6oKwpyZTQEeqBLmMPbkbvycF
gUJSncv0oWWSdemUM7CNfOpyC2J7uU8UuFBLegncLffqRHvbpuDyx8Hbu/AdmO2Jd8eBOhwMVAmG
vklGw7+BtHtQH9O2CI+zP95mI/F0cxZRDdULrcwEz5DalzaUd0KW+aGQ8cj+8Y3RD4FCDPoOKVE+
RzPpvqDSJH5sBmjbt8POKgJ5tm3rOtQmaBM3zPaJowuiTAEXzLJxDjHA7b53fxSlJIpIMOg2w+CH
paicnZSM9jT04l0aT8RlWDH6TsN9lAWY9n5JWEGXbB081X/Foj2eMgGwIpxLKNQIA8qhPedGeZZu
6KPlUHv2sl5ZBp/K6b4Km/BRJSeHOCErIqee2z4CW0vsZOV9loYzXydkDr1hB9hpq0ete+e2p3C5
Sax3oceMPPEu2NOaNbfaCKitClLJXKGvyhqgYMOYJfID6aSounPlMxdpW5ImFNGJAo4cLNtcEUHy
3RgbffT7/Es4tahdybJG/OpEF9JobN+Vd6Yd3GhwwWR11XCUuMc6Xs44rLUGhBPG/ZALl0sbbu+S
2RuZxD+g1OvFc5GJ4pZhM80ZpYZTgbxMVYKG1oTaQHjEpVm02PwUdWE7NfKEU+IwuoSgql4coeOE
23jIQoL10s9tJrCD4OQZ0QxOtKli/9AU7P8i70kPLFzWNCnEnshwvPiKqAhKUMBZkxRfrVnGpyEh
E44bMoI4O9ubZfOY2fO7CMydl+bXEJVw54/eLpbmm0d/UJWGxGNQBbtgqk9jkn/nfYOuSynFy5hc
sboh64r+iXTLkkynmXpyGuF0NNGxjb+MJJukQWPsmxw9ZT97+9GMXnIWbfSnLQlXWYmavKWk0g2B
Ek+6FCjrgi7dSTWmd8ZTWLfE4hbx2a6ye9EMPQkW6nsfReAlrAR1vqoLYtFpqExpZ5+hw7DzyOxo
o5IH3age4Xpa7cUQHlEV1ztMVuSkIDhNxL3ydQuFkBDHHsMBEKg0YeofHfx6ZkDO8HDW6cFVst7m
CVtIcySOop5vKEyHXVbO896YfiByJ80lDbyNHYaHXDBEnpT+qkbOHzHyW9YtsK1mdj/lb5ANsyOD
lPmsia5NaZhF4IpuQJEMKM6K7+Xo35gkkd+lHZz01mpR5faQqcCT0Xb0TmU/hBuhS/9c5DbRNbaE
cme8zT7xL/EY1TiCTFIIh7fUJeh+Gv0GTZcTfuSee2ihLs/ap5BtYaIl03STJBFrUpF/E8p4Mczg
ai2EkVDCvQ1tykSj/1SPHRluPnu3JLhk2nJR2BJckzXhs4+qq+4LyVQTQZAjZLrvu5oMFwYnpBe7
z1PANM7DUr9jVmHfI6fpP06OF1zovrvbBj/dbpjQkjWVNR2DRuR3TEaKrWNXci+axtyGbtHsSzE/
BKlu91A0GUs2nD7SBC+WuNNDaoGesiZ6zDEBQm3ZMbUIXf/iCSxlqcbpNVbS2QGtgIJcGxZT4do+
RqjdBCbYMgb6hjB0Z/oeARlNT1ZM1Okt06b20pOZoXoo246qYI9QLSPa765xAGprldbjTHrxJmTx
Rl+/mCYpml7YRHuUf+x2p7HfLcM0xvIGgZ0zn5ueLRQcfZndiXJi8WVMMSh9G3fVDcxWcQW7xeCK
pBrVcJnIsUzuh6w9qtC5myt/uNhGs2uimKyxOIdWH5/6BW2mjNbajz7sAu7sNV4/QtyrUXNHLw0g
jcNuJEGZO/JMFn0ZPUIVIf1NFLvUqOur2+awZGMsMTGEak+jBbU62GuZgVOwQI5VJ1V7lhE3YHQ/
qGwEJ4KHVyayvduuEvaJHUhcGacIp8xmisMPAXbzHXf4+qiCqt8O0VieFsPogqtH6WDdyKBmZJ0k
8lZUiFsX6W1ljDcY8Wh69/LMtl0iItL98i5zptyUAX4qdwYxKWFmPHvwZc9m6xEKbygEsd2c3XTN
dIToHu5kNkF9HWtyXJc570rn8rIs6Z5bIufcENpJOLsMffoMxhm6VuwdlWp2QYTydqVUddr7AbUI
WD6QtjT6M8tKLOHvrt1tXRPXXdb0zyMRlBevm+DWly7p3stcu7IVLZIoSekM2QycKucrziq9SQpE
PA4Sc80idjKJB5FmN13Ww5x11l4K/zXNBwKJZf/dmIOaNWyBlJj58m1n8HzFAi7JJVK1JcpQYbvf
iQhVhRv7APi6tLgmtlcd28YjO6YWLSPM1OU+kEr0H8bCPA8N/DJt+62lBod3hDhsfZMjAQ5cjuzC
y6UpNnYSMHePqsdpXnSOCjpsaMQY+iVI2/Sw0trws8P/IQM0QWh+XJ+FlXdjzz0hUQvUZULTclkf
2SuYZXltfboecsCDThX7Jzws+rIemj8eTTY7RGIwdR/EBFYCfin9Jycwk2sdBOm5Zz0pOo8M0QLU
UJGgDiilSaoX9evBEtXD+nYH4j6PEdl9asGEMHT6/eAMiHUZzvzruQojl6Q39WnFeomF1YI4KitO
wXLZj7FmuMJehnur7s9ET2hEZ3Bg6A/w2vqQtnWMODIbt+v5ZlqfLISxBIdB5CFcxCBUdnmYSQS1
+Cm83fq1riw2/F+Mnn4e1xcsUT7MCogbMosvK9KL85P0nQXu9evgLFQUvRBxhJnvlA08kekDicgr
22yh7MjlsD7VU/pmVk29//VSCnhlI3xQTNaC5Vk/C7l+LOtn1djyRtpxcLA/FLqdL5FknBnMZIh5
c1Jwl7Kj63oAqhRdG++9xmaBqwd1ZGoKmmshe5RymXOOzJ9wO6tTYLr95dfB1+lwMTO3PKT+/JIb
lXEB3GdcoBxzzsVcn8gamSWCXFoPHrOqPbP0N3DYg7mdh3o+Ro2LPpoUnpX+tx48A3rZz0eFwPFo
zrbYj0b7pY1cYn+Wg2sVLJeeqg8Ujqx9gN5Z1Ul8xDEyX1Tc3QVah8dRzB0xjo1+8t1hOqx/2C8X
u1OjKMeaZZOWPJMo1mUj7sIypyBfwHdqWSL08oPWR9bkoc5bnzPZ+hgzgj2sX8r6XTjLd9SjvzhA
i3uGCUpzKEhYcmro325sqWVUCgTvr+dvMwzsqZolneaPP3Bh81M2n+2uJoBqPZERjXJmialuTpqC
wFs/EO7jf/68/LHqCSdNuujMduLnR7D+luvvK2J7vvz6zVm2Yd/o6MzQeQf0ONlFpvOjzDyUb1At
T3gNHy12xK7w8p20NbW3QzKZOYsvTRhuPbtX+xZ4KojzF6Ngipp4hYVCYSbK1GvfTL4Vpiibkbbk
Z40+bA/Ljgi3gk5pqvF46Ikk018HBJ9IA634uiC+fJEhPJ19xkXlyXTLcWvH8qmPUBZ2/m1t1Hd2
GDxoxd7NiLjRM30PE7Sshq3OohHIVcrnWhy4YyJlE/BeUQ+gl8nJH6f1Nva3SVF8t1zrI8xNHDL0
3LbDEH/KcfFG5NJlXvU5RFNru4Gijc4lYOXJnY6K7FSK8dEkwRP9zGEYSfIL0Tbm9B4pLZxPSOwZ
OVC9M8VoDp0L0NKcZXoIs+40BBOlj9t/ANFVXUPd3iIH9U5hFr3UFizupVA1BVBQM43dM3NL6Gpm
e+48tzgi3mVUPz74ufchcXJzSyPi6n0z6BPgFs9PU7cwA5jfDZPXXxohbjP9fbQfvfkJfmh8CCKD
jOE8vYnk+I0NCXkhjPMN6AsbW+RovQS7ddzxdCIAUKjADek5GHxj+jkJJdT6h8lLfxAAAg9yilhA
s/C16ShWjAnFNl7mG0+O3nZ0+5NMqidPn/1lq2cHZF14quTjah9SN6dOGJ15I/JsHwz5LfaNjqqv
vzXHj4HrLpm46naiyGi15pKwoNQT7xJRM+/cqnpBXkgUC0gsM6Gu8lIi39sy341LiNhrI/sPqAq+
9nwIc8QkDQkuJ6KSzzpLL15uPtUZXgkSUvaVnr+nNntqXJTkdw/NIwOiTaIWg2fmo7PO4o/dCCau
t1+mICBJ1Ec/lMs3rR2965z63NmRy1ywe8irfh+h0xbjtfWTIxf8exND0EZZi5ilWSQq8qZOsn0j
y23Zgem36tjdJxIpUGU2T3mFpZIc5IQsCuZY32Y7fUr8ydmOqbrNJnJtvRQDQjCenGJCpzZdU0KE
0j4NN70YvxeddReRJTVr9zm1fAZ8XbC1uY5m5BNn08GlVdXeQ1YRUGyS/pTSw6UmPWrVfYbw+cS7
hIjoM362Eu9YkAYYCAwqIzaM3UROEp2SJQCTnbsbzzuDryHEZJQJCsd0b56sfqZf0yuXpG5iuwWh
1VKQy40x5CEem8/Awi6uDIiybprPOozgITQErduYlHLPg6+sQ3fTjimh3jFu3WI2vugiJZ/MgkFv
nDECvLllgyzXQ32BzujVJB8VCB4gBpuIp3ZmOVCdhfgxax+6xvO2gbGL0iX8LaRWNrL4qgrrQ+Mt
bewaukCUMEvE+Ip8iXkWnxqabtpy5BcN5BUgnSeg5jRJ6MyNaIHuDWZ99HoLy17xntW4VHtVffYW
ej4N/X1pWfij/GYHUuSuosTaEFbUbLKMQVuHgngb9qRVMtXA//U04b69dnmPvqY/OmhvNlUe+Scz
VUTsuMYlGWrjxrTDGwZ6EMaBozxUXQp9UTvHRrpPfqQZ6vR2v2PSvxHZ6B6SSb1TWZAu3vX1lmvU
tUPrMuYfyR96ZF8831givilBA+Nr6t6dzgd9X9OQ0A4KBG0eZ42aMk7K/UygeYdOaZsQ/oxmsuEs
/wElzwVBPDNrDYddmhJ/LHB6Od6tBI42BjkX8qxs8G0wNRL+bcQ3xsYNipc4nh6agm5snpIVZrbC
ulDAfuSuQZBpQCNwKm6acGCr5g6gnc0nMty+KdNhKIK8ZjsvFoo2k/fIPGIW50XsjaROt/2pT3ty
VSPaAi3DhyDw3pMkI59bQYlvDFyUiRsvQ29rH8nqc0PH+oZljQkH36YMNWYdOR30WO0cAXPKDILn
mjXoUvj1e5QN25b0mU2e67eILsqmHt49MIA7LECembX7UGRIGvt0lzIw3sjcvGnxWIsak4qggcBC
dsgp71Xcfu56741beo+GizQmX4qLBeI1SX6kUk37Ye4GlB7cGxNqsk4AYGm8hu7VIWkEpSy3NC6k
Ru2NFJuAm5B/XiJh8XsjvOTwAjz/weq7eCcNVhmq2hiSBNKkVngx9ajxDZme3FWTR4qj6lgP4ied
yvxOFbhBMT+Q7tQNLl6RjZW5Dxkb623rVRXsDXzcvdjrDrb1uLWE+KpHt6DO7AYw//Jkzm/a45LP
Lf/gl/AtHCLYth5vrWwJObXpn2+HprvUZfSlNOsCgPoOJyxuh6G4d+ZmegxkoAhIiue9M4YmCdIj
I2jnXnQYkvuaYM8UHU5pAgPrbfXUwM7cDF6anGp5An+AQRrdWOTLW4Nd2E4JgI6F+FCkMxm+SbqI
bVjQwq5/CIDadBr1GfD9rZ2Pd1PYE8TBWR1DIZ+TYboRzgC3YUKiHV1SzCmIRLNrzCqxNRTBtVZG
SNlchp9iifa2EVca3qAUuo2Q1lPIqZ/hbcncg3SH76mTfigRtBdYpXomCbusi/xt32HxjH3syvlM
B07Zm8Jrj4QNxQ9Tfxyt2WRgPRTY7fxqa0rp72KtHuPYfojyqdtl4lNKf3uzci3Xg9vDS0+L4GQV
1QfBwka0E7lmG7clVD2hOVTB5N/TCwYFoYP9FKfc/MP3fAyqazAI8+gGCMuaTi2L4XgynOyW2xyW
0s6/I9sJL8dYPCf9t7i9BnYt9y0l0catAvxXjoORAy9XRbIfWoVXH3n9EqWgT0T7fJmt8Rt1097C
MABZh+SPzHsMGHQ6PXWLjh+R/QdYk4cfYyTOdCpvcHoIslyBJAbiVWIourTMjNkon2fAEtu4zd4I
W0GkTDRr27Q76STfKlt8m+l47KoWq8Uo2GqSmrDxPOPWjvExt2VQk9RNqDjfCctwCvvCDanejU7x
dUaYRDB2DsS4YbWVTw7C0C1JlnuZO/vW8s+BwnttZ0l9IHmCVtKQf9SWjYkNaT3NTOdMqAJqYdld
pxEIDJLPe9daYjW8hEid3Fcwacvqvs1S6GeI4tkNtBu3z6hQdIqFW6FYNfMKBE3UHGL5WvQ9gQbm
97qCAeLzPeZVZC++9xHhvv86VAXOlpCqbUvXCQI/02SMnIuP1Zpu3PpumGla+Lr8gNhFs79iHB1Z
ToOiN0P5SuBDe1mfm4ugHtFec/mYLbpbvfYRVknu+vzXgUAZlgvJSm+spFurOiLOd36yWaflXyD0
pSFkddmzeZxvUZz8lPwWY/HITGTE4IAmd1UB/zr0RGpCnfES4AxIb5NRZs1pleKayW0y5188Whn7
KvO7nwjPceGJEg5DLljhzXKbxEhu3BJhIQViOFw6pg4XvKmwUVDME/RYHNfXTfUlscV0jnMCJpxu
HOjkUAjOk7R2Q1jqCzFrHQM3JiPrUxebLDSlCmrI0tqIl4ZGZNag0SrKmbCOkzPjrgZ41Dzs3KU9
IpfDCjj9dchaMyaCcF7sN+zpV7ToGDhPVptRqcXZBznYCEMXSP56YP4+XmaM+0msjFOwbJyTpB1o
bXFYH/16rTSHh3YQjM1ci6b8sgMPg4nQO0Xe5c/nv14sdLQrZUb26YLKzeZ2r1MF5k2yOZrHKuLu
HjAs0jLpkCmBNM2WdlZdeKTF1QmB81lC0GjHdMtI+HtqgaFW9dxc1kdiebo+Wv6P2vbaE+Q7sSPV
Q2/a6MFz3OQi244cRKdLvItpo5hLlMZ8Z6JrzRGyXKrlEQTy8Owy+ewbz7oE6SBg0QwgA2H+3K+v
JSEr5/rIIgAURAPW16bo3hCgjvtC1lQTRmRdRNBb57T+tj5ZXxZt0cJKajZEC5uX9aD/ePS3pxS8
UKMrBxPl8q6McsRtgQi44Rc2F8TyelhfnlrUr2P52DXzYsiCSnassuTOEhFPs+XNru84pUjYgp60
MELyHsU0Wxe1HNan60HVbbKr9VNacSfOM74mNLLrz//Tm1jejvKkS9rI8j7WP5k4EeKAkhmpn9wj
mBG1vvcx26Apr0L2XJuyNj/lIZuV2SXwN4405CVk8HJyEdSPTnBCQuzoStzNOcbpvKSlbfR0s5ug
vbFsmZAlm7ymY/aNGgiqBy7Kyc4VOI/4TcripWw5S9Kp2EalVcNqM7GnTSDh5pSPayzKK2U+ewmD
4WEfN/neolFxcCZxbdnRgBqRx7Tnn9NGtHs3dyP7zeMcgIVATH6l6at55axj66W0+jcD79BG9Qi8
wwRJ3aqFpFKEvIYfqVUo5XrzGR5FgvWbBJdVCfH/RSP/hadrKctGLv2/i0aur0Xz2vxFNvLzr/xL
NiJ+kx6sS2l6UggfU8Mf0hFC8X4zCRVDAwLFFq83oo1/kXTN38zlP1fZyNr4E97D79IRR/22KIYt
j+YJgF6FmvtvmMv/GNFnmv+UjoCZBctrqUUHrdTfZL6MZ8gQCEd1tYLgvKYaDbhCbtz/Ye9MlhvH
0iz9Km29RxnmYdEbEuAoSqJcg7s2MMklx4yLGRd4+voAzwhlRGVVW1dtO82CSVF0kQSBO/z/Od/p
CDaZGZAiNbH35VTttamvh3OyxJeYrQRGtQ7+vePGGktWsWnthMDfZS7Ilues94ZlCvn6EVXGduga
67D+sgxfEU9Wx5X3vRK313vGUptu+t44Eqb99fDX79bHfoPFv37diZYByMjOIMjyGbRFPYJAjAJE
7UQCJj+GQmi7fLGc1MpxZkN1ylRaBTi7FlnzghTvl3CBUh+SGXdAjOaurg7I/SECEItdYoE/aLCD
xliJz7me4Hmz7V9DR76VAzrHvAE+eHD7xvTnwlJP600bMpDROXthm0NusiG5SlWO97GK/PU4si3c
KR3pPit/e509eT0aDmvexXJv/RFiz+tMRHPQzvLOyeEZWTGgxHzuL+syRWvDUwV+b7/OoutNbrEr
LWnYb0wiuvMQBza9EG+b6iDB1xuFjKd8s96lOVMdcj6zKCKaRGARN19vY30vK5p8vbfe8D66XauO
V2+Z3L8I5Ou99bFO0FSgrXco0zo8UHTerJD7lComSSF0Dba2hX/PVGgbG67LknedRdcblR4xmePD
QdLN2nQFSTxzlyu7GbvY6hsT5PadZnWXLB4x9LH1wiNffUZECzcbrCTEJs2If+RMXruJ6hwwUHuz
rgCSwtjRMxEHeRcpg3eiAU40kJZCVOoNB+kGigq1BYCTqfMpqQGTFQn5dCSGnMyK8GJReyW7CdpH
o4Yooaq1d0+4NymeTcid8Pd/Q/ixZB5Ud8D7zEOJEO7O7eNLSh2Z+mVKxsF6Ey5pB+s9MVnDUcsf
6D+8OBN9OZurKplj6rM1uZpHfK6sBHcu8VSHEs/MwUv7wAsFdh8gBDDIWIaOlUe6lCBrbl2Q4hNr
gk73fnl1YbCuooOGeYOJ9/ezqyIiUHd9ptl+yvYH6BNytI3DkJohR7e/mhS6doCq1UAbYIG2xsQq
r0HvoDmovpeFWY3kBPcpwQpVhQqlqNIK4WqDJHI5HPbkci3VS3NvPQxWppE3iNDxb5+9XHqYERuA
PdgABVsse5EVrk9D7R/hAOu1aa08/vUujUFWQKV16B0k3rQEzET5aAYS7pSCvvIMIaBjKT620Evq
2POI55TsqkgZDmbs/lsYNi0bcGQ8dh/THO2rR+wLE6cYfjKnGZ7wS087bHjxLi7rfZYlh0bIndRB
UrbdqJ7GpUtC9nKrEvuBehd6/9KUsjEK0aGOsLUSooUr3MoX8iNBy25JGEU4hU0Q9pSqkjRu/Hqw
xoNDa6tZeoKmqYMCKBkpkNg0p6qQGlXsCGH8H5sHvfHynSKj92jiBBVYdIK8s2mQJ+4hGwida61F
/j+0xGbncq8tDck1LmJdxK/31sfcURtwy6U/16vfXbpLNeSxfNnZo52ytWgTVwNFFEvFs9+yeK0N
jc6UZg40z+t08/stZbk81EMH1YD90/qQ4xGBbiqoLgYwM8teY91w0GUYTgsVJS1mVNCtODi1BZBj
SXZaz4Xfd82ln93bw8Fb+ohaJl69EhJ5ZoSYsL37aYp0aswzNSjUJSSmWXO10RdfaEomYYzFneAe
Ws0Z4nzqcfeeVhHSsB5Z4CSTqZ/HZEm1x4Fo69e5UAK4EWhPKDj6at5Qqflz6EVbdZamnf4el90F
PwyymBmvScqDqlXKHlTeFSswCTVYkc2quiRCg/WREMVFnlW2ZUkAjq4RGbLmJPKpGNU+dKUbWjFo
HcOkZ9OI63K9Z0At2TpKdyh6j4QywdehebT4Yir6p/XHUO8/alX0QRxX8D6Wl+oSOmiWY3xOmaEF
UDzw7MdqdobKRL3jBBoAkQThLpTklrvrDSL9P+4R0YKciGGziQTphuz58FAmdPFMFroRtewjVrLi
PKt5cZ60vjj3yOsDoeAQLzoceHaJha2c2PfKuk+PYUFXAZ0BjI4whhVF85Jy90lVGWEjzqKdmRUP
JQLqujPYJ5FOQiv+QByEvi/EkiORtuLo0Dnx9GUuWB9DMaP7Xq7SSBoZ5ylbTpBwrKNT4hO26sHT
EA7U8T70Kloxo3NM7PwySBVQ9ijnU4+XZZyowg4hMS4povpNaFhR4Gba0dWRGIZmBPFDGc50noaz
R/hdLYPFXK/JKtzZ1MpVsgL5pooGk+x6b72JWQjtDUeyqd0WHYWzNuof5LSMxOZtR1DUoa9Jc4VW
AhiFOnhecx2sN6VbpTujKp97WLHEZBB9ki+LnfWmXO65OBfwG1H8DtUlPWV5DAEdwwIirfyzkeNd
4VTjja4BPYhxhme6jne2gfwrgK/RaXrT6ZDBd6fWkQ8vSSTeppbFmzE2Geb1HjU+GWvSpA05Od+K
ytP21DJUDBrw6fDlh3J8zq1YA6jVp1i5X6YsbwOrX7WAA7gKBHAIOk8QWfdabCiHxqpfiFh+zEIJ
XERpZ+w207uVV0FLPXzkYqTUkFzAeAMNg8Dc0yjY5wu1zEq8Z7JEbrpxng62YeyqyfiFOuNWEJR7
7EM9kIMLqFNL5ufGizraccPOmJFnOU39bA+JReD8s9PJ4pbOWWGAFSmTHOlRGhvYFJ3bNlNv1EQM
+F7jV0fQ55rTBYmHp5mwdY8KBnxhh0hc/FNs4dwa9wBd6tzpOl9I4n9ascwDb5Vooy34NOvYCT2j
LR5oGCY6/b6O7aeCDhSv7MRFdRcmVNisbpl9PKaWebBBQEuKQiYaSBJw+sDJhtZHpRpvpFk8JrqX
+VUyzjvASdpzy5zkDuovKrjzxsuVn51q2LsBPjONP3sTzvaEXJDVn7Q/tIH/R7L8qFGS3VBgiPZR
RfMHGIWfziwyPHKNg2JOAiG6fTS0XHRadJbVMcR3x/6cBguxua+yNb5D2dKuQ1wQyK1veulWiLny
iHrea22J+Kxb9C2nZGRMA+WMRv5Ob43yaI4Th9cL31xhncyOcrzjpJC6iyT3jXt60OlDlhQtzOgc
6V7hHA13QnKMvSyQNkROy91UMr1Im0YrImMsXRaeUMTMT3pdA1Cf5pwQcLocHRHUzKq70hx0uKm2
scul6cczAVJJXP4Y6GklScqUl8ZB6TQQ+iBk4zxRc99Uhle378ydhydxtBb9g/0w0qg5mML9QXgl
CeKgYMrYgwh/sfWh35oGDWdHivHSI6EskXRR3tXg/rjdTpu9H2DoL8S4VpvhsY+uRL2eY7tDYa8O
9GIwy9FLjZ9MmgyY8NTDTPtykyTivjMo/IiMpqI58nSJFZEwqhaSTPs6Ij7bTk1gVbFc5H5PKB4q
v5rTm87KWZK2FdVdFOYGSbgHoQ/XKYqRGk50aRtsudLyPtqoYSA0kUyYwsn29kC2MDxi2xfjQYb2
3ZAKj6sY/1VemC4iKbR6Ds3Fqpc0n7wMBpK1zycRsz9xCGlCRhABRUoRYY7F8I02x4eiVPtK44Or
rUuNPw0iT7xEsnwnoZW3PVKGocvibXq+mI3uxO+CcHaKEv0PTTXzd62z34Z6CEa2y+j1+u9EzbKH
IhQZeDhyichyfMp38VQVRw2FPNmdsqDStuSyrQGDg0zTncm0wRbLggCzW5/wdbM+6etH8LP8y1Ue
tz74t1//Nx8rkubiKVWy9K86g9VRtGjVjGXG1eQiZVt/Xm+S5TdfP45G9sevbdaMOzTWlyYsm1M2
s9hb70G3rI4R+DoqlBelYM+wPrzeFMuzvp769dh6z7ZbVm//6a+//kwqwLasP07fsoFl99cfUhWL
NL5Y3awPfT1x/fH3C6x315shIz56g1YqY3f85wcQrJz3Yd4dafp5wVzVL+kyxyXLMh4CNVr6xbec
r7vt9cH15us5X48J0JYZ/Ez+4b96DrEE5JegeMrtFNPon0/723ORGbLC/NvfxwVWnr4eK3tIh9vf
z/yX7wzwKrI3twQW+vXnclftdtmYXiuMyjNBsc49hMJxV2pUy4eW8sfXDbHg//ixnkATjyGCWzwF
rLWGaimjfP3+98//+nfmn39lfX62YGQ7KdjLAjxiTc67g0qcDCr9gXUrnNP7G+/Wu7PpsKmQoKHl
kihqLYKq9d7XTbJIsL5+VBHR5wymh6+H1nsloN+tDR4Bb8Rf/sH67//VY1wxJNx9/fmv56ied60q
AdNpwfLEBRiluCk/gc9MQV9Buv3/JUxmj276v5UwiVqhpveflzAvb0n5+ZcK5u9/8UcUGAVHw7ZM
29At2zUAR/9ZwXS0f1PdpRapUai0oUtQpvyjgun8mwnBQieASdVdQ1cpbv6jgmkalD2XiqgDWlg1
Gej+nyqY/wFT4LCrVPlDnouzioLoX61vnZMSkSCV+dBPGwuOHWz0JdecUrz+Uzs1r/2jcox8ijzW
kdnsnw7U/W9cxP8q++JeJKSS/p///R+je7DO2vS3NJJsFgP/315clCjebJUcEEhV8Kpp7Z/z8bbA
QN/tUTLLeuvan1if/4cvix/xn/3XvRlaQ5Pwss33vt7GxV2v7APCy7Ffhe0ZqwQAp//6JRf79F9w
GX/7oMu38E8ZRRn+kdCl4HDokBDMsNypCyAnRgvvd+nzf/1aprMkxf315cjsInrO0XXVMTVN/9tx
baEVs6kniSnqxpCmsrPHZXknF2WWUbr1JWmzODAEzRCbnYE/sWi7eMXIDsSh+8Qq/YKsbia/IXR3
nLneFl6CsR1rgnvnprB8zTWw97Vqv5sd9QWLkbYRqabuJhasfWp+DOwGJV/8xhid8lASx+Q3RtHh
aFkaPksSejrehQoRCUU6XkybrguuSrqFMLV8m1Dzgf/5rXqMO6EeTaE/sEQwtzPiOyknJN8z0CLD
Lm5D9vFUxxq/NJuXzEM6rSTyyXCR+wFvRHmfh98uqJDlRq/wM42zGoSOCgGcVBctbrWD3bxhwuDM
M96Y2YA3ldMTG+7tWPYdYhbrhC/IAfbTXpxR0Ma2Tlg/jqPe/TSEd6uT+gBx2vi0iv6SVPWroQ9P
MMX8tm0visX2T0cTQy8AomOq4WWxQx8y17YfFSwfrYy2szUEuf3eJxjcbUrc7HpwNbl4PyVClW1V
Na9qBBUn1sW2TIjiwHW0LQQaM1u60qcQW2c/YUp8Ggr/bjT4JvQMBojOnwJ+XSGsLrZaSdaqJvbV
iNixgT4QcNiQRU/fS+VEdlSB5Jbc4r6iWptrbAMJm8CxFZimeCVMm+JnFjj99JkRrhnbBpBUCcNC
Pk1jEm/zsNoPJVo6eOOfhlE8RdUHSdFvaKZzf3LdRccFvB5O55SlReCM1WsoKbM5LOJKF3KbPTyx
pfhUR0FwSZf7y98pDPmkTtbdJO5tOGU+dkJt00LhqiwQpp3AGxc/RBbDVUVFdS4VniJEYGKLmRP0
oQ59UB+nK8UPvGE4WY3BL1qOmktRhPwBNsp8xqMkBItqifmpOC4g2y7ZmgXYkEy5D/UREnSa/Goz
PkHRhia78+6GYhErNmPuqHY13xHxSkLh2g9PUGhWYkcGkPJORcazldn4VPMEkQeNh1Cf7a3Htk0j
Um5bu7yR2kQyNZeIm9QhClI11S+55xzgTmfbeMlVhTx+9bTmgeDECP+adiPgK20HiCaBobLuQdB1
7HI1gNq2sPg4f6hBUjrOSzZ/qp+ELK/jjLDsaeIfDDhtli+aqGjQ3uw6PfeevxVtRccYD4txg6CA
VHlT5dU7X4vHCzaYK0Tp36dvqXt4pmrxU0vtAR9/fo0mktaGqJ03SMQesoaQDpnz6UJFA/tNC3eh
iiD0trPjct7IqXxkBQjcxALIl3evWm1HyOsGdtiQL03HU4jDoIw46CovgBOutPrPHA04+WUq2dzF
jsv37OhOeuzRiqAbt4Mha+6TUkLT6tuLW3VIxhsLthSHbz3z1CxDgUwB1o6qV13nMswTwtHSNAyS
JqS7tVxxwqF84exVqt/eQK42aUjOtjZ1AsEtsenBkGVRRG5OhwZ9ziL2qYr6WWjdN31MbzP0jbPJ
laotN4ZlwDgG79+bTbPz7PFpcDjGrdWwUy0b3/H6azPRmkaOu3fLCMqogpJzeA4JbAl6a3QoDxbV
Nqol4ErL2iJ+QkPdF6QkG59Y5IjU0xnMoi5hX5085cZzU4NihG9K4aawrxa7eXQWewiDyBnF9NxV
FbZtlW8+DuGKlgz563DExmNq2VNjfb/0FuytNf+pCPlQ0D5VmxdJI/OzaxmoMKOznHUZ/OXol3r4
4FYcCjScT4jgP+FYMBZ7HmR++yE2pj3SwSdiMCQAXHFNAPU1w7jvm/JJ0TGyg1lP4F7gdFpOirlD
6yZePH18qofpqYH47CvhHSYO1GuJRO2ayqe+QDjuJN96UkYYVOHZjuanvlBJ+3EZY5ritUmsp7oM
hghtH0rUT0G2lW5xNjKWHVEqXEdklppaXAtEmd7s+IOFJFtfrmOTb3SWHK5WyXbmAJFHdQs0x3UR
oS+C8acU2FraS69yKNhUo45Ib9qYwyqXwV1ip68cWLhOF0Mly9IKna1ds6uanG0zSfhSCrMmMRik
EeqfiaMwdqYJyW93Q7+v5+55yg5yYPxUPD5aRLD4RirTkdbL63JIppopRjcXdCpXU5HlCH+Hef2A
mpJDFevj03rCW1X3Wrcp9U6n2tPaaHnN7aQxj0IL2ztth8GWS6/Q46BJ+cI9uimB2hZXx2wvTO2v
sRFhqaB2mTjmHshjdjMxjSNUCzQSxfcexm+/AzjdN/n7rNkVzVBGNSskCQ0eH4zVZl7Ix12zScYE
Kf6Iu27Mru4IbFBULTX3Ct3k6LTXdEI7LbBm0A6xqYNaN01VcgnFzbTVxuLalFwUuhzvCSG9Zed7
qUsaViMS7HyZ+eIuvxhpdzUVSvqU2EBNg/zHWeunA2ndmY6PZHyqpFPsTEufN1lKBGwnvV8L9Ldo
mAHiQq1wNakQGvkIHd5aH2lvoMyuRTqCF50AjxZbu5uePLKVUjtRA0ZZZV9V2DsXayE7ULJC2nMz
Ps70fFQnu+tQnfg5CbO+K93vTe2ASUWesEFXrNfOEBTkBmycCW1JF7W4qUH++UyqH601B1Vh3qep
TsuykzcZ/4kOp+YUdgdq6/oLTXPftYp9PrCsCdP+PKZdf07tmrPU2g1YfG9mBfWw2VP0ThKz3o7W
D9vhVK7FyEtJ/XWk09gKqN4xERIE1vbHwa7ZeEfe3dzIazzHCmOs+SbDBY+VR8RujRCyAdvD2zP4
UDHdcMJ07WKXetnjMEOv0ym0AWHK3xWR4SmwEcw6dCs35KyoDNqNjoWmQp+HqBomhHlqdd7RgLc/
Bfi99SD849y99nb4bk55ts065VVB2cNEO3E0puEAD0dEMCtlMZJ2qOsPyuAeAYwTI0bhzm1xcpeK
3DkpCzg+Cs3TBlqR2s8uKRUNLsP6zhjt8gz76zlSGHwGSfwWNfAAjKi0BvVA3Aq+KhySVZmg83QM
lWUZndyatvUi6KQ56I4/Z6ei5mE0kAcRgQ/4wqdueHS73iTiRPGZHcj2iFV3w3+nyWBOb8xRCeb2
g9FuPNuDvImMWQN2it3MHfvHVOvFNrHCN1EzAf1+E0uzfJisgznd6cp8A7niVStwYdcqIeamgZBc
i2PWBkIA8Uw8arkwuFJFfVGW3KCkQ1xnSEqmVZcDQKtK4IRw3dKu2Qs2odDyzcfJSB4MAAb+gpPA
GYi/t+k0LTC8cMlYYvlTDUazl9K9NYGX0T3EpaYekCCIIx1XsMMOkjVnYX9asDYKfV81vjbLj8Hh
ogpjjT5emh8ZgFkUdBiX3Q4BQRxV6qHTyerKae4qdfuz5dIMRPWxhgTApf4Jfh2lx+xMm5QmIt2b
mYQCSNXpBDoWYX1myY9ZHXAwlzko7Vgwbs8ZVwtDbq146PkN3vx6RjFQJA7cCdcKaSraqe9BZaKw
RrODpdh0o41IM/W+BClsLqlFHeGT7CQ0wOzU18lgSm6kEt7n1keU82W3tgAXW5YXK5vzAFYzfCkJ
qUVYSTC5YQ0tJHnPugGxRJGwA0mBZXq2EngW4TtsblnZuFSLwxIa6oyybOdELTO91qIy0NUneCik
1QKfz9l9bUHHO/tstN4KnIIsto6z2wz3RTIxDGBhsCJ4KUzhCPptVldjR1IBE/Eos3d2RcNW0xc2
ZW2yFi6avYI1g/1DxIw+oYt0x9TvaJ6x9bF2pao/WzoxdR0KIEjwbrLVxK2TkEJlxBrHKpwHhLhI
vVV8R+kQPmb4jPaehrWq6Vm26AQ57IaU8QgYqBdnjIrFkKIUNW7MJHuPy7FkboMNimKpz2EESNO8
tYX10bNhxWKfe/vGAlPsst0C5/VRRDrxcnN2aiyWtpVI8RzofK9g4QnksuujjS1226ppipGtf8nt
4cGpnHaDp4fjEsbHyG04C0DWXZt48gdHG4PYSW+VqP9lNRLeR9WysZ3SJ0PNUTno43hkjXq7MN4x
bbXbxDXETtOH+tyytOi0naLSgpKAvQLWlHSPKpKm0rZns2FwStvkPLJT2BGM1u4jJ9wZjSQhrnW/
d5lm4fJUviWV86BX9LAypWj3uTHbG5D1OzOm9xFhL6obYJDVVLX7MD145LhcDCv8Fl7y0rKgaYuG
SLss9ssB/a5Jpgx95hCOPI0r2jDCWQQAXXnkp3dn7mJfg1A/ehgtIq+r/XhCuk5ak2G+eBjxCSzx
vtnG1B1ZWQkk+TbQwDC2/dRzGMJH64aFcLEnlMzyvdGDn7O0xygZxD1+YbtF3JwhM9p1qv5o6ead
4sp3s0E442g63290i1FgPJYNq+2cBn1RyXcX7wGDIteZ1qoiGMOSvTtKMZ+jy+nejYFIU+CTZuQd
u7FgRwdKZ8kZYhfXdjdol7jc0mY82L2NJmyAmjHN3rLb5PT0cHTLaIkxs8gcGJczLSfHXrPUvVHr
Aa+9G2N2jA3WczbFhNfN7DEIKTROvRyOs8JaP67JOuCrikXkU4E4lK5qbW2H2kNLvYFMOoW0GZiD
Dg0WdT54bnYWY3Xp8hwnqT3tdWSxTlJlfmzOja/Gu0qSqGeXxo9Sq4JGG7LTUOTvjhLToQqy5GeD
IoroQ750q34ThIgxkminTDPp94c3sGKD2ZV7KBHgmrKCNNP6M5umo8kUjLuqBAGSqhPjP+cv9cKD
3ZY/VFpZSxbicRLVVSTKWxUtviydzVeh1kwn5paOJnMayxwEht5DF9NAvdME6hw4Eh/kgEGhrHJq
BaVW7p0Em0KG1EL00tsK8dBb7GTDTsRbXWTvqRER51Ka43YyK8CUevatNKkcZjSgwzAYYHXhnFvj
7txzU6r7wXpW8PrsZ5QSu1ArbnWXElgycX7S/wiKEhuMUiNaSeYduJ3Poq0ehiL+5pThc5lGYBBz
pPbkjdIoyhlUHeVsqDANithsjgmZ1FVn6RTabYGbL9CpR2GvQpThOdm2ydz5XM00EqGD7Dm6NxKC
PMFVFzSLECFVgbOy0nZ9bsCtMnk3ue0eTItsXcg0BxGlFyWkkgILaGZVa9xXSs67XNI3yBbZNJNi
7k12KL6TFbsiB+1BKwQ4Et1Ymc67rB1MP6qKexvfPwWYvgsgdmFMHErP71nYb+yRQTCslIBYKPqb
xB62NoN4r9o050e6pUtgdQNmxDF7+wxf9pjcK2jiDlNMqhp2bFKlabGme6cUFOgqDpfeRqyRHMyq
+bwos/N0z+Zo2Kq1BpQlxIPeh35eZCUhRgLWoOs8VZiJdsv+LrNqcOv1i04Fg/TSeBuXDG9p6u5D
dfK2ZswnqKvb3uFyjKc8vgGXgSjTVE5C1aFEtt/J2FR9BOrpdiim28xpPAYUUr0MBLCTk8272DKx
mWgYJRZX5JQwhKHHI/TKbEkDISQ2w0MtOwkuHXUO4VNze5iKaSQfSyzOIogrSMiJTauMlz51bvp6
HHez0oAyMUFHiYyGaDpDM1Ur5ThY6YMTKcUR5OjVqA3wiyyCwmWoz1TnpIYCKVjacs3RAoudUIMb
SeXXiKIC20uENUyVrT/NxnvcNo9jW93RlCXyNGy8rTeR3YUyCpc+naHK8i5jMTdHGG2Elet3eS2s
s5x134zqcV8VzK4FwJFmiCk41WcGHDb2y1xt95g6R7ZpacyuyQO1sLXamKVu6GDrcdTYH+f6RczF
vuhN1pqkvfpyZguvwUrZ6jYWescJ74nr8ouxNRDaciFVen7TEJYk5DzdyXF8wTMFqEdX3W0+xaeK
mLmtcIzmWI/ruJg+DcubJ4owBEdA1bUR0X4MBzT3OsKQxqTUWlsvIVEkgS6JcLSbj6pQfuQZ51mL
uP80Z8wKueXRnOYALnoHrWVZodGBrbwUBv9kkrlAsiZk02a7qAy1OLQgUXnPrtXCazc5pmXWIpRx
s11BBncqzVM+geSyimusUDVsPWbMUQpWLJmfUmnjyJRwcWDRctZstCkr2VC2cH5VhbR4pIjT0Ldw
Tzi/OoIx9qrpTvjtUTOPnDm5orRs337aRPqAStEJOaV+m5dBGyUxbdaIrdEPG1nhDUFq+SSJnWyO
otDwfyA/QM6KNHTS8l+lbQ9Y3dJ+Z1ksy8O+64JW45zn5JZnKr4fVo8qqs95ZyDZL7mhoCVoIA7L
m7LUcKVKPbs3K+W9hKoPKMvX1erNa8h5GqMmPzAVaafo1VZ+6bB99miXsS+0BDXGguxGK42KjTHQ
VMBoLhN0QdMUX7SmWBCZCb10nkO195oYJAKabCC8GUdr7WUfpWR8n7w63WPCwIuLKCrcDpaK2tOp
BWgcVmwLqEr2ltwamLm3rVPcWB5kfHY/REDjpSVdlbgovVQenRIQEWQq0tjUGOV3iLfIafDlNzaV
IA+QKG6xkSotoKDlL4PlwT49IWSpObx69nMcpY+2o7gm09vcYnmninKxFYy/sYblkVk0UbwC1BCB
N+2M0aS3PDQSSxFwpjYuxvpuBGnDkhg2DQnQT2NnKpuooR2A6/ul0vplbQ36qtHsu1GhAN2p6IGx
Eg/Fo/JhheF5nkFNFflMrE9sXcmv2nWVga9dMXfWEAMfqo69Wb8hYpqajKitmi15a4XvSNp2Yere
srjaeWBdZ89CFJMQzhDZZH9J42znhFo5yOdAimA1pYxdt7ui5XpHUQPWrnnLGhhkqcdwSm2038Bz
aIYPlHz0fbX8FqLp1soiFu6I8ALxIO0bw14UzrpUgs4i9K10mPO6hjBLu72JqlBs3V57VEgr1t02
8odlkxErmq9a8TUq46PVCI3KQIzsJjNeIETAKqvfAFzStOmVKyvUt0WqPfXTC3nDN/QJrq3GYDfC
X4GmvJn15k1m2ITGShxIcYSJJMUbhcGXRBqPs2I+4tXcJR1KH3qOm8zw8k20aJs5499ae/5mKuUP
s+GBTGnOXtur/mQhN1Q8gl0UQK5VjHaJyTKbLSUA4o68R/veYXPawAK6KTgXNsIQPw1FXUidjGeN
wQ1YYk17rSeXw2Lq5KIx3+kZ5DxIH3jP0c6CPIcG1DiAlxgXmoQ9MAzOnP2VGprMInXaso8ZCwL7
4svghQESWOS5MOpwQ+IABQFim943BLUIV9gEKvyVMqzVjWzdbN+QoNNZtFnstAED0emJ3xwnLsmt
R+DSXlUhY49u4WyrNB2vAneG48hXHXIwG+27lvpSkIJP3Va2vGcjiXKJuIGwoNak25esFfNlap2X
2bK/q6j3CHJk6URKwxiY5W3cjUDXY9jQQ8rOXY36RRaFOCJjmonRIiJUZUggbIJC9cCSTk13sZK8
N9kkb1siM/1k4QIXaPtSk73fDBHG7xyHTD5PfNMGw71acB62UyShKtlTddT1qt7ZYeddx2KvFp/j
4L2XrnGv6Fzmllf/IJ0GdXDDbsd9BI3M66Ukf+TeRCs5IqeHhRGSUjUHspdw1kP1pqa8bGw742CF
iOww093mhmZsnOLq5h1fIW5sX8bi5KIb23o9yxJHcx4HLXpoakRUyjDGPq7fdcFSw7zbaOOQny3l
2pZpAxrMuZdpKW5IvKyutnocDPW5GLVk1zbqEoOSvKR9HZ0UjfysbDJ2ilDjM9BttPKN/WTVowmn
8p6yQLJvQjs8F6xdwPls6hpgWFNkD4NDLpft9kfR5c0ey0m6N7V96s7KBUrlYzzJD1BQS+xxPJ1Z
7DVniwB2RRaeD+tfIlGUCAhnZpNWMOlGfBE6OUrrMXMd4VEAbB4bCxRSEh0B6UUH5aVu/EnrKBU0
LrBR6lf1sk5d58JI4Q+k+gMKAGYDad9GFlO222e3xpK2UVBUDXLrUoPa8xWrdH2lch7h5LZcz3HM
l+jtEmRHTFK0EVW+vHWgR7GAZHYMr50Fk72Ok/f11EVgxxZfzS11k9XLChRu5GZUfuWayULIAFdY
uPcqXCWfNLRblOQ7soE62oEhpr9qeDWlc4t6k4LCcp2zX/llNHzvevqOg4+6cl396qOYhFb+rNcS
Bp9WwgA0Ge/Xs2HIvUdveY9iWW7VcGI7l9JFLZYVEXXEOhUC2pSgJzZRCMWja1eLa8YyDzJZwOEV
s1lMvq6fGvOuhy9DEJGln/TUe/NG2qRYrXATu9MhzVgBpA5oWxVhNwMRsCukgyVfTnjtzW8GhcWT
I4gzEnnA8NMFSd7PFP/Zqqlu4M3MyjO59Euxki278isdxukElobsFQgpBBxwDRrFzPqEN6mz39Dn
UTl0sHYQWc8H9l5LGK0SuFL9lWiVFnix55ywMWqd/TG3sXcyMDttUAUQeY2+93a917dIWzlRNRr6
Mtl5ITrT3i3FNmcpkKhMEV00jAfTwBw7sjoGFeWWvjJVT3DBs6OWHRx51RWu2bQroMLF+NdLOYnT
5DJaR9oLKLAz/UrCLAeFKzmmTKFDm7+rVCOCHQ33lVoDsJSIXQ/z46FR5D2EZ6hqXpHcdWr+mZvM
MtJuekoKBGqGOunbqbFvVNKccvOHyGJ5na2JrWRyH1OZ2UVz+lGqDm1S3aVroxk+nptXa1Ac2v2G
u62K12kkdXsYc1aNzqWM/XnuPcAlXXqLTRBz0DwAYEjqlxJFXgB5F2gKoaXQV7T0+8Q7/3fOzmvH
bW3btv9y3gkwh/NIUaJyKEmVXoiKzDnz62+jN3Dv2rUMG7gPLpRdtiWRkzOM0XvrPJNttNMqznaF
D0wh5tDKor3PNSoL5DQ0y7YsQtfI9Y+eBrwmJzyzZDEtNNNfZX2UvBh5SWYDC9qknZQCsizYSAwi
CpYp2mCZTXj9d9sgo28If0QXce44R2D3ql9wYbuU/j+hyB+EJpPIikHNLwfwS1KLvkbo/6IVek9+
IwivRrcylMbhBHTLS7LTCD36sujLOwKyaJV6b9EY8HQUSi1q1LFBprXqqPjFV42hvcozxkuECMKb
4rifUTqXwnJfgO+hR9jVm7KIj2kBFTOTy5YNSb3KFRpYkte9CX2W3YaWUqwVJy51rTt+x3zTh/IC
ITTleyUGGmLR/wwVcevViJIpjB2NeIzWGnmWuEEoDqGL7/ZqoQbLtl9mherdZY5nwB8BanjBTVIr
z2HhM9kGjurG41deAWOehq2nI/rsiVomLdA8EADZ7IpUeksaMJ/kqUpuz2h0EgbvygMyPOOyKjcV
aH6qWbxX4vFbpiHiwH2YtjK1JVeNs+csoNlpyQPFIbr8RJetyCXod3JpETmYey65u+yOZNkdIoHB
N001faI8oWMLqTkSWhG1SQhvyp+1EzO20aBQOmb9tRChv+jQKTZsbOBk0uszjal8MNRl0Ja62+bW
uZcpdOoTqMDM1NeZoMSrJupOsdrjP5tSc0HFdZlNHsUUzkN+CbUV6sqpIBKTY4cV1NtfX3JW8a0i
ZYG8RGnwf7+VRQaYBIyI6L5C1VdlVh//80/pH/KjX3+3bKpJef71P4TiLfLAgSNW4GSBy7MBZWhX
3Efq8fy3UdqEKyXy7qJfwNrIDrcsNKtT0is+TTZfcTnZpAuvky0UKCR3WjwBCwUSF6FbhbWG+xIL
mb8YIv8EkEh4e9CnvLLr2vKOIyprO5Pfs8b4ihFuC9IGjEeK18E7FXVPSo01nfkM4VYsoKgQtWSY
IXQ2sbNOoozZxzIJhZxDSbOQ7jEIlRgBzJemMY9hKjUQtoH8jXm9q8SCPpnC1ettAgitvdCrm0wj
zCUqipc4iBsqCf1LRNQs7BPoYuRKur2ppqgDAKoklnLwgWCsxoR7qITTfSj6dkVfH1BtC401TQcX
fK/vpAWBKzIROocyjzIULQMxupz1ZLZMaZSRoKDsqtCL2VnHD2maVytiHu+DjDBjNj5O6L6Ym7Hj
SWn7BJ5kr8fFdYwF2rRyc9ZnmG2v92hO6mpHTSpDb9Z1ywZo6laQBaYYUis2Crq/hUYYIr8lbAWD
XWzk35QW2aRryRMcHhLOjVWveQW3F4ZBS6W0JM092onp/KSryPMsZQgfMiU/dr1h2AGVQ2AttbWl
i78pRbrLvZyvGhLBaNj7TkTADOw5ODE6sNHAQgrWh7DLDUOpj+3EDsqvm6Miyqk7TfgOKaNZbk1b
jeqD1t5R6UQcvImnDeViQwEwPAWitYas03Ai3ebC+DVmZvyEoMIGGbjtAn/YZLP5DpdDtyizcViM
GrW8rGs6AolA9MQZgx21ll0maQmqK6D1BSJ/qXtgdVqB5z8uis8pIIG0gJhdFD2ViZmFCN3/rEaz
DKkLtGinDtoqSSudpDs9dQia/pajnixXQI0WvTtjyr8jhaiafvxogxJZUajuNUPb0XtzKAxRjJSU
cq4sPSHLC5Z+m90YxPDaRwmfQUXkRRNM6lU/m8CoLm0Ig1GGxp6KUuQQGwDHIvd0By+psclSnQY2
IWQJ3a1thR6VR6UzDp6l9q5mJBTNOJCvgUqbu4hy0YYQbwv8qGdtSqUOtr3Gx2D4pxvf0pVdDvOb
M4hFdn3rTe4Qy8qBpFBzBYKLmC2PDnsUHOpS9Y7ooeRlJUfi2ZA8LL6lkq0nuj0oXKDLYC/3HyTq
kI4mER5FBZaMS0ETHoAVwmpnO2/66XBtANWCc2jCW6kK6kKoSvEGYGxc+KqR3pHsgKQxcjbAAfh9
i0b5RvI4UKk8YcQgeNVjzzEGBHdcPVoz7U/DNf3oe+xNSZrPHpuSJlIBuv9RMk3Iuz19YbEqkgXl
y+ixnv9TeayCR2qhiOak2H/0RvpLDZvUOziKbJFElnlnYqIgXxfGHXlVviBBqgI8bS3DMZepcCOP
MisUib9+GwWTfNS8XFwO4XOb6LpNrGu28CyB1mIpnINI0zDe1f3Rw551BDXfH/usUPZtQB9z/vOm
7MHYWGlHn8rQDrXU7KrIWEutbj42sXmH5DLLyN6ToQ+dNp7bC4IUww/yX6IJkFYSQL1W/dpw9EGV
uErRANQ0rJZ1C5TR7LgRwpBLDlq3D/qV4yqsKo0yta4uy5zeaCVK40FmX0JhJMZN2qRvwjjtRVHK
z5Eewb0qjn2v5G5SxsZ54h0DetlnfrS1ojJ5SDWmYzrAYLY9i/msy9BF8f4hdRu7uJc9FiI6gmqB
UkLNtFmwg1s0DyoK4MKyCgMdXYDRHTS1o3vSe+YW0Y7iEPX+0PjRrqnyyS3rnm6NFp+JfFm3VR9t
h1nzhRecKOiOfjIR63svN0GxTVuvNPQlhX12dmynWAQaEgjyaU2TrV6mY/VpehEFt5icSGZtPylI
HU1JrGizlPNRhWnOm8+1dEmIdUChpcy7tayr92XF0qAHJV0/3Z1mVCBCsAKBAFnrZqCQKE7eIwb5
mg17Qq5DA65mr2i6fojYbHJowtejjO1OUnsVa6hnnIw82tP52tUVWYCqZ+arwgzlDRPCsGb4abyx
kwBGHBHrtOrBDhwGY5xtpRBnVYMoMBABWLx1nTP9ABVqZB8STB0nh4jGohrda10qz/444LqiKMa0
PblKXo6koKAdDR+nqZswmxcJYCi0LZkieoc66AnoJXaHSAxriyRukeVzZnSQMJX41SJuS4PwLGoC
fMhpkwTNdDYmSaZSdzBFKT7WJl6+vlX3SdixzzMME0iyHpILiuczEUcixDFf6pp8oiuIUFVRnsj9
+hqT6h4gZGZkjSe9oFk+aJJyECZm3KDuIJAxa60TH1vckFOrbasIQH5NUYDYu9nwfEJoMRhMx5ao
p1vWflhmepAtxLF7ygf6I6NowQhrCVhWB7XfqR5HD9k4NWpLRkRAw6Yt5HQrBJ3IrN/uB+RlG3Mk
5Cgyc9KNe+noTx6RA4w3WusxaK0gv3Gsk1Ab6btqwGjdDGCNpKqr3UJtl7Rj2xUnk2SrGUK17EeU
eLlP7C/UQ5OSsTu25XkcUpaGSlLXrKHPsswxKFDMufizrozqaMm4bNU6iVZZaZJBEyslWAPEVY3u
b1szZfEsqkutcAImDbQiDRJYp5AFijMNA71YT9yzsxkZjN3eIG64H5KK/E799OvgyJW0q1QX3KCc
1kYCYDzRUBB0mosmVb8IOjFvZasl+E0AiCaycdAM5LhJBsQ3FjlHl6KMMlzw4QPJBTBDjheCQr5I
qquUdTzs+KjwjUWfohvvouhR8b0Em1a20UVZ31l6sx8jDQh/FJ21fKRKgvGSsCm13Rhhz1mo8RNp
5+ettMMsKiyLefH/9We/vnTzT73JQpamVSPF6rTWnFQ3lHWl12scc+IOGZtJtF4VrVSvTDeAFcVd
OP/g13dyRps/s6CslgM4NfNgViv10jWuRlqr78zmo20ImoPm9aV77pG733yn3ISOdM6eocZ+WHuJ
dmHwJMENpfALIMRRHzkuqJeSgaAu+4s5Hrw3JbKb/lKXLv515pu5rDIuanUVWLb04ncrUhnX4jpx
CVL84A9O+VXnnyKjlzhvgHh7JBW7Pk4vBsGzeBFZ986ZZcORqO7GPlxNB0FcCevHKkelT5Hbnk5p
tLButAjFd2MjHyNloVzjd5Crau5MWBTdwSljJ/ssbjGFtvJgFCd4BvrFf1QBOJTvXXFgQqhpMbKO
0MrMdlK9xL2uyE7rE6NutweU0USYULZmmFmmG8KTrJJVtPcSFymM/FC+56LdrtPkYBo3QfjgoyPO
Wyl3qDJIe6gx9Z/lBmFJQyvyDbfccFSRaVWLYlu4ZXxLr+y61WwzEuqNXJG544KHpN1kj9Gj8IqU
gFIStodl7rbaUnlU3xN5J4MNHxZT8NUclLsFM85J1gAYVWPt00y0u125R9+GITh67d7SzlYugWOe
+XDjQv0Y3P6pIH77Obi1j9KqUhZIbQ8CNenJHq+sakiIXE6c0hK5SEfioV0sqgQVhp3dxRznvi3c
IkCo+I+7JdgHrzlOp7p3oj284GBOs6dcCQlwgQsVoPkV5ymt8RXNHiFa0t3aGYHNvRm32T59lE7a
LesXqn5p5TVBct5BBS5id+12oA9xFS/GTR4dmYEjbETGdek8E1SNl5zacLQQ9unOPFA45iB5izbJ
MI8AnxPHuPafaNh1q+yrOpQvwmXYJij03XQzLdXdHeHkMjikfJgn/PMIaqgmf9Rsed8qh9rfUfoc
KPfbmkPiTXyqWONesUM8MQGnyiYvllLo9qqLEqNhUT1aG/y6dM2MzZhiEN5Ed5NkFU6yJJVTZOZR
ddpbucqOnMPREowLQdwGj8msq3a4IzUtlsqp97Idbf3rcBfc6Ki54ca4V9lZCze673i+8yRd5LMH
uHwZk7f61DR2/FXtIIoSt0ixhNrqyldZd+z6pXby52rnUQZ8aleqIzyEpDGgY7ObdRCsUJMEx+Et
2VYH41y4bwDe673iFktUuaVjOsNT/Ioh5Gpc0Ljkz6oNUxKnihpjn18G5qL5jr5JZkY8QeQjIsSj
qJybtUTMk92/MpUp7/T5ZkE9CnCX6neCLO+ocGFQaq7JxXvX4kX5ChR9QcukcNVbszN75A5r6b1+
FeMljVZrKRzKjQi9HHXvAqb+M6CgK5k1/Ydukwnqtqf0Ojt6kOJOtriOr0m/Fm7UiqKGW0o5SLyp
K/mjfo7ePNpUS8PVLpNhV09Ea5lXzonTtwSiIlmne/GqXKxLEG0og3mbiQLykSvEYT3axqZdvwsA
Rly2G9mSNhFcy21+0p/7lfEKCWFHwM66+K5XgbeI3uGhjC125Z1B94T/HLS6DQPOy9f06QAIPySX
hFrXClxjcqdu/yxCFz3N/m82TTht1ikTEOYZ1EDfvnhQ0etiQ6fr84mOcyRVwTz2SGsUkB92dcOz
ULLWMGhIARsJKESa52jsPeH4KxuuvF08Bm9zhJa4qD84sQ7LZrRRJ9KMhQC9rNfSOUB97BKDru/a
fVhxsxlMGVnzLE2z9sE2T8VFJNgpdzyWrHBHPJsBSbheIK/Tl2SC3dVioY4LEWYf89p0Fq4ANcaH
6I6eW6AUjMvcrdWldCDNm+bcmp5ps2DW/fCP5oFIqc4Rl81euIJu308nUsZjdgwHa+9rB++rNxfR
Hk//HITGgsSKKLF3e9Zuxtl48a8sCS/ABD6Ffb3m+Ys41FMwSPGjLYJ19UjeKRwjlKIL8WQtMTMs
ghf9298hE/dpvtryi0ShH44fQ5Ue6Vo6Wr4dujRyrW3to1NYIAAWFceylua1As3zLfpLQNSvIrf0
QdpIp7J9i/bpk8fQZg+OXpn08AWnNmQyucNv8uaUMJWNYK+YD8XeVTekLwBoJmDh22oehckm9qZn
yVRJJF7Q6BUsx9ccniwVda3TvqSbuljTUkJTARFd3AhgvmxU1qOjIJahAbKeLkHmirBzl77T9AvS
eJBmX5TRllfNo3WQRLfYYYLUDLt0h73uWjwm0kl4jpfNmq27fA6/fGhUjvkpdhBcbfEM4wDtQusY
qYtOmE2Q+pGtG9gotDvssLx3DYSthUx82g6ZL6iwY/ZiPbNHl/Yl+AsDjKYjvFHnR47rfWrHuLfl
c6ziJp/Qs9jNuyWi00NgjOudacERLvrV7y46kLld4tRuvfAxALnlAYb7e/Yk38ZnwBDmO6WfYGvu
smOqLuuX4LEYl/UHjxyMomanvAsPXN0VxMzA4YIZPXg0ZKqLsHbCWxyssRhHvd1KG5k2WkNZk7vE
M20rT2K41UlY2mjxXrK7teROiDSemzXmbAsyBZlanx6W+sGpF7q4IzHMOHTfjbj2qH3J1ILc7LFG
MLjo7sILQGdccD2HsZO5CxX6TctsfEh2CXFsa4uzvw3odq2+q9alPSFMzIdxMa7qD2+jCAsrXLUP
kbYW+lV9F3BgQI4BwYNni4u3w6A4koFE+3ndn7R2rwcubgx5b3znjO3Q1uC6HejJa5eW5V64juw3
woX2WF2AieTvGZrLpYDT4yyQtkBvyaEDiYlShW5ONcotXHOdNoB4ToywGnD/RsqcQITHT3fNbnck
5ZlYkbKt/MDfNyCs4DboluPD0O2MeDVrK4lYwTMJATRYKSRnaFvO7KF+YacQ5XddPQBTqc0bB0mh
PbBhK76qh8a6NtHaYxv6GkF7uDBBIX+SwztFweyhPoWnDE/lti+X/rV9iuFv0XjRmKMwDjkG7Dhh
VXyIxiJg0X/UTtCaq3HFqRhlgE7s4rGM4fjZbOdQIYVH/818lQ9MEslXdOleIX8G626pvOb7chNs
213zokKEdkc6wmhKrwoQjBbblLIIpnWQOsWyNNbWa5O6JoqidJcrizE7ZYaDBTBYmN7Jn675Z/Fa
BDg3yN62gXH52pevLbF7ZN94u1L1C2/Z+Ix3ERtWQrQBClBA0uxMC5vEtxPUEHFLmfSWuWG7q690
O70nQbCnw/Sd7/Vr/hwB8V+bN5/t1zZ7xIO6UIA94807FDDNuVlYR8Bg87Bylxhsl1JaVChQFsmd
fVyTvfmBnVMaPQzU9Z54n5hDMQ+wfG1jdN0EpT/QcfOKJ627COf0ilNmAGzNY8apA6noO2LP6YuF
rcQYsYPpQ43S24lP6FauNaeOrUAoHr32o7muEUxTV4TVftEO6Oijx3HlsUd9Z+AL2w4k0jbC8ONQ
MM9eQ9g2X+2eMDYeGZYnVHUI8h8zpuqtt2bf4qSXmMQwR1uRa7QyN+HB3Bd4wUx2wQvjEJzYOfiv
PDPJrsu3BRYY1W1Eu7jq0xbY0uy3nUMHl5V1g9iNmk7SttrRgNS/o65OnUJdezj4CuKCl3Q8iyvt
X/9VYsJiRxU5GEuyXUzq4aMnOVP++SK8FsOrmF+6xCmfqTr7wsYjWJ0VBIkCQmq2Z0N1G1QSEh5a
cEo+2/omo+224MpZn9wMVtWYbTwHmo1sC4f0NtwB1HevluFA+wpsquyfo2ZrNwwtdCfJhZzOFS2/
VfkkrrmN3oOHpIhkekJc2fjJoPJXprwO7jygRBN1K3WbXnwXka3J/LlNNsk+f+tM298lN/9Ixnpu
sVdqEex8UQh4UN/pz3AQZcNqLrHJWHsUy74dIxbfhufsgbctncVX8aLcKGbwsrijOCO84PXpUCQj
Z9/lDjdX2CWv1O44KCRftbdDQDJ32W/+J7NxKmxRVDVH8wnD7nv0Xa0jWnobogo/vL2JWdPjzMce
2c4P1gNeRup6xb7fpvVCc+pl8JlG9LA4D60bG5XMMwDLJWsU46V9plTAet0+U/poSjLbFhwaHP+k
Pggv6Ur8EMdV4dvklAjnmPkQ4SeXvHmLqC99VN+sWn3pNMQ41k6/CTpHWXof3q5+8qtdhJh3I+8F
x9im2NwCYH12a27EVUmeCDMRTygX+xsJvaDZ1hZjkIFWwvGGleZal+rS3BFzPpmjk+N/RPjJs4oi
dDXugzd21dE3s5+UOHroJO8jBT7f/uoKVJYrtk3os1nlm6f2Eij75FN7ZnQ+hG+eS5CTR1SXY+2M
o4S/8JPeAqILa3oMKGAuDdBtzMavJGasCetQltCGQofZX9/ROnGCA8NqqJfRpibriiO+dJ0nm1kk
xhmObJ1zMR9iTToMLvU8/zjepednmM0EzVD2oWmL55yFsXwla15eDCvAScw8bLAu8i74wv5qPiTQ
WL6jW/fBIiBcpVX2kt3G1M1ZJy6eO2yMK3MUD4XxSddtr+zHLcgoAxKTrSWL6cp/NrwQZ9tOGxVm
HynZ0SLYsCP2vlCOc1xHext9qRwx2BmpKCft4IC9SnxglvfhldvUIvHA3PJj/oYc3drP9U2Brs/S
e/CvAc+T7T0lX4zh7pkt9LhFjylewhPTkcyUg+XMpt1VP9VP2kv9xPQYPIg7jATnctU/cXZVD9le
Whm7TXwhT/cZzOGK5JAqXzF5MllqL+yt791rv6Yb81TcEagJzoiOdNuxlV6NzxzYAdfU+wKdZOnU
K5GWH82+R2vLaHqvLhBaiLyJEYVlTn8zn8dhZznd0fvoh6eohm3paqKbq5wtbVT9a+NIQhNHv9nh
wyGOiAHJFl/mB2g4lv2u+PZWmrye1BWhFEO7Esu17/IXc1fbjcfixCyI5tDaksDyRPrNg7YdXK6A
uFeWNQ3BOx7jwI6pB2WPg4YXaBOyUNLcOs7bZ7yE7xnbsmA5LMXP0nTjeskE/iQwkc/CBbtYG4fi
rX7GTiFz8JQuwh1im681HY9Sq7oGIujeSrwtKSze9td38aB3OFALcJ2TCOGq4pFGvI+h6dWPPW6e
EvdkwPUheVh4ZWfcYfjrz0lWIFWlKRkqVryrpc5cRhXrOJ4nzwkjDFPKlDwLiVKvjGZmiOs1OHFR
y/jWN+MtjkM6fhHukpC9FyplFKJ9e47FqCQ2lPcTFB1W55GHoZ+/RMhuFi2dDTzek4IMrt6r0sB2
aSA589eXwawOrVrobqwHyZxWSYtSZUOZVLCBrC/rK6+tbm8JrdnayLkowqJPWBJ8xEnl1xd9uieG
4Ls0FyhiIjAulk0FmDcJzCdEltU6KNiYo3vEgkjhWcV7ipKDEu04fYpadBPis0/Foi98E9GAhPW5
Ovaq/CnHYm1nEYc5nTQKPi+QW9p/Zdo6ecmZi1y5dmHh7i798UspvIPXeDJbWL/FPPYc6XLNoyLi
P+ZGtKq8Rq+c2kI/sTwOF6NuY3fCakFlhsaZVzyq9RN5TSgV+D40hxK1SP0pRNHNSoprNdQPjTDF
zJHqAuLeG4xJSqjj01gIituo4prK+koajXM8+utCkI+Eji2sznsgs/NqeByODFmzY33kxFIpaznx
Lh7NnWXfmI9FO2mr2EcN5A3TvZ/kE7eDDUyuetSJik9T6EDWda1TicOHKWvC1vICHH3B2lOqfZ0N
NbBRDsYG2U+bymDrakCWFMfgWAmYTjBjkOVatm4n+uEiVOcuZm0czMQadkSx6+TSUAwsU8pBwqS6
liV/jBSNl6AnPciDweD4EjFq/tPUat9qj/BR8HjqYGWvtITtQgtzEgP7MSoDTsOS+R+g+8fwv/5X
/jtyzYz1/i+gi4l4ydB0S8WdyYv+ALroQyJnnWBW616FD5FbYArmyCvZCzd12tgEnrmVGm0L4h9A
VIz3//l/hKHfvPy/+S7zq1uSIpo6HSL1B9/FGLSh0cCFkfTUf3vg/MTap3QQUcUQZoGSV+lUu0S8
0n9+XQns0L8+tiQrhmVqNLdUeX5j/+DYiLVeDPIgVXRaUjLpcIpVuhsa/XnU8cJPImr6tDpgwzvo
FnpO2smcbHNloxJM+5e3Mn/Gn3dAkg1ZgQtv8Y5+3AEp1sQReWhFaiRYBDKmwEIIX0Fuooo8BSe/
oD85A2EYvgPds+5OpOxEatIq7/zxL8PB+M17kSW0qIqparL1871ooSfJQh7SKyf5nemBBX7GCiRj
8RbgRfMEU/3LnVB+NwBlLB4GFhNRV/UfdyKmYzcVhVCt9Yxyn9Gnd0PR0Emy02on4tXny29IzWtR
eABjMuK+Fmo5sLVHDoDLJNkqiQe5myKaiJWWTDn2+qrGP/KIbh0bHFdV9WiiAQHfCBgz5fYWLS3w
EnIEByLEYcvQbC5/vqm/u6eyohhYZM2ZevVjXI++WrAq+ZDgUxZCHTyMrZf9Xx6eX4P058gBv0uk
gAh/yzDk/x7EA07nsbHkat1V2g02zaVLjV1vUPxueGIKSrBGn12mogPHYPFNb26GSDvg/xiwrycX
PWBEJXVx7veeau65925hql9WMzNLitekrA7TCECj0EtXrL2z2AbfeZVWqz9fLBk82L+eAEXWNZnc
acmS1B/RAwSADZIvKxwHLLamvpFDK9DRONFqGVPu6VSF6To1lM0A7Umcy8rmKquSR3+O7w5iCCP6
8OVb8pcZV/d6Zi4oPrSCqffPXmpWf3lGfjt3KCqNOxYvQ9Z//fwfc4dSW3puhLxdRtailaDaYLha
TDN2Skq7e0xLffb0vw7aLlKoXfoI4KjJkJspNn97L797ehQmblFFUY8w9McQ8BGWSAK5R+tYo3ti
lPFInBs12ICaUCmTIa3xPDUwSXWfNkYfpJ9/vne/fXwVS5NVEc6bzkD87zFo4Tf5zxgcEBQ5lSRT
ZCYfuJ7Gu9lGEdhXEiHmJw9fVgwQZL45nXyNTOpKM05mwCaHjX348mYgyoTYf9FEJAcaMQVX/1Ak
BeyehFO21WDvH29d4L3Didhho6RgGsETh7LUzBiqP38w6fdX1tQNVmNZNf81L6FBZQCJ1bomvqWl
xK6DR1ZRra0GUDNNhJZ4IhcroXAeQX7586v/bl1khM3EMxHgnvJjTVAHoiXVlDVhnDk9AqWJfqKb
2vWgyH3jHmkZBZK++ctn/t2spYoQk1T4PpDsfuDk4qHNujHpq/U0cC8R3LzqZv7650/2t9f48clC
rZHxiTJgEfkdJr1yVTP9y+T72zHJwyApFs8FTe6fY9KKYLXIDQ9FSQxdTwtgZBaxBgaYlmeX4Rcm
SA2XWtke8MtcMDXRjEc/nCREZJQ7QrAPnYg/1JTJxhoTulQGFYNgDF7Dwl81NQrgTmEkt8J4DwrW
5nEGRvnGQxF67zNwzPRQafz5wknzo/zfs70iipqpmMw9FpL9H2uKqhWtIgALWvuI0+2GZZyYvXQp
I4JaRCmPmVEnd9zdtBzA3fhCSdekYOtbWJnz57dCVs2/34lhWmxWNVkyfk46pW6I5lgo5brMvgWf
ZntAYoFlNBJ93PEyVI23UwBWBMruz6/7790JqkkTYZ2hm7Ji/rpC/5h4LV8iCCROyvU0BY4h80zW
XOxFXnT40Zh0K8JU//yK84j/cc35fMRJYZzXFPXn7tiqw3AaRxN3mGrCj0CZzVb2uaiix/+P11Fl
EW79vA1X50/+j0+mc4ZTrMrI1ya1m8mTXYHAwrD0/rLXNJXffZ5/vM6PzRahhrqHcCRfg6RoBEt1
0HxzytdtYUAWIOUqfcWHJMw3eR0NzNvFixptjDK68fGpNXRttxKsWXOlpEsFPZakBOIqYidkT0HK
O85Gk59BPuhRsJUqgJvWp2akWgP2exJQXfihwhL4N4pe6D6tRUat5flXQi8dWfY45kfKRitrnwSO
VZ4G6b5X6dBJnZEvLF9FAJ83RApPH/jMhU3PgRLPZI88kl5+0X50poi8IA58DsT4xQCKvPWGw/GU
Vps/NOjVzBdCS0j6UdoCc1MP4H2DDEm64WPcmn7w0kPPRbgKXUcb1ItfBN8iTDwn9uhgG5pJDXOS
jFWlac/iilziM4fm0vWosOYWDfBOx24TxYgHzCF4DKfp5oenP48U6TcLExtKQ2MyEFGGaT93S0ky
CQrHtHwdpQAB5KC/dkl2UXr5albWO9UIUnvG+IKd58lKo3NtBSqQph6r/z4Pte2YqVfM68+aBL8+
KO6TkLxKukJaidIQVUoSwzQGFHZK3QlF/7HqIMRPgdcuMCW6gyd+VqQM6UZ8wdZGl0oNHgkgoWgG
EFSx3pO+v2qNdZya9iqTw1x33kqNMhoiqXWsSpJ+ZmK2yj+IkpD819YJeryc0SWV1T1ekovcdFcs
c371GY3ZRlGkz9GXXE8wjvBgYlup5Lc2k9xioPUYctk9jy5WSKwt3YCymhBX4FlYzO9TVvvYqY32
GujS569/1+n7Oq8vqG+duoNQISPnaxJrOwfAabQF20p8q8kb8ogPViX1WZGzDT6LbRJmhymQz76m
nvwYNkRQ3YUpP+B2gbkTBHdy516qoJj2TQCTx/OFhyarD2prfBIcSjXfrJ5y7IjnuLPwbmVnrHH5
A2dQxpSH4eovI+Q3C4VsQUul+KShyjR+TCZeCrVUrkbU0WDIcr8iGhty6UK3qEOmlbYKU+szRMCO
JKNCziJy2+N6oAnqKf36L+9lXs5/TKCKbBBqplqwPKyfRxSqLF3XF2m+BgeCPJ28CCGcjWrp0kQv
R5wnWZZKLhKr0L8NRvMh5eK1rlDWBAEZqHlX0E00BX/TN8NfFjHp36cOhROaqOuyZELF/Dm3V4Tn
CAHpiWsfywD1rsJEKkvjBXG5v/OG6oUMZ+iExIitawPOViD0m7YVvb8sajMc+eclgm/LemaaGr9+
nhWbMTZ7b2zBy5p3iACpi/+PUJpf3BBMHfYQDeMuSxAnKvmmmmkazew5V0Grg9SOcDTqH1q6S7AT
UJYfzvD+JiKKBeRPGEtkNV7IFspZr2qcSRfOSpfwWcJGhjgHW0sFvO0RAYtlI/nL4vm7mYrzkQKS
QaO2Ics/9mF13BRJjKcKQmt7bGSL1nv1BoPK7pLqVvbZLWlJUiyVCVhM/vbnkffvHbQ6r6aSARKa
RDPtxz4z7grcTVKEHcWk3YRfyRnG8Ua1bhXq5b6X04dJQDz05xf9zZhi1w7u2jDYGCmi/uMTF3We
t37XJus8RvKJlrCI67dJb4F+RCfNQyed4ZEb/g9p57UcN5Zm61fpqHv0wAM7Yrov0jsmXYqkeIOg
RArebvinnw+smjPFFA/zmIiO6lJJYiKBjW3+f61vvaSRc4uK+vXrj3/fAn5820zV4GvrmqnZ5PhN
M8PfthF+mBSZSdbPZrTIIwaWyuggg3zAIEVp9TpKbPI94OtZpLBAnANt0VGdKFtz1qvuY9UYp2b6
bTeMrweJl7/oXSomRMcMd0ZzBcZvRx4Ab0h16Wn9Pk1w4Rw62LRbFpd/duGlRd3ablIuHNN9YOAG
Ht3XCBM+CMoLp4PPBoZB0c/mNrETss4+KkAq7Lm1iDdxDNeAAO/Md9ap1Vw56LyxjHGirMXj1w/m
9w0zXw9iugHkfJpszrddZgFYU3FjlED8eFG85IN2AsmwUAvt2/stj710aerOhfH4+/bVVDmSG+q0
WeeDz14CS1LEqD0n3ihNsxuSdmOa8XVoq4evv5722T21VMpdhgtZUD8v47Lt6sOQn73xM+vWbjnD
57xoFNxYKvPvpWIcYlNfRaq1IvkILBazbGXgtGqII0YUCKTKggM3Oo+Kd2lkfTIJcQ80lf27S8Qm
J8KP70Sv6H0WRdh+K3xAYxjcG1bPHOAdYOrvm/a75hFZQ3zEXaNdGmrWtNKev4/T1OdYQMJYac4+
mwWkFlCO4o2wgEuYGP2ogMBaUJ2ceT3vtjVMtxkGTXANkEgyw2eVdlEVp/51gAl+1rXeOAc+ePUO
vHU1jIAuL7Wh4T3u0xhiDSuBH8547SmYaXq1wBmHKKRospUns7uE0Pt5PxFk3qFjdWFioMdNgk8s
mRxtp3eWgVK6S6sDXvT+xwHiCdhJQJ8wkVNqBQfXdc+1tHZVC5JhzNXJFO+vAtco57CPQXKEP6jr
oXzrgfspebsBxCXmula+AHheFdMx4MKAm17S326sK6bSjOYK83zAjREM18Bkohs65dmL0MsF1tIe
iOhCjVYCRPGsZpdnkEgwTb3izlkahbz5+iI+fbmIHKB9IXSw+GcTSWqWbB78PNng6URSxddWY+3k
OvWFQ9sn9UZGsLA59zKp29T6Po5g3G5GVpRZsukMmk5oE90GZAfztCTxmi3UCeYBenCeTW1Yt0Gj
HyqvPXTueOlCft+pTBV6jTaRS/GTu//xQsZIxUYMmnWjSbgXDf9Y9BWxZy9xOjxZk5VTyuRHVVrH
yQifuj/+7284d8FkQTddVT2vyPEa2G0cMJsNsfc63e8KfVlaeRcma/33QzJFMGZG+gyU7/Xzt7aX
caaNOTOGHdNiEHD+Z0mRoM5ybmMy8GY2c1Zk1JuwJbS+qxnlAMlnLRoTvYIiHmN44OSwGQVb3ql9
F5riMYWZo3uEDfTIA6WGwOnyNPzZbPOeBEzb4ZOyjGtXLgi/NkbZ2eyUrt4pRfHCrZxnun4Y1Iuz
/qf3STdg3YG9cH/r3CTcJMem+rUZ+mtFIyaui4uXhrIpSEgXZU0S/miSHybgl04BV9WxI7UJks8Q
wHw9MJzpDTifDnhQNHlNzSCc5GydE40O4Mkv4w0mY1w6gP5dwA8QKEuolSHaL0xSeS1vAnYTbAlu
hSvXqvvdcc1TirYmf+t9rCth2m4k26WIBRLUdECUA/9ohYayvbeuLOFdDbV+cnuKGQWDQTWKF7OO
Hwi7JEEvfxG9eigA1c8kykmz+l651rL0FdS17JcoVVOCFKdRK+8MaE2FCCfw8FuY02wP3NRY5rp9
wGN815KVCYm72geNAd5CXdHhX3iOA/DUfsxCjrkMexXFaa+CtdQPAcNhFlshrJ3n93937HT5fpeL
kopKkP+I1Eurqvnps3eosDL/4e0739pXnpxKCikrW1ntMmBLbtzuOpqci+mFqKZkuzIYNpbWVBxg
ftjc6Uhop6jKXiK/+tkEcjuq5kkJ2WXWHRN2WZX3sDhuRrPq2JaKOclGP6MfmgA50gSIEuzhBofX
htDZ13jiTDmJjTJasV9bBpdbWHLeGugep7nYcPgtFQI+eKkCt06LkyD372pJP8tRLiwDn20wNNXk
GInBW0zHuI+zYuI0fUQQGEfcWptpfXbn995OjZaaX37Lq+FFLdDqeMmtyIcLZxz9kyVIYzKcNs00
a43z/b6u8Vab2Lc3hNm+gmt7Avb/4GjBknDi+6h4bjRjY2yGN3syllkId4InNXcOuWe8uG19TxQt
hbGCrl8xVarWskdAoZNFTb0HS5Wo74Mq2X79rn42u1LT0mz2++zHfjt2t9BWe8JG800XoWhzsm3Z
UN9Ju/sqzrZjEe/UzlkZAQ4tVJpDxsWhI5l1anOf1KgjnADrTHCdOOPPqDefUld9HWHBRe43LR1e
YqleOFN9+ng1jbYkvRjOdOerr6mIKKxcsmqx0x1Lu6sQDT34dbFX1fDWZ7OVJf1yiPz14FoXc4U+
2Vjz2VPlWdcswVz9cWwx5XW1NEvGFuEpc53RrPXmgbdmbeULS4nucdbvglF9LRL1lTr1CmLbOuu8
o6U391jzZ3HtImMGPm2o2dXXT/Kzwy4Xx3HGYA/Gye1s1iXg2QQ4z5Mc6/wJ3NiKvM6nyGK69ANn
xvn0oGbUlnzLOtq+2Jm9/3DhCj45V/FkVGG4Ngcs93wbWDhmWKcZ1aVyaO+n59PZYuNLIOb1kyna
e1WNH/LUPvSxewzxk6HzyCPjKZLja+34t0pmPmVA9hWCrvEUX3g7P1mONQNVjTBM1qTfuvMtfMts
pA6NErrhXJ2/WVZ5SiQDKPTLW7fJLjWDPxssBjFbuqXpOse9s8HCyPByXY4Z+fTY+nzU8PBMZpBX
F4Ud3EfBwH/sL7zO0zM+W3np16uWYdCBNnUxzVB/qzgUY9dXqkfxCsfyI2HhyKxtEiSu/Dy7VPh2
Pnvaf/+ss/EmlCiOTHMqlAn4WDL0MJhqkLo44WjhS9nnANhcZI2msQ7U8jgWuYMJx927g+CltRdY
1k+e4+5T01n59POqYtiqufkIqD6lk086CbilZCTdsgnB8KhbqRQnLLEBCH2jplgLRWLv7IumOr2T
j5FoprQfYfMVb2ambQaDfaHVgl2Jxq0MtG2ZOcssb6+H8NXXnaWQGUo6Z+fiwabkovf5ps6HtVqK
fVG1R5ECfVGGdTXKo9KVpxiAD/m9HJs5gbVXaTtsjQaXWtn8InT91Equ0s+OfQbBJPXGeyuhU6IL
Io1yTNrz0AFhk/TjrPjhboOY41luEpWceuoTUTbfY2lvKpBlymAMc0Daol+0KiE5BkSaVYkf7Z1w
KfgqKxOVJG48c2ejCXIiv1ylPUppNX0pkGZRWZTkYNX70R8SWKgZ64hdkuSTMwLBC6xNY9SBIvnh
jjcYJyitlnXkdwg36w42HaAo4pkJiGjiuyZlk2gIwiHB5yf8iIm6jywRVoJ1DHqS4SELIRmngj0j
hOHJK9FZR8JYZ8QCuUpxC0YPjw6jfnSzW1DnC6NgP+ao/VZmLIUW1LgYv3BLdpCI3wT2IIJXT67n
7i23emvD/NavsltF1mgpPDRPJpb2/Kd0tUc9wbeYxflD1JNyjbLGBndL4+DRAY7kFZi8gRSLYBNY
/KzYu1IJtWoABxiBtaqV7TQkeru8FYOzd+0BE+kUCMs8ACR9jb51bcRwD73g0IXNU+74PZGzw/rr
6fLT90dzHI3JwUC2cnZgtUtZ1oPNhKRLb1HZzMhBdzMUJF6gEjIHe9mMYs9XvDAPfrZJof7B6RUx
BVqls4+1ggGGij/gIqP9o6nimMUp9fzswkz06XJkscM06NjSRhRnn2MiDgJeL7JNN4hN0zV4oiDB
p7h1qabkyOmAbga3otKvQmJxSu3yTuGzGZ9F1bG5x1Rhzw+OokjLtOgsOgp4OJISxWmD/r1T7AP/
mWR6zGi2O/P88Y7JfxmEKF5BIh7UCkCyS/GxIZCnrqubWCdSy7X3XqrTwbKAJXsE0XSQM2epRiZ4
JL2Nn2SvuV/fNYG/gyu+F0MLTIG0qdaqcChkVPN9gkJ8DMRp1yyG3D4ZDRi4mOmyGaYeYaLM9Qpa
aTBMTid1eDGycZONBO4EzlwTzpHoZIT8r7qMEea0GPDJ9Zo5RnhXFreVm6NhNzENqPX4Mj3NHDIY
/q8+XriR/cBRiiBSoA0D+KzotoK3BLmXncizp3QIF6aOXcC8YcDRW2h+SKGmja5cNqlkFUTgFKhC
ydSpF3rU+lQZwDhqIIQTL1wT+UEKAQL1OineMFIBJlVhc/ctWH6EEZ1vEmlQm6ei78rVgObfKQhI
L5k6oWzCoaD36LT2TqqYKJPKnzU9Hts2ehjjAvpGOonE8XyGHh8wYQW/fgc/Wy9tw9Qcgd6NoTq9
o39bL0NVWmkWtxn0Q3pM+rfUTvZDp65jjbia/6+POj+itQW84Rzk4yZwIClm8IUzauxgEuddrVz4
Wp/ukm3OVehSkKNxnPv4vdRSL/LSrPhe8UYGpOn52TKYYmnZt0fa8F3ziRfDyQ5u+MLX/GzXQ5WG
khRbLc5hZ7seu0JWkCVMLz1tXwjoaYrlpa6PTiD2WsHz5ddf39jPP9Gikj8Fm/5WbQBOjboFjuGm
iioMYNUJqsyL5g2PeVK91awhUJ2WX3/k+9Rxvs+a9LHUOlErO+fin1EWUP1JUNhEfRLMTUIOWzSO
mC0FQaNqNRtr+17CZiILrkvuXfdUxlAcq4E9QtVNrb4cj3l9q7BQScyu+EzTmh1pOK7FgLTBUnKo
EySPOKm1jxG9UejyMMWNW7tw7PlYjWvfI53ccXnfOlxpZA1Q2963cHQXvCv7MIQvRfNWzjXvvkow
xtUw4VJhbPJU/9aL8iZTsmHmUYlF0LwI6gCasFDihU5+ArXZDtfx5D4vJdAkBICEhOVzTp/ZHI7/
98iFOmEBx/v6rn46ahmzBq0gWtPifEXseo+stECkm64s3pLhQUAbib1xC77uqJvLullE+B3HS4XM
zwYQPCAKmRR0zd9OBrJVhqDQbdLng+ItGnl8YpQvQ1K/pJMGo6+KW7g/p6+/7GerP50nFO/q9I/3
3fXfZh5VVDGCZMiHMUtIDq5mLtBpTUt/lVu7yNWuk7w8TfuTrz/3sxnvb597fn6ORjNpc0tNMTb3
azdhjEWuPHa69ljl7fHrzxKfVKhJIbYRiXEsZVY4K5XXnUugB6FMGyOL7vq+7RYhsnWfaqxeJTUx
LsUvizA3uk/jelADvOwuzAzqhhoP2vOkM7PkxvBfkxz6kW3315Fv3MKq7FMPwKmRIPJTtFffxosl
TWB5nvU9QiO51HVkeT2xexLGYBABzrHGb3UD0mSM75kbYfdCnloF2ZY9LbZo3CYStzbJbY/v5hLb
jVRin7DdiWOc40Yqib+eaeCvZ5y8KBjn7PWV7ETMhsQSQt3Z09Z+a5FxV0vS9AiGREq1zKzuezua
HSFwHHu02loj9zp6JIUDrgV+SaYJS3ANYyKe+zoM4djob80k2E375rIyHl12xL1kbBCpsPSD/tH0
R2Kw6lOUN0fiHoqlEyv7PraWHfjZUAl+KWM1LK2g3pExWx+tKiAtCvMrCb0XlpjPXhoxBVDTeOBt
PRd1Jkkh0V0W1NULTle58diCo6hV89EqrD0N38eaiLILM73+2eAVaDJwQzi0is/HE+dLn9xCJgg7
cY46wHtkt56+0OS8hIQbTulQ2tSCk6HY2F5EpGHqHfswijZ+lN5XDW3NQqftm5LaoUe/Mq94Qm9P
uFU7TmiJeA+LF15CA1AdbNYyabEAaxY0iK/fi0+cAiYeC3QeOtMNtcqz98JXhgRNZQLzyEtX6Kdw
uKtUvPtKO5op34r8rWIWYupTBvjrsRIQticEwuwhp0LuY0RURL1uG2bhOrsnVQ/9FlanNakFOHHh
txPpkTy0xsqzDeDxBcTLWiGAIlGnaGiV3NewDTZff6n3+tLZmshu39KmzZRL+WcaMX+b0YQ9uGmt
G8mm16NlSVEdlJp7qnOiLCq9X2nCKxZ5Cjo81bVTAF+BM3yGvdcnG6TO4nUYcwyAWukG7oV56DMh
BqJtWkfTLsH5rTDr99ZYeC2TbeEGhyZMXpSkvA1yjNGWiRG5JuOkguMtrf4E/PE66Osri9bXrPU4
edbSeehWaZC91TEPCko9Mrf0bSCtwOn4EU3m7gmtQe1jKr8u3FP1kxkUbQRSAQRuNHbOu5pq5Pk2
ZaMUfXZFkFKM368ZmDY8dUfyMxoR7m4/5uG2C3aiAz2QR/F4JVTYDV3wqg6lfk0Dje52AjHI8KZ8
zqZE9aYNL/7I6zIkP8iHzJZdVl9DR4V7QrKiKKhxZDZvixW2yiKCq0puJy/bAHXccsM7JisAlVnu
bJJYmKTtZpylXGOX6yTkGAF14anzBTcl2AFQA9KXUKBo24lr6r3hU7x7lKURoDUUylItC5SninHn
WuFjhgxpZjSmNusK9kqu4h5i8dPpmILtqHn1LXXhWexmsnaDkG1R2s8QS998z9/1PuwnP7IWvpHf
TutJ63wjBvN52hTWifEoq+qkNc2rTq+PvvljG+oa3X9+sKHWp4A9f9e1W1HUNMiDPdT6duGH3a8r
TzWOgtXAN6N4TbUQS3pVEpkinFvikDk+QgRkim1hfhX1Zkwm7uigPmf58PPCWPhsKCBIM1REKxxq
z7tqA82ERNZGuumjPAELaczA+96lvuzXnOe4P6G4bU2FEM9p/sJnE6faBWXJJ5sWDIIuOnNrWtHP
C7zEXZdlOm3QRM7j65LiwXZADLei5N4gJ92IoVyO+EhnIazlS2/xJ7M/pRJ6OpRx2SGeV98zeuxN
l4bZJm4IkSyyaGPmMMwcQPcLo8RelWNGOrjWvcU7sEq9AHio3HhFTu5zULtrPYuOXlPqW2OYIgBb
AYSQXC7V2rZN711By1wQmHQKXYJD2Vus2dWwJ6yqP1ex//hg8pT//k9+/TMvCF71g/rsl/8+5Sn/
+8/p7/yvP/Pxb/z7iuS2XOa/6i//1PotP76kb/L8D334yXz6X1e3eKlfPvximaGrGW6bt2q4e5NN
Ur9fBWbV6U/+n/7mP97ef8ppKN7+9cfLK48AGjG255/1H3/91vb1X38gQJ/Oof/x90/467enr/Cv
P4C7/cwzQN+f/K23F1n/6w/Ftf+JfpKKOooxBiAinj/+0b29/5bQ/+lOe01B+xvFPv7VP/6R5VUd
/OsP0/mniu1vMmSBJ6YvyGXIvHn/Lf2fJi5PFeEv6rPJa/PHf1/fzZ+L25+P7n9j3zVY4/5nDZy6
CxScJsmVwY9Dpj0N4b+tgbqmBnFjBdR//LzaOB6LiVnfWVpWbawShJ6btwHhkMD9tNHYZn4B51Qd
liEyrnVjdpdaQh8b8X9eDpJPlYXDwtKr8b3/fjkxN6XQC86QbMhcIkyCAnfAz3aAu6hmL6LwCvIE
sBUrbXFN0mJy4UD3cbr46+NNqoxYU9gPnG/XRGSPEq2OuScp83vutvTAelzeGHb2REGgQbDrdNEW
9UFabXihunq2HXn/cIYKYwWxqerQDvn43SuAsn4Ta+aedHjrJfeGeG0D60yHhpjfKtRPSuTvQcSw
vx93TFmvdooeOo/SfSTNem3IkF5ZoGJy7eR4aa/0sQj758UhCGe8AadlPj8bJ10Zs0golblPoKcu
I1l+t0giWZWlp5HhFBLeKnFNYO//K0AlJKS58ZNFjFcvgUkOgRywRO+u/va+/TWe/5E16U0eZrXk
xfi4q3+/Lt4G5lj0mBzYzutGfZ5Q5etDcx+0nrn2qeezNyvUBaxumCqx/81Uo7WhJ2wKpnONnOjv
SZlaO17EcE2tKYI9YMh2RcLisB+G2iHwFLMCCaXRtarthGgXZt9U4Jyoxw6UWFi0Q23f2f0rMn6w
k+SjlRKyU2xu8PqQ6Bj6+bNdi29KpIOPiYsbXrL4SgDEUilMkLcTrRJfL3aNYJrzvV8yM6tbL1dA
nkjX2AaR812x9UdVz8SF1fCsxD3dLRunL9t3V6PI/JtrPSJujpBSz9zTdlVXPmdQAhjAssTcxpmk
OEoAfBnNwxxVnptVP3MvAGzy/3gh7LstCphsEblrH8e6H03pswM1TMutu12jAtNUPeNubHra9fU9
dru1VQwS+LC5ret0W7tKf/p66Pw+cmyVLappTSczIk31j5dATnSl2Hlj7luPUygACicb5z2KUlz2
N2ZIqIpeXJrefp9t+Uz8AtNzoC1/XoVDT206tZ6YU3rnpqduQiaJfp/77g0bdCiqQh33qRUddeKI
Cf1yrlRq3lWpGQ+wyC+8Omdn0z8HA94KDYW9yYM4P/5gMdTaUdGA26M1z+POOBiiBjwxQmNK4Ce5
w0/LUcJFmtHWS8KuxVOVXWl9zvF5zMKFERQaFpYAyuVgWbvOHZKlsJM7lALWloRhMkir2NsiLzmk
lRwgYzF5a5yyeN2aSwft32duWzVZx9Rp8uSsenaW85CEe54dm3v8Xvk+4/R0XdHCnlk9hog+Av/s
CYhfilTmpZWY20RazdIb7GcjL8o7OY7s39VuRhMR9tzo4EXqCPHNi6AlzdLYt5auHBPpLz01EAtS
som6b+JhqQzYFxOHvkhtT/ChQoZrYAvVhen3Y2Poz0dlIpIzxTRcf6tdkMJho9YtGDcQ+Te9UqRz
3F1werBx7cv2qfFJC/769Xg/qH3cGdisRngXNbSphFWevR99McH7ndIAAy16du3+cFOE1Y1W0AgQ
ViVWInXppyaGu3//h6vj3nyN4T5cWJS1j2sPC72JYRWZLPoAruW3N7UI6pz420LZ1V4Mz1NT781E
JGvHxpQU9GG/1rtIBQnv2rPUV4wrXUpWQgnIxdVlsxaJTzJ95d9nGnE3X98l6+yMw7UhX3FUtoq8
0iZKto+zSBGPJg5/GiQluYy2kpD8YdXRPG6JhkK0wtGtidI513alOrrca5SEi9Rzr6d1xe8SfamX
DqS41uAYBD1jZvfhxmp9g+pDuY89S6wr+uCzLLOcTd+RmsWujL6vFMte5y9Gg4UQYPD2vdZYh75M
/CvSBrSjG9rlZqhdsUDUcav6kCh9VywzRNgk0fkrGbmwrQNYpO6074uRKKzTuF+VFc4qtkcxga8h
eMooX2pKKzamX6g33SYkI+VCeZdHOI2k/xlptPVshzWcF1eg6ZqKHh/vYeb2EUnChrnzfTje0rK/
qWNAdFtoKyskAwDrvY5Fm3REuiZyNnLt89y2ozk7NJBFXhV3RIOzjpRqnwHjQHSpTvT+1BjibaTY
s6Qe9B0xjNGKbddzakJxjmJop5iXZkHRG7shso0dzIhb1LXhOonjcGaiQ4cmSB5MrDu7zJXRurO7
Y+lT6E39VudhO/DPyEGeVwLS+DiaOKc1au/kxGQYwk0RFrv3X9OPNBZSOBnxefRI5wXl7pVHZJUx
FsFWSUCTdoWR78OARHU3rMSu6zde0w3HrMNclTTpXp/CMnC+14QHOgyhLt7XJbzKcXBJKhPhrV0b
yro0Ioqq2WNSxGR7B9ld7lp3zGugiNgWoWN8HkK0Zkkg7wMdezfkK30pSqUnatH2rmMO8TM1NW9q
5lDiQet80ZZjsLTVotuy/1+XUSAPqUQjU1i+s4yNiTA3SHGo/YpCjsBILi2935lZ483LEZ+Y04PJ
x42WEcUGCbDUnxx14ur6TQLGoX+RLML3SfIcZdETKY/JqIVLramThdOG/UGaXT4fO/URUo2/bTTr
pambZFlImMWjAscr17wcslUCXN1RCW5LW2O3ypELzMwiNLcW+XqNYV9NSapjn7f7rJLzpBbOfeeP
YpbbKFXcul6L0SOzBuJElIXdoY8gQFlqAC/cfstI0FgRJUdkkkNgvIGiBGtnA1QsqP2bttXgqzfh
xkhk8BxnwzU+503qhe3dJGWVncFGvm7uEILHAN+n+G6LTJgySsj0zIOTGZfObaDB9XN9Nh4gg9Zd
b9fb0C2TBRLcX8RA+ndK6/3yVDpfnRWn4MqIy+7rms2slYxXmf+AQ7/a5cw1hDYEx9qDA62PrvvU
Td3LKLsqow5VS2CCi8fOSp6t0wHMb42FPwzVqWmbpagKpEL4Plw53LlpgDow6I+KBcg5hTA6FmpB
nhrFT03EFRkJhLa4xVEvx2xJ0OG4YawZi5xy9ULReDaovSHq6Rm8yzih6OVDsHwf4VUGrzn1GKmC
f9NK7xfJb3KfQ8QUPmuwEGN+07n5kZlMXxTBKNYIq2MwPeqwE1gVFhKiNq/GN8/4HmXdnYhD/TB2
7CwmItG6CMxo32XtlQL+qiuH8l4a/tonLuWmtmvqghIYKslVC4FwOnOpDSLcWkkl0AjRafMtzse9
TJxuZkZRsLLHyL8dovLFNHq5qaQoNtJPXjy8C0wY4tiaZnnDFwRgFlXOlt7kiym8YY/j7Zditt2V
32iU/3IC+FSeKvC1Jjz5FiMsC3eSuLsHk16nHjIqGqy+9cEa2+AOCR5wIpeNt+kY1bUkEJlsj3SX
qJkxt8tfotPgOFvyRSZ1eW067Sxtxh++mnXoqAeio2MyaOKwegqJ9k1K51Hm1XOoeYQjWcG1PYUx
UX40F4Mr4iuPHNSuc4ydJfnAns4R+EumwLGkAABD7NiYFQozhaelpqKcCRWtROYo0SEvlYeK4/Da
6kiAqRI5ZyLIf6ZsKXAwEKqpacUNIVJy27rxIc1Dj/AcQIv6mN2rfeCtbGFsW2V8DqzBWEYlbHxN
cZItZsKFV7bPFWDRJpVrkUkH9TWxrWCXuzm31D6ELmI56V1Fope3hlhlnquv7BqZtmlVEa9dLpeV
xDWk5FTuM1INUGueEDNDBUzSb5UZ9aDQYu+hNM03X+0HYJVDzDGaK2mzxrhNisKdpXYnHhoR50dy
bpNFhL9vkQWqNWOxzjahg+mxAsiueeVjzw5tppl+tamapj+kLcaooYQGLtu10WvmtUJHvzdTF1Uc
USxGZg0n/9CrpNempop8xFePYS7i5xaVbkcvcaWZnKnT3tpKCdCrrbUbtPj8dbM5eFK6V8p4VbVu
t3o/nJGNB8y+rrllFTbymeaG+bpqMrCk+kh7Q7kfUbshjDHLrWB2uo2J08qzHmWTC8IxHm/Q2XLL
ILmt0pRIJDWSJ4pjzt5PaU6WGAOgPuR36UjgU1RH3dLupma73lOWNjVyOaIeRxGTkzHGrBC6fBsH
Apezzmi32eSwVzgNAUErG/SM644zwyIITEKcySxnkOi3viJBe1qcJYTuBby6dAgduyZpNEtOjtIn
B0MehrZSKOSWzWImC3/YN2PBabHob6QLgo2+yKQIsg6FrnwTlQYwgkwgUlB8a903Bcf4uGLNr0hK
TwjQpYfpzntFSXc9DoVrvYsbkublSi878VTK4amFzLPpU7NZ64T4KiXbbH8wx7mnpfZSJchvkZWq
t4EMSXFsOly4Zidfhwg9cO2E6p4ISew7PVWj0sx+pZL6s6tYxqEMnNvaLkF8S02ZwcrqV2njHtq2
rm7Zh498nPDJrqE7XFTBPkG+DeKvyncKEWZOn5G8w/nFoGmqjsbKzgNQ0ZkRSEKT1GUXxPa2G3pO
l0RgmkJp1+Goqas+LojXJThOB5d0aKuIJltEdrvdNVjlUWPO8FSCRS3d6lC6ChnAfbEPW51ItrHt
dszDasaRWDiDw3mc8rWd14tEE/Z1lYOObPOItrwZ1NsB2+xeb5OjaKrXUjeG59CfNmD6ugoG5aoH
S2vGUXOUHshaTyMtrGoFcEKDQh+C23WfGQQG1JS8qOsjHOn0aFX38HLigWnRb2N34+Vpv2xT8p5d
iWERCgkhBkbqrVIjjK6GhILDrCwVuNnTJ8I9bNaFjRA0tr4nEL8OkQdCnkoeQGQ9sg4EQaF/TSv9
YMKCQ/gF1W2wtgGJk0uM7fFVzwq+NmxiNvrKVbGDkGFDNQqiknhzavdXkLfdVrrmc5vZr0URcdw1
1WXmkSWB9vxHjGGTIwnx5J3S3rRpbaEj7xn/ulgVFbkxXkWKmNEeM7vhoGLW33VFbOt+D4CyWKca
2mBLe8Y5wtuFJmyKA1xrfcjaYVKp7yBitOlTQybspo1DpmngulKz7/q071eea9mLMguebXs/FcP6
wAiIaO0HTim/iKykv6WnP1ynebRkvIV1sLLDXiyKPPXZxFmrkUTqGXri+55XdimdLJx3xbN0i3id
9hpBAmTD+EQCkR7ie6vKzBYohki4DLQrs6y8eRvJK0V3+42arbJGq1fuqe3Q91e98eDy/4PGY+vq
4dlC9r0Kg37rWiWoa4tuoI+lX8WS0WjRphm0n9ay1UoCYtTkviXMdlG40RSXZm7S6kFpiFhNY4Fq
2Zpao9YrclsAvDG5M5FWooxMYIfxMHITrhntohKKuZ7hT7eOQwvWoivrgo1xDOa3kATwRAqPBUpi
N+TADvzstlUJA3CGZqmRdOsZhMi7xTxWB+RR8LKDinDTAGB62SPbjYmDIxiaUBasaux+7UUuyc5K
VByyXQhTODLrZU1KLd5UbkV93xTgpdB7tlt6+iHprpPQWmpwis0uufHrNlm1Y7/R7IF9b1tw9oAK
H5BAtUS9sRn0mEUWfYnSWvGyUAKGs995s7GQJtnhNVGBvbfQQmLkOPTlddixl0UEFgkA3PZ4XcZH
clW/N7H6DDDHRa7dA+dvEFJb2bXikJaCInreCiZ0TmoL9ojuCrBRs3DpejZl+MaJd2NmQb2sTDJE
2sp8YGG4YS/6is4sZ05i5fYdeM1O1y1MxbklvjFc65PNsbLItRnLuySjpWuQ87uM3WDFDn3W1/E2
zZGWNT2znKOCbS3fBosjBm7JNdPmY+V1JnRUdLpGyrYSYQ1gaf1eDZgt0hR5yejke5Osq3lqxPec
KnYjEljUnBgnuNA1gawD85i9EYACF5E0shmLlpglDdkVXvzqBtYbvj3WDDxsKzlE66F3TqFXDkTo
BCwEkbdELGgsbN8/qJpRroyaYKXWbf+LvTNbbhvI0vQToQNrArglAO7aF9u6QdiyndgT+5JPPx/V
NVU13TMTMfdzYYRESxQJApnnnH/rMJNJn2qCgvNgIROAMGCH9YaeMvycDZbKGcZuBOwj93AkRGB8
rrjlOLP34iyIq01SFjFy/e3ge3JxJgbntY81XpfjeGzv17BMUktAh1QQcEjg5Vobb2Sf6ZfTPOqK
LBNQao+AhkQaIlo0SeOl56i4nok+UOpXBZkDY2jMJUv7dzkvQxIqDP4qXUW+gafP1gzXG9t5Ga0f
s+31kRirq6QQjEocABo/JCbVa31W2jX7pg+YHN8HqTdH6QKjvXKHJ9vmOY0Ui29eyMlLeReDiQsQ
6Zo7g6fDmql02/4e7irduv/UzNkQCwdHadMiA0788HrLhOig1ocNMx3gfhQRKMOLGfInGkHGHmFO
kEFBNuEs66S3aMdxN/YTt3bPAd0ES8Wv/EOtqB3clawi+KSrEVIpBza7y+SEOy8Cb6DO9wgAM3vM
swPi+vJGPrsCxWFbOtOOSHU7GaS4Fj27a215h7LyvzlWH2HZNMveOto3PYOYf/be98oef+NsRXky
Ykgz7ux1m2I5uBci50jozHvnoLRFSs6ko8wky4Lg+bO7ZEe/lu+N2f61JMvzBB+iWELaYY+gpKC6
l+xyqV1nURmKR2Pc2r1TlZFmPH30BfoRHDGfl7yNq6GZr4xAlxcZwlimt9CJHTIlcnTXw4BoFLtP
iabQrI4OgZ5dBKRM+qb7wcSTzIjUwe/fDoglv5mPWDLwGWGt5n4yGiOutpTYgc4nG4Mo68Oquj8e
eq47IdR1Zhk+WzmFdhz6e3Mm8ss2lUgCdy3ueZ7i/uurCg+F+0zWj86W6dO/Hh9Gd9kZerNYdVRO
RwVBwbK5L76+/TrQlLS4oiNsT1qHvOTJxXV/HQifm6suu28dpyRlQc2kNaYYItwe678e28bsd9bg
w6zQC0IYNI7SHMyz32Xy/uvg/fMr4aRmtErUi6sM3pxFfHcrxDiTWBk6IbkioUsaVzAfvvWX7lq2
HpcQEaqhBU7Q5XbSYp3yUe1VC61mMCBKNaQ60ibCD2x8srpRvaeRXZsfdMVr7Ft62YdtE5WCj9CS
SV63v4emwEi9LMZoSOenYDmGDf2Pr+DBtHhVqtCihslM67IN7N+m8M+8pbkZ9pMHEYnR9l3vLfsM
4mxcAR6ycNZu7Avjt+f1V+1mw66UzMc8tpnSg1VNyvRUZebBVdmep31gKCOjXNPNwWmodjtQWjK7
ClI7+3l7hf/yc8sHEdOe/CWlmMg/F6d4vBlwNXeo/ok2qD2m1BEjUQbpvd+fBldnz4E1XwfbyR4J
tiitPLtb3Oaw5kxEnUHMhHCkTwuMaHZuSVnbFM7FkIvHQGQwCdWhG1SaKBCGHsFlbSfoEkNn7vTU
PAw61/etrNSBTWo95A43T1rkxrM3WUfXXuyYJto+DSY+qlWtf28ksryAXtz59phdg6AjObLFMnjd
0vABwW/jDf2TWfrhsae02Ona8l8sj80kldYcG1lZXyDfPwyex2YtSQwr6g02bLmFrNjjSqISgThb
yy2adfJs5lZxWokZNG6ex8OoUYJDbD/09qweTUZlhHCqyK/D4ZoWOvHt5VudkWAFvOHhGt68iK57
8PKivCpiVobOF3cL+pN9YPOSG2kHB/bN5SAgRpuDn2RpYD15GTlaQZcsaS6/zUN9H7RW9otQkhHN
OQyX3I/bznNiwyZ7h7vlhzKqiuRBFPfVSmaAT7joUWEP6o8s78tKXiJvFdP3fb+yD8gp718qYvJs
F0vTTH32RNw/uJXKj3oOWkaB7K62t36Es/+ubXsFALLqC289O7S1PSfrKs9qcc4UquWhxxGADsUV
l7Vp9j7NbemG8m7ZHm3t+NyNi0yAJMNd2KI6yAfCPUAESavz+u25pbwf5dRdlFTfbFWbUb5W3tGH
XXoNuuYl3Mp9aKhuHwj2/5Gk9KuqmZ8gEiGIMJTf+jb9aQQ24U0qeN4Wt79CuHizKs+6WCt2f4IZ
HQnzxhtG7erZcpwT7XaAtb0Fe+zWfNqqk6dxJiiiyOTjNECmrxscpktHdoea+eEdnDTzrnIL624w
ybMAjw33w2BqUs1uD379zNJ4813w0miqN2RyT5lrZi/LUg77HAyYgRUlAK67VCZNPT7NoTuiBMN7
CZN71cWTcj3E2KuT1ILMrrB2m3k3Y2VwJYyX6UgjD37warUGFnIFYwxNfoaC6JV0tD/HZRGvYeqE
RwJ7t9gnHUAwFiWZHvfPwAYD51WCa9mLeWoL2ucK//7MK/3bdfycaeu7uX4vlnSKnYrMNNcpr4NJ
torvk+G4tasRGZI0Laeh9GTBMulDE6hJTs7dyKtlkbPrWBYplV2QI+YW5FArjPMdxaZK+orb3AHn
Y7Sfe82+dsN46h9CGjK8FLYKgnOZfTois2BvGaR/5CLCByk8BrdABteexAnvwXaetvPXgfvoWbvF
p2sErKTkB7DsMmrRATP6aWFm//WVWm8z/LawB4hGBIEUo1QXk6Y/Dh0y9FZfbNTlHmelChhpZlot
BBEZEdXYWVtDfiFkGVCOvn+B6DopI54DIrUW8iaFxHJczQ3eOy3zk8C5ioZ7w2RpNqWx7kPknrWT
+bsxJCZg6GlC7E28bIv4HCSheYX4Wl+t1wU542G22qelJ/5pZbnGDnN9yAvJTAoxVkqscu/MUPwm
WE/SZf0anIXufyrOmTNQ4zkjWTjTn7pzyVFxh4uhEWSImyRE1N6pLG/Z4lL99XqY2qz+R6ZwOMFO
7nYkwAiOLwoO4SyHZuqrc9CGb63286ecNAL0638mtxNntfGKV+TlyTyyOtKSoRbr5Z0lSAdo67CN
CqOgymoKMlsxEzjSxcrKx3GalROVXbqdUW26tFXVHYMmQlDHmuKQUcTOLMN3Zzbsy1IR+9ebtwkI
eWJSJKHPcD+QowQnC4lzYkAVVv3HTC95QoF/WKyKJQprQ0CzFIWbm0wrajE9EL0zVTXnG9LktpQd
pBbGYJu9nWk7d9iH6kfHOqE+GGDnZQcp3Gc0LXjH66lLDCQemDHuvBHC+1SYLmMQstVqAxzDa/FH
pSYxN4N4Wl8z2DScH7llmwej6u9Gt6+JHLViwNv0kBEdBqRAECkKssRePxnNGXRrjPQEZSjzRV/S
7wS6+20yJKornxFudxv5rDVaQIxaSuJRsvVJZ5t71KX5aMmWbKDQHoCJka/XLl6NdpbGk4FqVy1T
pPBiT0yrSFq7l6RWFfMOe5AYOwB1mcXEe7u5q/qYbzat+NO59bT3w/LJoc+m8SmiylDfBBvDXi50
PRYJWF76ow7NJemskJj0GoZjXWoiX1iXIt2uebL62OjRV/NktxQWwmu8FnZsmaZ7q/01MAw/inA5
qixMmb8+Sxcf6dFOf/fC+ONJp0rmFGcYCr+PHD4PgYcU124FlNb59EF55p9h57p7Foi3zKpfTDuQ
iRTpzZZVx8UcNPu1Z0qwDPAaSpb9Q9+A04w1vGCTnKPGeU+l/BH2zhK1zoaNvQgkLGKyqxVi36Sh
W8WygD0xBUx10ng0UEIGzVolmr59GBz73t+K9zFzQDzK/rnop0+9wskO/y451QJagJ2dL+0lbVqf
lWIfFAxF8inR5ndc6hnh5x1uQSUZe22w7bEAyhNDidiXdXmhgRfrQrbSbcQBIh0veDMWfQfrXknK
9DwShXkAEWbHq1bIWdZ2tRhR7KGRvXlrU8XLUL1jKNqiainphjyK5rAlqzSvRReXuPtpw/3YzBn6
tBvYZ0hZZIOT8QfFFX37QEjvlrosFs7t8jb+esVmxn3fVVhnud6B4TQjD+vSuSlJuQ6Ro8PW/YYi
xu0RDL9JIbfjdYSAPhZZG9uTtS+tmzcO/XjoU4DrmUGGGey7Rb8ZtXoKdXAIDXM8Iqc2z107d0nr
buvjTJbSrZBk+NWzPeRgpEy1AeLWHgqYVbystPCXRcUO3Ll4o/Q+O2FBTSrCMoJZU8Qsq+RKoTI/
e3nPFdQRGS3H8a3IM+9BZPPDhCXtEzJnjNeW8hWKP8Aqtq/iulSsCXh9FgfbAE9eTIr42t3my0Jt
Z/tS7af6BNGyvQ7dgcTstyYIfgrcvY/B5h+7cvQfWjK+Qub0e50Tt42M9rrUREGG1lA95Hq+1JOz
vtRAhruqGV+1NFIC2prg6uIBkXDXL06YHvTkhofWp1Bqa2y0SgagzO/pjurW5lrsEjUI4PztloHS
BVx/k/VWpbg1Di551mV7NmZXvng6/wOTnVGO0g15xuu9NwXLYbNJTzfb+rPRMy1GMaBpMoKfULZs
AiQd890m4Z0YWYzmmnI4tjmS4DLoANzXx4aCC0Exkxdcq9QN7Eht+eGs6lu99NYOcE0eqUo/bcW7
URhCR0FdAxlpPRzGAjtFNY4QxQVhcRLjG5KV1pgKELes1thbc1JlZb5vQreBueCS59GGUcioKUpz
ZQIFgxLN/KFXTyJv9qdPtzPLw5had54SwdXBeauETXLqA5zwlEPqVaZIt7eqJcHWjz5yZvI8ZC3W
slkrj3hMm7umDKqomXAjWMxgYGaF3wy8mF/g0WMEPPgUsBYfnAAr1U10xKkNPfzDZix2hdju68rA
iyjHnrFnepl7LQjX6j5Jqz4IXGrua0ImmcTHXs7qNrkUPxsGvDHQop3IsBspeq3DlIfPU++Z51Ti
Ei3XQGAvnUZDV98h2cI6ZivPcHVkMt/0AfjWAUuCh1sZub2hZNNNsw1TnNz+gaiEYCrIEZW9tvAM
ypPJynlzRLBiBrqlN1YnPXO1pygi1p4pJDU0E8F4KGCmd0Z2xmiqYjsHzyzWjhzVidA/k1JEgdxE
JrzUZNYl8wJ/3thqBHbcjbT2ttlP0ayhR4VatJcwKy6lP56auf/e+6SyYCtKCpVJZq+XFn+3fCN/
ZHF+rV5pHiec6Nxqo0PvJDG1w0amVFdd+5IAt2BFNe7nmTwZRmm8pNg4lF7c5zjyMo6uH5Da91Hz
xzeaSK6te1XjSmg2+thdY8D/FJ59bNW+4VN6MBpKVadn84Y9E7lZj+ulj9mwsTBsXcIEzSXSmgFH
LIECS2W3hNcBC2nTGOFXWHDNOtrrQaRHRwXTqSDk2Ddoi6QNJG7AU4qYjdMg+FmOhTLNpyR6zu7L
8IzgvXiERPWKuntCW2nfV4tr7DGsa+LC7tKD1VmJ+G6vNWGJ1CpXF3zdWIsfdNkBu2to7tPe+9sF
jZUUqHwJxzrWeS1BQPLbtoEQpiV3iA30fq7Gg0tb+uANM/ioRWx4j3dJJSQU2qm9zqK/m7t03Dtq
u7izqu47bdF/4lrO5MAAN4RLji54nWMxE8PlyyFj88KpM527N3/jVgkM4qnNqSXVemFebg4XPWR2
rOBlxN7s6fuJMwefBsmfz59uhxn5cRgQb7hJQLV8OsGLOUp7PDphZ9PhGlbEQKIHeqB3Lfpy3Plu
XnNhQ7u6seZ3WQGCsvUyKqxa4aXkb4+LZ1J0pkOQBFN3hbUwJqiRHw3RDIlDFxbZdguxwR+bKBzc
+r5vre0wbwK7L9tf47EYaUGdID2X83sRicG0H3y0GzHG4GS/rTBIshm7gqlz9rbL2H1bQXLaGcwk
qOdnCVXwpQ7tS9lz3jqrSM+pGUbtOiWDMX/LOX2RKT28VTTpHzK8LGv45mnsyqbsSF2I92Re/Pvh
67H5f/2Pr8eMyuzYEUiLCMzSSNwWMHoY1TlH8XQufC8jR/b25deDX4fOD4poGAQBrn3THxQUzbQb
yMK0i/5saGus2DH4/l8P+obZnzv2LoJwb19+/eSQcp1lIyB77fv03wurBZFJ/QZ6z2/Xjb6kim2y
NBWv4esvZ18v5+tLE9elE9oDNpCmPf/rQLJHhZP8Px/0N+rQXBSfRpF15463d9ae+dyTnrd3PeXh
wT4cvv7vXz9gdqmgbW2DCCOK7j9frSX1UO2+XvjXIbu9WX+ar3OXF5T1YjzX9srhdtoXbv+qLrej
r1N1BlZ96Uqn3nu378IS7p4QjEJv3309tAQOXhPSfXHromYFlaQllaU65UxYR4bwmtxKZ8uPcwrM
irn2T6G931+/Xt4+mRZ394PVvA6Euvn2SnFshFAevniK/1/C8/p/l/BY1KnQCf/PEp4LSqDps9z+
XcHzj1/6nwoe6z9CLFpt7NOQ6Nws9P6h3wnC//Bw6r4Fe6DFuVGo/6nfccL/sFykX5BwqcPh90NX
/od+xxHod4KQyCNctGCBwxj9f9DvOP+VO4lG5UuujnlfKKz/JjB2qCH6QCMnpLQrgBuhjXetFTO5
NvAIInUxlFgQadLsfbwq22rc4WyUHc31KTeqc0FXe4L7MVOQFumeUoB061BB5hhDZmALJBzXYYo8
ttzh1QproyxeSmNEvr3WVWzCqapSkyRNUMsTQRp/eht+7qR//ttH8r9ReRBa9N/fJ2fK+7JVtV3s
Fv4Lv3sdvM0r7UCcQMutSHnjfs3LmorktlLhTXBGzUngOXtCTMvQn6XFY1IFUBCRJ88lNJjGMt+b
1LktIPBGeuAmXRb5pSAUORNp0ofOhCbDehOjjwvFpF4aw/zlZvAhvw4Vrhyo5FczSUMyKfAiWe3l
lBs1/G8EoWNTNIzh4CVgY1cuF6NSp00bE6KQuks2n9XRTO3lQhKf5LW7P0uspeKe6XHC630N4KCd
xe0Q0lOeMRgazcY8fx2+2p8N2c9JG0//epiBR8GUGqOUYrzxS219pMLT568DBv0YElihE8Hi6s5f
hzmfurOTpk9rrqx9ysgCTwJRF3tGMD/UsfXtP7PKyNh0WcLQx4xnxOvflclko8js8ZxNnLOGVi2W
yEzOrSHloYEHl6sST/51CryzM3W3bNZKf1puvSWjeqrKFZvpJQuoeapnUc3pGXpBenYFLbKH8GTX
3L7Voxn+2+HrMYN428GlbWrrJmO+Pzyut58auPwGuUxHe82Q9VQ3HmgFc7a0tz7xLX54p8j5PJVE
LqZT6J67m+jn66tNa+s8fCvp2vejNa1Qjih1ZAPrmFSgVmqGCxs7+znFDuk8cDsAm2EMFOS3itCh
eU9xJ7XLyUrMTnJGLGc4o25+Mkce0qa9rys5XUNEpjs7m9vk69AKE9GuVMwHDS+/THRF+7KdSCjl
oa+DlCv/WWtjH3rOkzYzowGGnozz16EN/lqKnqBqwDMlkB04LH4MV+FxUcF5BrjU2juTH9LH7oIK
/Jb5Zff6kjvhlMxQ+GHyX5Hiqkjk9kcgfpjTUCbQv5krG9NwNkzeRptbxLc4xrsy0pLiWxSnkaD2
mlwIxagu8hpd4OB9WTbdnKWv8YNj6AM1M3wP4Ybu06Ywz4MGWq61OFHeZZdmk2IPO/lVFr0TVV6F
w87jVFv5Gb7EHbzmHCKojLO1C45YAzLbL+XRLxqC2ap1YeIX8qdhgYdxuY7bwQCHpq0hM8/onMjo
twVy2cfkMkjQabDRXM043knVn52ee2g1Jah4ZzeRWtXNuYa9NqxgkBiC0AL1jd/3T3xc9lmLtdj1
3rQmWVetx3HzDmPmueeC4QiweWb9J5/cphWaCndPGlGUiuFSdorUoXZ87/ORTb0yzut0XHVgndIA
meTkz5dpyRjr5VjTEjd5oXxtZ7fdG0vz1tU6iNvW1GBDLqN3Gnv4gYknl3AnqvaHs2SUlnUDXukN
h1RmPQEijsKUSxJfZYUH27FY8aDEvDfA/zC8Kn2a5afaAAa72wEND3OTDbBPE3aLoD36WijZMLuj
W89J2nkdtOj6CVKwH9dmSc6SO8mkbl6hc3a4EHuEQytauzJoYf2uq3fT7xh7BzNrY3BIvSZl6xTK
t+zGoV/L5iLG8m8oodZvzXkqUyMp7flPgdRs0bIAuiqug7Vke6MKv+M0HDWWZe1NWb07aiFHaWl3
eku7GBMaEru9LD0HuaGZy4qf4+AAaLbOzGDYsCGSl6+LJGO8c94auzpDgzcO49Tdq6mD7hGkfzb/
xZXNRzqy+LaM8G6X+VY1RPH0w0EE9UeDQXiCXkKfZejOu77xF6Zs4MNDL74bQvMqQawK3x25Hibs
ucGi4imjYIOWg1fGsJeD/Z7mBI+yTjz7zvtg9RKlvjHsQ9UCj+rqGboaP+t7F21vtwjqGj6jmSWj
PVU7w2xwRpmORVaaZFgRhay7ybu3INiS3GfFRWOqeKvilQ8H4rfHAITacEK2VBmOiJpQ21G/2ceO
eOuTO3F5Nc5ztbo4/wnzDl7KD9KCiwL2et7+EcQNuwGsJTkUIu5XeKBW490Jcie3euqiYZzauIS5
Avox7x1kkPeWY2QJ5IUxThnORLSJKXp1uifbavfB6vtU+wREmlv4C30/eFWZPmnZY5wszTQOvfmh
JQfHMctTZ5chpthV8lUul9nN0hRHnX6D+tVuwKjMgjHbeKjSCslV3n2zrUzvvFASywp80OeUL9nc
//L7bCSZE6TLQAKV1EYxJjmhG6fSEMdCtsfMWTY4TtjRNRkYsEr13drfrKC7kgFLBxCCH7vTDiug
Uch6pKtDit8W4aYtCrewWxgluVCtal7GZrz5OQlxujGMJzHc/r8Q95hRnXHjufW4sSE+0xSJKyuL
Fw22C3TLz1sj/hyoF+geujaZSkYClWdjHReybvm0x0vX/MhNKrPleeVm3glFDEIWpI+LsLsX0VZ3
rj8lRAmGERBpD5hj7G9LGewi9bDi+vTWTPy58psIQelLscy7HHVsMvf9IwBfF6sSR9/5NreSd4Q+
xovPrEmv05Np9tXBmFp1meYPb/Te88rRbChAel7OZWm5pRGbDEjhNegDwU94pE4LAzk+/jYvHNhm
YtpDJ2RQA2+p24YSsqhpf6vUg5c9p2gSHhYZ/OiaAdBJ11MCoaJUyx5B8fcKp4rIbQzSxQfHPdhb
oCM/8L+DMKGqmxYL5zWGfttQ2Y91tsBKSL9neR3gLb28dksB8Wx2/1Y+lQk0hGsZkBsXUpFR03y5
E2ZRZXlbDEdRnIoWz/jhr1GO7mW6Wc2M6WFE6HaSk5M0TQ3qk7vqpxqcHqQOrIwOMzyuCjEH1puE
nlYDYKRBCTyl7bmXcrz6YccW8uratX0UbX211u4usDkxedGFkR5OwWIdrRXYYzDlwgz9zkUQ+R6o
+hSsYE3w6eJe4JlaeDqeMUW7+K06M9b4DZsyqhFUfne9mYw7kgCYuN+NFQTmxhgahrkBTWgJ4Tf0
M/HTRw8KjqXlUdnuubGHYdeX3RqRMHpt/bQ8UP6tCBIqxvscjLav7/wi6sbpO3DPLwTeGRNX6OzD
bz70F+XMT6WHO2JY1Y+uke2qqm72ww0LA21GuWa9DV91niyOVWWB3jCtx3Tyl2bKt7PK7NB4DohZ
CifRffJJR9eNbx3rxrRQTkEfIMzuQabNUWm49RP8wSoN0shv4MQETvNnxV6zkwAPzDTjqbHvjGC5
CwTOk2qEoD1m4R4o+mOtAmqp8vsGhmf4xU8k+fDyQLRmYyR2s27iUhAKI+vh0VJQIdFLeTEgLfaS
jKKIfzshSepuo7WcwgGGpF9NeMf16tu4/d4aqCmyEfdbF/aHucEcvpi6NwgM7+vqf2/a9EXZFZPU
cf41Ivui96/7Y7i+t41/8Fc3ODpbesgzI2qKiQGf4sruTyiVoKOSvLGzrTp2BlwinRIq6kLo2o5C
P+d2GvfehvfQYq0mtlnj/czMWfIp75ugavYlDjayA1ZMSav3vOHi6OodIeQ9fhFJKm0PvpzU8H/z
q9tIKG6N3VwsKOpZGPxR089lsN/Ybw5OCAVVeNPfFupPp/H21fkimOnp/kTN+defqmUv6+biLDVs
LBHehUpejPJJU2Y/D5RjyukFkzn9bNk5mBaJ58KUIy5hn7r5ASmnjvOUMmi2QeEpTPH5es4KKA2V
+Van0LOqoDmZdoUnfFt865BQ4LG0gIkH+tQU5Bpsac8siWDoydQ38vZuyySfrYUaxynbp7S8t7xT
J8viyuj112KVzz1puoCgDp2cl9+lG2CZV4pHGz4ZSREd63Dn2CwpzdmExLyDq7EWDcGfIpz2C/qV
Hc5T66FriUooPQCZ1CqKCH7qbszyk12CEm9VZ0Vp4HQxiVkqzuWc4MBC5oIsONUmhaQMircOq0LH
W5ZTbz0uJfV4z3v2CCc6uI1/HyI1YYH3LkZr/9YdHElQprP05um8tmTGiRw69hA6jPQhxzg6dvBI
Stps+O4r+bAWXPsqZWZEEdNnvGkYXXtTsRaOpkZsXYUfrtPad8PNZHCxwdJDHVfVQ7N27zaK3d3s
oe3rpcdKzmiAHRO0B5tp5J0tBgmHaQbxbYldxRdzpbMznrPU7PdrtwUHI+zrvfZxrOt797XsbqeU
tVCQBzSkLWSTdYz9BlJ8WdbEIzTiQRkOTtqwgeJp6O+DiYktxgk5eKf9UzbzmjiW/QBpibKtBCQ0
vDd4IHdmH3yiQnryC0AXUbFKuJVdJWX5WeAfEM+598NzDa6crIbSA4FFokA/g+PiMglnDLfyCVdL
SfJR15oF1Bqh9vRmOwPs+J7FUUsqR2lh3JyP9xUytc0A1zXWv9OW/1jycmE+b72Dx0FrGM5Ttny2
+MKejO2ILztoxeKlu7KREXqJXF3S5VaUWK67K5fqE8+La1iHN5sECBK0iKpSMlYTkvEFUyqjGzhN
4YNtORd/Kk6W+rtUw/ZKhKEibN7Ck+bkQFgATBf9AdPLT3LVlqQkqcIg/oAJgJdYgzGQTQS52NLi
IFbQ9ID1fZvsPG5TjRPhhPdtn4LU50V+cmzcpDMT3UsaMrZnaLVGQUkJ79cdgLtX5kmJtwJSIeiT
K/N7EfZPhpBvjQOjtghVglnvc9u0fxwx/bHpRVyUEYm5d/3tY16RYAyFz02/fFRT8JID6M0GLNwC
O/K+6nHCUmEKsPoBt3lnLg5bGMJMInAMbOv0cXBpHCq/iVzCOnhiyqaCBWwIyu/msNyy7sIIxewa
mwFF3oimYT+C11zU+COvlgZ53na2NgOAU5BJDMuQVIOrKH1c0tPNpyiS9xO9XFTgxbVrKiJdM83u
X4hoM50sUt2I9SmruzHTXIqb3TlUwyYyqbC9EPNeGxvFWK34eGndvprEiu5FbSf4LHnggRM1YKrv
b//gbYR5CMMSZ+Osacv96P1ggsjluuYRLN12N4kMuEef8GP5DsuO/dVQF7h5AXbwtzSgejesiiCk
lduBsoAkkgpGfVv73P63E1m29jdEQZhRxqYvup2Dk6lnp0NklvideQMQBaNHCBD2h6shLaX4Mu/Q
QeKpZnY8RfgXoPSlzfdtVv0xmAVAGwKQdGwovq736JFKu2vmMdgJT0PZrc0Ttf17oXxMpNI3fBS3
ZA2D14YiMnL6tN1lKn0yOjayFTIwecdjxB3+cIvZS40c7P45nMNoKqxzukF6xBVNYCMBixyAOMXo
EdmzW5EzMx5NCJAYsC0rm+NnbkGbUDZZbq7fTfT/Nr08+4RcVyTQgvOWLnBqSgXde0hT9Bjuxtyt
oyPHnnkHbR6RyuSgyS2Awhcvk4cU1nOLImAXivYXoZLYI2b5c3q7Iwm0rJOwLS7YoDiHLc0Yn9hs
SMV7K933arbKA06z13YxPpcFpVI6fuSZjvPWP2KYBr3WjcrtjjVknowXD3HPzszr100+tMJNoOEU
u3QObyzcoz2l93gIMbBb9imuRh/koUGxJm5t+UtpkRnds1dMwJfeipCg006Ugj53JWTawYB8El56
yCGbwwmkyn9breZ8I9PuAjZKdj1YRoLPDoML6DEsohpuxg6HDkQk+CkGpAPGS/qXugpVUbg9d2Mq
Mb5Ly3MdhnEHHXDqhyNyzSssOy5HNa/H0NJvTre+pEP+MAauGWci+9O67kEo1JzL5j1j+PPuZu5T
MaAMmd7x636A1o9ld42yMETqXV1cv3wZISgiCIOJXNvPNcKt1FdJU6chPFr/Eq50rRrcHhWEXaU/
kNLsUe8wqlrxsDOiPBv/WP1C12JiOuXUp0lNx9AYH8zbveaoP13ffIMRPkZ6peOax0+tEH4UpMED
6YnHcRraZA7HV4g9b6n1YghAYlzX/g7jdhdI7DFzY3Ijrh78727EA9mvnyV4o6//B3vn1hS3sm3p
X6QdUkpKSf1Y9yqqKMCAsV8UYGzdb6l7/vrzCe/uXmafs1b0e0esIMwyYKEqZeacc4xveNF6ALti
KeN1QnVCHLoBwLKw3ziwwTOtsaK00UsjkyNUZADtiMHRCyR3bY83Wv4SQ3brVRm9Mit6je3gLqTi
TKr6KkvnFz7DL9XyOxtj9ySrdFP0LOQ+yQsWgJYVLgOW6JSJmsirU1P6F1TX1hSPu8Hp3i2Eejl3
8bY2L1OUgINL62PGMXVdKh/bVRlYOyIKIribEtNgMiJyonFGf58KJJ/AIcwaZOWMfyRPmaXD1bGb
kRRPa96KpBvo6pMwEBnBl4RawW5Mdun02Qgtfcg5chBjZVF0hMNaoqc5gvqEJtHWu8jMzGtUQoz3
ILWHDoEyHXlRfjKvJ0yQXs6R2c/Qhk0FrgBQ9u0Of/83IITZaqizZp/V5QnHcXxISHreTAyKQ4kQ
liM2LUw9/ig6qVdDn239ioC6eqQ2l4WvaBGknF5Narrb0WmeM6RjoK+szhI7M3GefZcTjTHgHpxq
xtcZnlXb0G85ktTtzNtolQwlxihKiZ0/QC1NCJsIdPa1TRUT8fahCcE1yCLOv0zmiYWIYEQU/R/d
p0NTVd+rrsBfWlU7wPfvDmfdtXGfy/hi1QRBzqVKoFMP09mP1XsXR8HaSRxrX80TiVZ25l1CDvmc
tfTrVAREQaS5c+to3giNP98V2tE3AeY2oxDppa6zVaeYiYuZPYQVtOj8axxnlBhgd1Yg2Lx9hbVx
m9vYuENtzQd1yIupu010Ry8NSULce3Ljd+bBHJ0LJOx6b+W/7LgqNkFXOut8plHZcbTk97Zp2sKQ
7+sp5TxNuzkAbbIeq0dh9uFGO7ncWUZSr4ohvZuNIKQCmR5HJqywOROXOZHeYhIetqxx/qop+b56
HDdRGZaA24d6M+HW3iBq/IKTMb5JkNPEaXqqMVvecEpm+Zp7BwGPekuK6Z10i+rkle7Jq/M7zGHp
atBDvatD04X7IjHFpN4b5jE8iX74XPr2rRf1bxO9nxsyqeY1c7F2N434a8FeQA0fepZ7gLW+atML
I9+1FBOrYNW+ptkc4oIE/k7hqM+tX/wEqpLj8aMrJXwqAgcX5dqo8/vWsJyLzJZstiTbZamV7/lV
Dt2U1w+j4uGeULskQzPemkb8HCIwQR87vXZp05xViRLEj+oamphbbLwuXNmGSQDbOB+xldGsdPq1
idGpQ3xsEsq+yhWnODvFmYU74po0Ho41gTAHXs906L2G434cbJ1R9Os0deYHkB3GYmVMzbq/TxbD
vhJHtglEF+YxLh33WKpfKjLGMy/e+9ik9T6tNMOMYGHqGGcPN/qN57/YzET2EFhBexiNvvSt+zQK
u7oG9W1pC2TgPefwYm+ajBOKKINdUjFq8uO2Pk2D4gm9Nn7encIcQSaD0zOtWURTPhrZ1mzeIZw+
RHP6UM/xpdPyxWT3yJz+JTOQNTcjr6hHDRp0U7eXyc+mK5z7WvSIORMkFP6vQTOgBBcDaSlpOACT
9oDS9xQZPbqPpNB4ifoHp4ruaB2Ne5ZCyPQd+vrBCJnf+49hgFQMFux4347JzyQjVIQaaRPMbPEj
4SxjEtPw4pG0gva1zGx/v0wLNwk+wG1iBi+JrB6tDvRsONUttma2P3uOXqKQisPMnHs9ziVDlnhg
CIZOJkySrzVTgl00f400zJaIJqquvW+wCB7aFKBsYBuc7WbYHr1rXzhB9FCWaUZ4M3To5h5O2kgN
RICQ5Q0HaETzcRjPXkcfM3dTA7AQmmA03ycvy2IEgDO2Qiu+TONMIH2E+KVGr5RUOsPyGfobq9Ak
S+Mj75qIhJERV5TmmWxu3ZMBr2aVhqTd0GcMV0Apz/UlYyzx0KKwCjxa4HKpJuNs2uiIOHPf9fx1
Ebc/HYPrjNN6Vw1puIGSdFFEoSF91z8KkCkZKuKDHQLlCpoXZ7RBvYYL2kHuKiNzWRPb+OD08s7F
a8twCbG9sFLJIM8y1sSXI2lHgOyDuokqd+WpeQUp7ldYQeDymNlZ6NLp12W3oS5+UFzF+zSJdp4M
XqcaZS+pEoJW4sLhT9Kjp37m45BusJ9mFGBBxzPoeLdueKfAD53NpnzAJY1NabZ5PNPh6gf99wia
9tCiPpsN/2tTDK8VoMZzxrR7E6RMO0mX29ncraFoFHOPmuZOB42Y3tI1o2zeNm2492Npbmz0M4ON
Gr1e0hQGxNG8eNOj537PYr3os7GP2UZ/slynWLGViAy5sRfMYg0tTh6igrE00qWdgTXm2GnAOnld
femNBA0eZjFndlY0FvPNULMIFLRn0n7p22u0YujWnV0WMq6XEzyRbxWt6q/x4PDdbb9VJlHwSV8g
RjTr8abDGZ8qRIOkXbLTj802zPC0W4QM66Rqj3HTWBtEzA9jFslj9tjlmd5is0cvYBc3IW+SXWfG
2HItQ4BPCbZyDp4yjKGHKVFi04AQITWq2gthMrkxkx8cG/Smg1mxFp59nzUhbGbazavE4gRSDxja
U694yAyEjgCxAGToXjHWxwajquwdi4OFmdN46PLO47540Z0HlGXrD+Bx89SlML3XhSOvOsE5XWrv
wS3YDQLMYw4FIYs2wkSo56jRxI9y5KA+TX61CYWIvmbdVfW/Qs7m91qUwW1r6EX2jZMY0cOcmeW6
Fz1vt/vKm77Yw9wcupC23BjZ7bU3rbdihomXZMa17YGTcOIHO8L2jAgvvjQ1AbENdCRnbCCp6LUV
5WI/lta1zHFHCe+cD0SI9sHPLH4dPdzQJk9T7TQ2CRjmFl/gIRo5A/YWMvZZlIosAoPDf1p4e4s0
49jJgk1XpT5a0ja/8U1r139Ndf2rVHhXhg7tq7K/BW5VvtuyOLkFnG5VXdLYS1ej3e89kkb3ZIyv
4lrlcEetTW1MiJZdj6Io5Og9zivulM8DgFYfBc3a0CaxIpVPRxp4ST6OD1XI8tNNIdijaQHEoJNI
7OgNiTxC7MEC8ZPqS2a0tOHJ09ol83B2ZRTv0qk49z1EDp/CgfHGpDZzZBzzuh9urEzveyyP5356
UWWLYpyz0bpDkT7J2DxnRQWgq1giUCt4CqiruptxMGJKUo9Xaja+0zJ2TmOh7+WYwWcb9RunDWOl
1GveAxXrxmUqVMpTZAI/oO4eN2Jy9pmTsvkBLLi3l/ONJGcDoW+yrcfUu0V3vw5nNrx0sPPrFGqP
HkOHIH4rMnlgtvYjVR3ibWWl6zQ0aIlRflghBt7AFyevdY6jwySYf77dQTx5SFp9hxoeHbpBk8Lx
eDnTRr8xrrx4bp7+1ITLUeOxmUXIUvktOOC0DwQZnU1ComrX9d7SFhFA72dHCRHi1nV69j49LSUj
GtHM3pm0ii7sGoiEdXeVUvHyWTzSWXNRiFodwVrRktRNk8BdFaKv7kRM68RLDHubNzi2hrA+MHVn
aAwHij5PWNDnaZGUkqCdlle3KuDTC8XwJT3jcsm+eBDgcemdPz4YRlqcXS+kshjEJq55L+CUXnGI
bZlKZjnOQDoEMEf6E0g6E4eCSJgc+dWN9jDS5h74hFp+TyqP2W2s7bvAbFg1mSuiGmASgUn0ppvc
l6grSVaLB0DZ0bV00+IrUt+V6hi+l+Qwr6LORUeyTDot5lVikOIp6072fFWMCE/BovufoVmxMiNl
p2lS3vRSrsjeJQ1r9rZtHRgbOnXgBk5GS9OL+LJ940q04kPVrRPi6FCfeCTKArrJhF7bUzevXZzt
pCmAaWoNPB42hhmOgRzifsLkYG5JH3Ps+2FrB0wPZB21K1+61ba2NEF5MwcURYfIscYbdCkE8JTF
PhJDehsZ/kNmFnStke1zTA5o3HUOzS/Zoe4hzGSXLJNDokDaOpu3vRTHoA2b248PppduE1hfg2sn
R7AaZAbYmIPriWWWnpyDLixVX2NOVHIeyr0Z0sVpYnsJEwhve7O173BdECY8jacM+/XKHkjoKZc4
At/TR+3awdkuKAXKUt1FqC5Zd09k8kYvU8cEZI4OflmKnYWeYAbC1aX5c9S47lmA090zaUdrauav
vus02wK8HbOdCKXpHIgN8MevcOUJBsjMbTOI8zSxMEH1PBrPIGmsVW0UwwKZAF/YsrkLO+Qhg7S1
z62JyVsd3uHNIzBoHPCeB4N+sPPOX1vaBnqQeV+CQv8AS9QL57m2OdbWxtosa7zdsi/OaeeToM7r
gylqn0gwXU7i3UXUCEpgxA3solkbTW4c3Kn+ZWfJu9csBhdTttvaU87WTeBe9YXDI6Creq95N1XC
fcuLAKFNAUK1RH5mGt65VUhRysg7+pn8ViYJ3aUuuPSFjr6kDB7TkvAKEjX2ff7UWO14i/hLAG8U
bnRlEkJFV/pHan92GRZ+xrBbpSEKspHQLKzmXYXydN0W6aEWvOgQieFBDAzUEsW39BF0qUnuOh3d
9QzIaN8BUtu3DfLAsmDA0ZS3aiRlIu7bm0iLHSD7cNWbQ7xRMT2UulMOh7oNqFBBQIiX7wSc3z7H
2ymK+cgYkGE1xwODye5OVQ9REupdkCQO2Jje2hhz+U36j7bFaMiEo1fliOTDku4GffUgPbp2WXwv
ckG1TQ8o6OYHSv7w2KVMY6wAgQOJK+s6VOrBAxyZpu2RbguhcenIPROAa3HWbxLGEdTIPedbc75q
7OZESN5XbUmlNMWnGDnfHo47He6xhc4/U/RK9H7+tNKAqdd5as4bK+++ycw3DibhumGfGNfGxQga
uqy7uqBtZuLbqJw6fhzk6K39Wt87U5tsbcylR3I+gWi7LUc3UhSLPgkPS8t7qtNkn3TOezBT2+dB
eRjGioheR2FZzTG+ltZzZhF4RwE/n4Llw8efHLOfTx2EalSO5tCuSKoa6a23mw/N8ceHDzUG0oRB
r3NzYggdozFSdgogTqBSOlFxMPBJKg6sMfUU6rCya/CPyoa5EH/18fcfH1qMGbvO8J+4dEa+Ka/o
KZhKWp8WmenLZx//K6Id3QzY+9JF2pY4CIdyr9rh32NIxZpBIz4DcDnKra4Alxpxe9LLBzSFCEBS
16QOs6n45n440eHuf394zjt+aX9Rn5VG+uipvtulg9S//1cQWOP/11IjgiZU4Z+01KTkALT+n7XU
ZyzFbfJaou79/QOXEAUMpst3/W8xtf+vPyMP0Pn+W04dOP8yMRXyH7pp67fS+t9xCLb9LxS/wgyk
T+B3QHrT/5FTC34gwRpEjBBZjNqaRK//Bzk1QuI/WbQIzmxHkK/oeuizPWr0P1m0yazGvuK9fsSY
TxkSt8HeV/Njo2n4zMw+pZDGtoxZ7Wc1reFdjDuRo+Boho0Z0y6JM7GbPXadQGZnH0XKvmwuU9e7
9yosnnhQObSNuEkRYzG/7dpN1/n+PqwbGL9TfCwsZjnA/Bva3icp1LfcaYodvthhjf8Nx79i2Kq+
+tc2JsHEU+2SONlx1H3JJT5I6Bnk4PTWMR0QOE0u+gcj9M46GPvdpKnZMQtusgaPm9+be6gw0BUU
F9EUr03u9AfpqEdFhB7HRH7XyuwCSiMaVyDVlrQwjCG0SK3S6H923mAeezRXORv01iPfhI1x3lF8
YMcp89caE9Va1fNpauZih7CiWs9TM91YPlrHRYjpj1c1twdG6/i66IJsk4GFAap+63+LLSyqAa5u
EATSYJ4hbOjhTCuxZ0A0smw4adRGsCMUXB56ISUdZPLNfA2yJdz6kdeyCOFkhXv0DyTuT1hslzeI
40gsPbxLeM/9B/A5nX01VENdH2s7eDQ7CyPP8iEnrHvtSpzy0dwjsMj7q9lzUU4OrCQBoP5xM//y
dP03svg/mee/LyWwTRs8NixGy/ykiReGRdM/y+rjaJCtk9TlN9uiN3mojP4uEsWTEZQ/Eyf/pzuw
PAJ/wTUvd8BD5AcV3HfxRXyODNG9tDB0SSgFRkLPJKMj8/RRy8QABbtOqP0M42qTovkEA9MwZG3J
bQrH7sSvIY/0Z5///j6ITxDujytyiHSzsOuxFpgLQPwvISapKdqxKNv8iGnPhnhrwOgIOuIaxg5a
UWWvjB6pvKSFvZVpBiA212hQkclh3cflJcUa1e3PYcJLKqW29kGV7z9+lAyRSdtCIHlIv/z9Rduf
qOYfF+1iAYGShoES5POfFx3xBCScnrjoQOkdiIxDl/pI5rFwrlQK6tb0XCD7Y/NNWvSTmojnMAkZ
uGH3q2j1vTdyLtH2dBwbSN+UFMoIjTH52luitzm+x/QwMmSOTfrW4cRa5QTxngYcE2yt81vQt7e0
ULgRInmfjKnDEFDRLo3FAyfXbot66R8CFz7eGJ/eOIFHVxD57hLw8jkOacLVjojDTHCcjEfb4PwH
04zaZXyKfS1IHwBvXiKYMYUDU4qhCOwcUkRzLRPaUFTvNTY3NQwF/T3aTSaRCElvbxJ8GPC2gseB
2Rzl9W0f0pWWNYtAAI4JCF/4GpDJDpEDr62bgcMs3f61qSZ9UAbjgcoEyRx66yQCTjmE//S8/Anv
Xx5T1yQyk5ALMrY8x/uEiM+t1kNjayOnV8FjFfQjt1xfVZi/GX3Y75tf5VxtSoG7f+JcvaHNiehz
67URh+AWSTECiI4B4bqgMfgPCVX2f3dtSxCFIBoKzL74hF5XTZDbnULq38wHU2XeSefVS8WUZNO0
8rE2qGj1QtJctgMxINySWALKiIrHzrFuj8PWoCpY1b343nrxmwNGFy6PBMrLrtIPjU8Yq5tSTKlf
rmPCwhKPOphPbnnj++5dA9f0YIjR3FaIyjZ0vu9apCQbI0oQHtbFCUnL98QJ5T/lcPznEuaimrAs
koZl4NGS/vPZo8cL2FLW6VHLkLFlnt45rQ7W+JmaNc6G+7KxN07ZQaqlwgj5RJOahaQsfkgLZ2F7
IRj8++Xg877igBcySRaxTI4yrmU6ny4J3O9oDYQMHuMw4Fk19dWMJXwKoNsl3q0jeWDZIQJ9IALf
3XSeuk08ugttYf3TlSwLz18e048rcS1mCY7vmbBFP71fU8auhjJ4TLskXLvOexvjJVt8LcDAxnEt
WIcy9HknTfORAhJjb1wfuqKeTvOYQwzvvKccfhCMGS13rnCh/Ip/uEZ7eV/+xzXa0sdq+bGaLMe4
v6z4vcyR6VcTS0nr3gadFZwUWcBOUD2DG22/I9rTkVnceEkTHur4zRt0vXJHYd66CVSswHnP0gUE
Wr9nbgAvwkKsooCYpH5xJwzyIsKECXYFZWDr62IAg2M89T2E7GoW7QVW1rDxAU0bXv2Pd//TtrDc
fSvw2dMtuQRhfX4ih9nKkgZr1tF0ZmPVQAqMMcXewEtbrO9lzngGqZ5gltBZDccKWMbMKmcauG1F
Y9EbTyR2e1lq/MMz4346bSwXJkBUSWn71Okkmv55yweK5kqHHsGNKWmCHX3JNq1gYhrzo2sirplS
fB9Jph+WYJnlBsYMphKxcxAUClolGm/eSjHT3bQTelw3SIhXsb2jI2aLGMJ2p+njS2/MryajlJ03
4LAbIH2TqSgPCeqoR3tp0/Q6NV6roqbsH4D5z937BExy62irX4dOfx6hAY+VW9z3DVy7uaJhhZCM
NpyI53VQjeoc+917iNnqJuv721JkNNwHXscuOzRu3b36Or1M4sStRvke5wd4TKs+iIK9kWmElxWa
hBCcwynkQu7/fhH4jyQM7jHKKwDPHqFw8I0/LcccV8NRe4ZxcDh+HMYBxRnxhajR+MXz3pV3djHc
h4EM1344lMiu/XyHvbDeSVDSlRUJQg1zexVkgMM9x964ccGw3jc381DVR1WVPyvbaXZoYr6GedAe
eJ79dRQodyM4ZmLjHBPyehyaRwBuaFPV13pQzrc6fMT0h2xfnCs3z3dKBy9pFEvGRCKBZh6Gx3mw
q5NuHY4d8DlBjK45Oy3rw3Qz0g1jQvVrbL1u445uh+UAtxN4QXM1or0QPMuvcUvXJR8J0/CpF2zw
DVEbRIcuo+AnJrhbR6FijNh0BwtWyaqWxkCcY/DdjRgygTS7csUdvLlqp40qPTl6YvbuBr9L/x/T
//of4vI+7Zc8BEtQrE1+FhmnkiCtPx8CMyi7qs25S0bS9Xg+22sWlhDMJnCzMwSB1O22FaRN1BzM
cokjeZSkiaw8v7qPXYvOuSeYd1SEX2ROu2J60W3//i30sTr/uTL65B8t5w0ybVnAPx0rE0PwJjJa
erjLWbgZhy8FSKNtZbK3IziCOVQS+pzgvQkrvcsV55+oqQgG4ZjszXa7qtCgO9pj/K8pwP7h6qj8
P63bvul5PmBjF0QoUeJ/3r/Zb90WMijvMiWcfcJIHaogYtLUy3ahgOCOqm++MZxuvimLxGZkdih0
Kla/Nz3oYJu/vyD7d0X/6YbZKGUIVKSU4tI+3bBc1Ri9GhEeJjsXG9dus4cCYOjG8qGTlMYLf7VD
FF6eowS1dlH/DHJRv9rVNxqIIN1sW/3o6SsaRkwMvPbjG6f6yXGmvwF3TOwkIsZdnNh3YaEnUMiN
v8PYxnM98FQgcLfXA53uHpbAAEB5yKboTnkJJRVP9ZGX8pJO7XtVV+lFpkCE4EjehYKZdhthpPW4
k7s4ivw1oCh7L1XyptI4Pk8u6pCsUsM2SDkFu4E82al313PCOMUB1zkwT2sd/4dJUsjAKAEAnmNP
kADL6KYnGYQMq6rduWgyV6kZPQRS+0fG3iOCj0WjFhbJqYZsBopZT/t4aH/xchNpzfRrh7Hn3SZm
e5vnil8KTFi3yNxKLEkH04a7sUQOVETokaDipI/C/8bNji82YR6h6YQgZlFcRh0EGUkBzSbnW4j+
sfyGeTQ+hzSP+5Z5WQDXLtnLCMinqNUNG+p3wxv1vT0hRfJoSbh6zklCjIn7WzoXaE6SvVXl3zzL
mG6SvIc7lSwZTQSzn/TgfCvoeXPWAwsWQMlESXfBkjLdFKhcYUz5PpRoiPVVT3pNEIfxvlKhfNGC
ueCCth/mY1eIXzi/xUOfp6+enkf6QLOx93EwM+tY9hDp7xmRO5sXFsHbwjKCC8LiYzt24W2+TOm7
klZsOo28koTOiCAV6CaKmiZ62DEuCEZs+ZALHZqid7UoMCY45SEUqMuobsS+EzzVuuyNI6TDemMb
ISLOynuOYMUCgClv23FC6kPA9roxGcciKvjmd1CfQQdWpzkJ0DGO/o/YQRiHGzI7c+hfDKY5klN6
6Y+UzcVOMhLhO2ec40ZFitHAexnaU3eUanwfPXRWkQGb2ndrvMj4f0kdqa80Ly6OCz888ZAeTvj2
g3l8cjRGDw5V0UbqfjM0Vge43oJwg2ESaYO8cYKWttAIc1a13l446kIwXYwoJSBGJIXaJ4ETW1ZH
Fr3LUM6pi+kgE+de2EO388qJc2rPLEhXeK/SCY1aHsK1n4rmTvfLPyG9s5dX5r3ZWMRHUjZ2DMw+
Dt2qDHGX9XrTWBCUfCBCeACsPSWOOFZ5XWxCZUHXRoxUK5czoteLrfLsaY8BC6O7k38NrZLpYItW
OhuC5C7PmaLqlu3L9p8rxl/3ygKm02c5RvzKHIiHnK1nKMQMUcSTMKLpWSxDL6dF0yQ4MCFiBr41
DZHYVbLdZ2EUnpF+UI/5aD7thrp2+jKUs7xwBqrTAnKZ4WoMA841QN9/MYsfsCnlSjuhu5kyQKve
ctFJG1ytHCFPXCF9bRHdrCVV8i6zdbwe4qjZBDHmoxqrzAKrEvMPiRBgRgFyyQgPXIEVLdbKYZxn
pKV7NvHtUwxaEakTw6ODVy7GrXIeJgxLpsFWTn7MoWuZl+BRPQ/WdAnl2G1FGZv3xtRvrOUXx6Y2
7q3BV1sn7adnv+4Anqf6KbPEmfOjccDVo66+4OIyRkVf404/Iz0I0KsF1kX7DUMck9g+kbj7YtT2
c+3h2DGqeLgZbKpcdsMkzki2IISmbt3yLG3QQV6SOV9LEcFht9PyZhYIFCujNb/BIAV1hbeoRRC5
p3TnPi3Ma4uJVZIxyLMssYxW/B+gbUmIiRzs62mHSlB6DwoOxRdp4BdRJIPcWG76HQYHE00eV46S
t7OXbDloUPo3+sVRLD1Nj0o3R/iiwp/EWaXUAcE7sNl2B7kXNBL8IChxWOOYEQJObEFte0hLKbOp
cMro0AcQJcvZwVNaHlwvfizGSV3NirwOBzca9TieqWy8eOGVlzI/WiPG2gBrd2Va9RFXB+JcY7Bv
aZO8WBxkCrdrT2OckNBZ5jfAAPaaKHo35hmslM3wO3An1vp2WCs4cad8REmZkJehxteycp47dNyX
LK3FZlBes0O+ckqyJU3YnW8/furU4k40ibDeZtOotjg/4p1jfYcmxFo1EuIQ5yZuUdWuBjDpF90i
f/5AkmDvMnDDnmoRnHAW8BbHn7LyrbHE83CjYard42OqVn4L8sMKrX3XD19UIZf0VbtZF4GSu9lK
UbNVEjmisq4x7XCv9/s1U4r8NGqwyImtzKMVVOYhwjyA32TcGmPO8Vvic8llfjMnNZ5smq4hGK51
XzbzZazUE0gQztD28JL3r11B84aKxV4pP7udYpRVqeIFThZqUkHGFj0otWO9wMyTp/hHyvRaKfdc
Spmex7hQHNdGhqo2o3wsMexqbIIN2QhfYkbKjnVjBHhDzUaRdUfaQln45xZOv2V7B6dZpHw6P0Lu
e9GBZ51jz6zWWXwyvQ7Uf8EREHdgiuG3WmIt+g7oeHZT+48BuQZuMENEMlogqAnbrWlKFzON3y8l
qLcdaqj7dtGrG9j+aB4VkRkxqP5yru0DtiUCBDLPQlntP+EBRfgZl5fAiU+6oMnVp3WPVRCjR0Zg
FrkMam+AZjYzdGND6krqGPikQHOvuVMGuLBw9Q9o+M30LtPGQ+6oeNsWzFBm7OSbfOGfewMMvNZF
FjtprHypPjqgbPaw4doV0xTI2UWF2sUc6yNKhmc/Gb+PxtepkFOE/5cW8bxuyDH4ki0DD9bxI0+B
v0qg2h1cFT7V41oxiy4979Ai/ViLyLHOZLL4fvIl6Wkz8si1bLoJ/mQk24x19B7u7l5m3auJmHli
J57m4mrQ/15R+dF2wuNq5M1u9vHKTKAd5lY+RyPpBUgGXXpm4b3XBKesQMAvO8PAIgKYY56iXd/V
t7YH+ExxdtopkNSp437hSI0sT47nHsdmhHV6Nw+6pw2Tv83bsOzf6ggiCgoXjG72NwI5qNnD/OA7
2aOiNbIyjf6lH/HoDGwDxxGFxWroEKgxX4ePMst2TZINyr/sRpkEZhTaI2YMtISp04blrQxWU9aH
AM4S92ALM0GJujWnhXtuDpv664jmn/00w7cGnHShkj2O+kVgHt1mkMU3jl0NGIodez15EG3HZn6v
RxuaQS5xQNTP6ahiBm4twnMj3Rk+xwk8BTu4ONvcN78l4DKaDBdZrlo0oC7rO1qN1YgiOhbTGcO6
QZqQ8eJ0C1JkJpaPIV3U+Pu4pdzOSZ4pBVrTDOkRNmRQZnb7FFPAcayA4cWxfRiMahPF9Rsp6jee
LNrVzCZHAya+DCUtu1TuUxtbVNvEsB7T4FQGEvAKgzsdaViJxjUrtwHi3zVCxhXMtAQUIHhJht7A
kgv8/7DOO+j967QjNC/ToFFTOv8rdq8rKXYTwIUZFPxE4dTHqAOXZlBQi9ekry/NghjukGkqI/8h
kNQH0Rlya8nTiGPeIrxpxcntFv1xx3atzHUcvoG1fJBe8aWW6oBA/6mj37DStDU2TUCR7iDqyOBY
lIV5CCIWvoC2zCrMeVwQj//IOrEpxpLeBOrsDk0RvURrY2NAb3GSHGUWWZvvLdD1+8IPDjFLwUZm
GG3TpRtoDmLYqzr+UqsZz0ToqgsjQB6JZjJIHlXfORyxZZNns5Fx8CSJ07LIpCejsMEItXwY2qRk
wh8ikwYOhECXTz/+4uNLPj79/WGh1SQezdPV8PHHMRy2sABeP75OFiP72McXBowP//01H5/PDTF4
rEI3H5/9/kIcX8TeTub596d/+aeWHz1mfgTZOA7Dg2VgpKjGdF83BS/Fnz9ZdLXQ27/+2BkwLo14
ElKWX+PjOj/+9Ps7f/9jf/kpUSAgxqP5qMSQIM9Z7oeJmZ+DPOGk//fbP13fX37kp6/5dOM+35rf
P+cD+9OXT0FLM2qOLhhfmM92ZnF023a4MhWGFIs6YPSm1yAHhDNE/X7ChotIPSawXnmobgc6+2hn
kcCxou1SDKH4eYfxzvY54KfF+FLE/Q7C6+uQlZeciPZjW7smxpedcjJ7o7r4magF4olQlW/NDhRk
Aodpa03D1ygug4sH2aAhPwcrS1yytTkAIgqEgRBv2xX5f3emzgjpC43iqML41Pp1ea6YvUuvPktA
tHd2cJykn6HypQSjAIm3foxIUQrzFymg0UNqvqkRSZzIEv9QKgJkCVGZdv5Rl5zPjUm/qiS/zyaA
5uOwtsyafB+EzQ3dPpKTWE3TfCK9MR2PuQUtRI2wjJV9r+ZlDgEgcO1P5w4cA3ki5qEatLduCGXY
oGLt91Cl9rEjEXLm+Kbnae25SLxaBymbb9yhRG42/Nab0h7y1Vh7DMjtQ+QaxkO0VVRs66hyiGU1
sMs2+NC3bWgw3exRtjt4bMwvCa3ujdLeD3/oxbqzA9TmRDfJ8Sh566w88Z5zZhM2d6PDmQbevIGP
k0PdDLv/Yu+8lhtHti79RDiBhMctvRdlSqqqG0SpDLxJIGESTz8f2Gem+z8zf0zM/UR0M1QiJVIk
kNi591rfuiKcsNe+BVN1Agx/pTFB3TPg7SyNWznJ8MkIjrIcr/Q1fphi2Ncm8Tg58qmyYx+UjK5e
+fCX7Si4JGG5S1vePTvU3xoR3tEOqn2bCTq5hKQPIxnKlIoEp/VZSo82f26wF0AiDYlIjvTdWWK8
nCI+A+vZDV57Gyu3gBQFxrW1P6wBL5eHtu0k/XzJm6OdbmfdpWVH/RRgW4zlzTcjkAradnGJYUib
6kDuo9KZTnGHOnzWGT8bQgmg+5o2cHhtbX7JkbKtg9kgCwMEXFJJJjme059yMnIFvYdIjER2tA1m
KN0eg56WR8IkU2Nk9iv8bGXPNVAbPbAxILqrR73oGd6AVF50mwKR9cad4/TQiPQXUBkiEUz7V6Sz
ZD/pBT2ivOCWoKEi0529eVZgo/DJk9Z9c+dP664l04SKufLNyDCapv7vrkDgYkT4AK20J5vXdftD
n2RbpPNAlS1Y9WiobSmPIp3wbnBgBYQfv/rTL4cYnSM/lKwUeS9YGfHe1N73AefTuUV5PL+iGixg
nQc08O3uqoN1M5AqOSPGRS08/3AdKkmidp+KKnrLY+cXUySn9QFX+AuuyjhFieJFlkV0GPzAAPSR
wkOPEZYTi2ij4Q+bLRe7rxPg532wONfRa0OlU/LJzvBD0TkC/ZATuSvqbdIyETBdnwtxG7JyyfZs
OTUi6PkzMGmdwcy1gX2uWvwW0Lj9D5AqCAPxTXLddN66Ln9exgO6Hyeu2l4KRrl7y7v44rqfuMoj
uqbGvZ3RtSQlEA5/IX4UGoehaU7wieLhCZqWXhewvPhoG3GQ0v0OHIxFwwHRIFwoZT4y/7U1okC2
G/UVqspZ+QKJpD3/MrNFPKhfcdPt0z89WTRrLImnoQ+7reeLPxyARLgSfsIAxnkXPqI76nwU7A6C
foPMptC2cJfP+hDZFgcgUpSkgGdt0+Bnm4wpUQvac1ZRbotPaoxJxekZBxRQNJItUoUQbxk+x1b7
Ei55DSwY74ULDjVP30MYu8ToNSfMmNk+zcQVH8R+mGEkOSFdVGc4ujp9M4BkrZkpxhtfIn4PDKfc
t9BniBGtYdEiU5o3VWbVa6O0/W1fDm8ZbQtbZn9KI3gOMJOsVORMS8T2Nn3pSil3hSSEt9bFc5mX
V+1a5pZhge2LX8q2SUtQ6lLG8iPUePiyxaPWj+VbM2MZzUoMEfDXEGhFikzWuVlwIMXOr2fqGRtL
iUMzQaitJ3gaQifrO4q1+GoQ0GriE286phP2+CNCNoFZV0BL7DWj6zl+z3LntyV1tOuW1tM8e4gz
KSkAGvkvtkp2vr02J9w0rvTtS8cZkLTGZwe/kEyzr0ZbsWHBtnsdlJIr1333RU+YASQhk7Aui8QK
hVY27oy7KVMo1wI1PVEdK8pwyGI+s7Mkavu9UQXvyUITlGb5zaPQkwoqodX7lPA4EjfES7/BCjmI
CHpAxxmaz/CLPIMw9XSJOgyJCulL5qR1RmpjBuW5QDCc9tGPxEnMVW4rYrGK+pr27veeBu4uVDmj
D39PU/TrIFR6zkPrtwdbEGdcQkYdm8Q0CsnMyYhbGekLBylHZhK6kLqsSq4Q5DWHkvjeiv1GkGpY
cX1X7Qb/hJkYvTha4g1lvgTYviI2SF/GhXohxhpqlFQvlkdPQzrFW9fvDM+wVzarJ1tVlO7F0B4L
wuPObbJs8brOOqlavTUh+/oAMNe6b1w09t5g7lOHip9L1cnsAFtlqWY/2BIZmlX+xjCH4uCq+E+E
jh2hir+nFGFZHplszx0EjFgt1k26icRbWcwfoxJOCRdOM9HnKSsPdTwcG4J5HKzULJweLhMI/Ajx
oHF8QaWdrwnSxUaTTnfL0SAXBprCNi7u2qSbx/I9Yg6HWJmv/dhG3QtOeZjqQ+uFS341Su0cofWw
nKRmSNosz4gTBeJXGKf028qVE8SHPEtK3tgMw5LA7BBo3BTAg9wtkKhpQ7OiZQwDC6YfLzL+XaUF
4aitH2wzq8F2EeQvGTr/fS8agoKm17m2q1/0xclaM9fILIjPYUD7Ac3so3fwRKKxpjgS8mwsRvCq
OUazSw2ESN/FhPKE+wkDjUEmuWH9cmtsisTW2iddmRN2QOtmjGWCu1iyNAzW11iku+AUY+E6sNuh
Udc138tumrZW3dzS0M1uZGMd2ywm0IIB5q7zAet5cLmD7KCaITtt2Lhhgi5N6AO4qnVShgdt6pcp
2qOeM7Zd2+69rB3YzuDbTL9jbcPQtE0bzdsjyHPDp/hSqnDYtHbfrIvGeZfhiN+2e5cJ42yZeB+4
pq2dMT/1RF+gX1JXM6EkcUp1JQbhbMb2HZMT78BI6IdKnjxO/zXD4FvmDiUnu4yAHtLv7LoPEo4m
VjYfn7CDr23i0ijZj3GM4FZQ07x1O0RrvqiGk4gv9aTemBMA8DfCEpN29jKLu2pJs3EEiicJEHfl
6GiDM5OUckyus9Fe0Ac622EaKLlCvNKuJ2+R2SRXtxxfejHQ+6zpRzJ5F8YTLoPXcsFjP6w4tG5p
SlepF2+zhm7KX9/sB8brLeIgy68ZLIHuXJWG0XCJbewvscWMqo8NY9V1GSGtI7YxNdfVhqwD4K+g
YbKDl/jbeg7N0+PGJw8J+R2lU6Ywkyw3XjTXm8SHVuf2Zg+4mxuMLCd/Nu0DgCqIrz18sxrbJkwu
60Q4EMWiAoSsRmKZRu+LShPmBEYxf0OduyXe0T+IPJxOzdSiQLPrS7RQgx83xoITfnzF5cpj6+AE
68f3YAW5k8xOuZW1J4Xz/ZQuX+FxYYgqxljtazBVDqEnp5i21Gl8/IV//9vuSx8fG4xZvJx2f3b7
DOt5o2w6PyDbvYUoXqXsHzAZYIBZqSD+sPIiQg4P1L7B0rA855L1zH3/6+lTum8deA04it54omVN
imBYzbC0ZuPV6fHjdN8YNKOgX+5/PGiaULxNFrS32Y5YoFVnAP/JFyhO5a69hv1H7JvNthAtY/SK
+LHWoRvRDhr0IhFghHhV60pmzsIE69eVORCEUVFWcARgDDCXm7wrcXfeYFPXp9IBcwDjn85LE6XH
MPL1nnbQ4a87l/07HySDwulzDmzoihlc4JNUNik4quQvYdj9PC37z8dNxqViM9G2WlkL5lWnUI1L
mFiofW+ZV6JBbYhApIoDThQDg52WG0yGSGYYl6tDm+F5Vto6QRwYViMpcN9ApKpjkOYHtNwwB/L4
h/SksbUrjl+lyl2vMYU9buhnb0TvUyqP0l9rYHZ0NGB6Pe58fFUs/2yDhkmKCrFA9Qw9EwP8p730
1vxheu+KhlGOhEq1dHCspKG4/FJ7ZKKZM6SjXH9jBcSKukIAhYhmKPA9+xZyAUCNcC3+xDXfJpb7
uQjOeWS+A9ZhmhkNdHnN95l97QrJ6t2a7A9hiXd3IJ1NQe+AAvcSpcNOzxMIJKs/UhP/rmPq5u+x
23+FMuai6uNXu1X15BvjMwrM9w5OG3KdL5NHBeIPP7AK89xCEmAqP33H+YH48nlqPTabjTmt0Swd
y6A6GzT518FIy9yyMAVDNRjYUXL+OtBSBlJbTqxKNfQPfcH8zKZu+dbfNx39KIYOfXKs9BLowp2F
L+VC+j897vuPh6bFcvA9fuXjbrMHvN9Ozsd/PG4IB/T1j28+Hjd3bgAtzLnWOWkZyHEhiWlSYRg1
/MG7c3UK1C4yTL/C9Uk3Ld2mslnAoFQAK6Ib1Wkg6iUwzmUWBee2N5CdFjBa4GCsmQs+G13wFME+
QWQB40USCzvGfCAlQLp0iF4ce5mEucYuzkP2sBhAXZu7uoDRxpACXJtU479yygnzT4+d8KmBmVRN
49at26tg8bh4uJbHtNgEebLR4ZC9AK3IqOgpbqo6z05wjc9TV043Fzj0ul16d3FRMcdo1KdE5kn6
A7BgqzzQSLDwX8k3tv0+NZ3cuy58LVeZOwuN8qZMq3nr9eJVZHLCrh9TdEdciwNqDM3lem97N7uF
oZnI7j7BVZWdCR47so6tm0DXCgArZuSAJ2xZKBVRXCeIzPd0ItnrK/HHh49+ymE7dTmTpMzOvjZT
TYvGWZIxY2LZPkwRDCf4Oj9EWqid5ZGLVwRXn8xETEl3T8W/HLcyz6CzN8QxEw01fBlza2/mnYvx
bcnuofjVZAy5wXBkO/ulbAPStGsGdaLUv+oueJdL8KxcBgFd7d84O76kYYLeQMRqVdrBLlAJttrx
K6s9f2J9dGyLvUSSvAGEvpN41/TM++cColOZc56psdkNtRyZucz9HsnXb+MX+ywC6APvTXgxoMIU
XD3eiTccJ+rkOprsB0Uytxf7f5p6BMMxY9zrkK219ok5Zhka6IJbUBb5/OqwWSldS+xF+WF7zk+/
gnS6QLrXzNWIeEQLrZjGTj6vxyYQFC0VlNueIVKPdXeftuWdVi9VLptzO9mOhnXou/5STXO9cw2w
UIYzrB0zvRu2+O6T3zrGwz1DDOAWbChHJwHoFMGIHUNJ6zrfuIa5xS3OTnMrc++sGxz3NsOrHCWJ
5fbsk63pLRYMgas2+WXYs0V3wThXEpdX0F/Jq//m4F5dJfZ4h3X/3Hr0KpT7Yo7DR1IMX6skwfw8
HTJ69m7W4M/T5ffAR38GGWZlG5wWzlhf6qr6waef4w6JnwGI/aTWmoGXJ0dL5xcWepO50i+vqy+9
N/6ehPO7ZyTPAv1jKhC0dS5AwLS/z1XZ4pXsAA571sUv9WfZBX+wfVIQu5hmWpOzU9zt7hcamM9B
eN+tN9hTGe0dFspZ1j+1SSj3lPyegpzmGWA/AojIQC7tb/m8tAIsZhbd8K5Da2JPlCEWCGJOUUWH
AhwaAvdvHJfpNjN9muy1fdOx+a4CL9lk6ITpw5s7ufwe9CKAhQXGVj3lZztoX0WA66FjmkjrpCRO
CWgfWp1FBkhmoQeNz6wsZrf4BQprvti+zZCeF553gE6AEbxlUjWEy1aM+iWZQOqbKsyK0f9HGuQ5
HmyxKkVJs2+IoJSB88pbcpEM9ymZbEmQiUUbVNKjQEMuqjHcjGK62QPuUAQGme7z/dDKizcx2GBz
/ZTEFld1UNHYhhz5paXJS7j9RWl6V/6yZlkuzPsoOZqJA7IviGmtOT9HExmOlcmNDkSyseKe2tfs
34IuexmJiAW0KSbix7O+ZgJi0PrFycNqxQEIKIz2XykPRhscOEsXnfAxG7vn3jZ+RGHwwjtM9sLE
tX2465ilp2y2hoZNC47c6NUTWPNTHbuH2qLzNVrbuhzfaTDZvvkH8XPVh0wI/PylrvXroOaPZoQb
FhJrDsTlAuKR6EU+nsFF/yhoYIn0J8KQvLBJVcSi4qvwEzdBt04HQLLJaO+61ERR4w7rpkq7fWXX
qFw7pCQ/YrR0q3CIvs+jOWwFr6PgrEyMuwsUJzeBDEvmlb39SWviPLtYlJyo+QlO8cOhr5M1nccu
43dD+ve69SJmVz5hOqp7T1LvC1MLmmg9HWSwi79VTarIIIJneAj7Xn6LzAivsG/ezNK4ZgJ3dBq+
T+SwB0wKEcSBzSPZaIqqd6PlaluHzc84yWgFNsS/YwjaDUEkdh2N/bUO2Z463VeGSc56zILmgFUB
m9cwoGuzTKqHSR8ta/gVKfYveT/fWw8yW5SU5gbZDM3y6o9JW5SL6/AMW4eTEjWBziR22ORt7n4a
KbajPm85WpQ6i4E8WSb39I/K17IVGMckojYCinqsDJTA0F107KfXNGw/4gocNAgE8MV0U1fMkj8F
Q4ED7ifQvSVg54S1xDEYRCBMKDcGTrfNbPB+ZpDTUIPSAp0t+1LP9FlNHzD3kJi3cJHRm010igP3
Fkye8yo15JAcpV6NvEKgxiOSImNO4W35K9H9LO0lKF4/I4qas5w73uIRr0gfjfu5j+XBZiO29fMU
jp8dk03YIF+vPfaXhNMIxs/dn1yMhyJE9kRiCuurZTUbHy3jam6RVlV9qU4pxL/dFIDngGr4RsRm
86qynBaK0w17ys10G/ZAwFyVp+fK1c+Sed6FMGL/4qXS2uEtSRCKufVFEO66iYV1Da3iMx78+RLh
ozhOzMTG0JeXfrkJ6lRtJ8HHi3fPOxGB5p/0VJzriRa52cwVNEA2iHm+dJaWGIC26MPdYsMk11Mc
6J89eRnqucdN0AN9Ikm4lG64z11fn9LORhNEWz/2RuBZPRdR4YAvIlWZ/hiXktvjRmiUe0aI0pxc
sIDBPViHcXElIvoEJhdeFoLVrvAmnIUZmK8B1a8la+cycTHET95DvqgnWHd9Z75Sqw6vPkZpc34N
3Jz0DtO1zl5fWySGMP0alkxCJaZyhyuCKjHLrH2QccjFyjWe7fpL3NdwA5Z/eLHQO7HM8GsDTJDj
QniyOL02joWiO++6+ZbMCddVj2qmMUEthIq3x7Mq55IM1e/OUenetsiqLGacVaIlUpUJ3dqT3bw2
E8Q/fmTfQn9CNtcT0eDl2CIKOsFrxx+dLRxhtbcg8JPSCRl0HPDu69BguF4qftvAYHiumfJrk56L
Cm9TsB/tRr/yWzZWpqALSybdGYggZyA4HNA3KSujx+/cQ8MSl1hziQNfj5jRMsgcyCcDZ17PliEB
E6F78xAN9tEIsRgllBNFJrJzPw1csGCnh/JFzSQg5qmAvkfPHBMdQ4zZgPPvkmKZULt7Pco75DFq
w2nmsKRGB6LyZg5SqRGMbpXkypR2/LBtxjvCPqt949GINxr6il1HoNk4oL5APICJ0jlFKYLKzu6o
Ff1TXDh3KFdHQeOPCsqAWWC9ByZ7j4eht2+cdG3GHYQidn5AdPDncQHdOkG2FU6sCW1pr/Ek/WuS
TcV+Vu1TMzsX8u3hGfvtt3wwfoXO6KAlBTYZL/KWGqxrV/JGoNdh6xrl56LCfEwRWJJ9yAoz95+O
1rd5qABMDqCoQnA7dReT1UQNR+Q9fi1MLalvbN02TrdBqYmvBqWfR2N7UHTzkDhNNz+Lzsv/s8vV
N/PBCcpQfiSIxBhrJu0IQCiy3hqCGZ+C0WD3yfpvw7qadPINNsJL3RmrScQRQpYchZcmmSClTCFq
MADmxFLt1EAuEECtwTnAglX9QgiLP4sMrkpoa1oDup6vWfqzqNyQ5KSKBqrXwW9udQNLGxlmGmFC
Mzz3mldyIYFhyY5DmmBtfqLxCkDQziCuwD1mBTWZkXkfuGSyu4rHrzKi/Ej6/lDFbNjmMbuEGSjY
oXTOeuoXyzRswpCSyROgUuLcjqlmVHKwJ3bWWWlihyzjnSXH6GQT5oqipVAv4KwPmfMrysOEGhzF
9cRo9Rxlyb13B+MYMZNWsSBbI63wKSXi3GUTCfJBjACrGMptSY9wOcbNLYGvYBrCXJ61EjtZccHQ
U3Akj7E9mpivMiJ9gY/Pz4Uo7oksvQNJQLCJfJFeKrcxgOz7T1wPv5hT841TCN6fgdYzmNvw6JNW
jrjTeLKs+t1iCrX3evVZZdl46t30BVXx4jaZLjqDbdinAbtg6ouuGt9bAmFmb0R1wsxj8mjOekSu
JJBwyRlmQjLP3+XQ9rQVXZLfsQ84DTsqok3QJQHpwUqZnTi+Unp5zd0F+jqRb0JAQ4P7vHKO/YyU
Jn6umsHBP+6eA8AqLqJlphLuR4EiwnZJqKQvi6G7cj7FLIwdUaz00JlIbNOp2USh+nxY4x/vWFmp
YZunTwnGpKjDFjp/adyDCR5w1QT+ueOt3VRt3W1qhxKxEFA4cyorFOa4P1GI0AemSRE4ZNSE7jPJ
8VRMi4XiYfYzR+WePQ7wdeRO/cp33fngoui/Nc7L41GtalFohnhawRQg9q6oQYaELHaoACEfepSy
mUaIYAV7f/TCPTYMqoIsIGalqzehhIXiVNnVN5mbSA/hSE62Uog47lqHHdGirGaJkruHNZPA+M9Y
l2/s9ZmZzcmB2cs5FznFJm6aOv9Mxtg8CI9mMLmd29xNPysHESuSFsj1i9deDM5uHBngViUSpogz
AIIq+85ZVftku5Bf1uWCEsAAjkkTmZ7huHgWvtvNGBNQLrBGaQh6EQPOoMI8F/vfCppxa3aYb1Bo
sMPbDQhEGR0Lm3ccXRTxirlYdThgew/NbFq8OXLiqXOsxvRMDk4z3HubigtO+MAoC7Vk1DbbLoz6
1eORfs6G9rGk5q4s17ETfcuG6C1WmpWOGRLyNXa7PYE5Y2j8sQdo1KWEijPMTGhyDNQt1hB0VnCD
DXpX0GIkDp0uy++ioRdnjZW9EgHPkctskyRIIUYL6n82XFLX/uEL1iOI87c6oaI2gWzFFut8wvwY
OSPngvtkjA4fkuW+SA4SzasKOuMNNCixn5n+pnr2YgSHcLVK+bAdCG6JziiMDFRmXbdZ3hmGkbAH
A4q7boLkNqHwoMG59xEX2mURbHqRfD6uJ7Ncgquqo87ug+X+BNCGojbkRx7tu9ZGE8RDJ2rJqRq+
JjOfnagN0EJ1hR0aEQpQl4Xa/uQIu9p7zVSesxCMUIuBoOvVtCsTNrmBRTkfFKPxxUvUdBoJeJem
eZs7r7u2slfXmpk7COXi6OfVdFxqYK8Y5R08NRsH7Xzr49G5D5SR5mS1GP6KrWFbwz1Xy4Rn3jBr
qzbjOGWHqve+dTGUuceNMfTfk8SIT9ogopU8gYsR92a0pjM3bASbkDMQv49kNJDPEp9x1ZOZHqIZ
Jzjr6AvD9mE/W+ZL4ypvx1rinu0+OiNGoR6Cf9OwxT/IQH4PC2GtZSeeEzCwG6WN7ehxkVwOKnMh
OiS989UgKWKTqeX9o712cjXONIewOocmKH/lZQqJtVDhftnz60n5KwRO5lEFB18W4Z4mP4mB6PuA
FZqbYjTbI8xAEPeL7Fb0g70WFnSEnk+PwoAMRsqEcdmpWa0VbzsGMKpm9MeJGENnT79mA0rQ3MfN
QP347OYEgUwxlrJ50+Lu6UoftWmbciyNxq2mkkHiQNFUePmro9wKGc5vHHbBxrMRYAt26yvAc2Cn
ZaPXdQuocvTeVRO0bIMol2LUPVUn31sq47WcWIMeCxHtFfBPoR2CgOZyHBWGy8n+OVfLbrT32fun
8MPJal/7zCWY3VPcypWcQMqhjDiWPlN/OmsDmNen0gRZMkZaHkwoEUskzGawHBQdcAB5Nlbjvhs+
hIHhOqIsI3CT/jfbQyKW1qpoT7heUNsOXFQf75PnfTVGtGmOWKIZcQw9XjAEfTKOqLbMMf4yUwhu
KF251sNAEZCOUobou4RDAGGK+A1BbyLilwWidnBjEf9MEzuiaJ1oZOKqo6PAuZrCdwLRmtEzYMGy
BEtNjtxHqaGn6mHokBD8FPhHUgiJ5msSormTz8X8r7ris6w4mhDSIvYWBmTnxXYeDK+xUO+awwqP
EiSVfx+CZsvQO8PzDRz4TZBiyYqVw/JeV0C/5S0PNdfH4JiK5Csu+m5TjRjRoEJQlvCgWvl7Xbps
faMWCnVu/jYxsNMtCzaEcbP23sqZMPvOG6+0rvXaBwdDooZauTEiE/QB3YKz5x3A6iLKF/bxNyPG
IOgDFHus5EO3GxBFoNlnJe80G76chzstJR8GEVqVVvYZdvr6aKljI7FXJbt4ZBI1LbhMbwzHu/hL
n5Klfd5FzUK5yMt74/fXlEVmZZSfhDRKbMT8NY1ZbmeQ1dKZD2XUJRuX9jlZQHyOf62J/XgyRD7u
wjH7JG8G4KONWYbIotQa7HORIaBwx5AUU872QD+xJ0lukinUqqRv+zEMicQtUse7wgfWW+I5NMdg
aWf0v1MaOgc5ueY9qM3f0/Qah7X1nUYFiudqni+p42UH157bdYxZfWPQoKpN2Ka1JATYtfqrPQ3H
cmDzF5Iae4VFDMN/RmddExsUEmWBmxdCSoV8E20/h3MD8mAlfQJU4rHYkFgHVd2oPt1KAPAoOB+X
I6QV/U8V6i+WVV1hCtzGGhxI1C5pVlx3zdY50vtmk9MLxnr0mcfl6HFNySJFlWguK8EU5lxmWVRs
IuU4pTjjnDj4PoMO8wt8zp6TfyzrIecJqgOfYJr0M/GjtzqXz9XsfFU6+VUU3iEZK1a1DCwbXQ0i
EmjhQw5+lZTX9kiH0E6Xzn5BuessJ5GceKKuprE3u4sVsmye4gaoOYofci8oO/DdklOrab6ZrMhE
f6ebwj88LtgRe1vTOmOaI7KJoNENHnTSrs7D2WqDz8YMjrkT4g60jiCjsWep5ich4ByzHFxm775N
AXNycq3wM1dhqVeVZImGPUrOGxdfAvAoYxmkcPHLPj3M1Kt4Dg/LuWtl3bwreTmTEbxNiuWuNTNS
2A0F/ZBasV/KickmGVbiVg7qp6jhZDAr3NIdrW43dm41OrzV45W3Ay7tzNOgso3XfnAMxvHY36gi
mjm8WYs3WM9cCOAKdysVssgleK0mH5o9h/8DRPU4XWLwlBgkrgbaaXqLfL4xJoS+J8vIbViWAPcS
CN+/e8u3OR+m1dDagC+5qtT4azcl4I9ahGutnRuYQt4Fx29ZwCAsp85c7ZfvmxqpFaVrsCkGpEJI
htpI8kk6TEw1KWdRv3k81/LYjgUOPNKqjkHtPrY7jW9aa8vmTOrTK46opUvPRSepCJUIbIWGinZI
ZTAt8Vhsm56DIsDTVHgtH17JNawvi0+rtE9tHmAfWzhZWVodCp+OIgB6BHYef/YcZnqry7MbwKdK
lr19aQCWrd2fbsNOJSq5Pie0oP2kCfeFQfIjlc/7AMTeaNnccfSTe4Zl4GHNDWCzcwAtnULC+yIi
+mTHVrwsKBF8Ajp84EcMdzBkGKP9Ki03XSFv87iKt0u7gpAOgOdyuWxycNR40uc9Fg1jO0vcZ5D7
Oea+13xyYFjDLx3GGpEazxBfY6TsIVNTB0gnurt11DrmXgCr35Du8eqM/btadllF65/VQD5OGnOZ
DkzG5cl4z/B2b4o5/RwtTvrW8fb9gnv1cspaiYsDA1J7iJH4o7GckZTMIS3j5XgcH3ykenB4tX8e
azdeOhoNAgX7VB8G+PzUjXxkk22/BrLJbr52fhflJxiz6StjUFNDp3QrhPgFml6czEc4l/okRZvj
fnbCjUu00xpZQ/6U0XsAldjQhPH8JZYsZAZeB6+Mc9bVmFgbfsUOozDyINx3gjPo6GTFdgynL3mv
k03Y5ohwdMeI31TpmuYhDG7ooeYooqsxs2JZvn4LbDRRnPy4NQidCmQ4H4auuwte4znzEbJptz06
6Sh3rX7q6HjN6JaCLHoPK9EC52536HC8/RDjGpwbeBowIwTEcKymYbtTds81NqYAwtxQw72v5t0k
1R3sEaYWnRcvwkZ5U7N8Y6QhnNKx+uzasYMnurLckCld3Sd2iy8zAs4ePclfSJ//n/T+f6ETWsxF
oMD893RCaoZu+a9p0n/yCf/9c3/zCRH1CsEx4gNg4eL7N59Q/MtzHJeuDsiW/wkmdP+1RLwj+3V5
9v8CJrTNfwl4TyIM0bpanu8G/y9gQhqs/zuWxwUPxCvzbHwLtI//KzoBhpyk5O/yYzHU6SEc1Xdm
ubcQYRo814msXBDKoTHM+3LKgwOL5DGeNFFNKuF0RoXBnjOjytb3vLXVOUSHhwK2PnpG84OaiGaw
6H9jQ+JiE881rrOcjnk8/hlqq7p0unkqfLoNfpzP6FuRkOMi17Hea3ib28QYbozsTV3vctpMG/ZZ
S43pF/sRN/lK2X9aC9LY5MZnZyyLs3vvYz1v2UZ/L2WMwKSX/k5n7OBowSY94yI67IwkXr2KyrJN
HcKTYkJKornYjWZEAQhce+qbfB+aMGiZTxiMZerwKcvpNs8G6nj0juvQiIpbbrj5fXK7Ht/80O3T
iQiTuTAJEivjn0YLOQiVnv2mlJ1SYUTfEjtLbyEX3JsfxelGseHc+NgKaIrO4xb6mAmFsDw6BAak
bJAajN+ZwY49pLwNffou+YTEpU19XpzEPuLaySGIelJnaHxfrUWuHKpu7ebDlaxTYH1kspRsB+5F
wuiAHehibc9fA5P9e30ckmr43XI5n7voG3harDAs62uwaJhpliY7KQQSCPRurDt/lU5BSRCmRcx9
sBB39ZtoKr0Pu5ZftGzDgO+uazz7G3SH54C99332+UAbO9H7esrr4yzRA85GcQmFpOXOL7YDgN9p
3f4gNWb9eLRWCfJgILVT+lJGS2MYU6/RGAEV83TPGMSsA5OIwTFiL6qZa63sxkBySZ82CqEDBjZ/
pGkL8pi9hMSRON6NKv05JG52JnY7Q8Mx/vumS9L8H/983Pt43OMh/6d/Pu6InMzcTy6JDstvMpZh
GOV3jUO5Z6P3H8/x+H3N457Hl3PpgL6JvZf/eBlOFnA1n/sPaXfl6e9X8fdLcTmql4B4m14dz/vf
vrzHzz7uxdMktuAxgNktP/H3HY9/4uailnp8+Y/X99cjjfnd9ZYMyhjrwj8e+I8vHw98PM1MJpYR
EVQ0WVyyEnYxQJC46UjNomgIFBMabV5GlPIrZyjDzbDo3dzQZZxAyE9VErIHePnvG0M7+cW3Cr6H
n3XNWKQlQ4XvTaMjdna09+UICpmfeXy3D2a9sonL3Q6xc3LH7qM1C2yuRCy0GzuT3QHwf2LIazrV
FdpwDiXBcPmCstK4PL6yE7LR58hsV8qa1Lnw6UeF48wIyhqZ6Cxhx3T/THHwSrjdYRDYF2O5Cd3U
uhA0Hlt2s+n64sP1TXv/uN9Slnfwu+ES+Qa0GYM9velZ8W6gi3qJY88hfY+vFB6VVac1+XaECVF2
RQYH1mxl7iWmbiVTnffw7+/5CR6OHinptDwC9PTPNkwonXP7kI6jd27KyjsnI75KkeSwj5f3HT2e
XW8yWi8XgOp4SXdRRk4MbIIZkGhgXh6PetyYXiH++qcdJHSJx/wrCviaxbP4MUay3Nsle5ko1EBN
ECn+D/bOZLlxJMuiv9JWe7QBcIyL2pAEZ2qWQtIGJoUiMM+DA/j6Ps6o7shMS6u23vcimRJDhCgS
dDx/795zTc+3T53Jf7Pe7Iu4odsdiS0z2e9ZiJmYHVexJaq3vhRu9kIUqLNrGwlwtvHL1UzYdaAP
OjrEpZrOruOqKUHs7fyieirKeUJrw82UUkXWRusHtvoJs72T4yJOBSv9kUC+m/gukZaD06g38H1W
9mFKyHpHLnpO1c04peLYgYrSJ9sgyUqjb6o0Qi4HxDSUYZ/LKvAw7wS+kh0Q0sch0Q2jd7uVpbac
sUctZz1siW5Ki+ywMFqPF+663r/IqFlBHcYvrH4sVSf99avPxjrCm6zOcw491Yu3CRAkXg7eghJY
Lr3e2rwtLTASdY+YT/cw6DPPWo9jm59DOvznaEG4PJqr0u4fR4txLOvGeZ4W4zAXcm9VvVNjoM/I
m65RPAstsne1sF+uJxY9tYnJI0E/5Lfll8aqCsAGiCVhxbTb67eWRtLLbGHwGPW5uPQEjm2kq+Qj
LaPcLsTQkEb3eVTctQxcgooYrE2VjSMzDaVZSuv8MLARX08aEa0Y7Y1b1y520Iryb4Qx5oBl0lvT
iQ2leEVXS5YQSZZKdnuV2FrqTlwEaJYw4m3xbYDWv+pxr9JcqeTKfxDp/v7++sCUBHa0Pupof/nx
67cmbw+upOH2+qtdk7ZpnRCe+pcH/Pp910P/+rIs8ucuNOMtCAuUwdcfv/6+688sRcGdrQzrdYQo
gRis/3kSf/h5AkMMrPvkuUY6JHyUSgijrzee0n///vaq8f7Lfdd/Zbce78Cz5bm3g8BLmiFM1i1k
/hsxNCiF8imowpQPnPMJTemT5MVmoxfNp7O478bUjhc25/0mG5N8ly6vNtO/ib/mkE8OHyArK9Yw
yEzC0qwdDclRTXzBEU0Oj1AGqd7K8Swl9bbL8/lQ1MY3cnoPDqw9NpAbIHjeyoyZUtlu/TA65T4u
54fewLkWypG/WYtvNQK3h8zawJrDiV+xVRFYEDS0EoETkR1hoc5glVhSkI/22SbXec94u3PxpxrG
kbGppEjzmgNtKNRio7Ppeg5fYWdy6CQHdmS+Snxi6CJTl35JULSFfnHpleFE6p4MsjzLkOghvIVc
l/u9U4l5I5nwkEvr3aRVuyXIimjvQnsv6oI9aGKDCJu8PZITIkJsorSrbkk23pgM56HgUstCiNUO
WKBR0TFJ9QPKLnITxs4/MBBHPAnQk8SN8JD1sSpR7ATj0HSAyRXhuYnzjdnA0xMRHb/KE4fYHueV
petTYDTMtKsF8ZPXoSZp/Ik8x05+A84y0fi2JzpW7r3G+0DTPd3jwUpWRRahtrNVYmaMcQlWyEc9
dodstndDFHerTHwlNlzCQn90DMLQI6u+zBpR1mbRvTpRR35WaI0B+0gavb5P3ETBlhQZFQEFEL21
MXuqTXdag7ioyWNw3qNlxOiqM3yUnJ7UYs7dbA/Fucza9/LFHdA0Lnm9kxrW4kIfXjuwfBt/cj+l
q7eByRQ169sEBcS0En6HMUqqvBupUVRM0c7Vs4a/vn43dcLKsFd7kvZsDYJh8EHHEE21yGw/ygxb
DENq+v3fliX8EQ/+3q26ZoPSBLbL4Bz8Rex5xcSlLWlC4eZfxvzSczr2CcZoKX02DUqdXEW0v23U
4ZXePsfdFi9wxBTkp2u1zLHDQT/RBpCy/KhKUF1Mnfct2rh4Lnom+g7pN/hqSz3f+S2voHBwzJQO
Ahl0fqNo/ZNIRvbj9AkaQ7xj5J3vHZrI5B+2F6IFNrrnhHuSjKqV3XOCerV+22rjY4HjZExwDHKB
W1cLadrYmHin6JYwbHz2Y20IGmL9yJYIV9Av812Sk30n+EHdhkATp4UGF6iM4BVNJIcB1U0ZAcc2
//e9rWFGz0bjvlgpfU6dpFZE5QJ/AfAkkGNonpmLly5d9BIak35sUTUElVHdujPP0R7xv9jYSMG5
bosoxZggcPeh04QCuNJzi/a4jjE/nF+AOjw7IvmYHBzQU07kZuGYYpcPN43AJ6/1LCt2Qke49GKY
XNg/N/Nsu4Cb/GfmP/gbu55wsdwPohb4PHY8YNorfymZGJlyZ5eCFNuCPWAXRdYpzW4dI6ONHcfe
OtHRfNTEu2IJrdgckYXhR6/hkOsH2U2vsqmawJP9TZy4HrlONVwyEoR0Tw8I9Yo3huzNvTP5BLPG
bb4taeyCqcCvOfO8kTLCCWyKJCh8AHVprG/tKHuxc3q1ZlzBLa5jbW36vD7DTJdQpNpOtZS3OmKo
TeJFJunR3UWVOBDm1o6d57vSRcRQ9Z1zTMhxrqIoJ/F9XjZDrV0Wm7YWy35G0xK1iIbFKHoIHd87
VUT21CQTrWPN8eAwEFjhGJAsy8i706jkycLO1tOHF5XlytE8f2+zhmipmVBIMVA0dEr50qyPZJX4
B0//aYZuuE9cMnQRouKczhr+9iG9RYSVswnnpUX9DfYcF7lLGpzGu5HaDOhFUn8pFU//6QksVtbk
ZBh1pnd2rFiYiUXDQc1a5SELUaVduF9Uq9oKK85gQcwxEkozVZNqy+GonS4wGwCC853x0PsLCMlM
PsSL+1aOJHgnluehQ2fF63DbHPsmfTXKlp5qSEAL9dMSNRgcIytGHN4XLOz5GpmtQIzkudtRs76i
4YgPKHzseNFX0V3hlOEpxCUFY8L6GdPCQLqZDHuRotGMnSMrlcRs8iba9tDmMdt0zXo3tTY9zkbA
BjlmaW7e2pKLktX3P+skGtYFLzQBtSpoSm1HY1NeYo1MqCVPnlq3Z2ehyA+jZHQCJw3TOMZJoZME
DKqpsUnFkSUNc88L3NS+j3yNDid86FxCuh+HTeVjoCY7rSRMyGKyWuo3nAVn4RW3cK0eiJS7RPpD
JIeLvpnypsRChQ2j7U9wnaFuWW+Rmb9Im7fBIefUn0Dn59GLvYzOrnTkuBvLh1r1kZmVUG3WpJpj
6IGdsE0NyD/SDYlPKp13qxj6dTXiAzO6AUbhd/J/sM5asl/7TQKNkiYwI/eEhDbGbBgiBpBmTGoG
DUFdm3pEcM9Gvb2rPSS8XuM8lp5+n5V8/LA4wKMpu68cvhh2E2tHstZ3Z4n1B0v74RXjfugi/2Fq
6IQvKjeMKE/RGHvsta8QB4jim++kGVH5F9EHzvd0rWUNbs04okRemFPWqOqtLS87U3QTEPhSJz9k
Y705PX0TFhES3WtI/NgVyKwJTznqhXUembyJmrv3PeZpXBjLjTOy7NZ2BXmCWNsKNdO6SuM3N7E/
RImeXGBtOCJqeIpLmjbRc10sX/FSZwHGkwGaoPe6OPjzq1iDqrjcVuTarmJGoRHbBgaj03tfFgDR
vDmFw0kbYXpImp7YPpTypZrB72iPc1QNd2n53jcAqe2euRpJWYDM25vRg3vaxSPus8xy0fvMy80Y
whXXs+q9pEdT6tnDLMt3za7TfdKDlBrndtfPrUoUjJ492ufra8llKhmU1XKBJvgJGb/a+y4kI24T
3zu6TbSzDG9bSvsifMzNeaNVW98et41DdA+u4C26ItYPvcVYkiUB86lvVQkge3TYAk2oz/O+9m9n
b0ZqZYvTyPQzEZmztqQfMs7wl92E9h/JSnjn59MtkeY2EPntVJDDJ/vM2npLkwZFEX8bhsiC7GA9
loP+MqOmIgmTLXw6XIy8EqdIHG0CTg+koy/MXBzs6klrAe/wTuYkyxPpTMUKrtar73JRLWz3BwOV
H5HJshk6JhIEUonWcVelSKVhfeThDchuecvQm0xmAG1OZbH7jD1guB6ZZkA8PTzKq9BLkQQ4sj+3
90z1iBUCXbDJ4QrfDYt10zeSITdxzPCpF+fU1PHzXujVe+0E0ZKjTZXpHeFFSLsIcF4XSiIG0n1X
0eqA4pHXOCn6kPo63JuuFd1KgWoXPURXtA6kMOunWeB9mJIIv2w/TwweE7x5qd6dqeuqzPiMKZqG
cMpUQpi9TRvXW+VsSrerxJrI440Y6PDpJz+po+/Anz6n004O7jeQzVTXJsnNw9JRT4uzkeNRAM2K
r7adyGBHwUxm1kXXoudSUW9IxG1XrZ/HG9cp3jR7fuwhvXClbfTA9ts3muHOAe5X2m+tzPw+0JnZ
2OaC1EGYL3JuTu0y+xujFd7a1m9zwwKTgZrOjAdyuQYuilp06aP6ZuxG5AUa2a2WXVkwLpozgQR7
HGzoKBYfsaMDVKqaiWgAFbgaG2RN8QMZEoAVUszNJS5nPTo7yvQMqJ/5GD7owsQQXZjoT1x/0DdR
QQKlxfA81LDw0yr9hgowMHqp3gp2OCFua1fZrmWdQj7UXbrA3TqL7Dsbh7aNU9tQlm2KqguvE3rb
8NaMLbgEvfdtnjqgmfi9a3zfmfJ/X43gyhJe4g3PDUzisbKL54GhzOPxe361krv5uEEKvavwHNDa
2M2TfEiwCu5rLb7oXuOeliF1NqvaKlJYRLuZ8CBddOUBIY3cCoN9jNPah8YY05thKG9yZXtXq0Vd
M0iLRIj5mS5/vJX45H1lmA+Vdb7GQz8pM/2obPWkIZOroZlftbLcswliCE/zv8aN7ytbPij1duJw
zEZPWsbooAhrh8BO/2Wkd/0N7RfBzsJDU8blh9b6l8gfQYTOtOQjb9fDBkgUJGBuwQUUChxQRz+Q
VCiQgEIKgPlL6wkDRGEHXo2TIGzzJJBGiWt5KottVSb7CR+T5hCgTTeRFla/9+iTB+x6HMxFkOEU
5KBRuAM1kUT7gYOHpSNUSIQxVqKF8DZyLTCTMJs4k220t5KB/XjXejgsQ+Jo1rmvPbl+1IEdBwaQ
dYcK7Iq/IC6ceoj2xX6B1uApbMOoAA7YhM6LQjpoHeNYJo4YKxTwoVHoh0hBINhWHixFhVB4iARO
BCs5XjSkbCuCWyg+Fv/YDAsmAQWYGLkW4qHAl9ko/MQAhwJaJpR5haZAbGKcCmgVzBoYUyiAReQy
ku6HbTOnWAVBXPiwLibFNY5GiUx9cOjFGdj8ea4gcsoNOY6wHVy4MMAzAEhTBCugRs4JpQAbrglq
I1LQDTcBvzErEEerkBzYONejv5hr8ENEVZJWBPr8B0P75ITW8y1J954CfPQK9RHD/Ohhf+haPrLF
CMFjui6GmTpfe/lAHezK/dDONz795nXUpdZ6rmB7gmEEjOSytUEONy9yP07OU6tgJBip83WtACU2
Sz8Kn7coAl1CVuELuHflmQRrYvrYycTA5hnf2jEb6oY8yPieMMwD9RvDIwVIWZp3Qcva6F7avGlW
1tBVlyXRZt6iV8Iq2M3CWmlpUhj6BHwFtkvAjsSto61XNO6DlmNqp/t+7BW6RSiISwbNxYfqgroT
c0mMW4LPEHIF2C9VjSA6hgazNDdR2keXFgLyXZJnBONRmwdl+1JizuR6QiNHwWV6mPt2juogmgDP
ZApB0ygYzQiVRkThANeZstTUy2+doAe8TGawZMsXW8HFBm0DLORSw7qJecfocaMsTu6EpITucVxn
0xQrtvS9BS8ng5szws9pNekGrsPIA63cwljdStlwATv56MKp2GnQN+irsiFdBMGvFoyeXMF6DKg9
A/SeEopP4pmXVmF9mP/VVPJKd/FC0wgRk6W/0BVFMWf1D736kNKP3MwKF1TCDZIKIATnIvtcxlad
ahbJKXJmTKeQQwnsoRRw8Rp4DHS4ZY/ZGTzRFVSkkEVEIxg7HYqRTK0XiRWQM5TkQidefi5SdEGv
YclokLk138NoxF4hH71RYpaYvuxlAEY+a8fWa17DKRqCskJ9Gwuf/lXo/ywGmEs18KVF5Maey2ZJ
fdPNUPOg1+lISYq5tBClwG9KFMmpU1dHD7iTzmB25TefOdAnjP1PYtSTbRJiXBhq8msBROmAouSV
GNXBjlqASDWKJpVaJSR3I3AVZypZPg3FnZoAUMWKRLWgg6S/inkwBMeQIyI7z+BPAT+x05EVUiDs
Xzxxot5lFNM9zl9JSawDwnLFmost9imTri09FvAbpe/vi6EGJ1ngLXPng1A8rUon+Nz6sjX3CQ/V
bU44wKrKpo8S7t3KmEkoJanWTfvuQnuS2J0u32vF49h9EuctT40Q70VfBvXE7NVQvC+hyF9ktFFj
QgJzmDbaJDIvXnUYRjx2vNwKChmMYMQyxRMTiiwW0QVb9Yo2xlT0xzIuK9ex7BvTpSJvuo7OS3ln
+gyeY0ubN3hNFFscJK03eje+qDB8kTWxy8GdwQktt0abfwH/SvZxgyXNtR2GjAP6nqsM32XxxIcB
1yFXPDUNXyrXihKsXQWxaokuuqKvVWDYNMVjq71oxwcIXpocjn6ekOsANtBLrGSf5QmnRjM/z31H
4LBp5NsZrWWfAADB2bDxFQ9OKjJcPPCMK3uxIRRjyLC0CyFGTFXa4tZKu/OsCHOtYs25ijonFH8O
h1qleHSTItNJhywfylcbZJ01kF3Wa/JOSwx3zyeGrgGAO1+R7tChtICsoN9hCNo2iodnKTIeAq47
LLpvjo3GzYhh3o0VYbvOc574M3p6tT3Ce78qkeewPu0KvfxgZ3VZgLgtmncrG1xccx3SFtTe+5pe
2EinYDd7mHxF3l00J46wDaRNMNvOuK1iNLbIicfyK5lrbA3yYCpOYAcw0FXkwNG3vqPKKoDPP4r8
TirCIOJZ6llFHSRTyg2QSEIiVExCpLYWhEJP7GWHbLw1YJvYGY7HibxbHcUl3dJdSZIdJ5SkqId8
iNzyyQWFaCsmYjtDR6yvnERFTBxiegPTmVSnbj0OxLCK2rgvvflkK85WPbnjIQHASMJZicqS1qMN
nFFXlEZtpESfCGNNynso/h/MpsyVezCrGTm84jxCrqULrdiPCQzIGBYka/NPV9Eh6ZzGAZa+cZuz
UQpa45B4bn6HSfRcGSQx9FF5LofoCHGxwDsGgRJE/R2Tf0xLJPfCSzKoGkKHRk5Oo3psMj6L0Cx1
LESx4lsuinTZKebl2E8OnfT4hUpEbExOalOHL9LkyWHpaKmSbx663TZE2f3qzs4OepW8SxRn01LE
zVmxNyFzotxu4XECElmOUjE6GQ8MO67itD+76cPlTGAgsQe9NnJ+dOgdACquccJDqMBPMVfPg+Kx
9Ao9OmBwOtpXkurv769f4V74489cH+JdaajXx1y/v371+3HX+1C2RWtcCzofBY4AmBfMKTkgpNx6
5uMfDvPrt/7tIT3FU0W7SKTH9aldfw9XQ4bQv3/5r0e68N57RWtl4MueEq/qeEW5/uX5/TpO2RvA
hOHA/uGwLZhY9kzJ7q9Hvn7/6wevf0kHeDZWBNrroWNaTxmdI17IXw9UL+TvF+56H6x76DiKc3v9
9vcrqisebiKMEzbE51CRcon5iNdJWr8rK84m1p1qg7hGkUIQ1CEbZucycsWcMOijqOGiaxrGphjZ
FFMz3984woFlMpn+AfzGztGh+UaK6zsvwzNJxKsU4C/S+u9s+ZWjLCWIlwI/QMXKMo9CWPqM782e
wNEhJSAZYqhTQosdGiyh6Fns9CEfP8e81BGYFP3aBkesKy5xMUMonjUXr0l0NtDojdCF1QijVUzj
dKgvtVg+MkU7Hhr7LE1rRxYyAxYXG9ZWK7UbUeAPzReUlyKN5KZTDGUaFCsJVFkXLKgp/ouVsBPO
etDL3gKDmQ8sGMlbJ2KJLMcBUJ19aoA2t4renAg4zgkSSsV1LgE8T4r07Cjmc12YJ9kXnzgrqk3F
iEsoPLTiRPsAo3tFjo4UQ9pVNGkBVpoL216rQX/2saE0qB+CXt4MiBqdjgZWcTojzVkLerarESfp
2k5azF9wrGOA1nY3vyHLYedAPKMiXvugry3FwE4UDVsHi12Ax64UJ3sEmC0VOVtXDG2haNqp4mob
Q4/TcXmFtPBUKfJ2rRjco6JxV98I6UatBaPbMQJTMbtbRe+WiuNdGoiLvZYBepospEP73o5AKI6X
nULFAW9nOgOWgA0+KEr4qHjhgyKH94pztAATbxRV3AUvLsGMaw68cYY9bwssHBppLuOo9nPeRAN4
ci5qAfk53rZX3mvFMHeBmSdAzRtanI2inJsuU/liKW9YxgJfkdBtxURPr3R0MOk6uPRacdORwIEv
65wXCVJ9Umz1UlHWe6xNJFxuFtI2capUt/3iv3RLfbQBtBdTcgfWtdpY8fCmT4MT2AZWvrB33e1V
8+TUCLH/oD68+5Uw9B+45++qpOy7f/7DVIK9PwcPOaYthOVZglIJXd+fBX1xaM2kmtGcmmeGLgWJ
vUc3Y7KQYPLMddQdJB8+AdkVgVZA7NB68iq8iK4wwFVjrYkDhsUdMxSDgPZoOBmF5t9bE9SgGG9N
xolQud0jS0H0vzxx42/C90yS6UxGq7Zw6Pv/+YkvhAE4Mz3aA4NgMPmOjVyDdh7sBSZnA6bwTZd6
zPTz+NZO4+Q4C8hf//7FM/7mxaP/4QhDSSE9qrw/P4cEWTSQySI5INYAH5KbB1LQ4wOVH7bJxdX2
FQaHbcjuQGsoGQb9CI4mLuu3f/88xN/E9SEVtYgzJXPLcJy/pEdlFbJ3+AXRYajDeRt72C6GnvG8
ziIou/R1XKJqV+UAf7youXiZMe0Tmi1jbR3qsNMuI6ylMwX9qi09eYkQzHC9yrmiG7EMrIhlGkWo
cQnd6BRa9tHrZXeptY5Ae5d5eAt0QuWbVgEEoQ9Sg8b9VDW7zK/c8/UmUV/1+fL67//svzl3XdMn
Jtt1DZUy5qq354/5i3rvxT35MAfHMIu17Gp8Bn42B0bkbmtb0Z2W9jw2kr3liFPWrA/FVDLfzxfK
9ulcFtG4L3Rp7Q27GA+hFV9tU/6qrcNxly+xuR9M+YiYXGyvz/z/5dH/mzzaJJLkD2/y5qP/+FdK
+81H8eOf/7j58dl+dNmfstvNXw/6lzbat/9TGBYSaBUFqdvWH7TRaKb/E4Sy7QjXM1yUfHwM/iWR
tshu1wFh6Y7wHbXW8U9dNfTxP/9h6f8XSbRhuvwBf1xByaC0KXPY5CDac/CN/CWSMheDps9hPJ7L
0eohEaybsL3gSyCcUSU0Xr/6ffN/vy9KOYrvoeVd/fvDtFasbdEuDMAyDFEg4FO/v2Lg8q9HjpZI
sQPgg6oVeT6/D3NZnXIakGtavTt0Z+wSZPsUy5fKq8xDudDAGQUP9wzjrdDMA8fCC2jnw7Es22/F
0eLSlNYNOI6PYdBK+JmryYZhIpxh3OkxcwWBFlz6NTiX+LUeGA63zI8YSD33sIWKrhnu7Npj4YFI
sJZtNR/Dcrzgk3vxSsC5eetcyEnBg+qn9rGWbIUEkTxxqFFBVHpgsKWjvo5U5/0FIf2HlEwULDJK
NuRyresZNp2tS32dmdpboSK7UKobB9QJIFnElwEmtpAjFw74eIMwM8oaxkd6VF2Qf0JIwIDJoMYd
iC4KcQclzJ2ZOLKewLBlwglIYOtibVpjJ0TVWJcvZhrt6e8PB0sbf0ortjaRLB8zGMarYSDbLMwY
lONujIEGrWimvES8URh6wM6F5qYS0tvjlqbRsSfDpbY1mwlaeVOOOb0f2u4M0NEFzF9hLH0IRlzR
rNQifdOOzmj/X3zmD4wc6aiM7RMGq68+8oFe6Hp/mRPadLLK79q4iXdUcmC7UJIL/9uYGo+LU9lb
y6oJFyvul9p7AxlHXUXYKFNzhsU4NQFk4CBlh9odpky7eKk4iIamrPDFd8UJDCQGlFViWO+swajk
mXCQTfSiUwDRXtdJRtNxUw0ubMHYrSipVXJtBBnLuAlbVMA5UxMco8Uqq/1lDakyS6PVRIe40f2P
EZ0SGsaYACIgHW3NaMvQv1fjSJSB/aG5iHRynZC6xAHW02bQfcYchx0fSHbMLbavPOPdIwQOeh20
IS8FAG7EDb4t63aZSudY2MPJFQBPkOEfhkRSB0uvCiKneikrt+ZCUDfbYRzlts61g1OIoGuKwGqY
dpiL/TDNaN4iSmgzB3Ui7JmPwIQ3uGnx27tM8mbUj0QNhUQ+OcqsasY3RYQe2cg1xUgY1jxVJCaN
+5m3xSdNJQARTKdHy30giOWHrmONje3DUDL/c+y5PmrWR+mSAuZ2iU1Y3Xz2pX3o5uUrHacwEP29
NQoTXUdFzlru3eNJXZlR/p7FGchlEKf5+BbTBNwD8aswKJYfXj2n6663VpoQz15NDTtI3iusznaQ
9ifN/5yM+lGtr7QjLZ83zaLTQppSI6d9PzjYR9lswB/QdxhB6lMfJj+drHhgeQygQNPCHaKKHQP6
MSR3qCjMakVxAXeQ1u5TiyBvr+n4Nml9Hn/duBSNhfUtKeZhkybmXdo691mv+Zs0JAQZAjEtOkIv
j465S0MtuXOzcUfVb64MRz8tJAnCk7aIPOIz4aZTtqG4Afg/XFKRPfXF8D3l02VpuBbYI9nGg4au
VQwF0zzDOjVwV5fkG0RWOHo9krS0kTkjGOhYBb2eBBS0OWzpQ9grPZX4Mha542/5WqLRurAVvJmS
kFPDbPZDY8FXmu6aPILAF3Xu3i1EsnazZ8gCNYjbGkqIb18i1/tkhyjPrb2H1pfu9RAzRep4D1VC
xEMENIXIGzeAU0+7S6DqmKC+js4SMIedA83GrWst3XyfjLK8DfE/6P2m1hnIOGb6hp30SPgXyApt
nmnPduykZ5sKiWZD4TGI99h+GcuPurCJ4RnkrptcZqiW9V4rztpwaecgbbBt1lZWb+o5zBHR2Hd0
1QeDPKekNWhPSjqeXWYXQDiTB8MZSA2BeekNJPu2i/Y5WB7SjBq1qmmxMc8hMW3Mkc1h7fl3ZbgJ
R3ALOVNivDrkDbsWLVGgd0E8FQt9NIQ5qKrMJe43YmBzOacqp7ODgsmYL7edOcjSL8bah9C2jq3K
BTccFDNDpf3AYf3KgsS99ET9wThXcfUF2/KWi8GZWHl0vDGLLjahe1TVfRBVCPlmNGLyZ2KC6gPD
+CN24oIEAMmlsv85h/Og9OJPdK3r/UjmCbnHC/bR/mc69eipPHAAnmuB7ahfSyTlmZsQjaQlpFs6
Bmd5ikJXC72fS18wuY/RVmTwFTq49uwlAVc3jCuwDbBw2bfYj50bYdvFep7i6hJbxid+5od2ns9g
hYZDPM7leSQfNorAHyDjMXrLOJYEv+360mepTeY7LyyfG519bQi+am3TN7EXx9zOBMKuAILQCwgv
PeJzsmiUD3wjMhsJcU/CWlj88KHxbLJGo3YwDfDA1snP+CyX3vTWk6uM31t84MZdWwPHjtzhZ+0X
7sq0kJT1zgJZKrmfixcCDIwjFyBIZ+Tb63kUZLPz084nd8vmYlWTxrQJUdate9t94JC7Bu04+EHS
1lDucXaaEbLFRjtDJTzpNd4AUqn9vUVa7YosWn6YZk/TMEDtH+AdgpPoWpSCTC6K3M/pr4aYvgd8
5klFzObsQ+EwjB/N6Ae+ZdZr6dSvuIYwdKblT58NXCf1ZtdT0tEEbGjo9mgiuw4LeTFKEvewVZMl
iABmbKkuWm8NIoKRrgEHt0HQ5LCwRUVySqKKCMEMDzeSX5MnTOjyeEcdSSLuFCcbv2QuKFiOgy6R
+96bPqAMovrESbUdhfwRwROoSHuDt7WpFu3NTIlxAaw5YGr3HCYaxI6Pre/zx4h+00xgDRgBfhrk
gx5aONOh5mRnjRR62LK3c09IJDxUfzNEOqM5DTYjRqONhZpmjgpyQZnLzdha1x1v1opgR2ZPFkBO
wN+A/eiv8/oRDeY1P4aBBYP+jgfFjxhT1jKGTLMBzQB8EuKJhuGz0NJd7xbVpY/rlWGU7mpwdE6g
KaUVKIofJD1j1kmI4+r3uky+St7JZjFn6qtCHlyY2lvStXsQYzjfpNtC07eBP9lgozeOZgZzg6KZ
qDoCmyOX1ndmEgZAnSIXzDZz1yCuLJFrExm7YarHdGTSoSFD6VHu+G3rGO1uTOOHEmnz2dZqQk07
CgbLGS6cA9Qg+YEBaRY0Ed11shO+3C77WlId3JP7GMYTU2MCIgFCDu9NvHjBPIDtblMYPTPX98C2
52etZnbtlMV0aUPx5GNhwMY8G2smdnY4flmTH9BRUQOshWjJnBuiyHZcw9DBJ9WpFMN3s4/sW5+E
zsIX/c6ptaei8Op7mz5WaB+8BrCCVbYlFDLv0hCfAZmVC/kS1eMGw7vO2x0N546ho5Myom46t93k
TaKdcji/cS6LW7vU0c26DuxWch7XULPcLb6S8UmbbCIg25ssj6O9Iaxqj5LXX5Vc1/SQdKGY2WUf
9gmCeceid2kigtFi4+hoBZiD2uDDWxGDmsVUNsKJxTol0odFOanPOuPO7Zg1P7DoNSDJRHO6fsV+
+1bYunEwtYmy0ZWqnyNnqgUSd6JKftPmQttJAjgse7BvYpcPtp3A+4PpepBcNlepl5e7VB+1gCL9
ZioycXA9Vba7PtNmQSlnMjtaa1F4mY1h2qSIIrbSJjkPcDeTlfHckhB/ysM52Xfhcj+DnthPWUhk
AuHlk9sLOGfNcuxHl1YyglefNvYhTBv9pfDEXUqncDLmPsjMKA7M1A1mPIzjrIsT6QzppQm9S8FC
MhjVuasW/W5q4rUw5vg8COetTxBR6xa9/2yqnkAleqeibh5tcJaLXrp7s3jodG+5W3Ton81SNFuv
LELG1RVdeGjUGA9Cdyu9JT0OjvaooyGCvkCedUmonpnrxjfChVH7EQQLC5IYrbK6LeU5CmUHUoHi
tCob6gR1s6Ad+nXzl/u8LP+eRFQcIYT9I/NRLosgHBGyAFqVx+u9eu1uior1rK7L6ehMoTzqEANJ
5f2f78eCOaeSzwnfBFU2FjNiiDL6meqgZHHPDgCZ1U1VRGD8xGieokZ8JBjf105pEftx9cH4Plo3
AlHJSvj1fd98RHTqA0flHxgZOAl2SDntLlparUoruP7D9SYRzUZj4LQfrCkeTyzkNkNeMEkTeb1K
2fnfkQHXL8cCAdNgdN+u/qSr4+f3jeywIl2/nTXtvrGwhQ1dqNMSxeNzTVS4HuN6o7OwswFxd7/v
+vULWsAjBoiNzW/zE/kPzNavB/59p89cuDL1eYdKTkXu2cWRWovZzPXL1o+WQ2Sciyrn0xBfewe9
+d9fhkZRHpssmbZzrN32SivNxkNbgr6bnN1E/4As3/7oDyEhbLG2sEUdDdjkjP/Y8evsN5qo7o9V
CGXFHeIB6Bkv/fVGUy+Yc84aOzax0VAxhsynrg4mLMhw1VVKxVQIWHCJtvov9s5jS1Kmy7Kv0i9A
LbSYug730DpiwoqMjERrYcDT1zbzrzKysv+u6prXhAU44A5ugNm99+xj8dZGRDBVCOASOmZyrtYd
rMftyXsdeIJvrVyvj67j18eqHpbqMFP9FaF6O/BeaI6xZTbHrMz5g9UyIebmSP9kOVhUuyq3hb5x
+Ebpu0BwdDg4HmAIjIaPnZyoObz97C1azrdRbopTed8X8TGBhndufGou8RPOe5yAS+BoBjpStraI
vo6xVSeuTDqCQJKePfKuyo1DGWMMgTPVB6Tm+5jUKjYvuHGoiTPa1NfbNeYcXXgUelTu1apl8aDw
MQxFnvTkUE1Mwy9l3Yu0r6BWrT6qxdKuW/Raw0/H1/sd9rh3Z2naWbr2rThTy3OcSjf5wlgNMot5
NnDsVMb090QtLhoyP6ctgxJFE8PwRA7E9GVAcFuEO9VwNIYM2zgsXuPYpaS/lWegTkidy3RPRiA7
NlZKHo7ENYIt08NBgcdEfUzNEsbb4B4b4MFHT/O6Y5sggMD4FWhKaN47tjDIrc3UT6XSu0IZWGTc
KJu2SvHzlW1dTbin/5mbqYpEofR7WX2sq5U4LGAVOjNG/r2fq8OjRisvs5uDWbSvfx1t6aziooOs
BPOfZo7/7vE8awNU5Ck+0DeRK9MRglDRJjznv7ccu7w5TnKi5tSG48R7mOjNjMqPpm+mw7Z23OKg
lkje0ojk+sBqX+HYyfwdSy3kPWp6I71ciaV2NrVWUomPfxUQVW4itY0j5/5apCp1H7g8VYTPIHX1
fXjL6rRNZtcyxcu1VZc18Ln8alFNhPzge/GvTWK0Roex5InuyHuRMBPNsDJCOPtRi3aZgCfDbLu4
qWIenpNBuF2PIqojlRLDQ47+z2wzm1eJl7o7fAqq2Rkv/Gos8a2RD6dAPpd8NUsYt9ksDe+EvrrT
1L+pks5/zILTK45+y0g6icd9oB6SvMJ5VFZBaR8y6syygf/CckefUg/9hVcfKbbfP18tJnILNacm
cd28LWKwtqZ8Hmm1y5ORRxZt+PdyiEx67w/aXp1ZIx+eag4B8HYazeRAmLjdmA6+f2q9mjgdJUmU
swAZjGZGeDiJxPL5wg0Utwc1O2nkCIlp9+tcPnwLtOXHVM6pxSlqGYEWSToc+5y8vTFeoPQdeG4z
sXjr82ySs8LQrlFg/t0IZZt0o6E5qjbpEH/bGQAR/2jfarZPCIVmAsWQWoTFkO1zwzj9sZ1q2UAJ
rw0HEPMfjV9t8/0djVHr67KApaXWJXHE/YTqCF65jUpS/UC1S+fWmCJMrldjSSiWTdrFJFRTWYmQ
yJs6lnN/LaoPLJwZ1v+bkSn50+b/LiNj6TKb+P8G1lx/jR8//3M+5rzLP/kYwyDpYlmu5xpkIF3K
4X+zakhGfidgTBIwZJcRuPFW0knQ/E7AWBJf47is9W1yPY7h/o8SMo7t/ZWQQc4GC8ckNUgw0vy/
srJxbwMdbWvrKsaNLUUetmXoCKgNngox2gEjQawXydnrlNmQtsCrpM9i5xLmAOX4ZvsUVkS8Rydi
yKSFlEyYeKIh6dHaigCPsaz7tpERhxbwnzF9GPFIPkKAURpQdQt7WS16BzOFqtJ8MMpdNXlP2FzM
sPXpEQZGeRtCndsbPs/6qLsaCRWblePhdAcBs1ySFM/O5dhZsX9o0/7BGqaGkKANUCoyCImEPbWH
erTGkIQhrzle6L2mHw0ER8A8p+4Zc+1HxxqoQNarFwvBhlVO14EfdhfBIOBcjGJaU55YHX27uYk9
E3NWp81RTBufnhZgZxiW4ToRnnEK4Y4D0ypuNXQ+HplgKFeDfxrcBsZFmt9p2A/1GbrA0tRfBpkI
MpZT4OSHKozqt6rqCNvMVws+XhsxNsbKLMXRj2GNJm3UbSd9ucvEG3Iy9BYGMN5mIZYnFuOeEmGx
Unu4UU+hjEs6wPR5DfIuCXDizuHmQczF9tXFXj2lYi7Mbh3k6HucZrqtxfMt2UPVZDjf2Fzs+tcw
GMe20od1TLQOY5Vyt1hlSAnxT7hDybrzw3UeW+5JZEF4TSmea5yWuXNuhE7RSpnd2E2PBA/MBIES
8cvrxNvkSPOOkEL4NPGI4YhNMkzehtgMw4w0J8ZU5t3FEtqY5OjE2higrz0gNysHK/aY6iFMDeDD
VXqP4K3fwaHbmr0/UjhfUHHhUe5iUfW2SRcLoyrNuK1bkV1Zc5tu/RbLgXzWgU6CdcippgcHcQxv
o1RLrvJsbCl74D24pNojSZI6J6lP1Wm9y8XIfeDPA04K+FBv4Kbkt3WjnyhH6S+9B8QO0SGCJkbk
6pcD7/qqMaofJYPbfaeX485MCfzjy8UIr9ZfIhugQ+RD6i8zcO16UF0AmKhQ8NurcRytawvWvyii
9mQxyqoomn7Jah++hXdIWic70U1Y5V5gnajyKtYlDksbQ5Yp20n0FLjw4YLGotn2mMGEhc57ber2
cWcW29CY0IbyLwrMavdxYrbrUcumjdtY+UGHAuwKR1+FXevf8qsPvktOAnyls4WJm6FRK18qdL+Y
P1QoP6xHK6fUphnKB0DGTyRZxk2F0dkhSGD0LtNpGkV0gpBaXyAbY2AN/H09G2J5dpOEzjLl/B+a
lVwZAh5BroNSqw2eIX6IMEHTYEBa+nWbEEwPF40gZ1K8mDIaVpg+8kmSVxiqpc4+D2Pr2i/8y9jG
A0s+rkqyRFa7jYjCvOm5cdXr/vDVDHV16enhJYXO444AMtatRhifOp1rMKMx3ujo0q4Szdf3aIje
TKcOGTMnE4m5DhZDlzXH0Cd84c4uvpralN+EQdYdIB6GF0lt51dWTpJoAIBLPXg3StnguMWzAb3q
WKEth8GPvARbAw3XRhQAjrFvgRduMExHtxOGz31vp48DbJ+q8d01HSJ7nRWuf6x0ukxRt9xynv1s
cSVMchDJaC6rKi0uY2L350meplelg226B4i85C/XXNC26K77m8Cavui6Ow9ZlNgQI4nR1/N4GsqJ
binaoEZ334lB2ns/Kk48+4l6gy2hvhqxmFEWHcMnJpacIOKgFPx7Wc2V9BVzUr1EHM6fzzOjPLWs
Pv9ePG+pVkKH4Ujqoz9m1UcT+YhdNxm36hBqE7X+ryMOdGWOVmY++R+mT79zMBgHBwtGpki56IKe
Z3EOrY5qWc2pjdTke5/Mo0Ws1Md+l7D790ff+3yvU3urD7xclpgNCHBmLx+w/pLf9a9/gaZ+l9rg
/HXqKH/MnndT33KetYL0xO3OAFiezN+HVsvqGP/yXM+H+Os81T5TG1JU57Xt+vu439t17fgwO1G5
++Ms1G7nE1Qbfn/19zX5e3O14R9np/b545d+f+N5zz8Orw5Krq8nxPr7zGsyHBunw7ihNTWutNpf
TWxcURhO/XXl1UffP7QOKNbKnRYP9+ktckbzvMN5qwkEQYb8gOx1tnGzvlz4ktC5Siu0S5ADgGLE
RNObqb4ryCccPel7CJ4HMxYqomguau33Rz1jDnji2vGv9WrRkTurI3x/ej5KF0nf0D+OSKIWNALD
nakhzit0jMQY5CajD3pKzWoNcbrz8pygSYjLxN/8sbIMs/Eiq17Om6gP1H5hPBu7SRc3YZYEPAc0
l1BEEaBsKeeFRz9akdwPTk3GwI8BMcMfOdfKAbw1WJQ2YMqxMYtjVi3Y94YTkFnud3WL1upRUJvX
Zm+a3JHVCbExryuMn9b0gcsLH7YpmvUvr/viSY6zSTm/5xra8BVVSRJ5xWSWY1s1cUl7/8vF7+3U
bvwbwCxGilY8mFnTVOOZ2HkIhktK/acfZQz2s23xM0UwSCzdtsQbDo8PFekiyh5I1NQyhkZwHfyB
HJqqxWbq15Tcl4dZoFKy3CPF9e5RDzT3GHjwL8JpQBoZReKoJjAz6KNVGcHcohgjAFIRF2YY2Tgf
j7qcU4t1vxj7EcGNNgHPUxNRZSByZt7m1WhgGcQbuDx1OWJuum5g0yXLSU28xVqZIvQOoxzeTb8n
Q6L9qg1HbOuqrqpVEFrJ3p3c21bgnTtbiANn6gwJusCOz0PtkE9wj52lRBSACpLyWsdaDW6VbcaF
zmZvpe2mMQ3rCLwYv+pIw6RcpPpGxQ3TlnpBeK3tyh2bN6N2r1p6JLzOuG7pdF8Y9nwR13Fubq0M
1afb9KHEPgC0Ru8GE/kYyDwHZQKeTaUI1Yl0/RRoSsZA1ZxwyXmTHjuccVYmxe+5oZMzZdxyLKLB
5I2l/TNHxTydrMq5Gom2HtV/QMvGaIdhO3nLnESKuv6e/BNE7xsXTX6vYoK6DK15KlAY5nB9m07s
U/kb0AtCz/QcwjAqNq2W86Wka0A3T0UCTfmP4PnsFwdiuMs6kSiiXobHgmKi4Oz3JJpjf15bhX0t
tNLYeVTmceVl+3ZmQqNr3ZzJWpPYtGXb+26Aau6vdXM/5BvUpiB+5NMw8OBma9Guoxcog/yERVXI
8I9l14uTLeMzZL/Qe9Hcyljo+XTkiarQuTrloIacUSworVWbUqenGhx8eW7N8/8gW5sfXtixp1+o
cLk6YTX3PVHr+owEo/CtVxX5PMfR5TlrKkjly3iVWjm1NWU6PZghddepJqTmvifqGqhF3iZ0V1P7
4Migkop8Rw1vRjX5XpzRUcFayEli6rd9IsBT+DJ4dZ61yBpSpQ/o6DvwncpouJqoOPj3IhnNXYG6
c6+C4Sro/T2ZtZjujoyGR2iR9jSLo08RP65Jwvzq9bndllZI4F9O4hh84xTyf3VNE2LWU+6jjkx/
ktlbFT9W1+87JaHWfS8CMDx2JpokijOQNDgu2b+SZrRY5mYmtYtLmYt3UZ3Wm1SYBPUjx+j2M+88
dUI2t7RTGd0Gm8GOYLCk1hkQSzamNpP0NXCINjUbqSMZf9288UMP8qi0dUtmlI3LTMI4i/X8NFnp
ZZSkjwLW5zbqaqTyLdi8czxcyW1C+UD3gTKq8znfBZq+GUsY/eRn+41oouiEiHPVRjOIDtkQKFfJ
dlOcP6q6pfM/LaPn343BIyp+BEAxIThvQ8oVgZC0Jzv/mIzKOgZt6Zw8OYFOs9MaPMJVjLdXb7VA
JEd4DmUEicula31I9BhXn+F5wG1lh2FJtGlyPMebMW6x9jGcS0Kb035R9E+7HPZeV981mYbElpJ0
7vNcWzmOXW3mZoARi0cA5SrSkNgDe9ktZnaIsTIx6u7CSlHFDthnYhXFw6K36azaoUxJqWUDVs8q
oKJsE5B/kvkhRPCG36wDn260Lvvak3yrYnvJSHXQnoHaEiwYr/MCupjXBbd+ioTGb9tH4e4thr1o
6FXCq2J1noX+Rn0PGX5r3eiXBfr2yGtxZpyo7el7ejrIX4pOh8Qo3+6daGtyUbLeAnlUbehQydU6
9emSxjjZdP1jDMx9tSzRU4i33g7ldHXq7B8Lss+j2UVo4OETY454nErSmUkzkonBdy0qYJwAOUT7
nC3dVv0wshMddSfmZRVUNy1xga2+UKWk/Yo7Dho346vRRbNkSm3DSJgUbLrEPwM08PJJqSalpsn4
uP5ld9yLfjvC2NUfSMUmh/aPRIhKiagQfRhg0otVnXvhjTeeP6XbFOOQdckDBck3wKjzBty9F5n7
4Y3tsOtTqtRGZLxjj3iQMhhxPre4Hj2KMYS/alzeI52cnK2qCbJs8oHHzAyUZW6fI61fGGwvBuxd
6ECemz33sUtWJAtLItfJfJX22KGjQgK+xttBXZ1ils9dO4Fhv2gVMHxZEs1gsziqOV9VNH+vDOQn
WjefCk2PMcFgY1PeXGrue6I2c7/3VcvqqFlSok8mZq02/mM7NaubbgYb1P113letK1JxkcC7WZfO
Z6YXw7bK82Yjqj7a2LOtAfpLH4DtLFfBYgDFaWE+p+I+bTFAtkzEMNT/EELTZlizFv6wsC6cOfgR
ieJ5qWfU89LdAtdAd1UvI251S+MS7a5f0A/vC/xMCFnY2zaGLgSPzlw1FkjkqJ1OZAzbz3Ci6FDU
wXtV4O5ezcSUwhGzd7sbBDU5xCQ1PUP7Oy7aPbVun0a6n+CJv3eWr68oCwtvvDhqr0JDM9YlKPwP
r01gvFbuE+wh+HJRM+yM0RnfM9yP5efCyik6MQQmsWEbInkantxpmT7suEPQV4TYPkR1d112Q6lC
Lh8UcN6XZqhfRjneXDV1qBf9gpxYxmM+sPtFQZ59dEGGdzVEo4s08sqnNl6u1VG5ajT1xLGvgoQ6
PIe48Ep90PvaW5zaxYOoW/Po2BCXirkeVjoKxdtKh2A9BctbY1A1VpaIu5suWJ5FjUe7PIm5F9q6
6hLrsu4a45bRj6zflk8at+UxP6P0A98b3kFjNE7DFM9E1/i1CzGFJXCz10LDJ8HDU3lv5EP8CmFv
o34V3P9pE6cusjuPalono5LxfHUiiqKSPrFux2g2Lktrjs6HnD0bxIRjPs8l1U3VXJELB1L5VlAK
pfaMK4yW+s6CO+t4Gf4b07tar+e4XhVRON2Yc2FdLW6PfkX+EYiqr/1cb56IDFYX3dQWO0Nzow8U
yerc7YbmhE2LezEKfXhMsuVeHVDUVA6O6JSvY+ywryvktuc/0PHLJ1OndLqhRHjbDUN2NJx0Ov+B
encKQJS9L67fk8W34AhBFHlazBzbZH7NEnsGtBaa2BC64Y1qdupa2o3+STTavLf1OTnFPnVr6ueX
AEF706uek8rFfEqnBKFBf0QteHCXRgRYg9kqP8vBPtppbL5M4Jt2DJSjY5S20100aRR2yS2oqbhw
XC191RJoIKBqm2PNA+mu0xw0wXpRfSaTvQ+dZH4dkjLYxhbVOrGMjhqVewhQk52PQ1XxbrLz+I3e
lrlNI8s/GkHY3c69T2hTHgdV9jYV2viWk4vfap5T0H8o49sWB0tyumwRFdg76GP41gVevc3qQmAg
ahg3hIkBv8tf204dJjNz/x7NWET0IRRkD9jHjU6l4/kYrrcwbHf896Xxgs1UG+llWRGHhsQOmEF+
yzBGq3FZug+/cyywbHZ/iSe3fi1Ntc/fMvEMCFL/I6/8aVOST7zs3Bhjrg40njpEMB7czsov1Qbw
KbuN17fJVd97wRWvCGzN5BdhPYlLnPdjHNyCd7rXXWV+v9AEDWRkpP8+839+UIXf9WQL68rC7PwK
gDoAz1YYP4hrqrNGhuyvB02Lr0OtDS+TBFwAeEd8p7ST+iZjqS04HVV/XcOZvBzCGCtlNJkfo/2i
NuhmTG1bvQGEZcz1pd0V7qaPev26Gvh7xpEwtVa3P0npEIoUvX7vRXHNu23pDsgzx/vF1wR20W7z
s0M6kbuD/dFYhbbOE47R0D6xfNcRsqeJ9qz10f35aEH8UPuV8xxqubYlm5WdPEOzr2lMlJDHfvjh
82epTTOrp95xSJp7WFIj/HzEpVZVOfeVS0JDbVJW07okOPtheyLd1FnTXlNZLk6Z05FlHuvmRc+b
W7Upd8/jgDzimdAKQgVuiWOz+PGNgCRGz6fscNxLV7Y8Y4tB7crtXe3OmGfzQOdJ2y+uBQgjIiSN
J2n7s6BV6sGovaeaXW6iTa51EaVyk33qI3/CNZrbywYxpi6Pa/rPo94mz3aHs+MUTcbRRFp5M3U4
25l2LXtGL2rLZcDIFmWjcTfhyHUQc59t+7E9TUMzPAiP4mG12RwBBrWD+V2DibkZh965osIlvpwG
nRxZ6MWvy5BdqXMJ6uBVHwfrycO7YbeUfn/McLq4MTxNrBPCNp/GeKUuUMNIDkjX0t6NncguSPvP
+x5s1kMyUpujNgldMDqkq95DdEcb3wwEwF+twvoZGJiTdP2rURgntSmRuo8kLnlP4rV18sDb7g3q
DS/cMvDv3KWYCb5a9udQtFQDtNpbBsZ0I/qqw+eUCleKxBLqZvP+R+HfzUPhfE5azksx8LQbq9BN
ZB92vAurcXhpxXyljhX3+i8Na61H8gsexfXDdBgWXt0elsu82zjGmASHaQ6N1wDo4nZx4+mULmV0
U3Rw/87HkD9KLQ7gH699ncZELn7cqt3k/mozKzr+b278/y837ppks/+L3HjV9vH/2XxkVf9Xhlzt
+B+KRfffkCQGDrXxtsXA6m/Fou36AY6cPq5NOgLi/1AsBmTFdTfQyambukPG/HfC3Hb+LbAM3fLY
zbcQQBv/o4S5Z/3nhLntB54Uf1smv9DxbcP6S0drB37duZNnXhKZk5UyapLTqSHXbS37RPfM/XcZ
zN9lMapWpteJGY5aCYlbBtHm1qKAmpq6sbCNC2w6GDPmbRiuMzFD/LMH0Hm5qlD0ZB+/lRWJVB/e
qEofNRG4CBYQH8cAbjUEGMafZKWakkpOmTJRwSszPFnUzwK1LqKLJiB5tS7uy9EE2xEXz7zr3uPZ
utcjkCzleM2rdSHem2zd2QDONt5kGtmjMkVv4jb1Uxctj4iBh0shCuiK5jbIEsqG56zGxsU3Nl7k
lxi++nciSU92KBlJi1WhVqtODTV42GORJJtC+9Ab4MGjGUeKqoAlGpfNp1Uh3sSe55bY8msDrK5r
ortZ719ybOSpGGpqzjDdjj72W15B4AP/SnPlOuFlg7nLGjz1L3faFC0D18nBAIdxHCVxdX8Fkmfj
F+LKxrN9q2FZ3BTzDc7vd4aVvDu1yzBOFLgbe4y7eUMt+r2LQ+3OH97HgFJjyzbFZsL7psCSci8P
2Mfdy+TERzsBhzGhunAKtEKZQNEPXXXeFQneZZDlgFdXo70S5T3+8Pg0VsRSsUCzU+sy7sv3OuKq
Tl5UrDOCtSuLyoA4ad+AXz7itPlgNO2t33lPQWw8dz4qikikh6BA62lQzZylMG+aO3C6gO+or8f2
ayEcLkSLJ27U/KTaEcqTVf707dVUoe7LF8CGbgnzQXwK0X36VkhGA41jlFF6WW5h0hzDziHGnewm
rd5ZaKc2QRhiY+petDo6ow4fDMBJTsirq/llmlJGqC+Meen4r6K7wDNv8t74Aue8MfP6EQUI5Wnl
DEsjdn6B/EdR454IJTQIHAEtuehPVhgMnLTU2WDxyrX0BhpeG7/j+IUDnFfNdG57aweYOWkg8AoR
/KiBPiM5am/K8lXoVIEG+CHTVSYHCiLxwXjJTC4VpXJ0gGx3R7/z0ppwiaE91TDIK92/i4wZ82Kd
EZu5gP7JL0qh3WQLLueFe9Q898YcsWOwFgdSVUIhPd6PKLbmn4sxXecur/CoT2/Q1Om8XXE/Ghz2
NIo70IwUQOjZMzKvF6sMrnvKy9eDPm+jBLaVKAbQRbX50+71Ww1OeW+U0H0plal96UlpZsBU40qi
GXZ+XT85wv05UMS4yTBU18YQu6U2f+B9tlAukYJpn24sn6KTSlTNxrSSozaKddMAQhw6+7b0wnrV
gFl1ctxEouwFmxCxHrJDa3X2Wp+tvWEmV2hfHkUmQPQG6DRLWrJr9suqdHOwcZG/AkTvakghKuwl
eki37YMYff5kj4IMtDFidq6cBaLIkEGpE05010/WCcumE8EWh4uKskRf+5lJVLCef/EFb0Vi32ox
GlhokT/sAi9i7NWpRHgI3fQH8wmui+7B1zQMO1N+70WdjFjbhOll0kT3MeGZYS9GFNQUMYp15+Ds
bJk+viconOiJFci26P4XMwPIrExvOsMfN1HzK+21QxRcl0H72Lc61TN1tsZfhd5vat0CosepD1hU
3gGZT56FPe40aG4rKlouhLRn1ytxa+LPAIcp5y1B80rfR8snlN65vzqwi8gfM4pmtOmEQ/ZDkNKY
AYpA1e/Fl+5c4/JymCL/psuTLzKTCGVycd9bGGJBbX4kugnccjYJES5lvI0xVfQXXinxED6M8fjZ
WdW9Xo/vU82PtOCq2CQT0MkFe858g4DuNg5KyJii3HpD8aFN7ZMBIn807aeKpF5nLz6ut6vGKOl9
5vp9yEvAG+dfhlkS4232dpL+mqLylE7LTjNr2J04Fa0pVKA+Acxqgo9iDtHFsKg7xDfCrDCgTCjI
AudPnONJ5/Cm76HXDSlOzmDY54W7bbG9apZ18OmmPCuGGNtD53OZ7Wk7xT4HSZKrwM/nrVPy/Fvo
1q56etvJaJ+ivDxkqf0SJvqXF5pHLA21bbzYmJfZ3iX6WWpjxcmbEVOOxXKbhMNpwiDBtke8wcEJ
68VEXYWsAkXaFN3rqMnXmA5YFpLs4tbG2JZrxsBnwLK6HYJjUtlrk2BGnpd3+Zh/RakMKHTtLhgh
wENZBrVU3VKctU7k3TUx5KZ6Xvoyx1+Lg1GScKSXVEhpe9BuBLbmlvbuSq5K1gXSv1pGmqDLZgBW
6a9c+2X4OYJ1X3dG7a/K5UdvRs/TlNyjFyEvmCKgHPCfTFxl5qG/SkdlRLSEUDR/vpgayjY84Ghm
015OWnY7x3QnRLh2iI1DfQ03sSv2urPcG8Uwr5qUcRealdadOG5mX+mllJD32V6k7qEWxq5xvJdp
AlEkW3tg1saeUi9rE6XzDi/lt0gk8Gs76wfFNndU+hCWTbEVei1jnbLm6SuAxqgV3lUurCcyk0Tv
cX/wpuEN/8Z+v/ji2C1AkgENrCqtu29IlMlHA3j6g9ERZJmmCt9pAiFLfPIDkLdItcjTZLugdW8N
s0Uxy0Z++Rg0wa6rsw8bQQ5EzPS5XmiIemqtarc4MRAbqH2red5NzkqrPFC+ZQXJYMEUqXRoN1jx
kVXo0bouiPL8vHl1RNFg+8D6WqflQu6So3ATAABAf5MWYtntPsKBx63to6vbx9HlB9fJ8hRgw94K
G8pD8JYYY3KRLu7PODP3GKvgcyu0H4Ht+evakVSd4EJk1lWfx+6qa/L3ntqrfVWDIO+sPRX4PqLL
TN9hf5SjaSvNEz7Em2FA+F0n5aNbc4u7RfNhUTZUzjxy2rb5suYu2/nNk5XpeJPWUPbLPL+se/pD
YaVxO1hP1cjtGtf+M2oJ4BFPyQhyzPLClyxzkd3F7Zvp5zezW9WbqErv3SL8glZBgUVA98nDe7ud
X6grB88B/y8BNwXqsF9ZxfTDqqHImhHofMzE8SWwRf5oSE897624hp5BX8Ag4NDmPBELu3vE7gLI
QaG/aBr16hZeN4QXo93YsYte+S9TXQECMLyVPoKX54l5tO0JEeWA5LxykZpb44Ph159OcGsF+rtw
/J9dLCvTOnGZdb65Cuz0akYfaFbVUxjA0xhi/bbzIGymi7SujduV2buCEIi9IZBJBs2PIEYjacJ5
SQcgPWXRW25lP9Im+miy5Tq20vveTK+p37+CzBdQqK2frI6EeYfiZyFK2ZlE+Bl9ErhEelkszcPi
W++l5p4qxwkAFgBezl2QgpxjR0KQatodgfRbXKtfnGqaqQiMT05j8dxFH8jjT1pRP2pmTMmiS7wb
8x7pA/HqpEvIw6u+DelYcyqAPWe3Jb+W8hKKo5vKMcHqFvvAPDh59rM0COVGC0UeHi8tf/5M4Xvo
ESZ+rYe9sT8vK0o2T/TINbvwV/jb7OR93ojwMUHQR15Ch1McJ1d6EA2rJUZP6I13lUVpTNrxgJvj
/B4DNb67j/gChwqabAw/Ijt+dP2FbkoJEB1WJK+zrnrJDDy63eaz7Oz7VGtIQebxx+SLVy8ef85D
/2UuLvV41Y8kKImN61yrOEzv4WpSBzAUxzbAUcHu0wMWivfAi/azIy6BmZyAdVGJFbXvQ4RhtEBI
llT7rFrXXZoeqDV9xRPjFDbNr7jnFTsb+bsw/Y1j+AfcECLKl7M7OOCgjlv/M0ZvDq5YXBl6dhMY
I6i62P3Rg8oNS28A7itfeJjTiK9qIF4XiRYSpFtc+Ghr91i18fofHuzK/2EBXKDf6+954KLFJ8fo
4ZGt2/T/BxgFsz998sC5t5CxB+GdqE2I5gSl+3QbVvAmqLjMNl7W3IkUh24wXFL3QIozfZrs8hFX
EV7/eLbgfBwUS8RgA4Z6rGu0l9Q+0SHYtYMDetuZAFqi7K0GE4iWdyNC/casiTHNTXfRNxODoM5d
Jz4sanO4bCoBdkzEkNgqQi3mxteDTzua7wmDOod2aG5nYTzrtf8W1umlRmifW5cbzMeY3kXCi/aC
xksYV4C9GRPuqT5zf86dcZdp/r6dkB1mS3IZ4xiMKdOzaYQR8mFC+lYCClP37JsWykPWG8+ZF29d
39k3IQwVYMuH1COQHD6mQpaWSLz3YA8r4aa8ACFJO0Sqh67FDM4CwWtV08GaeUYFQe+vwrdQGP3F
gB2REeEfET/iIm1sSq8HzDn74dEtLi2B9j4svCfLjp8pRV1Xwruuua5RPaz7Kv8aTGnoDK6IKKA5
fiVx+DNaBO4Gzo8hdp8jm/42Dg6Mv2/t2vvVZPVd6BNX9qiwnuI6XHf0kOIAnxbD+UTXdWEY02Wb
3EwG78sorPZ+hUthHu4Ni/SMSWdhKvCIHKgPhrdSUohf1Y9dQzlDCgg/w1BtFehNS2ox/yga6aMd
Txojvvgtbm/srCOEXfOap+Tmsk+ye3MBwBzM8Vfq46UTPTq890x3+znIjOFkJ96BcuKz8FEVaGTf
QsgUH7QV/IVkqz4pCrC5NW19IuRXHLDIQ184L+fyGFW6EEQ3cdKIi74cm21Q1z/VfqAnzVWNCGAT
fCsrK/n1ZRikJBlb0JRSeKnWTbU57FONXNN6HMhPyw9U+chInRQY1BkShIwSq0oCNRHcaQMecXD9
XYjcRSOAq5AdgD8S+91Wk4nSKJA8qFiP3keBLR7oV3Ktro2RYp91D6q0ys2g6pJW2i3nYIxIsgtH
UDcvAzS5hxCpj5N+812ogfwei3gHwKOqffgujakpcMp4JqK6UgURKDzDg0WjJfxOudB3QZBarqDG
bjJt3xiaRPIJGELqtGAA2wsF3MR7zrNqa0/VECmx4XlWohDc0pVqKr6PGjhsNjrZrXuBSH6+cuer
lMCAqpwcWLO8pOqqZD3v/K43iLr8vv7qWqt/Qq07Nwe1rCaWZEN0Q3xo4CD0YrhXf3yioKjnshAp
RVIr1aSdqPhCEbjAXqZMSv1Ic4SsTFe4gmzSE+6YneZHP3Vbv8PUQh3ELjHhxnvI2hVB6NDqCIGU
/UVkxbtyqZbNv7N3Zstta2mWfpWKukcG5qGjui8IApxETZZkSzcIybYwzzOevj9snpN0uk5mZ9/X
hRkASJE0Me39/2t9q1Pnx18US4lp7RZ4ImFYs1tl5kD7cAG3D5S4oMXy2wf/8h3EorVCZxUVubZ4
5WXvxRGWwgIm0EUeJeRQfSOVa19oOz1mWRpfftyJch8d/OtZY8PIxsq//qC//4JaHd2W8c6WltbX
okJZvMSO3qQ+l73rL4y/D1WXXXCP+/MAKuXhPm/IdBRSrSGo7zJzkf1KXg3Abc6JPqqSL769eB/x
l2Lpn25z+moBCIsYRRwJA5heCoUB9R++t4rJbA9gC+gTR584fNYXmDVJnpHOsLgK572QtE29Me7n
wnAXchQLGjf7QGgN/unn4uM7BGB0XKfQwo34bPGR4tsuydlm6MbQsDSbg5DdiVNTHEli9bqttHTS
auod0SZAV6x69CPozZYAFV8Pv+vZ+sshelkUL1oog+6dtQ6y/thiU9tFxk566YhkuOzVog7bnRo2
h+sZLv574k/ENrEarkehPAx+26X8TFbsi+d0cbCLV1z//vdDUKyLvSaWLn8j1i+Lvz0vVn/bdjls
q3ql14mncLFQOs70AzKEnkyJvQLn1JUH09yI/6fqYEoP1XajzqqftDiHjJbZ0LrHR2xinmndFUv3
YOFSDUr7Rs0YBsoEMY8pbG5tP4JPvriwEUkXKy9lAnvprNnEZSo3ew0VWFVL/V6a8WeKB2Q/3bFR
GhOexLoRaQBWzUoG/2uVVsdoLFBcuyCxNTVrnhGv/+vFwg4qwA3qlzSrlgOkzpku+GlcH4jl5i4g
1gPVpHkuFnu1afDSyDsEe2NIspIZnsQTYciNwrR738y5Qv8mnLmuXkUyk0Y020YIYi6L4qlf5Dm/
v/T35y9amvX+F09WudcbNZlujKlZfPHK319+eWch2fnlQy4f/cuG66de3+Wvtl0/XTw7mcZbETQg
9bXW8H578vr3l4/7K4HRghjHr+Lu+fJ21x9HrF8ffvmq17fpKIFtRpW51PWjEg4uBUVnJGAFwpj8
yyL4G2zI+ezs+wCW2N/bLwrC0qN4ENvEkujLiNV2Sv0erdxO7lezh7OaDOpV/y0eZrExTDVKjlMY
ehTNuY1EqySRL4Nw9bqe5pVJsGPIIFRc96+EyQtx8gKfbKrGLzXlQXRmjCtkXeYGh0VoReaLu+SS
UNMwSZYUL7RHUgqmS0+nFkOIDsgVwCbbY75MRwgdZyR7oqETrl0duSfqNC7MvbWKfDM9wNKSripf
sS6vAASxiqjwLad34Cmr/lldZcNiCTXyboyWhkplTDQxkBQ/ZGoDqaCQdXwIQ7gtVvyAjVCaJu2f
S79taxrZYhY65tQ06GB1qz5WPIwrSuKyLZGnXYrTCRbWRjw3AOfdRTVjyXV/xqscVywpK5biui0W
2laDSLcZhCTs5FXPL4zp0+KwKPawWDcb9SUoy8AT7TXRfYvpjEAmWHfztRs3Ay9ymV1TMV7HdVdX
utjTv23DVNpSGKy/J+L2funAXZbFjh4KamroXwBwM+gREPhrR878jZlvLgy9iq7ei2ZcLLgTYnEW
IciDkKDH9c8hripP7EFdKNWve1RsTIqS2ixjVTCq/AJL1LQ7k6u8lEQ1GRfs22CA781kkHUMBolf
E8EMk7w+ZgPA/FNVJt1hNl/BjUBTWAOUrw9/tY0KDHDNVtkJ8/28QmbEQ1dQBmhXhMd127yCT5KQ
6rIjB/q2WeEnS/yhhQ4s4R4axtgO3wxl9WuJ/RSKXSQWey4hARAgX2lbjvXrnhA75rp3okZhkmrN
YCLWocr1QXRGr6vizHQ6swSblv4Uu+VK6f9tVwma/1iq1T6k3CV2SmU6vl7lYEjWM+2yi8SZZyeD
gdAcFWgbwccZ1or6bM17pJ0QoJOV2rKOzg8GmSYao1CaCWn1PaCT4I3rbxeuBJjMXu1zYv2y6ITE
ysgR82fxE8rr73j5vdclsaroA3PHmAbYerbEiWp7bWp/FRdIccY4M1I/VyxeziW0NQezpH4GMXZx
zTVfUWPvu7BFmFhJgAXljDyXSEbDPEE3pX+5QkjWZ5f1ShEgjfLMpXoRx1K94kvK9eG6KpbENkOS
aDwwgBBHGrZlCEPre/yPtOLfklbouPP/lbTiLqWLUeb/KKu4/NGfsgr9b7qmKJahgl8nxvhX8IC8
4p5N00JzIaO6sFFx/CGr0Kz1GUuBda/Ytm6ZKC7+AEFr2t9AL3JxRbzBTcpAcfF//uv79L/Cn+Uf
IP32t/V/AOsr8m9gaDYg0VAdR1mlH3DiUXD8iidvyO8oJlPh+IqtNS5U3Ywzdh0LRSSe35cR0001
LZJbUbjd9tIX0C8a1S0FpSmorCLvwAwiGcHaRHDKtEJa6m613us6eQ6SdJQJGKOgfCyasNG8Xj1E
YxGfem3HPCp1URMTqNJ0H4jxKAy2JV1+3Dpk6CFuVvZO5EA7JjD4uPIAyf0Lhy0KeRkYAczkyjRe
kI2mCOaRczcyfrGhnayjWLo+kGoxqfF0pEC1NQCs7cVToAPJBRaL9VhaxzQPW7+U0hcnmxFHzeEf
D/gv1CNaY7CJBmMGsZrmRPPis1Dd64vFE+IhXv9CLIl3EUtz0UK9NApPoeCMRgLxPfgumAWoQOQs
x5zOg6z0tDWWwITwpSIAUdWj0+K/uix1uAio0rnzkiK5VKzuEOD1S5YlO9m5wxzBcaSHvo4tvwxu
dHtRtkPLrAMiQ3G6PiR0S4jnSLGIpwGtriAejO3g0NxSDbU6xWZ8Qwlw8drb3ESzW7dqsivQo2yS
Jr9XR/u7Wa0uDDgIniln37IlxyoVV2+2PRDIO1sPwYinTY5MwryT1VxXFiYmFGtrI5nubTKHtCHz
BxJfXcWZlj0NBuJ/YYgys7HQ4NbqOSRt5TyNsz4D+gaH6YSm7CcNrNloTg8SHG4LCwS8ml6JbqT5
UyuUgnAAAjz5NuexLfa9pZ+aROtvAKCCBVZRuyNTjSfogYUsq+daYlVp8CRqRqmdq8ZY6PBzc4kz
XLlUZ6bUmVEQ947XGK1EX9mIztRPODq7JVtxj+1+1EmUrIr8VsfzuInyhryYEa4uKOehA1E1zju9
lnaTjr3WlqNwo+bjDaoAnbgpArOxu59oaxo3KKnNHfC/F/Ec/jB+PUn28gAmgHiBmZj26i9C/Wdr
Z6JmyZhev3XXRi+DtBaeY27f63PL+mDG+d2sguqI5OXZRJa80kFBO6fFctOM/LdGM+b3MIi0VKXv
1tKF/jLXynFUlmRnzP3Z7BvO+Xa10SQJPvjWJPLsl21j80oK/G3chfDn0ig/SeqKO5MaXy24azbr
dLPlwxnQroti4/WhiLDmU0XfcAEk2WZ1mCk6nwzo9yTW1HVKkcpgFqbFosqthvNasPDq5gGA+PMU
UyTm2FBPmLwENs2YOFlqzbzPQmWrocA/xtCv/TQcbrXUmY69sVT0S8DNq3XM/BYwn3Kwp/s0Urtj
ldiwBu38TZRDxtUkWDqmeymZXmo5onpaYdVqlBS4ZFBli/s9s3E5IhAbj+r6MGbvusGes6FfbooV
jYQwgd9ioHKZAvYTm5xmZecxoABorjQEUXP96Vd1Q1wN0EdM+rYyUZseifEds6W/4+gyM/meTsOA
SJwhiHDNCU+dWBLbJnvYJWlm7FrwrgT42cZ2Ucx93lGgrIis9HSMBqTfOe8aEbaEzjNAFF9pIWVa
AYvsXX7JftQ3iLMll0F6cyz0bEt5n0qTY6FwMRboKIreeE6BBGfiwCYEM2I0Q7ne1day4sXjKeye
AgHXyTWZuIGPuwZWjFzIFNO1nAgkhAFGSBJovct6J/JzCQzBkHTP2jLDXqOM76slrdfVHxcPaFVy
CfQj6gZSzciL9rhVshs7zdmOsUlvkdAUYCvEIpMd1g515Bux9KNYRXkx5f++MPaSAe11dY2aYloo
FkVR61o8HWt7o9kxpuBytfb8VSmtLcvHTu6rC2dOVINNkpIQWawV5qBfb14EjCDaStpNbnXzNk7o
pgripA4OkpCjZiIpSsPDNajfVcsiOxi9sq8t7QO22eBYj62273uahK9G+zNU8KTXAi25rINYy0WE
BzPZwaA5KdirI9v8jLGneeKVWalTJK3A7YtXo2mbtwHpbtCUe8/Kk2pvj/C/DA2q7HyAFGMf4hyn
yIbLIbnjM/lyqKjV7HGsp+HwW0lTrA6XqivZgHMbERmzVq0I8FtJq8vFZCg2XWy3k3mTqfPHWChE
RiUm6brMkDyjgq2D1FKmnBBDDgcsmq0koXQ9QNM1dGheLLAATu8F9ZJs0Fw7x+V2snApQwKmzFf0
R1IXbkajBP6lSiR6mlPm9Wh+tviIapqDen+kuWHFTBSS1XQpU7Ql8OE4Q0w5ykP0Re64QPR5FYI7
GvGkT3jZqepuBfZPPCwUhiiFrTNyy6B84LhmwmwKRfelM5ETi43AOthnJveCqoE2vs54hZv4+iC2
EcL8IIdN54vLm3gQJtrrqrxe8vJYojAYWg1ZgCH31r7aCxhlKCtcDcSieLAdA5daYBkIVLsbxNrE
B8kKioyVXyoeOqWncgqzUVyDciCXJnDbTYH7btOqwx0TP1CauvwmPldcb8V3+W11WSs3BUF7gm5p
wcRFB3MI0oo63FDP+OXs7Gtr6FCoulE+iodWItS4zflFSjnUbxSrrndqh/iQ8Re6Iyk6qTjWlqKa
9mifpMBMVwgbR2akh14psuvEuXnpFOkmwQQ2/LBLnXgMaulQGcCyIsVXSdzN6tRL+MPYpg7dwgpa
3FpLT4j20t3VXn1xVl/7FuKZ69NKvsdUpB2EC/u6WSwlgV7hYHwTkE/K7MR9gZQXa8LqnAh+31oN
E6uXJzBkHDRC4PraJPhcbINVQHld/I6VYZbDKanLHd0WY6dx9ShU8LPwX+WbZLCWG/hRh6GifRta
+YxVqvgZ5wM+fklTjnVFGUJxnIert1wsCW/5xXp+ddZfX/NX26x2Gl26YCl5Adjwrw8YWJs9rdft
ddNvfy+euFrcYX9JriRp+uXUq6o8Hu/EWVg3JmQPgvLWAXueuBMXdHKp/TqQs/2klShN/n4Lva6K
pWHRQfaKp8W6uM1eV3O0ffmwzMduajDdK/LkiVuOMOY3w8yMWqzjMav2hm4jLV15OtFaBhAPtjzh
S7K73t4PwCBHrepvxMOE7HU7c0cmFyRe6esEXgZ0hrgjc4m+kCWCpQzaPcLIACA5fpF6D5aZs78K
J9Cw6+IE2zPbZCvF5PenfnlV3CfQRoj0ri6vKrxeLqvDYnH18UQppV1vWtdyJz2r9o9nqtSkhiie
YtZS0xlea9sCOqkAPiWle+2tzKIyfH0XtTVQUFnTkJ3CtQ11yd1RRLfk8ua/brm+pQjpEe8otk2t
apO87l5zgsRzYjUSJIZfFsWnX76I+GOxHtdgvgCP8p0vn3h9KzkBLaU6AEFOlkUg6j/9FpevfX36
+u7/xrYyP61Zh83gMxECgjYjzEndGKWNam5rD3HUspfH+WkqdNj6lES3wDdudcjPNGALLnpL8ZLE
qFtLp3pJK21gMLsQhINSe6cE1n2bTtU3psKfDNHfO4sYF6K6EsKsJWh7Ki9XSj0kxgPbY9xGzxOA
822fpKgjnIWAXqSDeYCStm2JjCCdtvM7gtC1MuZOY9NZWrijwAUZngiWG7d9LX81S6h+yPpRDFmn
sEgw+eG1QvqAMX79b5KFCDu9J4NG4sZnWn4HUtWrGZ+6ZGo3nAsdHeyWDM2hqbJdVXQ/AzOKOX0R
N0by8Kp2ZL6a5jc7gQdnVQklSMpnetP486S8aSQHbsCll1PPQNuO3cUkd8/qzWPO6bJP25TiF79b
1uqnsiSOVovj18juitso+jHOH5kT7BJMvyiCsVmFRfS1G2gGW1p0IGOGg76cjqGm7bSuulOqkNDJ
kKyHNux/mEFGhIhj7NSAigSKK3ADzNz6pvuKmJxE521jrgWMfObeyp9uCGF4TKfA11LfaODBtRWe
Oz0jwyPTPvDIEa9hpC9D/iH3xI8y5Lqbe1QfDWPdukm3aGfua4qPdAE0DNGz1ZA6XTDj0Huy3M23
xbHlrV447aFMM4x/mR6SE4rFkln2bmpQ1iPqxnxBB6wBVb9z7O5dXlrMik340pIefEqlFNmY3hON
wvTRK0gihmNoIlExvKkhSimuosJVNPs94Ug/gmzk++vD4stR/LRMynMAMpERiSSMucecYVphmMpu
6laQM1qvqJroJYbKF3ts9J2WlYcor/VH0KdfgB7dom1i9k44J8dTSGuEgIR6GreLSpwk5YwtXtps
R4rRThrRI4d5f1PESfCD1KUb/iF2TdN8hRqUbhRzgWt1BXJ7xGUypp2BJwNWME4OQ8+OxiLfOTQI
D2nYNUCYkxt5mOc7Z5bSQy5lt5jUNlPL8arAcXD1ytwR2rClp9p6+jhzcPYLlFcV6VzvIBFPdFcP
dSTXXfchug+2bE2Hsfoq6TaX1YHYCa1qSHCyXSMPVygSxj+bUIBNNgCBUimMo+UaSPUYrEegAcks
+1KmwNc00m+1ZnwYrfGo4zz4VqGvq7hEufOQyhu77mV3nJZmpy7jcJblMznCM5B2qMG6WoK+G+ga
ZNomCJrptiy2xDeQLpQqD2bZ4+YtPmkDfSnn1jxxZd3IU8S178m6IVUqfWyq8lCHk04BS8IDobwU
ceBnUbTHmYhhILFxCYRmt0sxQzHPb2O3GFrCtzJjG+jOF8Oq23196pNW3+k60KLarJHQ9RMiNSkb
0eMEnG7GcaGqdbQcm4J5hbAe30abrelHQf+TQS6umUkbtwEXpzIfCJfPQED2lkw6mnPM7WjySyO5
rQOl88wwfaMZPbuBM22BoDTow7jyWUQxk16fumpVNH4aBV/zYEgQRtPqhsdJhMqXypKCY9aliAoM
x+tq/ZTKeGykSdc2iTKmvpW2P8bOaXcB1yhcFNAQsLXvK31iFt21twUSz3DQTL83sY3YT2OfUpVC
Kbe1VflHjDPemAmcUsf4fRnJebYJWVjbH1hrFPIHnOEcqM2L1hgkr8lz4c/EVEfqyzBkMGRIA7Kd
hqhxotgMicO3eqdMwf9pkPl1lPQVQteejLInJSKhty1T7CPQQsolynbJqqiNdC3/AmvQd0hCsRWl
v8+sG4DeJlyl7HGYFXywOurTMewyr6viEmw6WUYJjoAIL7IXT+99OL5NK7xkGZ+7MDtSv0Iu3GZf
nHh4lmY0MbmaEukaneBQ3RWq+TEUfpdxqQFqfXQGU/NqiDZkVtjbSf4co0reAmv+tBU0/9EARN+x
CGRfOPziytpQylxuibRh9mBHqZ9hn4umNeuEuAZPwuODQ4R0iUojwcRhfLSd+vijGj07K2svIV1v
TDEu9DWazZCpp82tKttlTn/ONHzNmkPYVBXrtSsXyo+5CNFzx990HUMLfmW6rO3w0SOUcmWn4rxI
AZZG0HVoUm3Vt8GqVTeoUgvRkQun0m2xT9+GbUzkQ0jPc55t/Eyu2TUhik0zJa0hetWN85IHmOxQ
CkYjoiA96F91LT2WzIb9ZjROvWmat0oRnRu5LKDxYkWBE3JLvdn2kxzXVBg6+G0oD2+IdH+oM2XP
XRjdXQfYx4rxTCfQSKIE+VXSmd5gqsU2Ake2wTRTbWJkHESmGOggIStFcCtUXd4m7JG2zV7gTkyM
GdWfankfElHt6uWM802fuRS+mKl6at+rKHnWF+m9c2I6tkGP82oZ0gPT1ds5APaxhNEdYQhnPQK1
blR3eaHc2wuCZeKZa3+QJm9xupKor1A5zARxIfhdE+O0567G+tRH3JcpIDzqRB9aARfINK7khyqE
z9MUCVHJofSolyio8n71t1ekxXV5TIKKPmAXmjZq5Mg7ksjuU3jiKmlSHBDLTSzn91MJ5yZhl+WW
dZhDGomBDglCsayTVITRoSwrA1FG5hNI5gRZesfIryOmyXoGSw5BM7q34ro9Yef70NeYpaqhK0a8
EXBpFUMjtcAosT2zz9NNoMgYMLvguxJNTz3EDALm6trNggYdTT0hA3CQPjg1I9hBfVQM7WiEye2C
aV6VNDKhI2THVZuEW1Jyt7T/PjIsXr5RNyP6MjSjTrtGsdnvQTLEFFEZAhJqfweIKgcNpbmDZu0S
e/BCowx/Muegiq+HvfO1kYpHpwL2rOjxTEm4upfj41iUu7GwsqOaxAyfZOwEYCz8qh8fmeVyo+as
A+3KFc5AaI38ezNh/HJVZX6CM/alVNv0ZowVb8xiqmQFpj7dgSjNNGTJHw1mnduU2GrFBg8za9WD
EsvKSeoGgoIkAm06lPINglussziolrp6cIaGWjPYlyXUCGEKK2hEdXmiJB6hzmB0azFTlL5JFhW4
lrmXm+ozFtLU9qk2Ffdh7Fh3M/7FrnTeuBxBCGYw71ed4sBWmpTboUlPwJyOjsMdPFbCiTttMXl9
FtOBGT1rNrRDicyw0ufp3tLk3JMlcPXUwGO3h/9KMwBhtm7SYFf6PfIwLyzy8oQd49OCrow+hC6C
3Bffy0T/AYZ9BuDbw59iaLUZM3m6G6fRS8cnYpmXnVquOYVZf6hGOSJVRiGWg0sDF0RHfhi76SZK
a1TctnEwQXbZ2QinI2euawxpQ34q9z6jvU11CPkFb7sBKTjCwKsQ98ttvINjRCCg3hwg+CU7zVwz
w7IqBtyyNTNNBzMSmz6xfzL3jg9YFpUvUDyx2iKVb4ObpASmYwbRZ9yeE5B2OfdXhpHB3sirR838
YjmK8hQ0Csj+sfVJS8CeS7J9Xb+2A4XzvlNfdJXBPVEdD3lofAVwuaWA96DYcDOAh3fepCzhdmqh
48rl8liq0uASfUJUKb84ySsdFZ8QD0fVgzE8DT0By4ZFOoVOhoY5oiYrx3xrTUciVhJXz9X7jkan
28no7AsbZo1Nrk+GjtuVAinYyM3ygruceUEAsk6DcYM9mbaP1OIioDOnVEu3xTPCEIa+GEYa7JoR
LX/uNmOXPc15M7lWnP/QCkvZ5vgrmI/Z7VaJkeCXNaTC+qca5R12qmDadmkPVM3Zl81KOLRW2FNU
VvgYQBUmFkqPDAk0sxz0Nn0CZzsHD8InZ6WBRLLFwDsSXdhz05r01MNwlGzTWMFfFvdvPdd+V+sR
8USp+dp0Sc8Fz8ZDoFucTP27OXVPae88AIPziGCixqDg7QoWr2kR1Gjz9D4XGEpzlUzTPMH6YMnE
DdYkuy4V07VoBpjTjx6FNBgseHloMVHSpwCU25jMG2n9XwL6MpK7oNpZA9I6ot6O5WmI4w8jxnYy
NBgkQfogDvpsFu5KxmT4Zjj81OflNl/jRXRAR+wzpm16gTGomf3RKZ/tmvvHnDtfU7CZlTX87PPp
WSW3ugz1HcP69yCN5gN8enVTOOaj3BbnSJqe0iTAHyB1x87od0VpzNtiNcjK+cawOSFLxO7bQZvO
JdDOMkAiP1nv6hKQsjSGjrdUKhqokEZzKCzcYanc9DJBd6ZZT6dOv6U1FG7NJS020ZI/yyl4s2V1
7Gi5tp2z+Y65C5UgQzp1jEm5CjuUa+Suf1kKrbxllqKuwNl24ScjDhInWqMTKtR9p2/7GfXL+hSF
x1Dl0Db1Z64SPwgAMfwqx587hDUnRqRuOmDvm8Cwt9yfw5sBlgVRoZj46KxjRaa14BiD50j1iwlm
x98mUmg/cvaMRpUySwkavCc09LL4h7xEy8bKjddydklBJf8tbQGzxx9WY1D045hsLQhCE+1qyNOW
IO1vJYViYtuUn9FSp24Uzfsonj8UiP9uPSSHIFi/gDwUeyVqekRkWE2lb3246kIt65Yxwlet0740
6nCvFdKDrcR3pBTP2zwJKaXm43eNWL264/7ERL7utQn2XvQcWgEmWYxWGrmdZFxAlDOliBlyFN47
aoksKY8Y90UkR/UECHiDk0OA7UjaxHfhz4hc4OtSKXUIj1UZvfdTwQ8ScIvUCfwcS6Mj/YjeTTRj
S5JnQk1jmA83KRWG2FgxDNb4rtXtq91Lbr6YEz0yVC7ZmLzMCkwv5TXMkwQ7mFFtUAUReaC78aC0
twTcWplEo2Qyz6pmGacq5q6s9wFBj5C8G/lE9QmjO9r4fdbK9e2QTa7e98/xbATnZlw1QtyHVfWj
7EEupv3Q+xLTeJbGx7myfKWTZW9I00+noT8t1fIxsJBikoSAgtHKGGtqI9GlM1qwvFOoJM4WaJuy
9Hvyd0vpuR8/nYiqt6k8j0bdu5ltv0nGM1ER3OU0iEE6OYqwXmBLdjS6e64AVsjnN1kSuzS/IL5a
twaJqUTZEaBVzPDZe0aqdaIzckhjdyoJC1Cg/Elg+93cbu8jiaZgnepcHpJ7BwpS2MsfShg0u5mv
QMofVz6+c6QRJVzTM1cYjjaOfF7nqJuAtpoSKDUnJP+lSZ6+9gjyNyQk+omkqm4Ywv2sANtvKvse
bFHsSWO27TF4e8riPJPN+Nnl5eeqKTHy+G4oMCwyUwlWsVkdv0SjY2/VGDVXnDE6l75pceQgzDTm
sxV/17P83sgXg4RD0uByxp3Dos0btdbOcis9t7NCl9gsiu0QQHJ7yYMe8m45cDHG0Kd00XeS02K/
RmfF7N7t8uqJm+ZZq5YHMp1tN/e0dT8paeK446Dxf8Rf4A612jCO5miRVzegFateiJt9kJ1HbVRe
yyRzfAf5i2YeqsRM3EizvkQUoOHdnVMDiUEWEA0TRvfU4zBKjem9ZdA+RWYB+PbJnJMncECP+I0f
wng+xF1127W5T4KhkaqvJf+FYICvUX+v8HmFo3TfGguHl0QEJbiGYrH8dWK6AOThxGVAGyp3Whq+
q4H2vKi9gj+93/VYvpPIasAnoJXLV/uy9Gzjga8M+TyQCbZpYhyiJVhq16jNN30ZHlT2lhboHnYu
OdK/2MvyVOsT3r9XZINaxgCRWalrJQPmnZwjptGLEuBrs+0Wx4vl5m2xrDeMspQQlLOs5J9967xp
ff9RFB8EiFmYbIBjysEzbaSHWlojpotPlS+bLdVnGKVfMqN8wvpBjEbhwE0trA+H43nXpv1rwQB7
s8RckpJ6TjdaV75nSXNoSLgsYlpEekahYDroc7HN1OqLYQB0b+WvltKCfMr9aKJVXNrBgz0R6oqO
4zO10wcnfBn1/k5tJWAgCUbU7Hsl01VqLGInJUI9lxU8GUa63wx17hot+YaqUn8lw7la4te0a3/m
IRESZMBWFVGZYWefSxXmRx/dBRBCakk7W4PxaSh5C5JlLVap2u0wqCS2VyZVJEbaUeV1Vky81FdN
b/dR+K2ZQumQd/ODRLxqZsko0OLHJd79j6Dv3xL0abIDVuhfsJJ+jv+xf8+5l8TNz//8j5/iTQ8/
/vd/qpe//EPVZ8mI8BRbMXUZq+vfo4Qs9W+rMA+KkmqSNSS0dH+Ckoy/aZgcDYogmkK6EDSkPxV9
uvo3E+4S0hDNgmwEKen/R9FnIFCssJCQh7J+T1pZFokkmmmvVUjbls3f9Hy6ZE5hDQFuT6V2l8Ym
Od+RZ3NZfq5vsr1luovq19aRQTgDp/6pe9e/h0/di15SDN3Ozi6YfWaPlvS1q0499kiTU5GaAJgk
xqp7B/GatOUGET2nHfEXhyp4zHZYv/3iHSQDCF182TkMhGflR30CXHFwtsSW/rJP/lAx/qpaVEho
+u//R8fmZzNIHDOd31BQTaAywshtGjSL9dIryiNDuV1ta/e4Vb/3Tf8pSdADqjR+NWLl8V9/OFyp
v/h0nT0FQ5zBOWCYf1RMgjqdakiMy95+dsaT/Fk+4gCNXPmt8/NPYvdWBO+n9UV/LIOtfgI5nn6R
fPvsfLEtd7mjYK4/KM1ZucFR8Z7fLof0Ie237S3NmvGhr1zmxbfzO9SgmfCWL1ayY/ZR7qfv5Ut0
o93Lu8r+GYKIBRSwvKQ/mTSb9/orzGncNyg/+Jsz+ks0FCDLN/1b/Zw/D61LK8YAl2950Bu1hfIJ
8rcNF8MQUvZNfoMg5we2X21PZ8euseri09/Y2+ZLfYsHWjm1O/sI1eWtfFbkTfQ9eeK/409fi89l
B9Qx9uNzsDd7VAqb4T209+NNfweOhIrZz3mfb3tEHV4MyKjafKqnunUZUG8S6YDis/3gHtlbG2mb
f2DSngAEHJo33M256jXP0HWYoqmqR2Rc+LTy9p+DdpclD/P9YrnhOTTdxn4qH9KflKrga0jn8snY
LY9Y9Yuv+fgEeqJMtvwc4c38rXg3fUg7Abn0nwnZ3mcTBqmCV8MjKzgM94Ptj3hrE1BTGwb2qQ5W
69sADANhHXSKjNAG+UGXfWp51kPzNp7Mj/I+uOvKW/ULCcDIEvFww+qIOtd5jHfSbX4cb0Ok6vvw
3jzRepiZ9xPn41bvGSInim2b6KHcap+JF/pq7+fNhknT+IEhPSWsC9aLuTXc4JvaEjZwHz910dk+
6fPWwrROhq7XecVp2el+5Om0lhIvLjbGq/IjOFdAuc7LN7xlzja/IzXqDfHiWQv5aendSIWLkIv4
9gAFy866AYZTJDvyyL9S4y/0LYHy2c/mIWMacss0RL+TX1USdh7DA+OJyNrgF0fqNSqu8zTwS2Cx
71yLTgUC0n3y3h8aN7+jqkZa3nP4Yd727amTNvHX4Nl+YDrIoV25qOJ6Y6MdzNv8biQazMu1G+uh
1Zn0etWe4YJfVG6yr/fZN4ci3AZkYO8mZ+feeSHiooQVXrmT17k5Z8cm+znc6vyaJzV5AjpW30FI
hPPjL/iUcJbFqIqO4zcmeNaD3m77YYPAOdhSX3839zEh0xvFcyIXwStIXt95MI6AF6IzPDOTGex4
UDzmNOZ3Ojjrf9D0QfwcULqGCz/kRiHI4Dzvg2rP5L9xm9s8d0m6P6cJGRxcA8k6p3+Ncm9N2TW3
A0lcjFN/ZM+RB4jzNW02TFA3oInuGeGbu5XMckieu7d5u2eW96xTOmF+A/7lzurQjW2Mp+C9/ZTA
4aN6Ow/DYf4KAdwj7tp5YIozwbfazc2B0dm0m0Li0Tf2ndY/Ow/DuXuNjokJImR+lL/K23wbkeD2
qNw14//j4szt7x+vzbaichdyLEWhdKoYSNd/1ZMjwrEhZ6n1vg3XqjNVttz6aqOk+NeX4f92EV4/
xnBU8ILc7FRzvUV8/7/snddS7Gjape+lj0c18iZieg7k0ickJPZEgZX3Xlc/j6iq7jId/5jjiagi
YG/YQKby02vWetbbXVyE7T//If03gKJzjyKw3mrSeF2/BT4M5srT19LS8c05mqGl5hb/r1rgP9x3
ZBBRf//tVFkktkBXDVO1RG7jf/y2Slir+mS1LdFZ+ZMyo0vVpiLZVuRfQu2COyRpoM3QWAbVY8L2
gNHrW4kaiJVp6wyGoBOVMl+ZgwzbBdOtm2UIenqNiPJYEY9pP91QADJcNJvWl5RZc2L4KJ45yWwn
ZIkR4YLIMK3bczdxZGRL5lqleiBSLME2qtRHlqIQzhOGqbof1G37KFe95pCetQ6XyXLLihIsuLnc
dTl5uVzlhoCpGDkCM4ryodOM/j7UWvlkZcWhxou2Ss6Bl6hhtbO69jgZRYzkhRtZIFYv1lDuiH1n
K2T4mQbzGL140Wdk1iPDY/4glDnpdhhp8lTaKOKCGoDZkJ6yHCEMntwsmp2RfCQSAmLYchmvjWK4
jVnFuDztYI3AqbJG92sm4ORzwRYzI+tJrho2+tZSuVITf7PlT8/yDxSkFO9TPVBPSEbZ7C46UAkZ
8lmpCfvUnLcM8C9Y7tJ1behPcR3ZqlYo/JDmt3wlpIwztYDJyiWHkDRDba+hqmQlsLA2rXPTn8TC
F9YllJKIBupr45SotJmGOHLjg6QBTXLe6IL6PlqTSiqcp2Yy+vreyLYU/UxVO63dpS1TwTG5VUrh
w5L5yQptuWryW8jPi/Q2/2xKlQlvpXM/W+SbZOgYsiER6Upd8xkYP/YxxCuVkeAYsHrMdIoEZP5M
HtdIR12/15bwXqwaJ0mls2hG+IC1W2n6rCftbqkEZQNc5Am8+2M1YW256cUo99qpvWPhfJ8E4VWO
28/EnGp74QJe1J7VbPu0vq+OnjTGprfEQuJrDN/YMUiuJjJaILt9O3BLKNBsalB+wcDJriqzm2VG
ozhNAte30h4QAZ9wVPaOavFMm3DFklLYMOfEkFE2XjKg8YWn1NpNPz4WFdE35kiAVhWavjB9zVzq
opBdAVV8Bsa8H+cC5JiF4ENMN0KKXIYcV5AtvX4rGmZoz9wZuvPAMzCD08h4dLLlBKTZrarQ78f7
CjN8Rxo2iYJuRdyLOkebAoTV+pyJgeBP2ZeVhb6hQjeJNJcdjYci1OlMtF63OnFHucYGbI30KRmh
pDWAS5B7UmCPE6pWbPRNTJYAwfbSqzYIjtGIkNkg+2lfSfS2TPcL8wBlGh5MIEoWGhfTEHG+xc4a
v9guMwtp7pNTrB9yo9EPCuFYmzhH2R9B1rRD9B0etAtuGk2vHAOhN9GOGucF8DYrw53WqbAlKxSt
cyHVO1kv5m2S99s2RdBoazDvAUs3d0JJ5ArpSSwBUgRApUZcEAl40r7i5LMrhfG6Ocjhdia7EU0p
28BgCpyqKjyTmRFxUbFvrP6Unzc/JpUsbqjZZDBijBTNW2hfBcYgDV2RBCNTZQXljZFIsqI6pntD
f0PvRNH680ex+VSQ67Av4zw7/PyJhvnn1/cQS/OKSA6LBvPACMl6R63Chq1RkPR1GcfnZGXBPurl
rzqEySCjJPVu2T4wibtZ7lo2WYwEexsFtNueygvzBfYzBtsOYDXyw7KVX5LKa93mlJ2mk/SWMZw6
tKmjW651uzDtap30Zb7ntV8fWUpM382GkScVwpFMxBe7vERoNl6Y3Ko30Vt7VP3p1JPveC7f8wMl
uwgQwJafeY4QTx3a+2iLrh1hscE5f2MwxUeYpTk5aw2VBwpBvTviNmgd4yzesrqQKE9TNEx7ylkg
6+wATWMnXUggwzCg2s0L6prZOMJt48sMCkS0yrb2bt6an+au/oqHl2hx08RFsK/2fOHwXRMQ9Tge
ZRI5mGGC10qpesAAudkZbupjeaWQD29B4jwaG+gKNyytGsfgJlZQaCjf2StT+cIx35dXZNDGpm7R
7lJpIy+jbHYlIOiHDgkprYo/HORpX4a4YDlALcdMzsgrG21DeumYeqHsz+N2Mn1sE/LoKe1BUnda
wq/jNd3BChzx1AyYNzyNJY/KxNCuamQQzBrX+lzwRv1Wk5yJX+9SczYdcm9EDexHgm0gbIE/RJBN
4Uw1caPwebzwKes2lcvQ2Dyb/OQKRShal+ZZrjaK5AO0ZDCPZCfTHHTl2g0kl3jHmxObEXT0bLE0
0zdrW3fHZx7jlNcXhG/RbhTkzI6pgw9HmOwkEfIZ/Lk2wCPm2ZeSR4vq8gtoltIcmveSrNV3/pkW
pk7K4trObix9DyGSLkQv7sZhN1kvwpkjzDpr2l5/ESpv2HJZ5MKOh9gISV64N87qJ0YjMfVoyTpS
4wjvQirBwkkwr8a5IEgiOZvxAQGcJ1yWx+CG/ql9YQJfF3fddcJmxEjvldL3uThWu+GTnqwgcu5L
8eOzfsrfekQUit09jQ8xOwE8MWdeNsDUS2wEDliz8qHym/uIVgs9CEo+G0QhzVoCi9XpIcBi2+AC
f6hDT3W1c/qgUaouTNAOegKlyAvc5gnYVzhu4cRhR6H76U94A3hNUkIJHnoZNmNXfOM1zoB6Uz+w
gCObnF+Tf3oYbkvpuSwduJWmeQw1N0YLnq6YTYNG8syCVjtKtWccgr1JB2rS1/BM+fwbdYqF0C5c
MXjs08dw2eS6o2Ml6A8C0gIPDKS0xVinWRtwT/XZuplZQpN+MJ2m3QDwzgaqxpVLHqVgk8Z26ElV
2sOEP6EYoLLJPmfLSZ5F65gdg9WKZuuBU1BsF7vynViggG7OjqhNcCg8rxu31TxsD72DOkHYypwZ
/XviqduipTOPtqz0Weamz9mm0x2KARowLMOPMXjVm24T5I4wuimMu8EWwOlCgDMdfGzIjkLdG48s
V4bCJRqGq4YWlbmAl70yvmdRPWlOdKEjL/Zpeh02VHnWFU99j3jFVqYNy5td60jPKO03+kO2YZjz
kq+bSlvbZafYVx4K5gqecTyQZrjcj7k33daiXd9mF/qZl85PdqgzmIhzjIVu5ZIAbHyy7w23OOb4
d4dnUlBf+R0udLpmsY32w2ZYwH/xW2e5u3gWkhB3ugklZ24QKPhF6Yvn4K6D5okSAP2pM7q05d1d
eyO81AcN3p/dPZsX7C+v0a49QADzKBMuweRZ5ENxag/3oPbMzcKhv2OE/y57+SO30O521ZMcEbCd
w3PzQfDfbNBdMRq3bgQiDCm3Hqr33tVOnLDqVTnHD+kBQAQeTzwtsxewkJiRi22zFALkrhJv9Yt6
Mu7LR5jUFJhx4RahG3DVQXT7pDUgFurQ7KRno90vN7R0Z+4wjELoEeN3FBkdQEV2SbxYDddgQaQ6
ee5WwZ7HPXfV5/rA6rwCUfgsKZ6icBmYZ7ZpDZl3wmYItpGwnSSf5ymIWGzbZXoRp2NJQhk7esPG
RR/0fnFirDKuMswjXaX02dbvVBUWGcjdUb3Aa8MJZUNBvsgb654UjRorjE7ciMMWQEVzA53Bbnag
m+DmTscYJ5dnWuf6DOxPVM8ECLGGM79JeUYAjGX2afnIzz/HnOqF+/yV6cqIE+41D7Hi2pY33+Yb
ggDZh+wV6T0SnMS8hOMpfh0pvLLDAtmC3Xt3MEnYyfQThz8mvzA9BOO1J68lFL7tod6YhlcmSEAJ
90D1YV3TPV5Oj8yhJ8Fy6QjGU/bCBEJ5lm4YgAyKLd1ku8WvL1Jns1HOL+Er9yUOA0V5swa/Pw03
5V3c2toHiG4klk8Q80ySdkgz4QEY7YRbGedjSCsIr03ysoepeoDZvOhOqm0s7i2lz01F4rR7SV7Z
xaU37Lrny/QcBPcwD1MK0J3CFZsQuNq4oA57O3gNQQvCHJG86r1+KF9XK+9jFd8lt2ZFbPlW2yYv
a+FJetjbVNoqVtwYY6Kd7pObRdkiEhyepG3lq5vemRHrMRDZihsYXoDPT3HqRs2mlv3+C4dgh7xN
g82MV9vuX8x7cTkH98UWrNNL/wUItKIKuMIfZhWpAMFmIXlmi/1goJi8LS+qE95Vx3xx0jf8QPW3
4vfw1L3we97nbzKKExLLaepIhzoNQNG5pG3g2bizLpYz3yJb0OJdt4+9+VUldeWBU10hYpt/ldnY
GY3QPRQD7iLK1nzUGVOCGb9hoPSm+OIXH0jaZgx3E3NmRqzTBvlXUnsZhPerzPTyoN1VDEsiP8ou
+ZeyUMV6+ZfGCiq9LNYhlXxyUwpfMc5QL4fbQd+ti+lZfCXvg1bhfVhEmhN0OeHzglamQeDbqV6J
PZyXXkxjO6qcdCMAyR42NyVQDQE9Fj2jGrnpBozVJNlWT0T3ZM9E6bFXVr7b5qMhdf2W32nmHkUc
/C78ooYpbtDxxxdYaEHoZFQJcMm9BpNl6lQv+PZ44tQvpM+QTrAnQFfsH0a0WrEdXYfj8Gl8jK8B
qbrYyN/rL7pGq3WRGwffre6zCrVHeuY9s2TtCcM09ywR2fjG2KMGc/NjvkEth35It8dzSpnREM6m
bkimkwa3OqASq8+xt4gAPH31U9xRIsYbHFnhQT3VWwZ+HC+1F56zl2KXbKLJad97GCqMNa81YCpE
8TZ3ihtzU59N8yBupq/hyzxzVQr4Hq7LKToVH9Y1vOlOhNmp77g1H5sjG3Dm5/XjNPuooqXldtbY
HDq0XnOyg3ASN/70YZibijWFRStDvjsXutC6U5yjvTND2VGnWTwsssrjPNVauCfJxYlQLh3GMJMO
089fSGJ3YjEKmqglQJLcx9bu17/9efPzeT/v/XyZMYYc5Gnacij30sGaYgmC/vrZpbHA65hxHnfb
MU+iSytKbqhNiquYImJVzpmublXXFBvZM2Qer0pB8pZX4DCTCT5mZDoGSp4wmnhh5+3g5JW0QgrS
S2xFBwxj/GygXl1osaI/wOnfLoZo2UFRq2icKiDnQ5ozPyLGrddLP5bB0oaC0fnBjOzeMFEwNCLD
KEtjzhkgUeiS7kVKARDXfTveSzmS2hwwbS0zYRctCu6OxZZbB8lEJ9zct2T+uGVA7neE6yAS0A6g
SDayJiQDLpNd2TIatIcNQ3M5yH0lnqLHOEYrqaqILgHpx8j6UUQGSEs09sh1wa2wrMvurqY6Qt6E
ahgDI1tPmjWErrbYjge1575epQuDFHM8REnGMhSS+SBKwSlqlReddbW9cD4kfUqi2swkUxWSuwo7
mVkZRFRyjkb1YVBEV1oyXMo1FfJYBpcsDl4R+7b7DoI1RhXa54Tzr8W2k6UAoPE8E/2FFeFAf33b
VSLJnSqxBLOc43XBhQfggKIi76C7jdZDlENjQBLmR4O5b43wGFTTs54WMtFmAnuyTr8NkrcM6/ye
uMMvtcpoywayjQb4QBsxQB7IACTpVZQPJs0KIdKWs5iVAM+4IzkvmO6W8JITIPec98+tQMLOJHYv
BQIoRxrxFgfXWvuWyFsCeZM9DlHGfbUGwz821nddGAeJ+DVbELDHiAU/Qz6T5jchL5dNgdZ3eRI6
E5DSBICrFqPvBbIXSkUbKhlIh3GItgGzvLpfHmpDNbd9IrROLQDADvWRDUM4Ps3rN1s1ICnhv7KF
pmuaMs1uEATgOPVVYu0diDkizB55K1aMp2PF2iypyga8gDjRyId+eRpr4WkoojPIU2REyA+boXzq
Opqxn6/NE+1bNHephHGnQrXeMk+LjYmWPyMJQRdru5nFayeqz8WUbuEh6r2zJkqJNXedebEeOZUj
uzdDfgLjQwrap1Ib91FOQ1wVlKhK2T0UtUCMrapQa4/WOx5tKQ7eVZ3SOB76g1FSMFc5GwTc8Zb6
QlTGc9MjaU9VFlhdPK55MUeClPywomWQI1YoCRwOL86yjdSQ+nIXaSyVypmOLo0Ao0sxzQzhg3Jt
XGBmQPohe2swGupp8SWtxvdk4k4Dp55sWeZBebfTYmgCMqGGFiAkAkweCOQlnFzhSMlEuuWozUo4
HPh6c2X20LB1WxNavm0VMVAUiRuAEV6xfEQbA+g5fWmCa8GRBPFCaIbftlbnCPE1iJI3jSQqpk9G
6mEI28lguTdKW3FfhCEDroW5hRACWoIw9oD1vV5PVmQ0tWUTOOCKCvu2sK9uTKu4xCM5CPW8jslW
LT747kjq7qwREkotjg85ZGk7lnU6GRjfttyytgg6JxlL1smiEW6rmRGsLviVBKGeh5arUy62jUpJ
qzVqaw9p/wQWjHokYxfDGZ4frfpRMWnRpCJ5MdDI80gF81ktcicJzeswJkeCBdxAVqG3EzNd4s+w
0QbJHiCl2U3SWb6p2AMKYjn4ugVBODMUJ7VAThBvcZ+YNSOFzHqrMzrXMsofJmQ48cBzpVgKMr8J
1oea1ueKMUPXBV+RrroKAVvgnxIEfyoiuixJPGI32aWr074d9mYrv0YThWzVvYj6IZSqM3uNbWXU
XABITKyJxX3eumJbU+AXpxL/CjGv4cm5KxEm53V9L1omjoZmM4yEgCDBGnd503xW2d6axbcwzLmd
Fr1gw50jxrrNGDYZ2Usq+G3K9reBbJKVAwYo/O5qSIszv7zpszUjDKKwb9FNESpMdSbIx65nKtII
a69qjnexCdklTeKLiMNCyzTADjVr36nE7l9a92ED5jfrSXrBIrJt22XX6cM+SJDglRBdnUTM7qah
exmqhGiMHOdDKAP406mJ8gLmuSC8TUPvzZFyEw7YUSQN7bYV8mz0aIESWkkSZ0zBmPysjbBKaHyo
53KzDVLyww164iLEm0uyp4FFM38op5E/qhirNeNwyKLwAWuY22IcAd4sbeqRWBtjHJn+DvKm5TSz
dTNds+OUs7TIj9kw65tYRQO94FoDvP62aPFBChdhl4jSJTepQbOuehinjCZa7+4nhQluMBqXnusU
GiYHvGxtkPmkrolk0sZXituHtmrABt7C1UxrxQ3iaqsowgYiCEvoDMR4LBU7JasOgxnfC/z+jzHD
87RMn0npjrgTR1SL3MikAu13YY3iTh3Eg2iBsZCVnBFyonBONWrsRxWNPVmLNJjYOm1oA+UuAdXT
L/GKqE9iPygG4qagGAwJUfE6MBueEgvRKyEVCnsdZ2YABMuD1lCf39TUSrC8AUIqKwwoorTNS3On
Jl3vmYIk2FGfEllb6oh3J3dEseGOwKXTRSZqEua8owcLNF76MgkRixMkwu2sdvlOq9TEbUwI9n2O
Ubw0ik0yyt9jPTDGzVpnvA6CqHmmrjv1nNA6tP2plSOi7obIW9RiO5vdfZubzDW7BkKSuc2MmBlE
o13GnFtutfQ7wlnPKQ+REwfGsdIDwcXIEkPIB5Af39dzyyum1Z7kqdIcMc1f0kB8GJto3mi6xqLO
ejLEkEEf0GpNwRsbYyfZDaH+DHSJqUMiuBpRLSxpChThqkGOVTb6pSQ/dwOSW3SUTGLWmbUGamMR
hENULffYSlUqXVXDElPxMs7V8WqipnZCU/rs8745qaQ4M8evbDC+OHmC7i7EYJoZ77oci25b6IQO
zN9JCcvP1Aco7DxCpap6/cR8TRKo2GIVWovezg4eGPQP9Qd0Bu5sOpdE1MK3Agatu6kv5ekqksO4
X8g4ScUeyfNqq1FRRyBPHByUqPdpnvQ+Cxro2iaqoJpVdjoggVj8OCOOdmKjMY/MNcLOQIdLZcDB
djJEArqQxgekkDndTHJVXAw3g+ILJrAjOQIKBtdU3bf5qO5/3vvLhxN8sh3RE3ZYp+8xmyFPUmoN
CHz0xzc/f2Y28ypLDF//zSasB14BHFiSl1dUbYEkv4g9weatXnxopYiHIrVkd1iZ/j/oPy0amPBF
IU2pRCO7whDdaRA8RFXMNDM6t5WjM4RhuVOZOmkZXue0zn570+MOE3L4SYsFl6xNZtJhZA3QmBwp
+q9vigL9SfeCmNTYC/96EyMvUBet3iUrQgjCPzChlSiEWrjzDU28y0eTqZiiFbdiMMqbodfSIygM
9f+LBH/V813n6uuf/3j7zJm8xS0Jsh/dH6V+6OcQG/xLF+C+dW+/CQHPbzlfiBGo+Pro4o/+P3zZ
7wJB6Zc1KFHSDVkhshCtwr9Fgsovhky3KaJcUyXD0gHy/S4SlH+BES0ppByqsmEoKkTA37B/qviL
ZVo0fGQzGpJsWv9XaYpI1f6qYzAUxQI7qJqwCUGe/UU+ocmzbullPGwbYgcjEgecPkQ9EBuY+RaI
AVrXPXfCd9ood6bIBQl3BL1RPyFmS3S6YZMBYiy0Jh13QXmDSqgzr+YARD0squAw1N9kTxwHkzIN
0cM5LhkGiPEuE6nU0BAzA+pVopLxUjILWaWupbph7491WccvUSwPMaGBDB5wn0bC5UcgUCnGG0Th
B2iGl0xSeJEyI1QFJjfGLRylYOxcmR5Bqg1KCYkfsskRto1+oEhviYSiaC5TV5weApP+SY5VKu+7
gTkhrk/AR8W1WaLvqNHPupa896N1QzjxaSQXeOroA8TmnOK0dKqOZJG+ZwhYDc3zElXXKCjvYMO/
tBl6ejAkLe4TFz7PI0E8t72RMgZF3aBr1XNWxt/lquqfSh5mQ5cveqUdGk06ygWPUxryM8P/eVZL
LEeRr+TyhpOScOfi3FmNJ0pMzDX1jE3kGVbUhkOJCdTSim5YfCo1fqYGoJPIw8bxihSTL0kCVl2D
FXghbQHGiNRT9Pkkp2wqdX09ZtIt4UD0JEgrxJqfIRsqMoGSbCuumbxrtA0gP6+i/8Jh/RoY3UfQ
8HUI2GkIEqZVY36Ii5xVQiBTfv1cKQJbOn15lfQFn31DXROtFcsU7vQaE9+QqhcyNPAMKDKbH3OX
qIFp/zzbQSt8qtVTOPM4VBlOzHoyn5Ke4XqbkJmFmfHShjXn4MScJGElxaGM+1gjL6Im+XmyW7Vl
sduO576wGB0u4FRwHrsKxCJXXELMCBYsF4NlkFUW361Cn5olxbaMw3NscOnw/6YzWw1BYishuTCe
GjrkAzqAD1oMZjmNdU1I+XJjpIdk+LR4R4yoZ+gnUt9HMKF8tTMpj4z5VhikD7n5kNJYuIPFxKrC
QsPYY7dm6FFb7IS0YK8uIvZOw4i31sRdrGFm3PKzjhoas8CANlWsgnsLI701ocrHd1RLKiu+b+xZ
DDdmxqzUhSRQW9d6Cp/iJTunMc+vxAMkapchBlkhS+Gl7orYT2cGASo7iaQu+DUrkodQrc4MLejy
PqbhZ7M/ECsj31ld19gkt409MirLwP2cj47JFqDPrK8AN3qc31UyWt9iJo9P/NYDHDqLvL7w6nSX
RTS7uaadoYF+TxaVuCzzqDRy+URsQZSVdqCmvBLEJwkgONcoylNJgInQIF/iEgHTULHz4LkKC5Zi
yxg+S4TWuGhgoPXWLeDntnkmPk2y0cqHiD2HjJeYwIsOW+2mrvJjoHA5xAp2DwYaQ5VuQ1JVl/Q9
rdndmblDdhueJH4KUQq/VTyU/eirS3yNl8mXUizTUVQ5psGLphkwlEF3pObOdxgiKGzz4NAp9MdZ
xN/rZvKuSGzwORtx6NbBc0GluO15Cg3VuMqNIuBP6D3+prArK7ZI0pwgVeqcp9BOiGiPRtbBY+ZZ
RvtMTY/w0KjpVPppE7Xz0eT0THWDUru6LSpOoLw1yYzLR7Blaf4ucJA5SVfv8oqDpTBw5JeQi8D8
eFXIPg61uV1B4/SbTLrrTQX7Y1j327xNKjgMbGHGhihDS15fsz0t9hxjGUs4LMumeZNL61ueMsjd
bQbIoZ7cAENtmVbBBnv+wWyFadOFCiTFZd8AIvSUml/Iih7bluMoNdCJzqNyJBmAJTFUrrVYX7e3
OCqSuOBmkJ4UHghby81TGBxEUA62FSv3gtqx/gXbSpAS5tiUoPAk/VYQXjsgZEp/iLTzKPAMDqrW
OkWI8ngoKLaj2XwQe21bmsCqJcKYTiL5HQhGWW6Jed+6llFyvOWjxoKU0TphI5sxwDo2pYM3SAB4
htQsnVG1bokf9lXlRsh5KoSgOMpV8JHKBpWgxBKlSj77IrtXwCew63keO9rGBeWOX1YNa+O5eq8g
WLJO164DN19HVyJeetnalBD7q6hcLutZErbyZW4YRIVWd0crdy82/Seh2w+NniHd7DoOCz28NdLP
n6t8skh3AqCaIIno4Fuo5Ebl7cw20ChvYiX2ydjluC2wHNeKOdk/Nywt4ikBfcAzSqSmA52FTYMF
fijR4ndlqG6muXtDl/cdqfkmWfqXsl4nLVL2KQq8FnOls5yQ6K9clTWPdMhd0IoDezACVTMxQiNo
1YepDTaYTNmXV/4c9DsBYxPMLP28jMZpHBnQJCIncIBIrI4CDwmbR3HEfWoRv0S9eyRQmH1GNl9w
dc72UtQvcY+AvQq5GQkSK31lYoKLQ47UpaFpuDllZ6G1+L0Kk/oiyd/EMX1qKnEvLbgQJ+6T+EUr
UfzSVKzJZjC9dlA+mNfhz9PDNxVWjjNUR218iYBXuk2jAUmUavyBUwfHReewsVJ9Z63GZoNRpA8q
eBvm9FkNIjUhY1qNComczorDZzSEa4svbR2cAnjp5csAlqHuJzKN1gNSn2i3h9WpKCoi2ODhUE80
mDDPbRLq2ZH1TC6SaAw3MwvaTDorjJXzTMRNQEaO/XM75MXDKpeKI1urr4Tt/yRImyHmQBRC4brM
3fOULume4Qum0obDVlMvhBe4sSRGvtVzp4yUk4Yrn/qNskHQqnth5HeJrJPSolojc0XE4i8C0JS8
sBSi81q6xJV8MgDDA9yVzvMiPv9cOZaC7gISimMK8z4ic88zJuYNTO2Btxd66hHl2zAnam/GIXiK
k3ybqewfwjPemJQLCdOxNiFonqLgFlxO5HaAM+ChsziTqsgruxl7WvFljkCpY02v/FoM3jrS1byB
Hp9Q1sRm+lYbj3lJqZQKlFk6JCcmNka5+lSrIfE7Sb3jIS+2sq4jRqJ/+vVNPZcdyZEDa10asnXR
pk8AJhXSrM2uguWhIWUB3Ac+FnRrm/8Ux+O+aSwYC2X2BELAjYR2/dfutMh4C1nfrGnBMqKCBuXc
j3zu148htWVuMSC6lqsFcVqZ3SSJOrm9It6bJjjPagbvKRV5uy+BcZkhEv6eUKhRbfq91ov9voqT
fv/z4c8bDKn9PvAhzvV7HZmpBGvbEFAR6DVID51+G2GEHB3S3LxR9Vnz07V3tEz6+yaRoGAgr7Lk
hvFm5+ugQNklxaBi1DNrIGkjxgw3opQMPQAsqNASTOybXC42rdohswPw1P/KjGXk86CtGNn65y/q
lEuui1dRyQrNXyBG7aEux/WwPp9oC600WHZxa9lmD/whKs5z2oleIUNQIeM8PBp6d6x6FP5NFjDM
z1sWKV12FEpZ3Chrr2yujbWlKh7j1AkIKIuDorgPtC99KoL7dlEowKzhoyyb4RgZ4nBcLmR9go4i
gJNUAW3Pd3nQo9fKDPW9wpYjDodsl3VJ5tUNF4zZigh4hkAAVbi+mxoyJY6eff98BEw4peI3MM0s
yX2S6+OvUNGf99i4aIURHgzdqA5JyVQBFtVLISwMprhYyWfSnw1RZ3MMe30/RqlCjqnCGO3fH8tT
COu7iD5x/cl7Mr8NfDo/76qpihAupXYM+D5CU8l7CWQmnpjIOuRjG7uUOSnnnblsylwmTHAQwF6T
RRFqJFuvHwE6op0CoI0IzhwqmAyZwCiRNww+f3tvGKtHJQ4CXy87w6NRwbS/Ut1ZPEqePFagmg19
OOTiQG9oUASkRTweAVMgRcIJgE0pPJPyqh0k0KSHOi/0X98L1AagdyewJF7/7OdT+jrYF+2yl3Ts
yj9/oqxfhIWXF28DbKRvxZOkaCco4sMXGOdDNYkNRomgcE1N1M9jwCxpsHo0BfWon2ZBOCYLVfii
jvcAoIRzl2tAEbFh1grSkdropavQFhbZpHq4+flQW6Iznjg21SO1GegP+ZrFiXRsCfOzxyHDqCMB
48gsM3RR5Y+vxBIC7WAnm2pkhDfp9JL3Rv5Y9ZbmZQUFQlpolOc68a49j3Zk6Nc/zBf+g+9A+rvf
TVF1xVQIC8DQZ/3VcZZZgryoZdNvu7wtwNwhRQYLkq5S/8K89g1VjSLSlgyIadWYu9f/y/dXGcTK
OsA0RfzLtMCaVRkOBxyQ1pgetAWhj0ExSSOoxOknxb7ctmhI9IjQsuXXKdSfEgv+6PX7m8+DMYhu
6BJxB1BXGCb+2XBB8S+o8VKAIJnpE9eGse2t65TNbP4hrC2qCBa+DZ2f3/i//+nb/hqU8FFWc4Md
u/vLh//zWub89z/Wr/nX5/xEK/z7o1P80ZRt+d39l5+1+SrXyVH710/607/Md//tp1sHTn/6wPtx
oV76r2a++2r7rPs94GH9zP/Tv/xthPW/mX3JKhjAP1wcfxt+3TRfOE3/OC777Ut+G3xJkv6LquvW
asrRCb1YR1jjV9v98x8Em6i/MCDXuIYlXRd/nEG/D770X2Sdv8O4KsuGpjDd+tfgS/oFGprKNMzE
cqPq5Ff8/uv/9sr5r/IuJEvnB6j+4I8VNVXhR9BkTZSBNP1t8pW2/ZKOvRXfFsHrT8TST7CSnnGK
tOO8nRH9B2X/GNHL7CE5oplu0gdzij9DrjPHjKlerJV7/e835g/9O1GOk65JbjYptz+RNT9vGnjE
XV0CgDM0hNvaGhk1dStHYhJOWdjL+583pbEmiuYowTqsEECY6h0G5NLrov/F3pksN45sW/ZX3g/g
GjoHHFOxJ0WqCSlCkRNYdIm+7/H1tdwVN5WWllZWNX8TGABKlEh07ufsvTYPtzT3PEaRq0T2G8Pj
z8YJPlVBs9sZL6Hj/khzI3xsOHH2MNE/l5L8pVVsGvjpjyjY22hakB01yRMz3xPTnZs1I5m1u+Iq
hqw94bn/nnDt1uFqXCJm4PDAp3LfWBgMeB8gsq3KWdJrOtDHs+fP9QSErak8YGNlfaD7d8tGdP1G
nJbMMaAPzuEPUz286dIvu6omCTxRj05X4jecGLgSBY4O0YK4VqsFUe/O2cm/TUXUXhqwQ9vWRbkd
8WmM9CySujo7agH7rXrf1GtWWb7MGcDAUB0DZoIGDlbKCU0UXSiN9duVMjyBkqTPTv+l4wYQ3o7A
V+76TIKO0x/O5K+pJ2xOmHyfMADOXyYnvU9jM78siz2gHibn2m4z/ywH7CAgah5AO20tw91nCjFO
SCock8jOtwXEQx5RJkNMa6TZPFE4GpS0JOm9UxTK7lCKsqVj1wPVEoNHGvbkt5dwJfSS+GEAfhhe
7CJCd++P1skJ/v7V/+NIfBydKsmwT+J8dtzyYIK6OUI6RmMp5xolPch0vQDa3+5kJX6ZfrVQzZkI
RvJIiBgaIsSQUmAsVGsfi9mIu7Odk1BJd2rv8OfPeqE/0D82E5VOQHqJu8GpRkvJADOOQi5v4L6q
VYJRH6ccIFVC48VVwQ9Q6wAfq7WPTR0ht/qte5S0FvWBB6rw+5jrzY+TQa+tC/J+XHeIc9RlqS9G
nxL27yg5vVOfHeC735wCQp/mD+uv7mPxsc9hCHnKUgxGa8lAihSMfF0IptP5VFYuyWlUr+QrLlKp
KihJRPZb9tdi7qBp6+u8SEC03XUZrWrhx8nOHhmatU6KoNLykS/9bRv5kbf0GFRJhcGsr0JMYV3D
jMq/RRkzgX6ssIwYTOqLrF/PjqScJdRCb+qFHaQdDXylHhJfU6jmEC0P9VhS+6I0tCVKBIWvLeny
65AeSciH0mMt5aFkctRO4RdZAWJj1L31k8E4S8d5WeRa7KeebFTUA/xT7q4nyO+MOoIvWu2w1Feu
F85fa3oz6GAEBS0Zzr5T4hTiF+ywsw8Qr648IPDdltYpI4z24hWwZgnai3aGU618bhYmaoxz0EzJ
fnXnt6Rog3NixDH1UkYfYWaB0wDFHTosxjgYzgsX/D6MBVTWPrq0vvsiU6fY63+xUQTtuIDPMnt2
sZ3VDU2/MDIzbRidBw2tysazbtaUvixLv3JFm902W5+6oGGkPrn1bhi7G+PM731LVcph5oxK4D6J
2pY6ummhgQp/JoGFnLipVXGOTkTYfsqlmRyjbPhsus0RKRvGuDIAPmGRzjEVT8F+CNr8nBTm/VQk
+b5s+Ikm6eFZkrU7TGkAJTJH7UwLXM7z13lat9acfUU0EJycOYUNDQIB5OCKVE+dCvP84LSAg63B
/BouEEgqq4DDNAy3xMazUKUq4rYknzcZk+4Q8elQLysl+eIROWjT+4/Le4I9C24RY3KPaoaiFmdT
VFwHOtEm09gLcCbMYm5yWnr7ajXzJxlTKp8EdjOz8AN03YO9Wwaeb0LOx0ZMlzWdmMlKOhLtHDMB
zZbPcwu9eEkNmHpx+TNzXFoicvhhEBlwXmsLPZHE+TmjGYFwRay3Ee/sYHxFbZQd6nR5MFKJonkh
mTeZSzBV+YIhxYgfHCd1Ln4nilOZSSROFE/yFYZcUXj0h7IDBQGEwrbbQ3GvLkaLRrsqG8Ddc9cc
ugFmsdNR3RbJYG+j6aGKCJYRbtNTsSNwo01CWNj0jkZBY3FwIFPlqcQDSQ9507qOs3ecwdnIIvtF
38o8RMHyMkAoy1tvesldyqOrY0DxdvzdXPUImZf1bqFlsg0sG5RhigSkqXnTpcsfe5xuuLzK+WKX
mUEhHW2DE/2Ml9y7MXvLUWjW0NZCFEh1P1NqTRGaV+4fVYq7kb77uXRwysdeHz0uiEecXpr7FZmO
YbTGjWqJie8GbPBQICYbBdImQpu6vXCHZRtRQvblYF1lLeptYYERYGLQfM/h1t+tFv9X4qALtGPK
SFI6Xya5iYdLFZg1lTv7VMXj1jSTn1kUo5MG/c18yLgOlP6spSFcnOf5sZ+5gJD8fYVcV9OZmfzt
WDfWySjBUKF62dmZZ1z5Z376LpK50bYMGv1EEq0/0bk8+kX4VNb+Ncv5Tj2z+gMg8FciIO7CObii
Hju7PtdtRo2fKOjoNpEnebRzH2oklyqhZf02jpm8inC47wpLvK4+fs+lAhEmgO94Zf2aoTUeMOcO
LVYKzzWwhZrp3k5T+kwxKojBjT9XXvAjt1MeJya5Q9IUxo2SPqIVoAoLva/cQhwP1DjfCaTR5rAM
j4ECaI+BwK47Tj8i8nXusjxMj2uupN2n2LO+TJ1pb2vD/QrW6jzR6rzz5tc+Ich7Nlzasb54KtuX
donv6yCad37UZ6c280iacUv7XCrZGpK3Y+cg6gxFVuxqeWwNe360s+AT/+hjkiDj7uB2X1Mn3iQY
qrrC+5UuzttaR1SqG/PeMUO5c82x3UROvU1i90Zpr9+DskU7VKAkawvTuBbhhP4qTzCfN3/WFY+I
dqTWWOWoV1LaOXAzYoa0dkORzf8+i/AhNYJmP5vNNQnXdFeNqLbmzEJVNt+cBbPAgDzf9rNnFMvZ
phv7F5wBThc/gLVuLzF1j9YvkDeLCqJ3NuJ5sMhCABEllBxNbLn1o6GVYBebmqbwOHdfSHUftvVD
UmWL4pfhH1Ohcl6XH5xsMK5SON+E+EPZ+C9tSGFcxBOPIq76vkHTV2TZ4+QzlDFdcPMWI++y+z4O
Wb73IfCuZbePh/ItjhJG4iuUw5xEHhr+X2JJPtKQEMCyulDY42k40ve7GHMG688NfEqWzc8SDu+J
LyJHJ/1Qi550XKN9XLFoYQKI/VRApKRtvNY8jkjmuyPiYb6bqnkhKDMKzliDEXjhhLF5Yl8Wa9px
expuPEujTT08thK0nBUmxtYubb5YTGaTB/EFcFd19JOUaY457tB6gdslsDSGx8nkRI1P9LZei5Cq
vm9OuCe7xWBIpqYvesHYlNCTvzZ5JJZ7ktc+zy7tMmy86Y4FBA5aP/ieVJSYWkxqbPSPzWqYxSma
qS0y3nN4mhCRsHxynNYkCQCfNRX35OIPmODqJmmw6zOUQB1Hv2ykyA/0uSUcnVywMn91KnPZG0GH
ABac3F1jEQg85PEPfPzdOVELHYykF+k8MwKWDIOOJUepQGN59l2Rbu0ugc4Zkw1WOiH6G7WwIL4e
kji5b12COGHufcsiY9k5dnFKpnE86N2tRTPPt8djYXp4f5rl7EUElDDHIJHMFP1WOIU6vUggkdL+
uZAfiAvFxbZmJbU4jeZ5UCG+H4tejcVtBVdgWkeuG9MfvajVeLioAdghLhG0XOmi6kSh3hXI/vU2
duhlnxX+gw6mKXT+zEdGjc6t0ZuWSnMloUuN7KesT7B4qVXuXZDRTQaGw3TI52q9LZ1JxrdrfRJO
9Rk+83jkKYKNajbphY/NdXUL98WNwk3qyEejqDi5K8t4oLL/c4gp+6uMxcvSDRXVclpjYZ/ON6kW
Ydz/WnMvhyCBrd+YCnNntcyP1hii/zanM3yIQ/OPpGT4ZHk/kmgBoLSMdIgTX2yEOkXipGpgGRbe
gzVCYykZL5Sxh4HVFfeUoc95TIe/DGqmpgXq2czIiUvygOZ2rf1tZsrlT131DO23oCvSVJvCaL9Y
fRq9eOhL8dYmYsts3ECdV4rXkdCiM5o7pH3jnwtxX9fewrLX5bifMjVfNB3b3bkCb27gW+1DPETt
w+TR5J5N0DVtKi6ceZL7KrdMD3knV2W1elvK79HWNeL5agfL05x3V+KyKc2vUGxzkT661i9Yc9nN
RRgG6gPTfO1R/kuhRvGIv2twKu2Lzq/2XbAgqK2T5SFd42lvITUYMwvCVDXPTwXdhzt7bq7jVDD/
54Sh9wyrtG7sZjP4GJLNlUS/qGhPcysxfLvtLViS7jZUc7evEX4AgE/SK+IYuTen9pdYKBoEcAT8
Td+sPVwMwFjz4j52iawuTk5nNDWYyRQd/7pwIugP3IKhyNK1mJJN3ZnrhbvCqRul+bL4SJRFbtsE
6HY/G5usxdQmdM+Ywr0xxniwGpSeSzJylVvL4xT4b4isHuNhtk4LCmJjEuIpnWMkkNn8rQ2iP4xy
cR77pRlvpVtvSr80rsJ0wkMwgIcmy5FGNhb6hTnWk2Nic17EDFw4XA8MH260hPNLKUbGc3JTknNH
4IlHw89BSWxB8uDOJuvN4FjNA64oICsPZFXdC6RNt9Q2LiY5I0d3Ln708Np2S4D9I5a4Bm1JGxI9
7fyEHKE8jjykJxbMmpd7f6YHwIhiN5Y9mRmtZZ3a/G2RKdOTiuOaixk68eBiQEJTu427tNv2fKI7
mXY+J1c9HuJYBndFw3+DMgfv1NodAEo4KFlDVawPaJkxYbUpOhyHJv1SeUxk16y/9+5qIwufwIs/
N1RpjrxtuWsiDGsyR5xhtD54X5qxHLedlc24GRMcUTQO7mmwOthi3DPAxSdAjNN9W/rTvV5jioJK
yUjNree15SFnRn1XMkxl3oPfbYLRzKzvasR4Tpb8eUwVdj0008sYUAMyqhRp+eha54okBpf+yhWM
PW5dz5/2KdbbdBp3ZoMf3PaCs1s03qcsG+JnuOJ3XxrlwuyrH0Q1modMzXGMKH0Ygoe5n0wIleNr
PIfms1l+HXqur6qK981YmLfRI8+cuyvq5fa7RTDLxvVIbysDk76sXazkLRcBxquBMdlk5bCmouJB
1kRi5t33yYxUnI6DO7bHcUHr4EwuDhiGlrfI0+rnZN3no/Q2BNxAZ217AiaitrqZrjikI0XtuG36
S9XTk0fjdo8IjnTBgezKFLagShcEqyq64Sgq4+dQ+8t+cMl2MEvvc9ZW41G46acBsRiqOVGdBhdA
uLrHdmv3HKFJpDMvppuVFkzvFzLS/HA99yX26qpYzq6ZcyIMsCJ6aT26yRRdMZbtnaorHmPHvPE0
+tqFVnsu5fyE+tG6JhVnYB8i1a4FuIS+mHZ4HBDe+Zlxt+RzvUdr+cqNJj9Zi31iCvyjFm1+XSKC
QXoP6X6Y9/7htJIouQPLjdVsss+2jDFOyq5mtCJxYnOP5Ix5y1BXM8TsSVaxrYckC6xDmo3Olqox
5JyCaEDDy8D6x8Rw1nb7MK/T8KyqqfMxH1L/R+9Nh77zdlxTRHd5iJnIf1DncHWIyu/uZJpcDuOR
VCzrPFvfGWJMx6xcSPwU4g5vX3laPZlsywEjRolCejaS+UAS5jHI/V8pw/ZXl9H90DCLBLjrkdF6
juuiOS7l8i31IUqEHpeSNy7whiHf8lixw9fsWgQgvxIvv41ZJZ4YXo/YtzJawVMfbgxzptNuB392
awqdwevxectYaQcFUhSDhkhYMcAerPKlcfAWrwtioxjInVDAqL4gS2ROUL93NgNYyDz1lv52Tcpk
6+yn1r7poRiYYMWlwROEyuBzDwAZl3BlnQPhvDbcp91+UHkcA3S+OprumgEYCY+ye9C6ERKK+ZIl
C8UYBuuoxpqTCGWF5p+gDVtYFH0M0OlrcYgGNGZosrfFMj77sOlzz+4vjuFegnQgdT23G2xv7Z3v
5/VJCrxtdMBVSMc3d1rjy5RjZqoXhG1mRsDtqOhP4LWuAYIRulOSMWcM0cLKVvizl9Ks2is06Hqs
fAa+4bgXclw+RY5/yLp0OlKKglQR+COmXuQxcZLHt1ww9vbdNdsHTF+bBKoH0tPNUBd/tiYxi2S/
TN9EWz8TLF/sRJONd4kXgr6YQ/QXmUNZk+z5zE3jawDNeScC8x5KfLgzfSM+rQx/AGsHzFrtT8yk
/hxXbPk+7jGe/mm3qSr7z6C3KZvYzmlCuWguRrKNMogasYSw4PQUOgZ4ZbvaTebLQKZB0LZ4RCxZ
vhKoMD8MTvjgud/6NB2+uEPKk23N2zvkjD9klsfWHXfJm9HHVKJKQYu0W/aO6Y5PTUtQjwGwnzuM
i4wnA67l1i1Fzs56LnnQRU0R3Edj/GXJA8aI2Dhh9rPww6qhKUx0zujiZuc5o9DCmNoHVPq7GHA8
wqvcAM1hjndp0LXHwoL1YeEjLdUJ67T2NnPnXenV89UNOuOQlfWbCfnsvprS+ILJFJGLX2GmKVDl
UzY75mv4rYjq+hWhMM1OALqxCOZno5kOsK0iAFblceoE51hJ/8NKgX2snawOQvnOA2S5E8aCLYJF
7OBmJDY9D5pdTCITLQusfBkM6OMUlOMlbuFK8Zg3tmHv2NdE/RU4v/ARrZUHKfTyrYRDjQmCLN9e
WC8ODcatNwMakjRrmD405A+kz5VXBruSP7qRY2cf44QRatZUNxnd5rxF+0tj+65v8vzUZ/mTZRCM
G0wcAD/oIR9EGBGANfMAYIq9kYuBc8V2N3EU51cKEwjAyDIfG7u7AJjDbtmN0ADiOaUV5Fu4raof
ZPbO1BokoBBDhDcvoCSRN1Z0ZFS0J62abwRc3i5ZkVG59lifRCWZr6H921KDHPFDGc4WhU950F+0
FRPYblnLzWhwRzmhefERC1hMz3D47Vc0pm7ayGMPFylM/PbJQvo21TW3WxR3i/eH4Qa4yWT1YmKa
P4rIMc4w8u5G3IpXFKZfx3y1uMsiBgtnBbAqBli1jJUpkHbZm9vMZIYVK7wrxKGo7IrvfZGBjVkC
/xiMZk49sqRz4pT3icfgIqS8ChygTS8qvgWbrEHpm47lKfNr8yQQLARV+sAzObrIPsyvXuEC8c+q
W4/0yuGTHeo5YWIooueQ2ua1hG2eTG+JUj/IDECCFzrNzpW9d879gElaZTyLNPUveiHRSfN2bQpE
xy0eRF0TZD8V3M4RY6CIkO0hmXzMMYlXwhc9ySExHtzU+yrEEOBbYqv3068z58OFSf1IAZ97weR4
XwpsgDfyxirSQOxnIifbS5r042Zhzrrzs3lX28v0XKoFpEIUCsNzMDJTLee0fWigSfjBcHEF9F8m
D/a94YP1XhsyibI8bS5rYqWnKsimbZlbjzYJD4AhYs71BQxtMq/OwXKhG+QcuE3c1f7JGFIJ/MDd
14KG5bi2ySHBuLgBzeaiggvTc1asD3PH9VtV83d3xFZoc1BvZdSg2V2SaxANcuPGlsW7Dj+mWbhP
JMdvMbOZn8YQw1Nu3gyCIW7MeTGa+UzqiHMi7o7BeX5yK9E9BJYEO1gDDCq74YECYYPZHxFiH7kZ
6hKGjYLCbb6QPCXbLWRuHgZKdJbXuOYy0Z7qgptwQYzFNZiZsVBxepQ9J5FDYA3DzPuhLZurT+kw
ESRB5rXzMgn7UreNPBhplJwiiS7FblBs+k2QPWTL+LD60XjOKQd2GfgdHELJiSA+6jRkCE8uVqSU
/mpnLejv+yy4W7h54sqmxdPbabKzqhJIF1mx3D8CruuRpOe0/WWmXnMISvk9XnzKKWNxq3oYplPa
DSTSNAD42vXWOmiA14AAn5ji9F1Nf/iwzHN/cHMe9SnTpv1UwHEdyqbeJ0Z9kA2ZKrEdDZ8L0d4P
huecHJ9+87pAJ1sKckvMfIovIu+fTQmieKx6/teZYXoth5c6DOQ9BdwXwGwLMUvQoZOEwB9vQAOt
Urya+oQczTkx5+bkGJi9LWSFFILarrU2kEls8hf7Rj71M+WpScBZA+CM774TjHoGKkqN1f2CnFCB
rfNhqApAu2m5c0weMt3QfSm96quJsm8TLtO3YWBkK+d0pz/HIBtSdlf/yxSXnMBJlB8na3iNJd5S
6Cgkj/cPa/jZm90IwEKzcgv0KBAHdG5JmyFkqndf6uxiueb8RgZTsp1at9gbYnjv8elun27+ffT9
PvZF4fASwzzYU82l2FuoWlKturFDV+2GkNZoFaPnlyjFaD6VWyMYcu4EGDMMFR+LIrnY5L7SIOjt
tOuwKeInp3hokmZNLojj9ejDcFaeEbXOZxKd8l3iJuOdNKOniBiGuz5OMUeqJliv2viMoaYjiTSE
JCVIE8ziW+FIZGumcQzah7RFqhCpkNxJBY6beeDDJYH+3XnWdI7sstg2jsLwp+Sa60Wcp7ew7+Ed
U6o543EeyQfi5C7oYl1C/EOwWuwnLhY4lV7zWawT+Bk3IVCBuUx1SXMAPjT9iy3aH8oYnlXXl4Ur
xI+z5ZQ7w0wResUtbKctYkezPQc6AWIlh5A66KuVgmyJQGfcoWnO70Ce0mhXlj2mIGA81SfRi0D9
aq6KfB/7DMdOcUVUr//oQ4fYUo8ZsxGhIrX1J9drVU1O88emXvPrBbsq7m8iWHxGwW02nfWa/GtN
b8bqCwNH+rL2zS1uQJUUNbZdbuz5bkGjfZ7UIihLpviOIbaj0nrqheDpdVrxQUifducqme/deWq1
JkfvfaE3V5vBaJpWwZ1bzDivsuXSRavJOIAvQ/1vxM9y9m21DCPTIoWMuzNVdZrGdCsY8KZOy7xP
xoeuNt9wlxjEDlI0NUwWma6XMgbpzoEvPhO3Hu+1/1F7E/VahsoWPXAu9l2fvpsjaSTOp9j/3KuP
UykJqV70xCvj2EHdPKqKsFbKRJ48F9VSUn2rAyBKzfdRUjQrSS7CWI008mMxOtX9YFvtYVSCSkeM
EJp1RZjmIDRnJ82OxuhRRqSSiRr80ZUgf/5XIPb/kqBAeIH1f3VHfqqGPv6f7bes6r/9XSb2+xd/
y8QCVGJYD5ltBhgaXU/ynv+ViZnuf0zPlY4rkH0pWdiHP1L8J3BdJv2BtMkuQhn4IROz/+NKYaMU
RDz2Li77/5GJOf4/JJcm5k1hmyZ6NgufpLCIjfg76Dkg3qonrcq4pEaimjgUXkpU25vBBgY6d9mp
i0D9G133JkW4wBQOz+ncva2F8YhS0SfqkGdhikvHHYlatseVqtWRvOUlh34io+mRwTfO9JWIVpou
LWzQFQH84pSAxd0831cqT8hK5WEOqNEOmMfqqnim3fHmUNCLaJrCySU7eS4PTSPxq2R4XCqicpwW
DJY3gH23gq9m638KyPZK1/U2ufMPWRP+m7vDfiiWi1vSnSCyNMjKe0GFmGkL01MiRzemnT1XPf6Q
dAUsdSxrA1GY2T1ngvGDrdAmCLZRfYtq06Kizu0Z2CKhgl2SwMHlsTQaGEqgnwC5uBBjWtZY17rh
kakhBZ28O40zw7CQWKCYH05y/Ay9674OzM5IbP1s+BgpyHyhpkRuTDZ1T2QdVUQwQZYLIvvHarm7
pcc2lTU2IKHsjBTxE0W9+c6p4QOmQ7CVrfFHL8aXuim/9dtx7IttR1PXSsFN40cnD65ad8YMoAQD
ytacSLFhlCMGAmk9gC5D5F0N34eNN3820/E6Vg0464mKecHHzfgWOoPGg8JVI1KuNtRyyg2mzWNm
nry0fu7LmWaZLdFiZPcrCWwbOTGhwa31rVliWI1LAq5ZZj+r/DGLxIOIhk/uEO09ZfzMlBFrSJJ2
OyHGocsHcmeMyAMwjFuokpUTMX9vi+zewA11x+wx2QfrMzkxtffDnL0rku3p3PMlLHU1Py9zeUwJ
Kd4F32WWXKAF4V0dwhcxr48xx9oOEyIok5EZEeA50M+wZV0kNgZFqNYivSrO49fBmeQxbvtrVtv1
pfbHlwprL3nZw9FaRbYffQoZoqOjwsHkpk5M25JaXwrEkKRaYS6LZHbvVQ2pjeC+3fmp4zlxFB1K
7NGq7xwf+jZux7dC1m8ZT/670vzs+tmXOqvzTTaSLmr71uesLH8spCsH5dUuILhkkiafu9qqHjxA
X9nXffWpmrzntZAIEQD3LzXeDQrJnQed2YnCR4/ERru8QT0ncTCBie1XM1L5o1gRjAmnHXZmv9K9
Y2hEcXfj9A4etb8WnZe426pUWZuSiWuXZSUX9LS8BbJD7mftQtn/GjI4QpmkXrPmDZldTfFa1xwi
m0cSLWoCW92vjRPg4YrRCJa+ylGjIYUM8ynvR/cYmQalJdP52YxwtWg2boM2PoUCG1JrliY6SHtF
GkDpVq997DMai0IoDAs0anqBwRH1mtrs1Jq6Ge9mV779fjEl46PJiwghoPuxbqy12AKcgBOrX/vb
2xXUvNwaDm1tu8N5nnoaOchA9RYjvR5DaJLSoLYrCvJz6HF0SHtVtcWAmmcM7GZIfqBwZ4o6mE17
ZHyyZyoYHwtC5/0kDI5xWsH+ChiCn4mh7c/RypBCr01O/bgsPMc/dun9TGFvyZz4+4+fx8T5+zcX
niXbVUBLNyqapLZEalg7EF9X3z600NLAMqt9plroH9GLMgppSZuHjz0fP5X4Gb+VMFDh5ma9/+b7
O/X6/fRbIS17joKx3cuWs1uM1aduECHWvMR9mQoDSemhnrL0G/17H68mtxvpfJ2q13AdLDCcCci8
ym8erQ5DDDmk7qWgyTw0fXqZxuplWpb2OtgwtTyrvHmqCT/0kIlaeFZAI+D1IFWNo/XbHI9UKyHa
rxkmQaPeOwVWU8JrboQgu/fzMr4UiVHtyhEMTYioYUvHTZ5b326OdlS9dtKYNtgB7o26HkDH1f4O
pwSiZNrC69tsYd6XwFLO4frWOvhphfF1VeC71WjXwzyn/a3KQN7bZnWu1+5b01n+0Sid7lgs1XdX
ccd60cTHmN4ffv9wU3h+duwTDGW1gVTZkNHXZhl+lfHQPXtmWD3aMLsdYI6+0Q8vmAKS81qVj0OI
K5fYzeqLN2e7YomfKdfTMOy8dlfH0IY733wb+5imHslI5yzggdvREI3poJCbbMdPLWcXU2KVbb4g
gsW1l0JOH5ptiL6GeeAdlzFsxxHuEkb4Jj54dnjBz1m+ixniFlflUW9LjJXOGJzmSZrFcVTTLr0g
vOxhHOlaMZooznNiMvfve632dAcsuiNsaLfruCJ9pfrN0zMxE4quCXQEgGFCFAyIczzUtP71IqQ7
fE7Jq/+9U28vtWkf6mE5xHNlE6Sm9LV60XMDRrDBGYrOt1uIjiZN0TMM8puUokFLPbSIQa/pfR+b
QA4/Ey1sUMnmPZyyrM9LydP9bimhbTNWOFo5mQkJDoCNftWFd7VJbKIkCww068bD4FiXC/gHpQbW
C2ERQkE6LNtahwD34gtIAglmb8Diz6jAdsfy9G4pU74yLd/42LTiqdiEERzNAtoNhT01MXlfjdWk
T28bE7PRNKt/uNHaMWuiPq8gLpyRfA3UKUCH5Yu/HKdVbvrYZza+TPJOEdZwx3LDXAt1c4zVqqhJ
aW88DI7qqMcpvb/Kro+jkgJ/HOVBzbA7tdBr+oV8yWiSm9UuKObiXCkZul7oE+FjU6+tzbCQSgBi
Xh93rXXRi0SdBnpfXfiMXsIWi2LhNa/6XHCtNfl9GliMGyC1Gt1biPt45/tmTRzM9y6CVBOaobvN
IiCaq3bqqa9Ma2F6fJm7oQwpl/+1T3/fUdpZOHv7Y6imzx8LLWL52NRret/qfW2qtD/JfkLCob9T
fbrptaxoAYaFUgIMRFr0sfg4Bz9ORD93TyYX1gHckwrDBPaXlWSlfGiOciW5FrowondOicr1TZpf
WmX0fuzer1FCXGGbqQOXlD23toxw4r8OnB8ZCDH+7Rg65KWkkz8c9bEhOplr9v3KfV8Xaf3DT4ln
0gfm4xDpI/aPfX4ZjJsmL/GPqUtYX63vih597PS2fsU2cEg3sfnZys3/XrxtpyTjarujk8jTZ/SL
E8M+0NI5fUx9yehLCQ/+7+vrY58VAXztbJdAIEwIXYhdDYyg8Lv50Cm9kZb+6Nfef0Dtg1KCgE4Q
pR0oU4CpXAD+X2v/2Ge0Da11xu53rlTy8oSZw97PE8h68dpeApKSbX3jUPIyvVYGMczwoP1DH0I8
HL+lZHqzcEPuafqI1knpHeFpvV+C+pKsujhG4hRZ3ClFJndDNkbHVltV3u+zt2Bq0vdLEpIpMpk1
hcmlLkmvc5mDdXlMYVBtFhNDPv1LtWM9lWnR7vWBLhsPorG+WvUilDzz79om5OQdMmYgSoEWCLJH
3sVof9vupEf3LAdkuJQz59w/NFum3lmMYGezPt2bf92ehfJA6E29phf6vq33hdTmIb4G9LH/e7vM
wxVfpr5zvq+iCftaBhF+9axz94F6yBTqVuMtcCuOUn+E2ZnVB9OvkZyOJkf9xGwxPjrqVf0S47Df
v6s3I1CMwD094/tY13H8PewzmrlKizZanMh67WPxb/tKw+Au+vEzUaG+mn97i5m5Cq7Q+E/9Nrn+
PaxAFyGc5PC3X/u33/3HPpAU3nbtMC4n6n/Vr5q5/82fxLTTW9XcA0PDg2O1/U9rUo+j0uLycSMe
QHoxdnzdH/umVF1stmnsofn6hxl7aWEMBcnu6ljo34gW3MI0CXkb/cv/9jb6hb/9DvzPncA8VqoP
H7fOFyu25U7/1Pvbvf/sWM8APyXfhoXp96Bf1wtib/hr+tURU5NZcKIYsGZxnkw8/kn3NVeebs10
6rx62Y2EBbfHUXnHPeUdR4bGsKAsD6u6RrUvZdYP91obVfrKys7rp0qNEgwlFW30eCFW9NEoLN5a
hCvE7XJFLChB0PaROaAsWmGNI74tEtAZi4EpllLc7wK0rkLrTanvvHo7DQqL2wWV6g/rXKJv23q7
7gHcMtbEISNpzk3O8LOgSb3j/+a6UQtfjYL15u9SefkqfQeYJRO8ravuPKMZlXxt4Vl/Fr1LfyC9
iPDHH8aCkIVAzNAq1WAgVqOERD0aZQAAU1eQdfHY4MHAVE8JOUElZTS8y2UTg9dkrKDqpbpIqte6
vojPBL/B3+jOIje/immFyKd0nfBTfxutEJduMe1i7lW3Xu240msthdvWCtfju3tM3dqzyeYUfK9r
qu3JzSkq2ebGRaxFT0TdH3yl8CgwZnOXDEEOrmAB8F8xmlG3m/c1Eyp2bCDPd1Zrp0vrUhXO9VrD
B9sDArmmjQCMal9D9Zz9qJp7/4e981qOG8iy7RehA968VqFQlp6iKL4gKEN4k/DA19+FpKZLrem+
MfM+ekAAKKsiTOY5e6+NVd8vQ4s0nXVQUZQq/291HVBUzOVVCB/KgtUfnmC64gfGWAliKoD7JR8j
MF3r2Tgr0b2wKuQ/8lK6Oocs6dj6NGt1q9/IDC/Ci5ajtGip1LPw+q7WHdnJKHV13pd9epCmLOnH
kmv8jbgvXHeqQ6z4fSPQZfzTnyXXCjd19kvrgHngPycX0rLVRaTtdS1RDLVpQRpXlAf5brJMLdeu
i2gdF3Za+7XHsbeT75HLe5dctaeCH94kksRoBuvQmUzGziQ79wecpb61jsHlQshDzYoJbcung4o0
HCH2+qhSGVjBOvEuexryaHO9ArWw3LakcDjuDGDHtfGuD/q5LKKZwcA6gpOLhBohQUll9EGxT+Cg
0VXeGg0/gJXkKNZmhheN00lVTdQO1+0iEiifaH/IZoZs8lR0qIDuI75cMRe0OBLQvzvXKn/QsKDr
4SEAikIWcvO/7SNbSgH7Sx7WZdDL6g6Z3XiLVZ5AH33HuIZCESV8LzPDYFkzszpbeRqgtCGbDp0g
1iFZuhC79k5ZoMxbChHM6kIGg+ou91rxSCo65g7SmfNaPNXt4p6B0D6jvccHkdBBBGn+DW1lfBlF
TMrKot73vVZdcgjDoXvDcDu96WfVOE9g3bXU4YSI4t2ozd0ugbaVEyuL6FB9wfqbHbOhLv12cB7T
SaxVmI4WhkonNqNQOaXEbzTh8kCoVXIQrdOdEXZeBsMODyMqY6UaLYDoEEQW7C3kwql4fVJxsJ0Y
Z86IMNebWuNotvltGWJ5Qcle4rvkiIac1h+7vifTl7jrSMDWipzlAntcoRQ8fx1pQG1HZ5xRuCLZ
0RSE/RigEYHo4x2VLQEWwqC3v671mfjVGgWSKNHWFwOVNYNc+lGZMsUw1vANYMGCEdo3w7a0hIar
Fp21EuLrtHIzuc3zgsIns/EABtuSkz2JwKE6pBB1DyUp5svg3HE5G5+NniSmWc+L1RRBS7NUx32E
HpjmOMYYZOaUQaLWt1JVbBu0gLMR9RcdLDNonn7wQSSm27pKKl9x3RujbMrAEeCJY2ozJr18SoUP
Vq08557Rkf1Bx7yjkFoY/Q8rQXjsESdFqXXfo3/dmD2LsIsL35i8nRkOP6tVUzgD/FjGGjOV8WyV
BPyEEFcOaKK/TKoOIj8l2WjqAYjU8eLu0r5/q9CTbPpSy7eYWp7mVP1utxRxy+FnHdEWreG5IfQ9
LFOybA27vymBp9CZpOfZGCqV4Dx9FPgw9oaAjx62Bt5ka1IfWpOb5Vjm/qKWOgo5JIYud4rt6vkY
OkApOaiJgSI4UVaztbcUfWcquJIdi7wcTA8GUv9quURzRMQYQ//AmIvxWC/6vC3AMyxj8nPIDx2S
dHwvfA0l/QX4DCo6w76tqoHOamnItk5R3RiGklJq4oNry1A2cBbi20mpiddDbk8xuoLD1tPMSFzx
q7PW8aYRd5uMCSYNysrvs5abvR5xN0dGQwWi2CdGh6ex1PYh6di+UREbEMJgNUQLJ5YDdFu27h0K
mzOc1Owi3O6g5nVxzDLxvZ5ollQaMar/1737H3XvDFWHBPqf2abPv2Cbtu0vglE/Walrprjx+arf
rTtX+wfqUjrGugZJgTs3/NLfrTtP/YehWYZjAzyF18Dyn607w/6H7dJLcU2dsii9Nbp6v9Gmhgna
1LBJRveYsBiea/5vCA+6qvMF/iQ8mAhiPbp2pqoZ4CK8tbf4Z+vOIYhTiUerPMaao2A7Z9gjXeWj
aXTHTn2R46/K0GsVlCJZZlg+yGX+53hMPowwiaqSHIfJbTksk2tycR2qleC98djm8GtoF8nhjSQT
qBEyvc/tz1UXTbiee90ewqkNEYuc8HX65ayjH7kmF72sMvQ9SVWKMO7WctVJk3VBuTqGlbfs5Koc
ZiM3pUioGUQ+V5bSBLZIetxcCqRCO+Lsi8BQu9mLBaaGWjxCGgsWWbecR0a1U0FPXlOREhD2iSFz
0kkdwt9wThZuhEUrMBViEU5NT4fhGb1rgFBpstRfGg0oRZc5P5Q7w1S/FbMd3846lIZ4UoLMXNYM
KswWRW/iGKnzu04d7kczBpg4E+iJMZleDd7fhBDjvI8MGj8MDPuGSAw9SpCwM+qOpuTcdQ5qyD4k
vCJ+rRvjPE9RGtA41jZ4xG+cCO8hQ/HVKgOYvbO2lDjEQkdh/JLFQxwUENf6cWJKBBVPL8yvqp0/
t2O37OwQCmOS6wyOJmerFcUD9kMshw4IHyKArMD1nkAsDwyDiUhcNPe1pMlU182EjRjf9Uy42wzY
b6MVuFkRHiHXbsnSrZgXoKsm10WBf9h1+7RSly9K/Dh26bec6V2ZLAuFKPIPQoJiMsbLdO76Eb0n
EMcYx+4IOh36KNGMkfVUOJp5UBOint3kLgt7M3C0HKR2Qk6jlrc+lOAScJx7Y7b1dDBN7UMBxuaX
ie6dRF7fG1kjHvTsZA2NQ5sKl89M2EKkOuZKCgTwOeumX2pav62V5dFBohvEbblTZhcAfe6dYXeT
Kd0w5uuN6ZsOb3ubVYkWTNoaER/a35HTYoCfibueXstQdAf8QQPRYctbEupJoDGllifK8kQ6ReHP
2FDVkrYpgzLSsRPs7mZs/og6eyaOywGK6XDYhGl9LJNSR3fW7FtEUttOt0+0JIkeAq2vqOOjpza4
qUTYBqNwuYVGM/YiI5jijniuzIV4MBgMnW3mZwNhNM2IqHTc1o1NVhmNBT988PTsiCTcL92BGM/G
etKT4Xvek9oyL9UD4EVc9KufCDM7MgY1qBsd8DhJUlqGPS2sBRAAHR1+0j6WzQgeZCIVfUKMqliW
T1AKJ2J3KG1ShbDakfiLfT7D4YyxKntuVIOUQUU7q8tBmNiQ9F5si6ywDnalXhjF4Go00VVPq1DQ
NarvHB0Qz/sx2cFoI50Oi4JfAr8nuRMPKPkaHMUo25pXKnYRbYm9nORpBRFwwCDPGrGhfTfjBOvo
LqHBpG60kPypUw5jprVrlWif4DLL6ccoVdvsbWRfAQfQQ9XMaO7n13aEWNaYuK3n9YuJsjJxPQHI
W2IY9Pj+Cs1+yxwM7AT+WKo/iuLNbj0A8pTpN14IjR6/AUML5xdc1O4AOgj+78r0MnWTNNCs/Zpz
mB0cY2i30bhwhWKeo5Q4DrFz7FpC3GvvBgkefx6CwIYOcrRFLoBa1fvYI/EKg3MKbWLMcfJpP8V8
xL/2mkU9InDKGAcuIGBqOTViZjEiLu8Ir6HVI4r9MozYCyHQ+eFqCVIgAEyNdd+r5s/c4poK5r9P
pvtpSLpblBv41xHdH1vvCat59NI6VsgPlEwHQI9HbP6rzdsOlhzmTKwrK001mvdD6mzg2G8s8PKI
ntQfesYWAvT3SNk2icmgLgPlBu0G4sngh/HjHIXKXo+5cg5EI9SWk/hdvovamqMxRncuKaum/WJM
SB6mBBHAFK22I5fBI7FMVIl6ciHh0gVO6VS7ZYQmxKQa1u9aMxZjeI7XXMgRD/w42yBv3F/mxOVl
sOf8MHuc5/WxRzLwlts0iELuVG5TvFrmBzhUjNCKNWy7PDmGgJO3Vf3hVljPMxLNlUbrD9FISHMB
o3FSmmZfZkPuMzcgpzUmhKVs/RZh3nHRuG72P2sRLQfINy8UwQa4Engss5aw9Kr09B1H9RAgGwRR
AZIyn48Osy6XGZxCbLirEXo7WjiAdZqUx3LuCKrTCth/6felZuCaGZ11DlN6ivrbMIg3gxkQLFkg
sKI30Otk1D+8tPyOwPqdrLG6YGLVK9MdRAJc56p3otiFsN67Ux34JHOZ5UdHD781lToeV4OSPsba
MSzivWWhyTe70tnmxpIfFNQ/+4ae9miZJAVGS3GP8px4YEh5oQq6rXCq9hjPNv3HDjXjdG41TklK
swSixunDzCxy2740xRAhk+XHqxeC2EaixSdvmk6hBdoAi8OB6lzFIQwA3GjuyngkHzcjdw0zyW7R
x3CfqwWhxSUXjTH7sEhQodoL/XduZ7RJaq8f269UxdDNzzd1z/DepSdtL/lXVzUt3KCIk1ahIaSL
j9Kzla1ngcosY+H6JTeVqJ3v5mx5buy2CzI7nS8DakuGDQIXjGE+RlqyS5XFOlOGhebU3ibAIwjL
EC+NV9tg0u1bUsQpX057pSVeOG3ibTeIZWdUnBPY7JO9bdqPimIdPJw2TNV0qCo1QcJz6NtRcU41
9dYprSfOnFfVzeeTqOtp32Qx4kSkkXKRMZDA7eMSvPZYW6Qlk8zj4/Bn+DAgLBQxQOJU4PXGmnzE
Zkvm37owYv2N/nTqq0w7p57cbyvjor5g0Ihpg+Ov8t6ohmDaxJg6RZaxp0Q9ca0zBRzzwnpWYREz
S52/qRDydpg0mMDGFolmaqHvoFW/S6ynhHkOmUKFuiuKRzVLh4BqwDZK7eiIH/zARAj8SiUIb/sZ
MiPcWWRXYWPBZU5z2d0wnjiMivKdaz7JFYq4i7rBCqT521ZMY2uPHm1EstJ8zSMHG6V6tYWmwWE6
I2JL5n1qtQ8l8oCwUPCfbBrVGpatul6/iWCqP1vNejmIgNLgo/SXjzROUTGjptrg7zD80WBonRmP
dop1WVm7LbJprMYhEmU+s13lKkUHJB6Mb098iTXeJaB1HIOypWyQUbt9Nqi9brn+34xeMp0cQx/2
U5sCpoqtYJziu8kg2A2PVwNBpCNvKs31A5Diz44t9nkR6Ln7WLbdcjSSpzl+iRrqyGo/IE5bi9U2
2VYcJ/HR8YokgJxPlQeKJeZPQjMBpJe2DjljxlaHiZAxoafnEFLr58/m+sxIOuiBtVE8IW6p10eu
e+SArWP3iIYI9hPC4fAa/RKW0u2ywo6PAtymcETq2wK0Lnkoa2rMIHw1IdI1Dvv6s2Unu3UFkXRt
iECPwTJlgMjnJFEN97HAQ3ogBv3F0MGHdhHOHiqVY4tHE5QIeBPH7A6pRmooyoaga0gWj1r11FIA
Qr2OYKrJo+VUqSp0Xrd4g0XVUoJFS7DWBx3GUV3BIRWVb2J4KlL315hwvYgxlZTAO/aVTnqUML5M
TOthkj0nQtEpyxgD9deVqpra715CnXeRqmUq7fwMofCTsWZszumkRfnL4vUaX5z0lMJ7ZRwIh1hP
L1Vpg6Kv1CDXh19DFio7OuhhlI3bmQy6bsrPWl8Zp1p9rl2scFFnIG1fJxEmuZSx3VoU5Opm22MI
ZjSqOtvSq8SGwwh4TbQr1dUQVNeOTxjcgyIsgWNo2MEBFIfPpnVOMCWDvnpbY4E7Ft4j9CMHVTyL
MfqB2H4+LiHUK12UL4ah0UJQF83bx1l0SABUgVuOAR8Lq90bTNxAcBv0OutvjCi8lWNOx51kRuTO
FFQJjW6KheCCqfwiuNgGNmaqeh7OSSKehjHGotc7wxmq13ZeXBzs/cFZcuXUJt07o4eXXFQJp1V7
xn6GCTg1A0Rv6qr1x+1MpIJXCx8YnXnqqQklgvJxa/UY6hwMBHWR6yfMTDgwqq8oaqZdzrX886TG
hvSgCwLLvVVSgolInKjGcaKQrLZHoQm7G7dN4AxvTkrbKKxXtbqqgIMh0iOfOi4dNpG66GYrksgm
zm43LQk75ycKqecQkpgAnfEiVGRFsmdmdZOEY3Ka7wsicrYjURSIiqLnao7sgDzK+NwXi33EjM+Q
L1VPoZ0WgYdoPHIMeD3OwgVv7dZbAicPRWFRblHg8dl9DcOvR9UZhTRoq9Z7EQmME0n7kIf5HEOa
4MKD9tH+5iQErWV1tR3m+pKuMeTgmnZGs5zxpDMQsrRNUi+Nj1TWOjUqQ2rHoti3NrSyfDjG5ltR
eu1Gr4rBF+5H0cNIkwtVXWWYoWUQMLVwjK5zVzOqfi/yun8ZqnYKVtPk535hq8XGiId6Jxeh7ZB4
AgbyAipeDtJhPWkPV8ELNTttp9AJsEisoH8LPHFSpoEDEx9isRbgExs9HqgrF6CQjYOGkgRuto78
WzERKiuGoPuK5VlDqaWap0QU1udaNmJEB0JwLLkPlZvMaptdhM9tU5IOxpiE7kkXga9pBeS3sWFa
aYp7r4zivWoL57AIe7U7QaNZH7su5L48pQUZKfAHvfUpAnr/yU7TxxKxZjCRxYJ88UE3i5lPDOcf
JnUVQmEotqYVOs8NeKVboUTRPrZV7syeE/qdoKdYNl2HZsGFUJRVr+Pax5xNystjhTkRE8Ovmqq+
8a3uqRUUGXyxTd7EHMyu+3ClnsjGebjeJbWY0W4qYOrJhZoOyJ3BfxkoRrlsQC2TJnm5UJYHYSj2
Ud7Wrrt16BkW59BcWOpJXRdLXz+XnekhDEFDNifme0jWXqCFOjg0h4MqpYexWzhGgcpj7gBIei7t
gbyzvsTWhDFEMFXPA6yox0hRtqHuBVwDVO4uMWiZuDDv5aJQ1O8kWD1ZndNuO0/7Ijyj58YZ7pIG
QxlRV0TtWSg59K7eN62OZNMy9y3eYAen003Mkbc1taj0jUwzL2pKLEGevmQU4r9N5SNqqbLvUAyU
VeTHjpa8m0NPlmduEa6+hA9x2ThPdc3QQHW3dYxfsqUteB96CdfVOP8JK28fegPt5RoXDzpdbOET
0AY7y0j/YhTxDBjmTC4l9HmTicEEpO7c6G+LWhxdUv6+lW06AL3fVHVqfG3rlExlPVQ36Aarc6YK
fqwo2+J8Q67tqtMRmMmvrs+fY7XwDvDTCQjG7x2PTM/CGCH0kiTHpSzfcY9qPzDunygKfCXa1Xhs
cuAQVkogH1DymCCWAVluNN3WifiJLWnxk4WpJU4wh1phCnoaAJ/V6c7NoHZVgAUdLKM7epek/q6N
uXEmVCEvzEdmILrfYGwNmsTzzZgrYjUv9TFFLO5HtVZsl6gfaNMynpiJXQkaxEaEc05+I0ocSGHT
XEZAqpfITB+t8X2e4uxNJzaJyrq9SyfjmQynd/drHmneLXfFyG9WL3JsgYDsPP04oQfd1HE5Xzqa
IMGieBZosta7xBUhi2nbadumMHwPwhBOmulU4+AExJbNe8f4ANG3HIlCwlrNcIQJiKvs8jZ8rpaZ
USzOceyL5nQjWmhLBsmOfuyO34lhae+ssv0aIw/fSiGe1IbhQ3N8qpaMA9euubI2m+ckK9A6t+Qz
9TgWPG3ceuvlPxvs5eQ2ZJ1VSvosdzEWmk/3YvU7ycU898MpHQ28Uvqi+pKYNKz1W0lMUmhReGjf
MtdraYQsGR0EDsBcU6sghRSVrVfuZvDGQ2TEgRRrSQnPrDf3zOqRaK5daZDWNN5q3f7STcAlpW5J
LqQI0rVFUGHcxtLPHUfE0G5IppOPG6vYoJXiiTJmrAB5kkgXnYQIaF6IFKTISS70qfXnkMNXVRGC
93aM5tqignCSgx66Q7/Xci3N0Q5rL3KmUzGtcVZg/zRp5WHiQIFN9FMT2LbqpDgWg43+w669sx6t
WAEi7FAit1vS7ii3zGV6qCP+eMOU24xyPVQHEzNK0e85YaAihTHXD+V+0gAakDGo+Qv1gg3hT78A
V2jn2XTPLjAayn+r6GXsd3n1GEfpKdbGAVVo2m/SMHu2F7zyi0P1ONHJ9sYxmPl1Je5SwWcNwoQb
Jaz7SI/CHTildmvNY3jD0UoLFzAjsx64Ijslo8XrLvGd2wHIKYd9RQszcuGzu2gIKB+Nvlevl5ro
vjec+3QwETFmkZ8L+EFO6jwSb/pBUSvb8/fGvhbUsdrs8iUh9KgevmRpAflLRLvZ7UlBX5tdDX+C
TaPg0knmUt+5mHODJv2SJ8avfi5JyUww2YxR/M48/q4nyDvzMio9MCODhjBMneIil8chmAS3aAR2
4Ya/UqYZB3QJ8NEVaAGGFU60IydcgprOtdydUf8n/NjOIgrfwSpMu3pt4JEFObqXzFRtnyyU72Xm
HfF2XgoB63LhXG285as1Oqc02wkdGI/woA43NmzRuo0FViC/psjr88kMbjKbV/frNWxZzv2sZXun
X54mDSUpg9d0lyZUr1sIIrkw6oueFZQ2lVS7o0PqF7rCAeomtIop9moml3JbHwPaGZso88SNTa00
p6E4qdR0R08gK19J+E3xloyeddCLcMY9TGuzI8utpekL534jOuWJQv/TToT0X2rtdSCQ6LgOY8vx
XWV2DaYTv1GxJK8Ro6LHtua/TagQ1fOuoODMcDDJoycmAqlx09HspCoeEwVRK1sz5I6HVGRb1sWz
rUc3DmNi9BvxDYxRDA+zKS7EKU1VZG9MWycE010Cp3spvZy438L5QuvnxTKJQQGzZO5xx9+MQEk2
RHZlDPzqW4HXm8aCUnDL0IAxhc6xjTX9QM/+Bls81TIwStteRfw/fe3TBIu8Nj+7GNSJTfX8mmvW
GuWCTsryCV9Ga2FMAGNdrQ56cotiBX5jbtmPuk5DIFnT2wi62y2afWNTimtblbZJUTenoh03JUQg
5AboFxQMZHqj7aC5BMRCDv5sE+E2K4JCwGjtFCsDnaLhJI5o9RSeQSKC8Uvxup+GHuOIIXErUqqc
gfG3KAaoFYXHGeMlVcOI/n6mrWhECliWQ/HYpqvcjhcNltpWa8edg2Zjw0Ba8GOpXFTCk6s0b0Q0
f0w/SrqEGHXLG2VWrQv88q9l+oOZakzxriNdN+Po7sgnt3WmbDg8EnwEi0fVylSCqWjr59bkAHGW
J2GpLvMlwzcjszz3yRs+RM404C6AbV5TjXBSHKtB187GJs0icm0J4qwz21frag5Ifk64A2slty5D
80PKLA1cK6vAvKu/Vmk6EP5sfDE7/XtilPVOwO3cxEv1UhaUyhFVY2nX4jOp31XQTYSPZ1QTy1l7
phMumjmICJzf1L35HCYeCcTOcCmq7DkziUbx0qX07YHBT+G5QZzOQKSS8j3SaO3XFrr+uEErQOdk
q4lHoE+HkVFP2xljYJdEpSXcsEzaQwQDL+A9fddRHlU17J5iU/9azd63MiM2gy/n7Tsu6UQh3+Lo
+iDbLSV8KwIMVkMBAztGzwjSUwFLb5NGqOFbtxg4+xl7tHN8Qhbrl8A0lWM/Ujf2cG/tbKMiVa2y
IMxpGMm5sRFxnCjfW6XdWyGmSK2NArKISNKYcOS5pAxvHPhjlvKDkx2IEMAMs5xwdqk6k2tgOo5+
ZxTnQeNME+kX5Bnqxm7qal+pNCvaSHtxYH3iznGPi1tfIqL9gN2sBTwiwMi/uJDE3e3HPGBMc9ei
kmxg68LXiIkebG4WZnf8ENmTqI0PvVkOdNb4/s74bXQ6bOyAoo+FyG/iZ3xuXA3PtlXSARI2P4PH
WwxxLW5ChTAZJX/DC8dgJem+0kQApW/owPQ89ZhWyllYeN3MZXDBAjMCybs7gHOEAQ5LsUWGQeDr
rkaCsqnhQfkrlqIBdNo54Bwmkn8VIaqA2MkfXVjxyyy1fUMS1HFYT6iWGlEIhX7jwUESNdMBq+YU
4T7R4p2jY8PFxVq1Fe3EHHTuW+ZAqkMWsuuPZdjvmJZzFJbbPnfeqG7+EEg9AxNz5TQeHdI1npPK
oR2EB9NYB4mR8SOZuzMOePXItcZfpuJoq6sDyYl27k9nTzYRDokSC5eSriWjgRo7wPNYVe8g377T
YRNB0hHXRPXe8k0lfWqqzAZ2nj0OUIw36kTDruSUxl05l7u8hgyRlVnv2+30bDpALIsmDVwxTWRB
0YGMSUcsCGzl7Iq5qDpuFeB9TTqXHB3LOUWNE2A0wVI7Y0ZQGa6LiWypSHsVABIZC9rpRgxgyWhw
jnn5TjCClRu3ej18U/omIROrMo8YjrbLCJ8JSYK9iUtADNbk2pvebT+4xjhboTrA/qbh3EV0Fyau
GXttoPIaLwRbF973ihKVs9AKxtxLtce9pZdrg5ehdFgNZpW7+24w4324jnGvC4kukPrKv/ZdN5VF
6xB3rgpEUQLVlsrXUipf5eqnHpYqgtjSwiHOVLpTuLNB/5TehlWP+Pn8JtTpf5PTVMuXy+f8sfr5
duvTq7WYAIiLoOr1LVyjv9MWjRDn9UG5kK+9bn5+ievn/fHWfz398/PmsUauT3JqMAHr28oXXsn6
o5UyyJYfrdkxCeKLigs50r+oC4pvJ1LLAPTuD4piJCp2NRTRyq0OJaPrXZ3aPxC3H4bhayIwNqw8
k3iOq1vHwdsjym/pMs5vMYgBQHvOxdV760CKDhWr1R7kjR6job9Xy5UPIVwmOGjt3qTkUqp+5SKV
PiO5+ikAlqux7gnaPKs9plWd9FQQixeSkletciZ2/vG4fD9H6jblQ5JGIdfkwtYRGX6+0+dOk4xV
dNaMnLkHX593/Vqf73Xd/nfP+Xf7TKVzj067l9JTa9WaQlerYJ/NxqcwVSqfpQZaPirX5L7rptwn
30CuXZ/812v/2pTPK/pqZNzG36JZmyN/qcqvouw/pOZyp1ET0MGlCBW6XFRrdT+RUvTrtlyzBbOf
3j2Oa+ug6Tmk6VezGlYOmj+5Kh+SCwtysyKUo3y767v/9ZaGirDy/1Ro/yMVGsNq5F//WYX2pXuP
/0WA9vmC3wI0TfWIyab75qpMZ/41Ykhb2REowixNNcmKMqE2/FfEENnazKiQFqirOEwzrxFDhvMP
lX/GSnmwHFdDIve/YEfoaNb+VYCmuiZBRiraJxuRqmcb/Gf/FKBV1O3janbnG1tT4k0u4ctSlv/H
Ko51kNvD6nb8XP37Ceg4qJc4fTC2GSOLylnuk9higokvek+Nn8726FFatsagr0y0nyIhQVu5p1I3
HprevTSNQt5OaLo7RVs+pkpJ7uGAr120mVLdlKVB1SikApqMYe0pwlmLyGWfOmuaG5ENY5x+Q8r/
CoSCVEoK+Ifa5GKdjdNeL3pBOCWjUs8kODEHx0Wtn1CBFtDbspX/E26VKL3lqqJV7vIkV81iIf/S
XarRp7rATRWpyu8XSPPC50/xx9vIV/3xK10tDmgN90m7aPs+jQd1Jw0gwPXs4VWuhkx3A9OMn6Wu
X+6SCynOv1pG/tpnotRCRCLrNFLLL1c/LSXylXJbvvy6KfddPwacOO8ht//b6v//0+UbXd8Xm5J1
nJNmOlJ7rz+t5nKNSnt9kmvXB9oMe+B1U65F1moDkqvXlzCV//1E+RK5iZk3prqBIP3fPRkx54KS
a/3QP97xc698uRWtrkS5Cql+WET8+WX/+k7Xz5Pv9ddHyc14PSgU3RyQifzX/wcRMCwsuR2HLv3a
mmRJZEkUL0q5TNbu0CgRBnJVEgvsAickZN293PX5xFIOk9Zny6d8vodc/XzS+vB184+HwSXxaRKn
8Lkqn/XX28nN//zw398y6sJoE3tJRcNslWemq0MKaTyVjXUhpDnKG5Waqi5slc/tajWUyyfJp8tN
zEWkFT3KvXLH9Z0Wu8NKI7e5xeFW/+dCPhEyJSbG62tchXCYvtCJaonRdtb0BDsmjRzM19U+LBls
rQ43+fhUFgxQYJ1uRpo1W4u6oT/09ECRJgx+Zj6QA24dZchp6NJ5LpP24syDQsWFMd2STNtaOn9k
Is/nqib9QPyaGVUsKrGWXJV7YSqfzZT2k9ySC/lC+bzr5h9vKXfKh+UTr6+T+0KdqkiVlpCfo4Xm
GS2Y78MsYn8Jm/Oy9qHVMjc36KFBUubdm+wbyYXRrna8Sl7aJVNXKxoEoFVDhWWt7kktgwnW5FBS
oc5mcbuY4rmy8tnXkWP+9pfa1oW8U5SFK4XfXf/fcu26kPvKFdyLnx9szPp7LA2QoG0hULaQgf3V
TOF0bBzNhs8ijH0UY+kJIxa5rTE9W7Tn5LNHu8oDwiF89mzroSUsYluvrTRIh8YmGUXiy82CsojZ
8b/Qh54CAqHCuMJo2aL31ypILGkPH2ctv64uZqcRHjE3fdBRJD5q/YtlDO/Q5DRA9JE4J6D7zqhK
s63nUegp4K6jHV2ewtzd2nWvHoRYoImtvmJrtSLKtZYywsFBditJAm7SxFAQWwy16zxHls3b2sXi
LlevO5NBvSOOe6GzyMkjF9K3f92Ua80MJ9oozFvp+5WLbDWZO6RRIRpCXSjbjUp0J1RcunZj175S
r172uWBKZkcQ+BQie8qmvyeSaPw8EI31L3c9/OSa3CdyFJTOYOZIWwkAqYDrwZD6nfxLhi5zkOu2
XBM6jKTN7DXzgbB2X3EG8mhrZ/0LGzUXvDJGayy3IRhOJ0Sw/FVGHauO6XTmrg3XhqNaLsxnCZ7b
quRnnT5XMb57fasfYyTS4diYTKfB4kY1YRVRBPgnLr1TVmnwMdaF6I/myMzAhu556prWpaWxEEHm
EldQyUklKFCUPIjUyEOfdrAeUJcjyx2SgzY/tGkwP9F8N+Jj+zS90Zvow41LNavcLi+I5D6qeB8Z
vihATRGZvc1+Jnj07pNhX0eviBdremDqYe5fdz8MKq5gZ9qDDrMw3g2Tvt05A2lqLfIVSvnOgSCM
ZLmN1HuN4A/zZx++D2AKURs2W8PbUvPLoY2/kDPdgLCI4R3CZabhfnLhKLvUDygn+SnK4eo1pp2w
/NL1XWqNdM5O8Hit6DhQY1IgMmwAaw/uEIzmF9vEJnQ0jPMQfXV+2Wvp+ovl7aoeZNKhSW8qmwDJ
vcgvYbxzkZjNZzO7lPFNox5r9QD7qu0IwEH+vEcQvvQQdYx9y8+pKzQQViP9IU/A2W5BwSrUmXBw
fkw1Uec66QP9azP52kLt5xLWdyhaizIgrEPpLzMyqHw/9l8LhX5SdF93P23CSU7uGXG1wKAz7K3k
lM5bZ4LueowViwSnA9KBDi1TRvGRW9w2VG/hltruoQWw4R6M9zECD17t1zzq7Khnl6I9DmJbqbcx
WMiBEsouN54T4wX9RnE/k2JOGIa3V6tN96GDpn9tXlzlNKkH4yMl+Ijx2p12U6DZzQ+htbPjXRJu
Km+fL9vhJT1jzxrvVjbTF0DvvuHuAJdnYUDAbdYdZ/s4Gfs6PtJTsppfnYP/7BxVN6D6teRQkWC8
MNH/ni4MqblM9pt2uajeQ6X4lb0HuBsvsG3usx5e7mlYOC/IHSOUIc0+qujFbG8ijqMzsEt+bzoN
arSnGU+pUvkAmob5iWuYwmE6xSc0A5GxI3zdHCBPn60PzlnT+hkvu3jyhe67RMZ8VM1DmWHC2hrq
+oPxO9E8xoV24ujUHfR9x1TZFSiOKdEPAAy3HTXtM6iwZAqqMpg7ms2IhrdlepP0u9LbgpF23LPa
HbTJVy/1o0Uqlvns5adFPZixjxIbUEfjk9PhVOd82QHCb7qLg9S5BYlPcwMj3GUBrrWb3qYvdHPS
A5TW3Hro9P/H3pktN45lWfaLkIZ5eCXAeaZEUdILTHKXY55nfH0vQJmlqOjMtq73snBjkBQJTsC9
F+fsvfYWmy6M2YNWr4Zw1a/5mJ7uEcVB2QUcOcKbhfQVviME1VtiiKo1YLJOvnUJ6d0r8ZlCpyq8
iSmlt3PwirgSxpLe7iSdFbidvFkK9eWD660T6ZKTSikGN2qNCyKNcSNcyhBCCe0H35HUldoswA3E
idN1nMI7xJNhqyvJrSMWYrDBlTXNoibzuYT9DM6HNrb03JhnWghluCGWYSTo6XeOSPwONVVbKif8
LnBNDOZmC+vqDrhGTnXwLeqAaK5DyHop2t81p0XZq4CsnIETHBldg8JhK0DJQ9+2Yofv/MTObByt
k7JP1ukmq1DkrJjHAfdBGV6Qf4yTBTcJ7yQQAIgt2/rOiRM9tXzfvGrKa4G6K17Wm+Ym/3aVZVRu
eGvGuMhJ5YCGXOZr3pNbrc3kICvQtReW7d3zB4I3NVgr1p5gmQbTOUniT6lr15SKGIolHLVkcYsr
/7MJTqPlNM1W+EC2TYdNxGWD+upEMGYpL2h5Bff0kRwxtp/VZ2FZjzeffEV4fIijlbOPrjDDPQga
hCZS6LTFWoGo3R8E9Vi6ew9HENz1bFVQjhf2VnxtcShEdnLFHoJNBVQ5dWvk4/XFetC+s35lL8Y+
VjcYU5blE9Fbubr1ruMe5QGe8/5hIcMb1oRWd9ESf0DCsSw44atIQPq4xP6xaK1NBcsWQ0hgWz5x
jAuwaAVH3wHTpwaYf3xWR4L8rh0npdUHtP2aemyLPnShaPzIlKsXWrjySsR1iBKfUJs8DygLTMSY
NRjdXRPjdsJFDgn6Tze80T5ecD65CPxHAsytrY+yd0YWYYvcEFcK7bN4jdAUVV88iTMOer9pGVkC
tIpOUHx0+UEiVp0aJWZwpkJzUdC+A2BK/wtIfrEgpQSkckzv+7f5wbs8+6+Bumfr0Z4TGp8I7xb1
1sJ/1u1i3d0ygHIyXdNlSmm7gWu9jtGGLjFm1p+SscjWfrmmlP4sEiph6zvZJnZtZdgc6r80jLOP
fHD0S7Qst+pViVbjCpTcfriAxFLe3U0d2lhSjCV7GnFkKBB+5wwHL95zGNjik3HqwiXvnFIZJchH
bzlYqdG+eXf1Yv7ONyQ+Hb/KRyMstFMIIxH0mGtDbhXYY7mBc9nGCndD0mO7G1Qui2AB4Hjhr7Tb
r8UXaZq/MMg4W7o/8kU5pRv5MjAosAC4q910xKSP8EGkjURD+6HdWtdWiKFUHaRk7jMOJv4PAZ+H
gnWvWqwNTrRWMse9uMaylWnXr8xwDYEcpBatYFqWXm/7DhYW/Kn0DGmmbomXTACP1Xb2Xq3zc7Ds
m4VIZCOIy0WYLVA32F65GpbBTnVam6q8TMgcBon0BHWP3BbJ+bQWBWhMsuIaRHuPLfEX3bsLMPyA
oG1j0A86Cb+g+GSsiBbVh8dhAPjpqm2Sq3j3dhFBNkwJi0TH8HRCUJ3ds3XIu1oHV/NN4MyQEfeB
spg4qvETIwThUrw1hOXZNrM50/JNlm029wULsNbXChxOvZgciA/yjNjPuEO8S8+yZ7dP8kt1Sp10
1V60Axn37QUmuq047Owr3N8qX5qtHZRDdWov5dZdvwsQog7joTgpNGdsbyNw0/KXRw7vZORg42aP
wPi5dpkzFquRBcKQPvEIglwXnOkctJX/Vm81+pgfw9Lcubv36qM/JKfe0eAYr1l9HJBcH3ChjCvM
cHZkIy5yyLdZoB85AoJb8BAnOyKBW8l2eKm3OhKz5+iUPwuvwa13mg+kQYvw2ViIf4oX4rC32oJw
E/p6b95DHxeaY6ErZ4hnCHC4TNC3O9KKWePBSMauwzc8dTOx3NvssXikGcO7y3grDzhM8m10Ejaa
Yxy059wxaBena+uS2mCN3ugPCvDBj3ppj2+NTb7qQrAZoUQb0oD+Jigb9ClMLm80A+21t2ZRso33
7A4v4XN96P5EJ3PdHooPDKMZla9X8c9rcgpuZBn98d/S38lG5JtgjNH22h5sPf5VVLtP6RNectle
Ne/iPbjqGTmN/PAVB1WweBa/gOUj0kBGfJ96g4tn67N5r2V+2WhfXMH/fKj38m04MRAyQKof5Vv4
S7W7E1lL/VO0j/byXbfbS3FV79FStPlS1/KRSxsWLS/wmeONXMcryII4vhbawdjodrbzX6edbiM8
aIczvKGtYIQr3qdoqiPNNu5EFneVNumZKXFXfLGvZndUpttxH66q+7j3GGPqRxYtsyOzU/Q17/f1
Izyjqudfz1Hk9PuE3ytEUr0gZ0Fx7QDYqggOyeZ4Dr5oM9cP/sbBFNBWlPYm5yh8NSquDoJVbB38
PHPG5/gZPglk00W22xGIsZJEmohrTSQfhcNE+BSPjMu6ra36LUYWjpaLvvM2/bbnBxlO/e/yDTNX
hYuN/T197liS/0I+MtjZi3Aecb15m4wZKZQ2uN/Fl055jdbiFh/Htl8yF+OhwNqyE45oVbJgadyS
r4GlXYVQ/zfJlKAbE5StVn+JHgQeAZnzr8NNXBvn8dAM1+hY7llSaH3EsSK+Zba1bDfu5Su4dnzV
MPbooI1Ox1J5F56D6/jo5wFwHiWwYTGoFPT479kX8p6J3LDQPgki4h923ozxg2nwszvqDAQv9TZ1
+i2eBfOjPhc76xPaLfpTHJeRbX5wrXzzX7VDe9ZRAcEVOHgEQ97a2m5Km9+9fTIe4r0804ePgGxe
p/XBu/RZvPMWQ8jjmlMgIzuMDybE9nPkZ8TDmE6DMQMbS4TuWDEsDUthge1r2A3Lz3bDCg+63005
oaNfeIwVvu0tyzNjKdPk+5gcu2Fd3eMzQ1587o58r9EGCM1S2DcE157lnc8RyhLIlt7FLZEy+sFa
mlsOfJU2u43Sw0FEx3Cjr7F6rcVTtqlJanz2HuUqdwbqVQufYezF23z6Tr7U1rD53E1/1Q/oUpnw
QrxXi75YSgySot2vOBt7FMw4n8bv8a3ubO239KadTebucGWd0ke+R+m+94nHuMmYg4xlEy6Z0uQL
y0HqMOy0936jMDyX284uHWEvPQEDXbNCZcvrC0z6G2uK7sucPr23a/fZGkDQV8s4sUk2lV3Y0iZc
hU/BNbqS8rPqbissLtJDZheAXgfh895yZF45Zt0Xaov8gOqXQqwV5tKX4WP4yC/lc3RLTvUBTuLJ
+GWd/WfjSTqXhIRsUXCvk5N5FZehE759ho5w6/cth7Oymf7T+4XfLYLS1l/kj/giaMswX3TxpqgW
5JMIr2K8wWMasYSySQx6Nf0jM434UrkHs16xLt7pO6R3a4vy7pbzhSu04BPLTPZa+W6RDrJinM66
bf/s7dStNTppuEIEMhpf4hDA1L5G+sCvONaO8Vw/w5rwdjr7EeL65+xmPXgTn96aBT5qn9WMgMOb
yIpXNhTOjTg/mstuf8Myft9XuSj1ZFz7Ey1oRtPN12Zy3XztuxplSg0IufDKWQhFqBk4OF/Mlaif
m/M14qsJb+0U1Z6rUPP7McV41/iAbEidfYq6EXS+R+CW2+VbJUffVFewmTvWgm2wr4T3lmLO1Fmn
pbIsWjnYDGLm7UyO6smcFAjkPBh41ETROyPv8HEl4giaLzh10UWU7LNbrJxKefO1qsJzNCqdM7Pn
vlmDM3aQAtC/CIRRLQbMArjo9LjKtuRsLuTApIJp3j1cosvRU6iQpOktGwtMb3OG6hwBPijFpVSp
Dc5mBWlKBe87mMC+LxFhOESfUq1TfZGRJ006kLxHwJ/1/bQoT/BvkRqX6yyDprBTqlp0BMQQtYYW
BSgm4bas+zE7yYrCgFsIU+rppsQKy8DJe1I8xIpa9uhbw7AJZUxszZqaIMbUHpmvNr1OSSOYqAU/
UalzXXeu9hpzs64rCLxyvWQ9W2bmixmzOJtnfu7LhSbYlL638mA3U1KZqF6zMHmWKM835wtxSnBt
O87A5jrofJELQiEv56uI/a41Ad14zynTftdq5VGGQFcEXHa+LmygzeUL0YAR0U+V4eG/rmEKzL7v
m//wt5vz4+anRUJOYyNJh3fJRAmmV1+RWH2JvWnTW2UAiBoOVZF5ppayvVTL8o5swZj4BsZkipRk
kKBxKCSlB3UwnhJ32+G7cORGYSRS4ZDlUxennzh68zUk2fsx9SNMNv0lE3WAE25BlTEhsardS6hP
mqKUyGHRi90o090vqKpTI9VfDNlstt+35j/gOcDzjhp48Zc75+d9356vtv3SSg3iz0dqrhoDvlxS
RK69kvpxpWk+vbH5+nz3fJHSq9zF08XPzZ+/FtDj+qKN1/PDfu7/3orSlCj5fv6kd+nVbAx07IWB
mFoMJKxHonYMLLqgC7kaIqoM7RR1pfP1TlDQiVEtqK28tKT+jdDXcp1Z6vbnb/M1b2K5meNEfJ2f
oOhFJS7nP80XhSzwowGRwh6ct7B2pq3OT6J6XQMLmft/0+v1Rswjvzf1c+/37fkJ81PnjRJVxDQ8
X/3Z3vcj5zt/nv7znO/N//3hPZ5DJHHt09+eMr9gZ4Dn70pq2j+b+Xnc39/ZX27/23f289KFFsVr
2QrpPE/f27zJv7z7v3y676vzM92f7/gvr/R9dX7A9we0IHvbekzV9uc9/8fvZH5lg5iEf/54f3nl
n8/5tw8zb/b/egc/LzG+j7V6p033Vk3dwRkjM6Py5ou/3fe3m//uIZT/qWv9bTPS3LT6efh87ecx
82azGZz685ifP/+7+/7+MvMm/rbZ78cYynir6betZvafOfdivXDI1gU24Rkf2Uzz7U/G0c9NpMl0
ODE3/hM++Y2cnP/+F/pkRq1JNomk+nebmF9gvvjZzPeLTt/297v5j8/7eSf/783Mj/t5yLy9n/v6
qQv2v9qj/y/tkabopMb8Z+3RS1B6RPj99+ya7yf9U39kaP+QVZ27YGgS1I5e6L8AWKbyDx2Dr6ES
gaSZmqWAnvqn/kix/qFCy4K2KiIslREx/QCw9H+wNcD4hm6YsoxI6X+kP5pf5b8DsHh9hXgcXeFt
4M3gA/9Vf2SSYJzhriXCeSyuuiVxBh2l4ZJyRh2wCvZCzp4bcIpFQdvF2HOaEqmttNYT7V8hZcO0
POsQ1ONpOmVkPEhyz3KyRwKS5SWqy4hJCifULsmFe1UGS1r691GC6KQ1jWOR3BIrcW/jKXJivGGu
1N8MJNFo8nbkyDzp8n006R1VMCupynHyrTdLwz9Ff8axfORu/+oaOTVXS6IX6vXvXXUJXkqtohWA
gzLA02TI+XtYeZ/9JKBK6EQxf9wCWT8QxCE5pq4sW2E7/Akoh5IP7K68CoIHiC7y4YkutoNIxu8t
epwkyzR33FQ/Z6kh76pMVTam0TiRNsVXqBCtqG4jR1eZpAn49mmYjoNjDVRG0vSPkYgaECn9XJQW
ZxJ42JyhKT7CnupOG4W3UnyJrd+KRjEqaI9hYN17SaHMNQVlxRMdlZ/vFrgERXiTCzuYLlCQJgLu
AlHrk2WZkCqfNWD91JpGYOaPnBuL6SDacuSD65mI7r2Fc9ugu1mm6msodN5qDIN1PQJsjALeP4ti
ndTB0rtjUnjNNKdRY0rBRvWnt4z8kAf6Pi742LOZWSZXCJl0cJGbqqSCmmb7VsNbIgHpWgGY3iiD
F5wTsf6dd21DzgAkfJ/kjpdBHaSXgSBLAuYcuQATJHcJcNrODZfRSL6bGunSxgwpRhs0RK2OToKv
ntuhdLf08znxnyx/kXUZppOCRlCoMk4d5zy9Y86vQZX2lY1GmLeievs26GXJLshVLHuc82Uv8DwW
ZtnksxxadhrpvXHxMM+00qSSX3C/+5z0oDUI+pJ8Bn0TGPz8ZIPjUzfpWobxl9ZZz2Bd1p2X/R5N
4dNHB7bq5Khbiu5golZdhjHaB7xSQwr3IzXTQzmt7mUpzVYTSNnk7CUYK/JT+FgQdkhRkiTgjF5L
FzHBjqVglRUJf9z2g7+PSpXWQhlLdqYnT/kYVqtMGj77HnTlLBW3mvbg6dCe5/w2rVcJ5ZQpuM8q
6vmiTPoGurCJL32iIAsgvRyvmIrOkzG6ni5UyvSo9iGpTCqFPn7DG/ymikS0lngA6ikurv4Vmeba
qyNUSGVaO5XK4jope9JpSnFcylr8J5my2+ZdNqi8A8PLZKfJfsdG8igT0SXIewmHulr2BUr8MDPE
bedqJC4g65gvXBgj6Jq69Y+EGCDqqFCdSdzMMQSdzAVysxdRa5JIBcBBmb4YgEPHMCkx6wG7KHva
yXjUl+FkEXVnVkDiZctukijBIqr2mVhdy0aP1mOon0w9hC8QaacCMsdap4sn5OHFKEpSNzUqMB02
DvJ40OpM0mBZDZYxPtltnVlQK8Sp29yc/ZDE2lxWaUeRyrAYuoTyLLr/shKyjdHARIAqX9jtFG8X
tqayKtGhFAUmiUD3JNto/M33+wy0JyKCu1WbseRORTqfStZiEiBVw+/8D9OvmhWw2ifJgMJNthOh
FOj8x99iZPU7eboAk7QwkXl1dK+6ZmqP1HY6CWgUPAi5Z/DV0ryLsjDZ9rFiVz3BFrOyvhCk2Enc
il5nk6N8Lz3s3zQEhfQD7muywg948TpcIg1DgV2m1edgQG/L0Uo7FZHT7EvFFfiMihqFX6kIIgNK
Cx5uWQ6HW2yaBx0gqKMlwriut9jqCBGUTQp24pRFZIx7iRIXO+/K7Eva8rn3XPqklsWYbhdwBw1G
BMKnu0GCLqCudb/ix9Ci3+TXektdx50OpCrb11UcOJATVv4QbeeJqC/VY+VRVxy8tDtQKXhKI9dd
Y7W/RiQYn3oMv7fSQqEkleXLUJL2nhTV23zL81GoGArxa0r96FJZOspSpZ5GjeJVEQNEA3subZqG
FkuKmOoWuTpwXEukfjZZ5aVC/qpbf5eUNPkj89CpaoA0pB4/ZBwIpEeTXZ9MPN+urBwXV/6Dr5ZW
MW6bQcz7Q5qApJGj+tj4gbICLtgsACPlZGIqVPd0V/LwunchvReqWPgRSGjF3rqIopq9rnc9J1WF
biXGAoRjhRbSmCF4YMcHBFTRR6sgxV48/1N1QTBlBYnbQ5njZ+ybSzmOJkN+EbDbDQMqij4+Zr33
mbuk+Kp9hBtRMrealhk7GR7rTveDAyp9c22UXeYAVXlUtSoeNDIJVoKeKoesxq4GXjdyTFMFV5IJ
6tKNyUqovLpCpBO+ABXzoIxUvdNpboPvNS4c+AAmgBn/oWtJevAaoV7kgQs+J+/0TT+Y8q7OKM33
rVU/aYNDGHR1dlPULlaWbRtD1AlQQPQEXgrruEQtJ4l/pwqzSE3chFNE5r4L1GYrJdZz0EnipmNF
xjjRYC42JW0TT1YmKfXio8i2ME/xB77CdGnkzZpBqYNvG138QL4AQm+fUiXV11nl3RqBjM0grAei
tNP0SFEGjqQY3uJGDFYYMZ49T9kKgvJCSoL7XmnAbYM2yo8lp/5tGD21yghiX22RHo2NI/VSvYNc
XH+UA7yuTtj5Y0W1CsbPOgTbCZAobtb9ULgrkRRrbEVUTdtc72+dUkFDEy6Amqyr2qFjgZ5V7qu9
pVDQbdqKlpZBzlI28KuOTckyTrI2nVkT29YkyzahcWwO8YfQWDeIFiCZaWc1WlscPNMYDml+aCyJ
crTmyrvG6I9G3QLPKy11lXkqwcZVtwqic9Mr3tZUW+rxLQ8addZludu9NaPpXaQ6XadyYS017Fsp
bILUbZUnfiJySPUDq9P6Jgz5uEIi/9oGSQJOJk3uiafioQ3XXhSWB7eLoL311bgXyyeiRASo0V18
Ul1fhANIQUqu1CdNRKdCUK9w9sWBgjIQm4X5PqQernBBEemQknDYILQKQ9QeOdW9RS4Yzb1VJ+Bb
GWY7qQqae2NGGmNmJ9vjWKAX4GgbzKy4J9Lr2EglVDt+HipkiV8aRynTtIVAIHuwkIEgODE8pE2o
jU81OIBDHWE5r8VMfgTyGkeVvrfqEZ6kQUhiXgd7wZKZfJs6OYTheHTTVtjllUyosm+Nq2aMcCdR
AFzAsM3XuRooh671tQ3AwYM4eawVrVbuBfsXqkptWPq691FyMgJErUuXVgk5LPTIX6vIhF934LO3
sZqY174tz1Y4XFtiVzCtyv2SolRzjAjC2/mrsBTiPeGp1NPz0LiXivzO0LfAlVrfg540dA9lJOmQ
woVVGDXeniZq4gfxwSiSX2TOCrYikGU2ho32Gq20yHuXo7Q9+ywRl0Ml+nZSqrUjMUOeh0a5WQM4
awZ8YwlvMkQ+7OsrLchr4ENuCRHOoNk2eigUew0RlFqXGwmJIgg2DMfUzaSnLGdzUVq51z6j/1dh
vxQ9I7+Lcs8bw373W4PwFLS5eS9HQ18kNJh7o7zDtsIC2/eM6sWYv+E5p+8kCd4eMhHCckOnXNYC
3ExKePYDegw9S7VVWhV3gnvMXPI/Mf2dNVimwWQ1UzNZd9whj4kSbFDcmTr2wTgfYV9zohPqzYuf
EAjpKpC9NS3PNtEorsnrQB4xSXJcsRqRdn1ViQ4Jnl4QyWJM53XEgrjV2Tv4XgXBt1ZpwiLZLR+D
K5UH1fM4lWuEdiqTKlstGVDf1MiKQ1/fQwWIHC9JY07wDPPVT9x9EKP3HYYWoZmJgzar6LZZJF1E
RtGfMiv8YCsuudp02A0j0z5aEjbPgImqZWB13przvuXo9tJrzblhMXo3r8dUPMK422SJD1VdFKut
JPG9h566zGtjuMRpSpM8rTzbGkGui2DDVjG2lDX54X+guflPUdSriDq6R1q2nZMoLA5FF2s3hz80
HOVoSuDRk0JlN9bQdHWBe2kxugO70jhy0ONB9dzqeJXzbOuFjUVGOnoqFMLjih2ttYMaXFniderG
HCYeUCUcZWE4hEyf4CUJiA+JlYclOThpxp7vB0nhVHyjgQiYn9XXmRwqzoxkxEqlWW2ZJLCcNQS4
p5r26XejtKpCVAWiRXEa/J6xDtrJatzAT4ercQ2a+rmzclKIjcpc9m1ucRbsHfIiB54uyxlbRsBd
eiicRrZsFMofgk6bdSGLpQPsNTwz3LDewGB9K8MeXZXvE3RGuPeSUZJOuBu6u1Qx0CZ4CY01VhiO
7non0uObk/tGCaKDDlaVm4QiBm14JEJpoirbejCuQSXUGxzs9ChbgGCGPiETCBs/yPFx1Ipgwcwk
L6sm87eub7wOir9OSiO+p654pjbNvugnB38sGn6faK2O2IEtfrUwD/lsGr7krEsBy0W0FYwS3zeg
Hai3LYd6x5TfkVpqjSrIr2jkS3YN7HxRcxUMdkwc50Eqykslr7/GRi32rRzx7lP9o/QIPe1U3NFG
Wos7gXzHRWd21lYirtULXRQSBONeoz5/IzwH+WAeeKz6FIJBswmHGyL5aYeWnMlYQ+0ZKpsBXJdj
5m2/wWgWAIVIMFeRPpdnkCYlHf1mPpq/6sHK9hpoBbtJ5b2rSeGiLqLuYLjdWU1r2rejdbXisDm2
uP2F5KYpjf+km15whHFyEQX6bXmb3YQS8aFpeZVOKVI99mBKk5CFnq8ah8zXabFq+C/TFpQQJq6B
KNy9YPwWs3rYy5GHrCckLDOhiSJmTx0APhg5/MmVvWWjx94WfmOwNWXadoXs7StP0CFJKu6zijbR
N6xs2Y/5ew3eLwmlC9Am/42ASKo4BcRk+VS1EEmkrExPciaGiFVL6GtaVDrmNOMaLnBGguv6TU13
0YZSdu2Nir23C8WNZ2IkU+G3+LpBrGvZkPWpyvs2M2sktoojge4/ZGb1PBAQgpIXaYUeg+slloVg
GVELlmmU5KtaiTeVgZyn1sJ3pmp5mZDAiPS8Q/DtNVu/Up2Qs8CtpOp3z0+bNZZ1Eh+nNPpSFGgb
32PB7vuMlQtpuKveUggLhuZtW5H/opcxy5qY40nm+14xBSzyzy7y+ms/aojT2va31LfPftao6zDS
NkpXaKQQql+FaH1pcS+jWk1+aXpUIp2vVxbG4yMnwygsdTBlRanLL4pKI9ay7rKVfkQdounRQo7Q
SzBPzWYnk2V+rFNakGpSga6Q0pzYsSb/oPH5xDfxqlaENcCLYynoX9MRbSnTD6WE+NWvT3D6hofr
EezMMYc4olCTW6KYWyvzhq1ghIe2bV6A78RogS2mAz87axzie0Ho5EVZon4fa9hnGUbECiaUp1X1
Ly6cEVFPVOTGkw/QHGbqSuhQKBtGyR7fktVSIrfvWS6dg6CSSVAagpVH2UmH/RCpfKNDR9nQ1cs3
3UDu6UcqcdWKuvCMcLylQvDUtyw9B1i96+Z1qMKW03esjMShosKnJEShDSdFmq+I04pJXF55EdIw
r84Z3WqyZUAXbnwZZUlCcQVEKbredOxMh5+JbrBOwa+VPooxyZYX2egfbYeSxegzpsJGLjfNKNr8
5MOp6Uz1wtCvXeJEb3GaM1HqTX51q8zc6yIuSlkwWZFpyLbLPHiT/XbLCVUMAdZbqoYgLZqg8I/w
UgJW6hU6KGBQNs10UKcllZiqb6qzJFJ/IXAaNK3v/sY5j1Si1BNbLQfgdEISbtuwvqbmqFwqQVHs
woQd0yuUPUSrajZjyIfWA0F0em2oWNZI/qZkl8PVTm9XXZBN+pV4nPVLXoFEugL9QIH1QrZYBwuj
rJn94fGLVqAdcb4C4xgaY1mbKDCgBZaFd4xTOLsDEzqdKgTL6El1OaFZjoYVy1+2D810XSlNglWy
5fiHz9k06lPQ4dcoanlfoj5vLe05K0bXIS+OuAO98G/tdOHrAESNOrlqCTsoZ326l6/ijmg1s7WY
GyvpbAmO0RBciNMKt8qw8HxcFIN3lBFVJAOa51pHk1RlCvrRiINUtxK7LHPDzgT2sCwPPoUWHY1V
PKRGPRXN8NFDciy9Zl26WgWfPj2XndLASWbEspDmxa1y51tu6SQ2Z03O33pX3UQ9te4EdRTzIOsc
ZD2pqRy1EXuOEn2iEWXuvJeadclNBLgyXu8FSDIQAXr1Rw30AG46Tg4RHGrMigfjoXzuddmOZG3d
dM2esnW5MNkTCa5GfhL4d68bjqQz3v1YBfsWCPc0btHyFw34F4gti9GHPdY1bwq0PWTuRwPyEUUs
SDqxomur1gI504fJo5NZWHt59tCojQisN7QuWRdDe2hSJKBSz7PybITOf/F9Vgp5/Mo++a5CHaP+
qHirXK/eaqKw17Lkvlhu+CvqI3UdCeI+H2APMcfbMOZIW5UIs49YZMuDupBD6QaTixixiF1T7zsn
AhpiTDsvOQ7XSLgZEn4SrVOMPcW3F2/QM1TOaU6FACFsmchrdcgtQmfDuwruWo7xHlDQnritwugQ
4kZHQeiXTQWfKKNmmZX8fGIavjXUBxeRqkOTbhU8p3zYOhn/xAIsLG9EmMI8KfVL6DC6uZQijR9G
zVHWV0i7qF9+Nmb/aaBrylPKB1HOUDsM4qZMBG0vSctK8iBW1pVlF1STy7740gP3fdSr0Sl70GFZ
fGpC01h6RC6zZpBROAAx20iqtodUiVRqjA6NJyN7HIgpSiTjkkVUadpSpd9QdxuzI8hrzKp3NzKv
hkRctjhy9i5Z1X6gHYIch5yqXdGRxk5rk1oZZSMrzGS7CvZlnv/yDBZycApXZdGmR8nYW934KcaJ
4FBNsVZiiD+kCz49tSNWmeQS6neXUBwkcnIRDhZB6KgNY5RpKAedPym65MGTzwh3yqsvtwC/PGK/
SCTvV4fH9pWVCrprIz1qgbHu3O7FYM1tqyBuKXizsssUvtoy77VFlzfFe+SiS20EIzrXAyWHQhjN
lclnQ/eJflaj4j1YHAH8cK0j5+UWRY6M/hZhYOeZCooS+eRFBj4o+h0gNF5MgKR6uzWKJnkXiR1y
EuGPEMrNrhnZ44iO97YaOKhOmHDOYL8YqHoSwkiCAjgjoe5vm7tv9f26yKuLZRgUbeT4UCuCuZNj
hJoZbsVjXLMj0N4onjWWtL0kMHOknM1mPEdtM4m8zLaxA5+zT2hwD07JUMfiTlwOfSvgUBphYgi4
/noX805CyWvBqrHZCBFZi1ZSH01FO1hpfmV1h1z+IowuZC2hK9aSQRWmEhMAUZZJfJJfgAnjxLNH
RJ7mw43AajoDMqRPzj2dtFKveoe8LUuexREQILCogDkM0YpPKMhSFqiwF5lwUTIoagy8cg4At8nO
YxffRrHOwdFEkR2ekhLl60RNcHzd9PdV6J+9wgNa2o7vrix+NjJKsrLnJInzmE+GGwkQ0VoQY5T3
1afXSfGq9Y9BC2Laj9phZXhaZldVR7RuBSyPqKxyZem+sa7Y/8LYiw+pGKcA+BGdNhX5yN3DH0Dz
xZVH1uQYbpUOcV6dluzuaYsCx/3jBuOfIVLVqybSzrHC/ho1nEkGEZPCVLVS9QEaScAYII5AfrRS
eDaK9z5nYtBG79XXPKru2ACK/ioNZrGsZPlDLz1tT5j5JY2qbd1n4Y5YudpR4RJLbqGcLDn/ZI9I
SKJu3Tw/qgKCSlOUomNqsaKgsYTtYKzvXYs0Y2jG+qDE+bYjUKSrTcGmYjo6SVa+hFZ90wu0p2ZB
Uy7BGEsniBW6Hn+kcYSEtUFGmaFA78dCcppgkFcthOmDkZOWURv3qhAlMpCzeqmL/4ezM2uOG8my
9F9pq+dBDdzh2Nqm+iH2YGyMoLikXmCURGHfd/z6+RDqmkopezJ7xsqMJWaSyogA4O733nO+k9e7
KpQHQ4+27HXZ1tDcLy640LdE/5wHXbchJazejWXWbkp8q7tp6gKWptrblfuWsImk6Dcytl+NMv1k
03Nee249vPY9cLuJEacXIhqVn/vcA+g/Bc+iKwPsUlq8q2y73oSh9D+LyllbQ5pe7NTfMZZccCGc
1VgFuyx86zhWniKk1aNGD3aykgM9+NkUWB2nFCOj4IQHgXGRQvBclwZTwh4yXiTkTWONpD4UnyLP
Yz8qMtIBLRJCS8y37oCyFr9cqfgvFeRlYPbMPzJToZ20vvUFJLC0wM6Wx1pOi5Sjf5kiC+MTAzRl
+JL5Hda4lFnSrs2xN5hDu9Q7wlpSr9CY3rS3RuqfR17cxuuwNCq7/waUHepoqo9Xq7GvXc26VQ7l
RlUmm5jVzsOQHl2bsPEkHfRAttdR5rSqIDiR87ep4r3F6HWnMmdPS31aWb3c+szelr2fjnuzLjZF
1KUPaDNf3SpyFgrHRU16SzPYn4hte5ZN+2SRLBgW9c6PLai/fbr3Oz1+LDotfow4Fj6YuvvkF52O
hJ2+XGB1Z5NlNTcs7cLsyypOKeK1Y9ewyep2uLcDjS6ZpJRGj5C9ZSCoC9IKVVw7j0NaPnLULlfQ
yfeO5ouzFuvxNizYq9LwJTYNeUzpmlSmpz/yDHMAnj3vbDTLWhWcLrC2G9YwF/QjxLEKOmGR4m/R
6ZWbxdnJ+ks/UXWzsY7FsLeS8toRb7ccVPnWfg1TvcP1bn02XRMkiZ6SttEmT6M0+dxChNfU6Wut
65xVSxvSyWlRCIsx9oQRCa1AObpUP1OKNybSl545ymslwk2Uhf7K7WKmFGm3dTQuT70jyAnI3oBP
ghEDcVb6pgeRaFcJgdKxJtatwZ4QueDtbMb+UUlCJOORMlDPvhsu2dRYM2LjENkcvXSE6RoT0TLC
ecVJDrioTR6sYKkLzLnocOPqNG5SlnUCgua1PQymrT6UJANIzCUjJpqJKQDjA87w3JhB8yUqhFjZ
QYaQtdcXk2CFzkXdn3v3S1f4DDKn8ZOVc6P4Rt8vOopKFcuPZOQYG0+MJwPNejGj721kfPRTdSxs
S62HJCzWDpQw3gxNPRzyFLHRsCh7YV9t34bbiBF3okPrli/019KHxmhe7EJ0D4NpXkKqUmYtqXFx
U0wJvfcttmVDOqNJaJhGqMPQx+9tGufr0rwJwTpa996zMzm3wcPMPvq6PBbOsJdWr6iMCSgRVf51
aiNKhwkCfAdgB1Jdsy16g6vBcbd2sW2H7fDeCWsluiJdFfb7YLf025N3V4y7wSld9KxAbuyccMyu
xRHbhtCv7FYYS8PANwAK+NylWDFlPTFtuDi6d+UT3CCSJVhGltsubnYdWWFVPxFO4Ytsyf1LotTY
PGr+PLkynZFDdYGjOpaMw8AVTMZ5HHN7azvthxa/lph6M9spNpVlnKd4CNftTKy2Q2YuxpXe7xt+
7NqzKS5r0qWI3VlBDOW/aj5mThO8DVPVYwku8KcmiOV1qvotYZb+MjUHAAnFORqmbxqwCaIS+m+8
IROwZkv6UHXL9ezmXqfJ758ZeG1MyylOVmOeTUaIY0zajqMoaEEu3uLUdmh25mRYTiaC9ZKmT1xi
pcfAUVYXprUQBJvgJkL/5JS4wIUBfdgAntcEKGHSKFrL0E32bVi/ejNDvVP9Nmy5QBNnEiatUCQ7
GthBRthwgDc99zByWNj8HWLiSOnxKfwHaxGlrK55Uq+Fhd2RHhA0aMuhO1b1Ow3D8TjK8tLlwRsj
P2sdhp/z2NWQ2diXxDOvpZBHTTdubRlzyFTJyfSRMQhJL6hN/U/u8BW0XbgsRokugwAwkVABWnrX
rAzXgpcreN4ytiONJJPGKN7iYMQuhbaJsyuy17buO9z1s7lkrDYtd8S20nVSfcq2WAUkRG0HJ6Gu
CYjcse0eyikidi/o8g1NE2dFtYezPhjfaqc55VmfHMoUrboPnC/Bg+SHOCwEZZcaBiQoCbpoq6mJ
iapwFgl1blOXuQHzp+UQuTkev/pzG1A8BRiWqoThioeL3UOXBBRkUzn4mfuBDNUie5//bdgPJ1XZ
l1JzDxRea1p7YOpeIl65ZZDJadGR6GdbNeKcoL8OTf2iM9qcAu1T3mAFTgr5Sd/VwCvboDoJg1EF
TOFs30b1MqqtmwsM5JOX4BwP4miF+CnalGWw8WcYqO/nuJ79jv5A59OZbYSGxYIXaI/FaYJqQiIq
2iX7PssLV5Tm46WzAoZi/jsMknBpjC0oKXBqremASe0gDHNI8l2lr5WeELtCAt82qU0YVHHk4tFF
0gQYH49GWs+XTVdr0YcaZsx6eiS+62SDfd54YRCupHwykX2s6YmXq9zLTl5QB8yLpNiHHLtSgZkC
qUbWIZDq45zUJsK2Bsr73k+mo/SGQ8w1WZoO5GKfDrYBZ7gfGTubimZM7Qz5vnNA8YP+j6EOGIZb
bBRa/KUBZLtOYp6zaqc5MaJzdyrW/m9eDNzXS+K1ESkI/U7jLi3Ag0Frscsd/Mw5BaM7UF0F3nZ+
apfwOZAEDXq2jiLv0mTmu15zGUysXdNcNIwlzezK3OSgkBej3ln7Cstn1Z4tcQwqmPihU73D5Ya0
4w3JOlZxdZBYO9qIzq7jJR9qnIhH1IdvQcFzTalmRB1cBZ8a2Si69opfoEAktcvl6K0jkewihjBd
XrXLJsfbaCceGcAGOF9LR3U0LplM2jddwWTmxLUK2jDip4tupTtEEE1mc0HMGO6BzXL4dsZVQwyV
QV+MJ/9JGnPrJsh2RtMcWsPZ1glDhW4IeE5kocj3SoBO57wyiBfxA+29p8iry61VPrdTNq700UZs
HkQ0euuTXo/Pbmo+R5J24Rg1WwQFq86maZTA6iG19t3NZbDrvjSj9TYyfcD+h3ynD8UtSSNrbZJZ
uXBD60vgJIKcvDJft3kJsoEUjXl4mw3GCt7ytCipRuw8fa4HNtnohLWodASzOsA5u9ad9klorTPG
y5y0ssl8J/UQqxqbxEPExGsdNAMGCj87pRlMjpznySNT4y3GDFdk0beM7PKq9+2DYTF1cjkEDmxX
NX3QNTXxPue4+DKWp7oau89mYGLJjnVklnvOYi5/hh4/mPmpJEQYqhC1gPtE8M3VaGV9lJgavIo3
QOoIrB3foPgkSZoi2XZ2ecvtxLGrWhhjkb9XGh6zvJJATwex10J328LlcCKM6F8z6tOV3mrm3iwQ
blqpDJYhEgQWAbRcsZw2fmBWx4BArkmI7+HgwekI20+EQdM+sOy3VrXbMLXEo9Ba8Uh3Dq+7T2PY
YCzMaG9aeozktvTXq/XQJ0hgOvNND7sNww9MSpTcREqsVG/+loqwBzF7Hdxz2GTylX2C9x3hLwux
h4/EF9JTccghAGOOyDHv16oBxUsofAyedVkQMbcSdUu1RPDAAt0Znv3IeGm6z4QvoQHRq2Q7Du2V
uyglcCEEvO4dE63icGrPzVoGTXUBjWYCE1s1YAeo7xZxFb7CkRAkJz1XQ3pp6BNvst7bZGwz64Bx
3tK3yAwfoxOXoHxCGfU4emMJPyLgdJrcRss5dZBJG9tJlpZbLWNToliJhwzPEkdiCVHAHFHENsUc
ngU21ysQXKWk26zs6iu5HUynxyXH8AcT+woLQ0AnddKu3QDUwy9cht14a4bc2JhN2i+VlYRLmc+V
AXYQovhcDljpACSoJPUUJlHJlIejEDZIbzpNxGLsdIU1sxElN7bOujeau9FOJxj7HodVCY2YD5yw
TgSHEI1hZbHhP0wO1kvNDTHW0d5VMnuNWRfpbXsX1CgA8/Vg3NE1qCtgvUGZ7e4xCLFFP8OCiB1l
0V7kaF/c5qKT97kypoyA2NJktOalG5RXX9IAGkUsoQBUxPNtwP+S20O7SVKoLydbq1dFAEjGDiL7
DGpq40z4kWP0VKvRKWiwBDyCo6tOGYz53HbNld9ZrASmdqrL9MOb/YBU0oP+WxVMTOcm4EPVzSQB
8VDZVbPXgHJX+WySTydrydq2Dg1wNT5JxrsEYcxIAzcC8J2bnViZsLk6AtHOQdMhYqSPxpZKAZch
y+O2WyQDt2VKnCMjIKqxhpPLxNyM2L8boG7qLsLAZP0u5kCmux44mdMkpzk5rJ4zxALFYWUs5uDJ
OWGsmDV/GckmoUpauB3iY5rzyHxjlirPVLGRPlU5Wv1eKxpzn1bBGX2btUHAjaGn0ivy08k7w/Ik
l5XO/XIfqHUICP05H00nKC2eE9MYypKdlpTB3iRO7U5mRRmFA7akOTcELyp8soWYmMh7N2POZLuT
XjNi2hKvljvTGUrKQzLc7mJLdoILeTDmxnXiB2tOfKPfDeiqCk+0nmmuNMWne4pyNzZiFxAZZ9K7
tC1gk55HA3xRN73+UAGHnuasufvLIcyGniTfruLoqa/wnTHDUavUHpvFD/X3NMvXw6650ewuN5An
cVtJqCV65+mrrpt6UD309BAjTKD+NbO9tl6BS5xDwJybV5Yk6Olzll6dclWtkcQ4S7i0xGczoZ9J
coOJ4SOGDB2vHn4tQBX3PQ+HBbN5mQQhNvU5x891v3U1lvCxQzIOtg00PY1Jov+mOQOwJgywZR/G
bTWLSvNZd6vZ2TuIdLn27kGCHdTcySFb0CdkcFZiMKaxP4FOdlAdouZcisonuMDMd21ATmE9aZ8F
HQjGK9m1EZ656udUQx7bEzp03HoEHmbAzQmQmr/MaYhhyYAYgjiwfc4wrpzEwlOkJ+bEKFryhqnP
WUfkkDhz2OL9S0n0Ig/csAWjNz70cfhmEc8YEtNoNfGhJ/fAav3hIZrjg00w4DaaE59/tEbweKmc
4Hmy3w3Hh+YxS4YTV20NE1xUocx9LOR3X+tI5EzmzDfXE0tFzsIKzXJED4xoqhKJE8dMot+AQjYE
ehAOpkxk26TOvRhSQOJikXPtLgPgDtzMiz3nARPHSma2RsSuIAhnU8xaWnI5vyRSzhLGDKv5yC3R
+JjdZVO8U+K+OoOAspDaJzZAIPB6Oz7ks6vWyUlnK5vyhnS6X4epfXMpB0wqkrRvtimJEXDU6WqO
IyyIoi6RO/H0aZQ2TxibXqaAnPs+194Ao0tqXw+9cfJ+Vw7bnD5+aJ1HmqhbFblXCgcOT+O7Gc/m
gGaKt7lqL5rr+pCgNlnrn1FrZ4gySUuMOAv7/kQOkJcNSwbN6oEgE8/luiE73YDEJUeJLZrxllhp
Lq3MwjSrTWUkT/enSnh0Q3oZ1OtCDw6a8h4N/u71/ba8q57vX6YqZ7LvXfwBG0SjXe0SnwkdcYK7
ipIsPWd8SYTbbTh0vPa2mnNGyMMa5/BADUc1ieD6tq9T8dB66O5G/ciyjTB5frVVjnqlnO8U3dOj
gxrhROkRvfHB6ufdYfwtEEb9oJU+f4WJ5eVOB7yTVHuvvJgT5UqZe2+ZoZ1Ilgt3BmuS1aW3BH/C
RvgTnPok0Hh/nf/hZj37XBVxxkDgjGo03XQWTbVIarumnO/uSD38i+HaBL7ayZFi32L404P5a0zf
25aTQnlppHuX8xSNORBCXjuRg9ys3N2dkl61wzca5Oz7JsnOc8DZ/QHEOt0uNNkzydRoVodzdmI3
L3IyfmoFYXUaDK/43AqzXdbjgDAs9G9dzEDV7RIf+cfGRuyzcIuax03laK/smBr1d3aoxzwhPjr7
t6xNH/Mwa+p//G22N/3kLnJ1A+Qx+k+6cgLfCx6n37uLfLdvKcyHCoV69DGZyltFJqzOzGKYNBJH
uIg67l/8dOoB4YmkhcLUbCQwkjbe9s9fC7/0hxejDOGYUhk2pYg05xf79f0WZv780v9HEnSjZer1
7HJHPm2TKbOB4ojkKNZPGIifqEhIaKmAR6G+ohUE9Uw0RraqCSdHtwz3Lc+fYh6tox3G2XFWQtNq
vhVBHJ8tOmVZR0isGgO6T4O37gMnW9kSOKriOIl5k7Z4GBoPTZI2K4wF9dFTNiLKhkmnCJtq2TjR
iCOfg1Mfg/YRKr41DXnB7nQmVzn8zuT+i97pzk7IArZhitSILaflgWceq6cz6Etr1fNobrAE+Es0
wfpVK0JW974z90nM1MDMOdsrk/OPjzH7k68gT/UROfQq0X6DuEjq7p7Y3GTZl9pZDgwL02AIET/p
4evkcrS0kmyNdASHSuDvI8vp9q1q9p5eWBeyI95kBeWN8I78EBoUNqNHMlxROQ+0IbAVVJ04Zw73
eVHBcpXmUK87Y94xJ8e46PN8MSPAzI00/4UmSuIzM6fqhitkRufehldk1UwlkNwa2yTxELTlkbPX
zRwuGoXPVrKUrmn8NFvED4JEMP0tMaf0ppnOTZXJdMppRq+aQmGaD4uOezoC5olwmMNG9SX2Mv8w
oPbFI0EIipCJdqRz+I2tQkDR5WXGEU3EXqTOQXnGNrT74UhQBzSmsRlOKAW1ZarMCwb4/Avha/7C
ubJLZO8IDUIScYIdU0vz3UX0uHJk8RJ6Q3zUmFKialPc9158DNTERk9rMU+l/CQ1fE7JFP2G7WQH
fcBZo2prUAiq6TV182qJof+7UUi51VNuJvwoI/rpuHpx7eazSERP75NWWD8m+klZVbpXXvrYzt9F
VtfT7Jj/mHFDnQzZJBtysmCsOGVCMg9aNTqCTPv1ocWQ59sSitL84/ffYSmgYzSSk37/Qd3W7JXV
jePOs+hKID+LH1RTcMTHy0aYueRIaoZEDSKj2wdEE97qoap2SiBzG2paPs6LitAPZAyiA8dWy9y3
SdEbk6d8zMtT7lr6isRjnaeSXurESQoVCGkbPJPZU90f0A6lj3pq+7vCAvkXOePRJbJhkViIx4LG
2luirDZSqz5KLZDs7DU7QE4Xo4p7YCF5pW6cN1FVe5ek5NZvW2+OvpFq4+cedig+2EvTe4Q69bFz
0quMnPBGAYuiWXhDf07OieNGe0+ByGo9XHsd8CVRRMUlNr+Xftc/OyhpTNH46zqmS4cy0zyEEaG2
HsaX2GlmOgYKX9uK6AWO9hfHz6udIzsFBbF9qjW/OA2dxRxTDJuwIOunKSpsiy1ovCmvElJ+WMg8
RQCUSSNHQ1OBlWhae4MFLBq0Q5AZ58jS+wcjz9dJDDcyMqp7j4kk+y4F1ZYHatkMfX+wQTSsGE5X
GwSjhGpY0xdavPAOdXIg9THfOYkTrkxS1ld/vjgLYPu/bBS2aSkFqN9UOrbYXzaKuBKScDc936Eo
WHL0hREksuhBJxLuaPbSo0CJPyruYxwzBN9LJ8TiPQ3xyjX18Cg77SJKCqWMHMgXZi3f6Sb+xUuU
sxP2xxa3//aPv5kKj6pJSKLCxasckpR/eYlOZdHkQwO1G0RkrGu/EsveYYCH1kse9ATucJum0YfH
Uq7itITuKDmdkhX32EX9SujXJKP1HtA+XHaT02y7arBPFmK1MHcgxvWGoNHNvIqeIQFHHOhpdeby
L3ZBgXX4l3fhkMHoupajdJK7zF/yBgoNKb0+Djmysaw8Kd98xIC3IPcLXJAws1OdPhR5R54Shixi
YLfhkCkmmgjyWH169O3Fs6rCcOUO74yTUM3lJQy/PsUT9ue3hPolGYHPm1AGqTuuFLbh/uHzxoao
eblXoYSPCImTpY/ZsNAt3Pf9KvNLHDJ1/3Xwq2vZONVbY32F2gzC1KqrbZNh7HC8lNzeDEqV15FS
nbqvWWkf4JcMRwcR97qK2erNqiQvNZRyMXgpBUtWmA+dwkNmMgBdFKltbLu+khAB062kpnj1rOGj
my7a6AzXovDRQAOu9EPXwi2L1F8HLBnENsIIOvsh3aRdRTzUj2PV//w6/Lv/kT/+uOnqe67E17wY
K9x+zS/f/scnxB15+r/m3/k/P/Pzb/zHKfxa5XX+vfnTn9p+5Of39KP+9Yd++pv5r//nq1u9N+8/
fbO+W+mv7Uc13j7qNmn+mYcx/+R/91/+28d/z5DvzFEc/3dD/ut7HXCcowf9UySIef+1f0aCCOvv
HEhNCySPa2CzZynqP+rmH3+jb6H+PjvhZ58+h8d/poEQIaJLbKwCbJPgKw9+TWJc8I+/KfPvpjKx
YRsC8w4nXPH/4sYX87P3rxVGOSZP5Rw3oqNixGT26yI4gUFqtbq1rjF651VWxeO+bvw9DtOePO00
W6cGhFdH0vVzyWW0+vyQ6SSV3hlOdeGUG7dydxEOs5OWxN9/90n+5z33+7O8/Pl5vL861xWureuu
sviAfjk+++agEjto0B7hGS6nHPeVi64AyYu5DxNxzZV3M0VuAYCO2hWqaxi4xI3u6HEAI06dcB37
SGq8qVoEHOmO3tQyyxqRYhkEvl9aLySGCiDVBN7YyL0vf/Hy5+X5lw/XdQ38DA7WGovrz7//3em/
wrLcV7lQ18lF+19NeXQuJ0QOsV3Q8psUZmiC8R4BjbZG/xuz6+axEfLAQDMgzlKxyfjJA0tNdrYR
7ToagYTs3c8u4rUw15xVltKBDGVZ7buuvklb1gdmywxFyQ00Ct0+0iy6/sV7mj/yn9+TjZ9YsEay
ohvi1/ckjdDP3Cgxrtzo2bYiVQp9IQNYvff3raQ1agfCxC7Ri01BC2TnsVg/mCIYj4PyGOY65bOD
Z/Bgp8bGjUpxVs4nGYYonaNY3TiWILPOxIKk2+YHU+SnFez3d9P80PzxpfPsKJ4onirjl7spKwih
ow0tr6LA5m5p0W3ETJ+Wc2Bl6C1tvwsOGeJpOvLxqWuT4XNBH5mRnGlqCMRDaNQEKIDy8qdhY7R5
yiivD7cAAZYlb+GAOPCkdUyGR7t2kZJlwcXRjHWT9/ohUBgL0DWNyyiM3TnpKdlwb9BiUwGjMAfS
rSGY7DSpdKkVJoCTPRJccGLhVuvxZtnGxfRz8u5U7u8mbwquVGir0mswRmuu2JejfyZsyj3dvzA8
tTsr3VJ3tZw69dNI6OueYV6zERy/lAeFFYzA+NnNrQbfdvjaaXl7ijSVrFkqhm2N4YlYRjGP7BoE
DfOf+hg0a0QsJmrI+mbgFDrrpbfPhbt1SvarvrcWvRUTr6sqNHwxqfACj9RIliUNRI55pIV8G63B
3adh/QbYol9Mg6OugSh2Zoof6P/jVr0zRkChCN1Q+s+Pn9PjbhzsQF412R47m/5j4lQVDmyGJW2i
9o4tzxDuUP6N9XNAJUqAuYOmwM/R0EtPnIK82LagSwXb9jFpxbXXVn5MioAxEzamyj25Zua+/sXL
nl/Wr0+Y5bIw2yRISf7/55dtabodDWYlrhMYaRbu4IYm62LYMVx2C2FDCWSBC+9TzNhOdlKY8kIt
fqrdd93VJbaB8Pv9PI+3wNjXQMc1FWDbLbNpNTIm/avT3X+xINDiMBzmri7Lwq9rdOe6WVzSx7mm
lHKP+jiDs2PCdZNjALEbgn9WrqIM+ESGMX3K4qPwo+eQImT/55+b8fNhed4sbIOUSA7ynDYJXpof
/9+ttt5oN2xNXKU2657KGB98Bckzws0bGotA19qXtPstzjO8A1N88uXgIuCW8nL/KMe62YQj9l0A
E2o1je3ShywXyX1RItKuaoKLw0g7cnF61CfZrhtSey/Djv6Wys9ZSVPZEy5BqwLhtl3qR03DI6RF
yVsUB9pf9Ljkf3GLGIauOFII2zT+sJJJpeXk+nn6tR7Cr6rto0PvkFQxVYa9SiLzNtbxdyt3ruD6
iCJkHv85soyTGFEoyNCYkAM27XbEQbUPbHmQDZK4xaTRP3QzbVVqIGf+/NpYf9zIbZvDBXsG/7Pp
h/18bahN9VAzOrRydeOsZEqSBov0drLbr8XY2AARFdORhKlQa8fmGgt9fiB8U+1rQ67a2HwUWOnX
Kh++mk7nHFGHxCvTyT8rXQA+nw2FhmPE+0BGSP/oQ0qrQ1qoXq3Gd3Z6YFTEhgQFqRphsJsdagFF
1yolinpT6QZkWGGnxzYd06MOXt/18wP9B+YI0sEu3UFkjcjNwKKbwv+Ah+B055I+FLuCc0E21WAN
kI8YSk304S2JooW4aq39YESt/4Bv8Il4WuM5HTSaezJXTEfBa2TpQMPX0KADVWs1vylZYUT9889d
zWvFL2uJLXkkdDwAhsuC8vPnjnjSa53RFVcXLyg856m7jcE0Z5jTD7E0vPqaS8cm5HxxHMcJQ14/
UnqNMHy1FFOfrjywZoohqtgiVj63rUFugaJ7EelMQyJ0mb6Tj4fCf247UtwpA5lU3NVAhJhQl7q7
bFRPfgY1uIuiS6xl1icHxXKCY3FCHnBycnjJJZLsE3bWzdTHOwZTyVNHy23pNmqTBkQgDOyDdA3t
Yp2aJI3TQWn/4g4VP3dq76uHbdANUDrNAGXqv3xS2iDbzvKUuCIHfiV3PYSHEbzFswGpLoWC2aSN
8ECqEuB/mmK7bBYBEwDMIENxoH8JfbnAUmPQa/vza3gv8n9/DS3dZE2jcNAFbk8IXT9fw7TxZaSj
NLn2hYEbqo9xE5g05t342SsxnlS2dkQqktGtChF60i8F3IL8zpm9s/fbtzDijtF9RbSA1IxT5aAS
CdtOP46ee5oYwS/RPydbJQtto+ADbOIan3bTBuM6M3Z+q/Rbb7z2Fvsi6jmxmAoLy5LdvGtZglLR
W2TaFG5xr5brXCFjGpJiO5bYu4ISR5CqEQfW881vMA3Wu8JA5VtQIgcMY0I32Aib1mKmIBwEProm
A3MQLA5jxeBrPMfxexSP7RGXV5GwNHP2yDmry5c4FaA4HXyLXVHgCfX7ahm4yl/WPrIFIFHIR8Pc
x5MbJn+1/rrq556GciiXdB4og1VNQuj6lWE2ObHLFGn0r1rc52fYMh16rATgK3GuWMOOpll+o99K
Bsc0OvuGRBfXyIJPzaRBTgb3uAzoug1VfDZHYtwR9E74jgqEphy9YWcwcgQANCK29DEiRkz9ap/a
htHFenR7MNA1Lrgmjh918VvTlOIGRuIZCoZ+avPHyI0veqfR9E4afRtE1dewBYy8GDBdOXBFb30n
rae00R5iAwGcjGSHcIg2L8kuqJApjvIQnvvIW+qU4Kwa+ehSfXqi84gLPjFc9gRgWpJA2uWU1Fnu
Dq/OMnIYYBcBwxbLGbOtXs15yUzVl3Vm90fDiofjjz/J9jqk6sH2BmPth553FGG91nF+XcyyXxNN
zkBfq5C+Jqgp4TZhs0eXhqxXIE+XN3fqveu4NKz2mFm9t2rK6FX0dkXaAdTQCkfxFDOoqybyWNJk
qrfB3Fkq7fDiBw65CFHRbe0IWzx/rcHwPQLw23sUY7i6F7E5RCs9R7k1cOhFjfA2VkLsW4ZRy6nW
Yf4M8qErseu7hYCAVq9rWCu7yuuHq+fQSRdRG52Bc5DE47kWyVMp8mOASVkV8D5NdcaCdtSIbLsk
y7T1qwtaiBIJFVy4zsDYN9iYeCCY4YsWDurc7oOEs+Sg9/U57RIADY6HAKQlSGbS2qvquXu4vMmW
xtE3EWForYJRO019iSJX786I7IzHrok+18b0DhIMmkYMA2DMxgV7hkBWaD2qynuromB6RKq0UXka
rujUQRMj5J4OeL4rUcNszLz+phg+7wcb71XVOfonFP8ow/TpwGWDL+CQ9OyOYmeYhr+cJ4Ghhmo+
KrCy6HFSHJLReix4VHZ4ZZoTGOkq97ZuFhydvP0gv82hl1BH0PYIApCWUW+Q9dRnbwzrc1KhKUjb
au8IJz1Id1zTzigRb7DfuqXLDLLu05NX1Kc2pLeoK1plNqb7VSE1DFW8LStsxouTSAAcTlBgL5ll
72bOUK5PSZAfEUYyF+R2mPY2vptzn3zPEx6wIbHdndDLWblz8jhy5X49nEYDIUdrKmsVSno6eNvI
HmXC76w0wzo0Vtdu+2rWJsRVdQkmv76oBOX3ZDC7jwI9OeABYKoN9BfFjMWtpg8vit+iHatntAY0
53XQeP/dtGNa2iywc+mPeMX0x3Ea+8dob2aETIUNH9KdEtKm0ARSl3B1uHv+mQhKCEXKPKaB9d56
cbg27WkXNoN1QayM1TSvAaybBGz5zsS82TaKtazcryNdefypnwfP0bZdVGOUghUyJ47C8AVhRboI
rLyNGzQfdhMNZ3f+YhckqZUOTSFqO/vgkUW57YbkG1Ix/3FqehRK0nvM0RhojJ4/5Vl9Qh3ln0LL
QC3sVt1OBNULuAb5ZPnyEGjjdA6JF6D3gLQdN6PGbfslnKZvo6fZ23yaEwUatztOhcAUxUopRDUc
CvM5KKiFYkRmjMXEQrmT/Xg/y/hReKkHLTx7dnX2Ay/Y+UXqQfGxM/D9Bue7DmMhC4G1Duouf2Dy
tywtz35s8+FzCd0vKYfgScXoLgj7Y4I4vZkB8ui0tN2FQCa+Kjs7/9SrC3gaQgtKATwCg3pbRLta
ErxhB7VHGlO3Mqw0XTaWxa91jKiDTvsIGmHs2wrlAiKHRe0yTxVCPmvBhM7T8RBlhCbCLIjZ8Kz/
9Ueqd77fDhJqHtVs+XBPob3n0d6/lQg37nVu+eBEIByceNrclUAmTm99fRcb/fheD5CXh/VslkJy
VM649fsX4JIY3mp7M2h8rC2yyN99qdwHfc5//RHyPbDK/m/2zmM7Vq3L0u9SfXLAxmxoVKPCe3kd
6XQY0jF4v7FPnx+c+6du3qy/Uf3qMMIQISlEwNprzfnNLXrbn0vat2VSFzFexCViy5GcdjYymMaT
XyLbdkR3qJDoLvoNEDzdXojsGAfauM3G7uPPw2C9Qkck+1Ll7ameN5lJNFkbZYKOCaEpSzp5xnBf
sqQ/RMMw4ovT4Ggvmz+aCx3hhUrDH07W1zsQyECNvWbcCrw0uz5PX9B+vtROW+/djuEefKd0G7vA
ytMRMbgZht7G7IzoLHO+LBPkvBVszSe0JsaGPIyUUuiUt4N97Obox0U3sWz+cXfqY2JJtMpeSa8h
UsHCXN01+SsmzJziwCemct5MErDe112CIK0DSmvst/+KE+daDB5vvrvcCnqwPbgTuR/DHq6NeXYr
MZsPxlOMqfuoKS7JMpXavudkj4xqJDZVEMHlEH4BdPvZgMqJALZtNl0y3utRTJ4DZIwaG+dWGr8Y
sF8x6xFXpdtw92SHF9V1+pWqpmptBZW/GSwHsnfV65u070mViYtb6j0rVcNiYLi81UT60XvNHkCO
jZAdeWzbJRCJ+nIH81RbhaW/hpmDYG0EXYV5j/TACr6opF9xQiL3W/O0D08km0hjRhuErHATlR7r
mDmzCg5Dk1hIJVGEU+Jc3GTMj7OH1q249qdI6A5R/gHqYde7ebtRoMsoIwJkZoyaxJAua/XZu6E9
OXZESKSPWKEOSuCYBik0o9mcaQ0dltTcdME0M1n5K9yWy9fRC8jlXB6KZ3zzst9ya3nsa98/r/23
T3+9gx3SHFSdFq7/+TOzBSn99WPKSieFYhzOf3vvZNlHzPR3I5en8it5eHldOVdF8FV/1Q1wH0TA
/CkFpyfkydhWfNxbhz8/5eu3//p5f/6YoBTU/Bjjg1Hb2HXcEnwx7OKYbwjDRIT1Ggskt1A/8Q/s
tWHGCyJZ3AgPnTnMQMbxy2YSqCzbWDfXdqw44Y/GToyANHLDRYLpofN07YTlpS31s+6AXky8jhWH
JWiGleJHGEfOMdJD+5STV3BKenvOZiHgd6ep8Ak5I9/k5ell07IOQgBIPIyoiFzzcjOy1sszXAXt
0xjH5xrK2X7Zb3lo2Sx3MzsH12Hbm2Z+k+VxO3X/ulWmyL46PYacNL/R8gIqeaJAWC2vs3J0D7af
wXDS1DFL1HSyay6evqY3Yp1O2trNJkBob0HvP4GmcKGQzSL5wAaAv9zMicic1s0iFlseWDa9o5dk
m8wpHwU8VkJyTLLPZm7qsoFY+det5e6SDYLkCML41z7uf+399djyumXvf7zNEBBx5zUu55ieUItN
KwVNBDHnUCeW6U5zzf4cqD7aia/QYA8cz2nZAO0i8urr/mhjMvi3d5cn1Awt/9olGEN3JErpX+/4
j3dYnqAc6FaSaHU8IPQ6/uydZYX3183JHPgtvl7ZRIlCNJsdbcIczVD4B9+NIMovb/a129cPXSJX
vu7+3/ZbpmFfr/3bH74884+X9B7zazBinlneAwCl4fjnhw8tDU7gvfPHhOS9UU/6fNPPkiw7LJ9M
mXR5dph0icZX2oflf/b1H13uekqwAMuKOZ/6z+3l4a9dl1vLPzqCnD3RZJlf0HUGdrUcNf3eRIXY
6YK6v5+8cgtra1OxEG/n01w99jbE3fkIGCYRN29LbLG3nHycmtWRMcNlBwIK7RxJeTJDpHNkvH82
5PQSDfJ137cDEHJNSDia4SDen2xWGPNbz6enJZXGFkZAX8I/p1qGpEmrYaBh7F8+1eX/UlP47kRV
PKN+6Y4YEojGmP/BkyJoT22XD/AfH//y2N/+ReVymP751L9u+knJYRO17Xe3DX5ILWKKZUfFeSzw
ck+ti2enkvlDO/jnwdcACkz28FgkCSqskhWXjodbw8gdxaXcYwNtEYQyw7QS8iQlYpltiUkXWXmb
Y0RisRmLqb4ygrgOlai+2fea45sXN3/wDRJ+E288BhAEAamCPWxD43OacbBVoT/bEAGOQt3aRK/P
XmY9VG4tDjRaPqNd1NjjzZJJurU4BXPNY0rUVPW2EBWMKPImIWhJSgTrOe6rGHeT+1lwslq1KdKn
qMfNr0Vc64fI+17VuXEr2l4iXDP9oz5qZ+RwtMYc/bsXugj2RTwdlEuaFByU7Qi4oRWZhrBKIUqa
cBK2OTwm3R+wpLCg16zxI5qG7zmkU5RJdKB0ncUTEyZBbeA5u7oheWxhcUPkG46eMfxAhQfuOtO8
vR80wb3ebENMB7lVP8TB+Go7Bd7iXP7M/Wzc4dTwoGPgWpa691jlQfQIFqzal1380mWW2jIcxho8
Av40xwK1eNbbH6KjYWYaU7BvgujY82W4Cwq6VRHMnl0VFWQi6t/sEcuZkfsQDLIBlbde3/LRBdFR
5z+0nIzZrhxI7svjA33Qe05I1dmanBB3VnqLkcEdUyd5QIiSPbddYFIWWZ+DGPXXOj0gbIXzqkm5
8zS9QLI37lsHH7qaOsRebgCTMuFSGFfeqTHpGfD/+DFJ84ZvGHkXhvccgd+O6dBvUBBMmXXQu3pD
TKZd4bk+ZcyB8NW7+asLnVMzn4emdj/SAIdfIFpxMIogBbq/LtXQXhKHk4JtNNW9aMZ2ZTcGzkjD
u1QF6iOlDdTZ/gTxowOR3lYHaQzjYxTWB7tFNSfxJiAypYVijswoMzc5B7P9VaYxCz0udJorCZzH
GoF1C31uDos6TPetIlEoTjZtZ7mXtCtf4fIZRwuuYdX5KSBoeoi6DaSw9gHuuR3elKHXvreHNLEe
yIL3LmmYEZSJH+ccGZ8adllSVhknjE2A82fCA+k7FbnYjk1eYodSUBD9LPA+ezSxtz4ouJ+ZF0S3
2DNemd9QwbJC3xnoGvl2F7eh4sCCsb02szo/GzVwsnJGFXxMjJxflfcp4KaMUe4/GJH13aysAR6p
b5+Kcbwywstutow5iXl6d6yLAaZm0bzWQ20/iSq5pqKOL40+/ABFApmoDZ0rbK5+0/bMkTyoTRPD
9WdXS7e9Hg+YrCFK5k3x2psuaWTVcEQUoe8jc7gsWiIZdceSuQmE0PrcGZO3XXDYIx8waaiWdkjH
6SUu0/qZMNjYF8N9Yu7IVG4eXJyydeGctMhOaRUzFTWgZO9bCKTwAIZ9jX1xz9CGiD1U3TAAAvTw
oVPsi5T5QZWPwRk34xruCNgmrqt1ouwNLgfrrCaPjCsYOOgWcSGJFqbSRI9w1CeyY33LPFNHDes8
EyQ/VyYABAk9OW8xNsU4J/nNWe2TNFirN63oSQYGunnFfPILffRbWModu+Q7U/gc3XpbnquhbR+R
HjyJWtBP4O7Gn0qTaQsRmVJ+eumEOrh0b20IlWWURERjwbkBeYtQiot1aTrRKUmnDFqR+0PoBdbv
5lkFo7sLSnko7An4e/lWaPXNsethr/vMWr3hXVeJATIqGbexV/vQtYChm7/0+NgbXv1hvAk/n65a
qG3r+lgCEXiOxu+RNM1j0Vnfe9E6B7wcjwqygg1n+IDZE11nQTc3Czcda9nnhgn1iklDfczGRzeq
9G03OA6Gunx66js6jACh17npoDVm1Zo6sfZiCP0gJRTNWDyHpjuz3OqLXUH2ZvJAYqxG4ujogvcY
A/1YhPUOYf+3yQKZDwhC3eyOgI6igJfsyScSAmrUeopGP3niA9jcvQYpHeW0JJOcftTKIQkvj/qZ
vaNd7XZjqbZ8Eo1LS8uEkt322caNjPaSTZ9FP9YPLu26VvRPlHLOtmd6MEDHezOb5Gqa6aUx4/DJ
C5xwj+e2OlVNXYL+78MXzfS7BwkyI5o85D+Tg2Vy/BEJtNVa42AWr3CWqISDlm5kzjQW5qCUw7iu
OwTOQZmUD6PimuamZCa086CPL8SM53voFLHzyyO+GdRnc8h/YQlPD47VwnYhrl0f8otr2dphaqih
xBQRcO7zhSmLGJAJP8eKu/IaxANUQbvnewGzgtZwEr+MCswm+tf16GbxnfJbAgCnjImHV7MZ8rsB
2u+JDDDiogGaNY44tw0XBlCoGAnV+NOx1W0kuGEVjNGHptfyGOTzaTujFz3mxMbWFJWUXrW3SxUs
4XZE9NCqw0QNdS8dtT+ZemEfB1ebteuV4tJraU8p2c6uZf3Owa69lnZ8SiDtIRRJo8cGSS84kWCv
F/F0H3rJhxmOxbXpcsB4zKlPCkIqQ0CnsnYxJ/o9YxeW8pYE1ZKDfQXwvFF0RYVz7Aqnf6G1wuGr
qWlV2+a6MEEpu44z10r9B815fZ/GLOFdTFFX/ESIhyZB+mgy3Or+IQCLbJrTsedT2I3G9BY6NZ4c
HQ9lomGGoOePNdyiZerzyWBtli8KVM9a1+waOwBEVygn37Ai+Ez0wNyGvWhAaoy05nAx70qfYGO9
CdcTleqbZaUv3WxJEoCYPb9SmzHqHeqB4Tmxc4G4zEp2fR/cDTXdTySj5TrWyF+O3PTQmyPJmFA4
OpjeJ935YHhn3HQwunyQJmEb72beGDhsgl9BzWSuYM70MJCH4lUqvEjvfsAFigMMTXrAodxFbocr
hNM/JQxHxTjdQQiJTx5r5V7J5m4ySJ5wguEVSHBCB3mKnn2nvQZo4NeVPU77afTw4VsHM/Z+RtWA
uLrj66oQEG1j2YDgUfVmGM1t3FjEpFq/qerSgyd6ucntnMOlBfM4WPhOhf7T1CIayZ7zjatXuU1G
uTEsdFUlhIhwyqaPMICO1cYTUZ4mZt4BLs6ZgJV6VYpK23vSCFcaMI9jA927NPVXvco/ZVluvYh0
BT8yIHRY5K1nwm8vUxB6lxIIvOFI6nrUI9soJcKwSVhpgIpqLyzFwabIB62ZKy8/PRCtkuwJCniY
qrzGGUW7RJ8I3RVGWcwu0XIHJGSDO6qlLUzMfZj1CCBiEoB9hL/vXpB+d7EmruzUqS690W36fgjO
uhpDMg56/QDJz4OtZN67eebe23m/9yUdjLSPzowED7Sy6atY03vlYfWpOBk0jGM2RksbrjABA6Bt
80/gUh9jNDNrzP3qUGkN1bKTpEeGVbx6YGCXUuyHqYk/yxMXRAn0iy38U/FLKUHVKh3xuZI6QiTP
vS8HbzwlQn8fsrTcpAYXFMlQFZwbaQ7U9A0XvkMph5+VbdwN467sHc7VmfTPFaE2qEDvhEGzxahI
VZxksobHu4kyW97DG3ovjeQctaW21w3REIsiwWgxfds3Pb8OZVWMJkJ1x9DIHuNR646e2+Lz1tzf
FDzmWatBaQLnn8Db9UeHa9sdFM1jXfVUFd3sWHKHD6dhAGMRTfli68ldZjWnYfApm2Af7qK6SraJ
knSXTJsvvaUQuju3PDRhpCXf7XKUv4Ctf1jFe2Tqw6MT63dpa74XSEvvpFd+g2dgnJSwsq0om5F6
s/eZAtqEQxvtuUiAx4Wgr2ChGBmcGlbAXFiQW3bZDS3WKZzfM7NVuhZrp/KM5y4tcdb4GZO2yYVc
YzP60t3HhPNvOsJsSgv0+DGIL1YrVbbXy07sDWsgCraYftMbfwzDnA+rAIMqoR84pTMepsB4L3r/
SnnUnFzT2ePym256hNqgHu675AJK+72yeuNekMC6MqqqJKy8mO4G/hOr0qz9ravRxzfbVYGDbO+P
6n5UhFKSFHUqrCcHE+rVUMpeD4FRXAHJPqQYWJPCia6en47rEtXULjVwCnv49qXrhvtFnhlEqdha
WpjuOL+u6Zc0DDlmQsIAnAwMHMDcuRhPtOH22cE/Yz5M8rLkMpqF5Bfpurz1Y/PDwJwM+pxcYrc/
AKTFik0K2JpPgTz6iPwBE4rKcowjk90kQQbdLup/I0PchwYh8wxfmPYzrFkNgnF1NFBT6ta5atNf
qPSnDTIcTNKMjk+kdtJuzIxHHOavoatdmNIUN1K6tBKhpksT8h5BNHCZiuv9skkQu16rbPzWJ7I9
UPllAOTsQ+ZWrM+gZWCwRImUumodWmMGNd1+boDPquStqS2kkh5wPt8pfbA3IAj7njXIMnYqRHeK
e9+8xn71+ldrINXMY5Bo54IHcWOxX7cbkZtOduldctYjq5iF8ybhYnNIPPcnE3/gsE57rprkoUoS
4xzEjrXz4/E8mkQH+DqYAAsO59qvoP0bg/Zo9eMv1tfNAa7wpxiA+8daHh76sIChqrFwt+03Bnzu
0U1CD0Gu/rOYgC7KKdd2mBibc9uGIAM9yPRww5mIwWliquJvdKFQ6VoYPXOLvlBBD96qwX9YPciN
FDg42SKjOOIzTujtgxsxixEcusSMVlgQu5q86NZ4VXu47FwLMr5ca9o26TnH7LMds+nemVmis9CG
TJCGcGvIG6BCECNtc9RX26aD9yk785td/IRCuZVj0QPUBL1NHf6NY6Y5N+ajoqvxkCTejcyHktOk
jlU31If7UcCOUCFR8ibqniCYCY+edqa/gPUlzkFxknUTZORE67CZWBKGu6n0KBF88GqCzutJxBgg
u7ShnkfWRYAutsrGir6RDZlc7Ro7pB0oNTe4CGsKpbcPR7Bz6DD7vYZxbV2i+j3zZiMZIWs5VuPB
aRzUbjVmI21ukKSq+VlGnX8dyuBeBERUzNllgzKQKOe6cea6q4gqh+ccsVrUEQaecsugJMVhfvAQ
Cm5NmaKTs9stU9/qlqVFtVeJGa8JM8m2mhkPmwLYp6bEozXGv4qeGSv0gWGf+HZ78bLEO9gMyta5
Mn5rjW5e5Zyn0dbVXd/3zcaJotPEUboeIEMdcofxOeFpzV3op0D8skPSFOGlZOSFEJJ4JeZDwwmi
RX8fTvHJoT+jhbD5GuelLLWrYwLltCQYzNbTj4g7xquKPWulshmtFKR3WlVD9J4XJAGxXbdsar9N
bbiTwCF+9p2EJuCRUmG14oU0A5qdTvTc1XjbrE7eqkZU3z3iiWsr/SGEF7AeF0+VrUUH8B/6XoDM
XmVQpR9ah4pEER/nEza8LbypoTIvYZGk+T3yS5NkC74NKf5XirFmFSuHfAt6D2vUOvEGLeW8ZOjh
azHybAQCOtkBLqgQRRViK33HP9QlWXcm5zQU3/nEETmyWp+LkngG2AUlawTGl0zay/pQhYgvpwix
I7a7ZxO8ILNZZTIw8MV2iPFiKIBEM6lI+O7GEi1ZPHivmWBgYWiUFTG/08HWYTOqaj7jpHzrkkQ7
tbaIHw2TYQh0Psjf68WS4LosXoCqEC5ekmTVBcEnYIKOMeNjwOniFmr572wmB5osyd0E838DJ4w0
RQSXTZtz3p9SnUyuCGZrHGu7Lo1OQQyHXOZ9fHFHPEtQ2wl7hKwfGtPebV60OPe2iRtpR0bwJmom
AqaVLxSMAmb2TWbJU6JGyrSkFTtVRAYDJ2vHN5pkh3rxqG2Ur90JbOtJR+RdEOvtWU9c/K6om9L7
QA3hsZxPs/1o4TGUYbkvuuoJQrSLCPxqMsI/oPPOGPhauz/9Nb15jD0q6rr0xrtxYrkA+yAG5et/
G8sanJZwg5WVls2d2d9zNYouhMC8LS2YVPYWqDNhHJJ3s0gNZrgIgoq14us2WQNDxE7fNEHS7nGD
RrUN1SnqrfscrL+dEb2T+v22iXWU+mlvr8ngebKbXFtXhY1sohqpDgrvoQNDeExK4HWBOfh0Scvf
/NkPZhW9ZHkgNmQJeFD0YHzjJaM46uiiwPkH3ufr35URxxs3SHRktyojzWTg2AkJhRStfopGawcZ
MNqXiLhhO+fTTgv96iAkwHpGcMzBzTJ9FEb64nbRozeQpREE0bC1OgoQmHfZTvcKcpcy+zY0soXa
vc51kmf88WSX5q8WicXFyOwNBkbwAh7qCVhPHG6eA54304ZVAL8FZYpLTmAEnblqjWSNV4cCo0Pj
2JT2Fc5vdo4T/67P9Z07Z8D05VVMoXsxM/pIWYz7xI6nn4lWQzPUodWoegJBG0VQltri1yKG9wf3
Mwc2/m1Fr4pQENv19zp/5JZUo+bO6YELihf4D/3vySzW4H2opk2rO3TGJwVXdKcmQd+vHtKr6Rb3
nRPRbCxScxcXyFMTvs2gQHtoGm19LXr3YoN4fKRviy03cuSGaupFxYRnMG5GPRDZ7gXB0btVlvW5
CvBItJJ8vzr1xSpuUhAhVYPiwR0YfdTOxfGd9Yjj+saE/ex3rc5k22O27wXh88hIAqku+pAcWHRc
OfYGVXF7aHTjMqWldfWRRQ84VazxaUzDkgSGOtjRVsL+Obce44AsJ03di2SgS6+Nyc5S8VvFYvgS
O9prR9bb3kXzeQ6S8q6JZvGiR8qcydCT/OTg1HuPpYzledmkmsUx1wCvkD4+48T6FbJGRTiMem7V
E+g3xjeq5OKS40r+lkQS3Wm4JVAAewP4p+fS8p5SvgjnoPG2TuPN3+qEZtyQ0uJKQnWHEq65gzi/
93w95Ry/1QHb0eg1t9JLf1depxORNnEha8qrmWT6mSGLOo4TmYphEZJniubfSLRLlbYpyVFx8lB/
CsBueVQkL1ydjUs+m73ram9pIn7SUdZvM2NkZGNY49UjnUmbkmY/NKmLiKMmUHDuLRj1I0sU7aD3
JUzjCIVhyPxDd+vooP8cQi08V8Sr7xNTe8oV90RrbwAHedcxS45aEUkk93V1wgD3PapauPHEUe0K
F5ph79LlJUt01VPUSisfDngc6GGFAmY6bG4aNtFhjLOCU5DhH1CIzAwXQKRj5rrrjgSQDYsRZ0ME
z5PemMO+N8KdCk35mMtxbwIvMgvXuGV58l1Ns4KmK5vHPCEnpe8LZKdtfC6B6hzjnEahERXqjKF9
XwxCvwvz4pWPAJbfRAk+msa9GfLn50wo14jbM/JTY2cNyYdIMCriPRpdgDx0WELMyF7liMuYap9a
3zkElRK0Jol42ZXRqwoIcwl9aAEqdzoaqxEZZAStBWmnLqlLwoE/tNmtTj69It9Ersg+Ys6m0ASJ
hOnd4Fomqt/mwox3BOJwNnKiYmMPmDi03jDf7I7mcKK+kYLhw47Vns1Slbcm4LwlLQM4Cj73cPCm
hxpT/b0//M4Zym+7kNUFLZ/xngiN+G6ACwqX/q3Wy+ZUYBlDmgcEqosm8IN+Tm5iXsITtFk/CEIQ
YGFcMR3ZV8dLfmRBlR4LwtnuGPY/4ZYH7uN59W3o4X0TK0Az6IlrjgdiLJPnBqhSE6YrDZfmofMe
6XsnT5r2G3BssWdm2K1BLBiPfZlcsJ+jnQSUvibgh6MNbNPFScy72CqKO8+Q2S1tXv7cER3HBZLs
tRYh2HOsXJ41E8GqlvfWNrIsPmQWZ8+R6DlIjKC7mMpWq64Fq9ATWHZYDBeip4ISDStKRkXF3tWR
N4LnuFQdIysRaMWlH+NvbU8nTzf0+4KBVQN+cpsOFbk9pVHTiRKHZaXIn4DqN9bISVD8f2FVn11b
IbB1JIiNqV1LHSZkGNG8G+Lh3g5YcQb+Qx0awx2/ARU69Ny0F2An/WLYovndF/yz1tQ0xgZ16Ox5
rz6mDH7V0CLhqAIDRmmdvAfz+URKP19XYIGCBpiE3o3DAR2jtqGMlAcQjlsW1X+M9MwNNFhNJK1W
89gRgINxAPvQeBZxXcQ13qFUbA9IYuJV2XJxoNnlzkF83ipXCWVpU5x14Gbkj2SM1Bs0WWQ6QpY8
Vza466ZENtd1+M34m9AkKjjSLQ25YDBeu4JlWdX/oIGZHMgyDnd+n7lro6zlyormuFahzEvZG+dS
n+I71sklS4HIXkPkYhaRlyCGs4CGq7KNZxr6HZ1ueqwHW/bjsxVb8QMRqzSUgefpcnzqG5s99MhF
V0Y2ZDmXZ5Gx9SdxobmA0SgmW3AsRnfj10BISiw0I9FWzyDO0EnH18wS2GtM2ry9W/5yzMQ6atTF
t7wv1zTiNokWOd9NPIoSeJVsTcWJqXXPxnzyzKTeHnT+bzPetCZcmeLPSDZ1HNUHUUj6d9m5Q82H
iza00UjP9smIFiFDrFMRVPF9Rz9j7Qy0ehsVk5SF3IKZpnMrXUiKEwuuS+0ITPXfh8BRr/yzoNq6
PfOKGYlltqgLHGI8DD20dqElXjqz+LRE1d98dy8yojJSmwVQ6XvUH072CNqWOWe9z+22fBdS28Il
eMoEYYda66j7qYCCUsXrwg7T9TKZS1K+6qXRuwdlwBG1RBRwwRHGTVjxWY7PrYUAfcZqcoJMx7si
HBBoOf37DD26xJ6/EYV50FgpXVLrU0OOuw9aMqIBl3DZbAlG9mD7jqkTnlWhc+YwEv81C9XWDXGP
5ORerggXBAJWR3RDAhTM6UQETDOa5T7PaMGq/gxasL9/DhArnW0Lem38SulUbRAzx1yQa33bOtPB
9U1GJXPGH0FXL0ilh7NnDf15ZFI0NLYJgSeprjWClb3nTp/SDPKzLszsvNwq7DI/94nxGlR1ufPN
YjoFFpvl1jAR4TdoI72ktLkCUNw6oNn3ykYnUBv+uBYC2ZgbBSin2+Kxxz7EJHnh64bIEmNPXxUy
nxkuk/E81gGhuRIbex241mrIw+FaM75f7GU549WnKf6BEOuusnznvWG9EnrGewkB/NGEZX6WfYX5
vSe7xtHAoyazqSCiGdgU01XAp3gw4+/IEu0nZRE4Bx0egVlL+soMUoMaXQgwPup3EWVvIZX/nvED
XV3U61yUJ7mjtj0xMqP+yqJTFAxvlp5xmgPZsfFck0VkFn8s+oghGGlPk7p8nSyCOFBKoy7vcxqZ
rkv+bkhEmBfDrSbdYksb6qPlF4nR6q1QU/w2lA2qxeZrXOvOrFdR586yXjNy75HneRs4mD/iaMr2
hq9tIOEbJ3uyr5bvFptG4d71ILzE0cjC0AU6ybjoDPvyUrakXvYlNl6roOo2VYtdwytOzIxfAnzv
J8okZ6OYctM95eqg5LT6I5GtxS0qR3MXzcLlXHNLxoEAV9MWVnCJj26LvtvdNRndk6g3NfLMQ2bJ
5XObutWWWDdOqEBd16gConWck7eQAOZeNQMN89ozaCv2yseWnhDklbUdo73CfogiJ0Wfah/jKxpI
/8VsSBO0OduvPQdFCoBheqP5+IE0vDro9inQNOdKK4uyX2jbqNHFi5vKX1mFLorr5j5j8pK1sPLg
psKUjunpTjb5fXD0DgirAK4hQchDGs9VR2qbrh+07BOjS7HviHoOaciucJY0h6Zxto3T75M2lj/6
Q1PU237q28dC1Hdu2Neb2tZSmIj0PwFLOOSQdDDDEs+g0hbGXdWpa2xhW86Kt4yW2go7keT8AtBF
lFLBuGeVJxFNjB7BhwcvVfheHDnsBtiJKPqy9Drk7Y8hNuhL+snRHOVLZTAiqWSirQYrxi0OrXWr
SpuGKuNKKmmgaa5nXFmgPNRkfp5Ku34PTJ2Evia7V7bYmVEfXBvXuIe4TYa1nvrEDmXjKQww1Ou5
zjyM+RPrv1nz2N80S+rHemoeFz+BsoxnBJ7FURFDerOs+CkGb3qYcucVCFLK0lqOuFS0n3bPlSIL
k2qrjZ6H3abHpsfUae2kBPvlSn0EdaXOUTfOAlL7j/H5/xNRnsfy1//+Xx8/s4j6ma939EP9HW1i
6LOR/t8DUf5P+tEkH//zFf9ioQjvPzwpXNi5kg69M9u0/7BQDCn+w8KpyjTLFp7wHDx3f/FQpPEf
iK3ZHSOkjel5pk78xUOxecoGD+KaponPleSg/xceCli+/+6Y5fcxhGFbACJAAelMWv6729KltQel
VLd+ob/8XQ9jQJqoHd3AQaQbEIETZ2PGJoaKfxJ8gxkBq8FDzRn8aEjZ7Yu6QBSBFSwIu2nbtuCM
PdLKn+q6ax7aiGaem5ZPyyZoKZ3bNLP3YTCWT0HFYr213XuM1HFJD4cRdpPo3enPzlSRJyqDBhg7
RkC3TPFJRl1wnaiXm7SY1xd/bSRd+6sbKtphY0ScVIOmfvP19HJr2We51XW4R30QKfPrl4dz4b/W
MgO+FCBrbMLKeEulcaOd2P4yuMiPRtu+j/VAu3CwnVsaJClaAZMyhIiDJ4usG3jUjGiYJ8Bl0Yv6
yhgX7JPyS2Ag/svXQ8vjy+brscpNt01le2S78SLKxObStw+sThwQpVU5kATMBio/6vf5FkcaU+o6
+x+PuwRPrPqixMqx7L1s/twvhoTnljeK3P5Ypz0Jbcv+9p9XMTYlSpdRmqybbgXwqKE8pqqy6F8v
vfaz1rXkQS6dqWQMMCf/8+ZiErZKYL105mSyrXOXDIzZ9L3cmvoiQS3fNPF5fnZ5QlVFQBmpXILU
iMOEFVW9RxO+RL/rgpPFQOKNUMwAl9e755fBfqDhI712uIVDNrP1JPGyRuSt89pqzm7cWq+4zdey
L6v3QTg5BBE6P8tu8NYfisIyH2Xs9H97Oeg4C2FgEO6RJdkM/jUjOrlQHf7c9aPEumHcwEIHd2/v
5LqGzsW9cxzh8wWBvd+xtttUlufeSaPw7kDzeHeeY5zDFvnX1+NtmPsnKYKH5aFl006Th0cOi1SU
QdlYHiO5d6ZxDNmuyeOeREE2nW5j/MIIudUGjq9/PLHs8vVYE2UsDsKm2C7tqcYkZx1J47flXjtZ
CkHCfzWv/nY/1FKegjslz6w26Ia0lrn52jOvQc9v7E781fZansFeuPWrACW1itTjstFTkj1AFdJf
adXjfxJ2ps1t49ga/kWs4gqSX7ValmTJ8hI7X1hJnOG+7/z19yGUjtKenttVMyjgAKTdkUwC57xL
W2iQa7LwsUzd6KPT6gdQK+k3owi1RVK4/stYp8YqzG2dDBfWPWLQ0r0X9exA2Reio+m2e18tlP4l
aNALXHvgax+CGu4deWLtbujG8HxtEkQ2MlLRf4TmScUprSXwXJfU6l9rQ4Stzx/6MAS/rp1nUoh/
6yhLTIp1iNxQzwMgq7nPHf9BF9lwHlIgEgXm+hYLvWkW0jSOaTs0F8ouADMc5XqRF0b+zg6RWhpz
3Ty4uCgcEByVgzCawu4av3aDsTYPo4uGs48iwnWmny+jdBh0CzPwhjX5JtTWsW5/cEY/RUDAPEbo
fR/ZTwYPzRwnA0vcc1DzzUYsJa/r2sn7NZ/WwFiQ9MV3udkqDRT3ukrGi72S/WvT68XWr8dZWzvW
LjIG9uG1ir3qkM+hAS/zQ2PHb7eLMLKxlp9u6l1vkFPQI/Vg8DEG2RmPl/Wk6u0RLZ/sfA3Fbb2J
OCgv5TDR6uzsjnp6W3uLW2NWb4DtUZPnb/o+nfAMnUxKh32ku8tgsNIf7N4VJcGhseHwpgBAOzoj
iMne+vVW+PcFEO3yAv7iH/uB81W64E8hJqjyn16yLjqAOj7V/N8yDf3zSzavwcI39WT9FC4V94Z/
/cNgVNoBNZxObNiJi22ZNi8KZHhc7MwC4atwyrfF/G/eOhxRBt06QddWL1rHRlEF9sYZmkkZC3yN
ih0HvfuZeXbUcLhNyfY4nBGj7yB5A+Ch1baY/G8xBfdnGDzo6o2k8eeRbPoZpt2mvwZFeFCDKTw3
Qa88W42V4GbrApGelxfYuAOzAckphwCZFjUlGzyxneyUJJYCY3ZUyLao0ZcpKc+Yu0QfmhpivNFq
L6AvqDmHsQ2qxYGs2+E2h3P1OYwAz1UJrr5e3WlHM8XTRXhq9oI5M46L9RBvxyTkTNbq8T25BrQo
us68KCCnLxhcdQha2d5uHKJ52CWUTjFGmkdymVMns9UYP3qsbfNyXbZrNSxdSSyjvOzU5nYANUpd
NLRfKAOd8C/svns+8HO+XdN5KqtpjyQAILp0yL97aOWi/4yylL2i6MD2p4nFw///paEm+/lLY9uu
ZqHN4VgCHREpZfeHvo8d6UOa15X/0UPQhndVxZfO16ZHw1/HSBjE4JFhXKMqfkZ+IN2MXt3gfjOk
z2qRItKI8DiSV9GwN8qEbwDw8z3PE2XPXtRdeCl1GdDs3v42IXsyJtfJ4afY7dpPE/+0+BZjh4mC
+mBDCtDRNQhN61iYsbLT5qpU3JndOVVKB7SJYr6NdvvkGr35H9xZFsjR+j9QzdfwGPVx9uyDGGc+
G0Eb6JKUNOU4YIuQgnMleu3KqGiseqvDq70uny+UcRB+wyLmIH7oIxHdlbpa7wovLU5uZCCgHBvu
G6S+06jl3s9QybYahb9d6uIfrc1CFAko7nUfof1SdylD3HCBu81dijanCA7NvVwnQ6Mn8jVgbl5z
sZ3yarC+D8DPgHDwt8YBMQBU0hlrD7mTRwqW8aNaNCoxdgWVmcePBm6Ejw7s0C21o3IpY3IdKqkK
eJ0OK4X5Mtn0DsJzbTS+3ULm0KVHezJ20ACtlV71MBrR+SUdFxsvcVUsU2DUe9ngyNqjsg/wIpt3
CLcJ2ZOxOmznius/TLdVjLinHoBg/H1D2Wt0vwYnUBvfpqSvDsL1f5rJoD0MTmu92kBpfKApzzBQ
+icQtusUPdJLoZJKh1KEskQTaN+Fbd55vqN/scEobYLOT3Y91FhQot0PuUCPk5+FZdVP2BuWO3M0
1U2hGMqXqnW2Jhni767nR+Q03P4EvbI48PaZpUeYSLZ+Fm/9udKZmYZYYq7mH2NyL8dRcLRfUebe
9bXuY/zWBk9Iz6EXEajH0hTBExYpyEDaXQBWgEnZdEp1JsWhHuXotqIkX/skr/p9D7lCzzLveo8m
8tGn07GUKJGyQXh5dkS4dqVDggL5EOr+bJZw7Q7nqR+VLankYE0yXXn1KNmsOMZZdwYYsFfVMDAv
dHgbyFkB1FqxHeUpiDPlMpenrHlVRynnX+TR9E/yaLbKiw6OpevgVeAKzrV/P096AVZ9SpyAH9dd
BMD1jhoKKf/vRRzsu7iaIaUPWojxCVTs7hA1NmmmFpGoBrWxIHFwHYTToWK1k+Qb+XZz4sS4r8cg
wSsky91N1PTjBsgmJNs46/9FM9FA6/RPASlbtQzhWJqF0A1wIuuzhp6i+UC7E9v44RvKXlTQChcF
GagZQUGRSI7dMAjONX6pGII3+d016JSYBIIsWNvNSBk3CIzgPKkTbjRYxa7kJbAkPJgmk7nkLzEi
/Zp2CJDq48pQRHSSMdkIgMbbOpyVueYJa27sCu+9zpm8sf+XzclnlUg+MIP/TtMV1qxqx+f29w9s
TNLSnSgffCh9dCxdypzDmHFQd4y32ijaXYZbNGZ3hvkWqZzRu47SwJwieC5J9U9eYb4hRRbehTk+
bXLotflHYtTV2XAUvCcs/+l6Ndh0iu1BALWGe5du/lgjmw5POuu/hgNuHxLQpko1c9m9jsGM7mUv
tkp0j6xirMn0t8o6H7Nulec5+NrAxYHBQtchai1+CRMYqGN11WKYgdhhYtvXJhrqvlrIcR855Woq
dCyxUoig8n0PQWsdNo3zZmrgjQZ95uHlRfXEU+NDLqh4nkGwU5zLNCX2zoPzsqkHt35PLMS+Q4gC
dR3Em3jgoW5Njf4yuSoOIDUcHLUTfw7NUfhgipWnFPuNI5zy4Ch7sglgdUJTcdrNp4mQ6sf9/7/N
EJ9UBOePn1O+gdaWA34SGbi/f/ya4Y+qO0QCExzktx+QkV/4najwXVLBP4TjxXAbGtvFwTrUgw1+
Q+NFTiRKgwmVGK/LfHxJd4GfgAXt0WnQ1B21GKi2j5ESe49xFbh7tU0p7DneoykFjbQi3lqgb0EY
5jaFyKynyI8lyFZeIRdOvv+FN4oFpRAJJBlHcX2+qwxkvunIu8qRvGKc75pSm4OZwM+VsWCsDAj2
wFHkujBG8ANTIGMGdWhxEwNWk925kT3Z9JQS70GNc4iTXRKtK7UyrLs2jrN/0a3TpCDgH6JnfAyk
+kzsiUwyOAhtfXps6iF21UVo6R+grvAd8Mr4lFbJxaVOcG8XfnySDZnd+BSF4BtzsJ4bGZNrZa9q
AETCueooN3PFbWIoEaXpsND8FB9nQa6if/oUBowbn3Q/OjT5GEC0ZCRXyKZWIqr8iaFcf/ptwja6
GPJ0Mxe7//p9f12RTXc6KMfFpwkUBNGl5ER3i99+mKJR5ck0ZS8nZTwkMX8fOJjFpVnZcdgJaJrY
xV9Xjj935QIPT6hk8bn7x2WUCUtt+V83m2/eKAXw3EJBREQKyauJc5Q9G4Cs2Q5HK2qfwsF/gjMF
ECCvS6Rl23xjBc2It3o+Q7bmGUHi9SCHIxm5DQIC6G5FM2EdfOgLVY0vk1v7F3JuqAvNWvG2Mqnv
CcXXpdbFAJt8J3suEn0v46QPQNo3TkEtINTedXEZkSN4AzgqdsAMlJVc9Q93RY1++hexvqtE/N+/
uCh966ojELkkhf1ZrS/Kcy1GXy39IM3DJyy8AY+GVneOSEFvGq+KgVczyiM9UFdAzZM1OeZmKYN/
zPTR3eAl5VGGmlENVcCeDugl14QTOt9BNsPku9deXcTpYYzghYBX3qo9zy0d1GGoDc2DNvXOI0Lg
7Phse+namfsoQ1mT1fcAPiP8lR3nUZ+bAmj2Jo1wHZUxuS4GnodgMowPGeux5E7ZgeycKrMoKffW
XvZujYwJaA4bHtHYkszrbL1Mqmv3n677YxprrPFOwRZ7Cj3z8/3/54+7/fSy5pU4itU/LXWbxr5P
+DfCZXFQDpSJlYPshWH9CldY2X6KI5r3a4Vca1Ts+UE8zpsxMue36z+t6wHRYLAAHO/TRJ6XHmKr
811xWGpXDr/t8o+gvKMgKXjnkjkMWsvce3Fv7knKRfvJpcYPgg6xE+Jy0hlioMcpLtTXdbcryDc+
Ilg2bm+h22XynoG5Db0nsOMwePld1qrS9K+Nbr0bc7If2sGqIbPyTWAfiKNqUKIraboQ05J1JZzy
q4OCLBbWFWeqtrQPQW1bKyy4IFCRmpKJDgHicKGgd/Y06Ch72mXU3GVRsOqxPTnpHuJm4JFflbr2
T0XSvKdeXr5GIA0PbYnruBy2YWAjoVJBx5Vr01bfVu0UzVCf8rWvdgoy52GOGxq1/LMxRNVuVMW0
LYB6P/U5SfwMEaQP1X3H+KamhqBRhEHX4OKUk4OZptOSaTfmN3o7XQrTthciqpQ7GbMijH7H0Lle
IEOUN9pNFpTtyvej6SLv5PmooRd5cJQruiHnP5CkHv53Jb7QbkRefAYhANzgATgO1oBeiUfea9RK
khc8D2UjZ29PxtsEuMENOhjh/S3Uy5vcHqi3n3SLydXa79t7d9pOvrf9CTmbvnERypHv9et4frmP
mkUVR/OOt9Dt9a/9w25ArrttDj7d7nYt/wQo48ixie7+v2wWpG773x65FocrMf8PAy4qi5+En40q
gesaxfUPs/J3uggLbKY9fdOW0U/UIPGcs8q6OFy7vvulKRQb6R9P/eEr3nPOU/xVg+OFe43l7mvM
eo5scIEvVdS5q7gM9lC0BUg30R2nwXCfMZ7dhIHqvGXaLARtm2I9YJ/9BmX4W+HV4pwgpPCItes7
af1/kd+fa6CfzmOOZrkm/CtTUzXxOXOqgYnVgV9mP0SEPXIVDeKCXeBiigNxliPMCPRtRuZimShj
mS1TkT/6GocxOZv2swu0juKh59rmJi6jYBl7ExomY+ntZQ/ewQl7ZhJRc5yKJ1Qd2ZWNNcICmaD1
9L7lUZQQEBmVrto3caMCbGgaKCsDr1yyEM/oBs3CoYUJnScLlkHtIODgWaGPfzMNmVQFk0V6MobE
U7RrbWT5foduy+Ra+Ng+1kHztFLN9wrD7gESdPnCJsza2E6YbVDHUF6bMZ2F8r36Xg5NQ/uiKK51
kiNVX5VoNr+6g2qcERx4rBXEOv7/UwT+Nf/1Obl8IdkeQIk0de1zstJTNHUoQG58DxULEflM+Wok
XfYoG88aEgo00ZlfExw3p3/1GOJn244iewytKHusWj+F858ucbvw/GXj+eIcAugNu3CkqvzN6hXc
a+cbIueYkRJrKSWY1cPtZ1ghn6nD80beT8aVsHoBlr5qsEp+bNFV5eP33H3rWdo+j5oJdyihYy8F
fBjxF/zHgQdDIDL/4yT9NkuE803vES70Ldd/GqOp2XTIoEC9sMHHVoi3mCJ/uJWDMIfiVzW0+M8S
USUurmsZqJBQIgKQ0iL2Wf7jRWHbqAmiKuKCIa5B2Y/Sk+IMLb5i+UMTJBo2yiMKC7efYCnlOUTx
ZSkd8tK0bI9VWD2EsdpcZIg/inFdBka8lkOtc1GsDBJ/QN9otMXB9KqfWVzkZ4Ct7uNgOE89f1Vv
1UxBbQfefthHiLcyaI+ANKOnIQ2SU9U72BfP8S6F9GWOTrLLPGCUiKyGKzJ3+d4ck41oerg4v5tA
Fb+GVTO8eHFHjv0p0DtjTx77V6PPehg41bvlArkb6IdWspIxuWRsUmMf1IG2haYP6Akawhf9h+TG
qU05HtMSQrMcKkoxbCoDGKWoQuNLxQty0XfQ8n9dA2TSvGh+ILZBH5QPDrIly4T/jB+1OE6Q3r6G
KdLbQukOXdXmT2LksK9G2ddytOBMhAoyvn0zvgB+uEupuXwF9InvA+D7XQ4D4y0ChiDXp4Fm89dZ
mGywuNxFEZCL3zPcku5I5Lb/ItGMJKb6OXfFX51tyawVZtvOtQr1R8HA8vuiQjM2/+7UnGiMwhEn
nD/EqZyCAYKzGm1krG9nFG2l6neVw3viti5win7vJd6h7I1m75AKgacxaFt/bN0vILzWUadP3yIX
qnSPl+BBsl4MZAh9fHvPmSV4IWViZwdhfZahxozcbYeWDgj+v2JywsLJe1KTDoFZriwrGJNVmgP4
UnWORqkB7IJyQb8HF2hSeAZHIoe+X+AYJRDl2l+7MioExnLLPxbIblFQ84miYSdHzXy36+r5arfC
lyryYgEsED9uU/GKJ3MIZpK9Q65vzNSLXwmYjRM8dysCfxXNTD/ZeCw8jAV+tBQystUtJnvOPPs/
YwZyWHtPPN9WyaXUyEaow527CopapQTZ2musDNQIZ10bsr/wdARwOax481FGFM2m9jQgKnNotJP8
pKSgzuaRDCFUkdxTmEgWoe4BtbR7Xvscy4y8Ht/LKoHG6hv4zMLDfg9C+Blsp549RIUo+xklYuMs
44OxFhkGlw9gLo0LzLOLjIOGQY1ytP2dHOqccKIpfbcwaQPAhD5nHu8jCz20bgyCZxQEgudOowDv
Nk/XSJCiOZwMxX0gKusUA8HdB1az14e24iOgUUw+myToo/tJE9VTHfhYS0e4GsnZYOpAN6hjsVPY
OKzGCPkiYCrVfT0kOaZkcXvRJxXTI4jP33vEPsLG9H4KUX6hpl196evewq+Wi0pMZpfCF9EGRagW
l8Iq5qAku3bGmenaKNThIfcxNlTP2xYRZijksEtjpVumQxXKvYPOFCMQ5Gf1woESKms7WUfF0QLn
tJWFHzXN+h0AmHsHVA5kXgErbnKToxc40xMJTaj9HOR9L7Og/SvDypycCO4Ocr6B2bgHzVJ2clRC
2TnLHurDS1fNxYOThFQlnGETQxmYFvKZ64BcvWv08F0+dy20u35NyPHspz6NBcYpf38+I8Z26dF3
Bf6MQlSnpjAQ3Lx/xAI0X/mVHr4kLoXeJk6DdzMXHza20z+GfLzv4Gr6YHORhoef0cYMRNN5D7Jx
SpECVRdr1e4QzZQxRbG8hzzT3kK4Z7vrhNK6+kNRYs2XuerBGycaJ9UOcug0s9SSHFe1qO9Kuzhf
181LrrNyzJ+Her1EruMrdpa3GurkFFZJvkJQx1xOkdoBgqbRSM0D+7qg9N8/eVEJ7lTEFbbCzCFZ
kx8LrXuRo9abTVaq6LuVBOpSM0gBFo7lnWTjlkiqO8BQ1rcYsrPKqfeQXU1rcbjF7diez3DdT34S
tE615ATGsxyS9GDhEjsH5WI1QwStirKH2M6bHUAQhNkN966xUmpfpFjPbRt9l+EoBIgdp00LlZFV
HV/0RcTD7CQyz3l2G2Ul441j5/dU0eOVrjnJWzwE2nKMw37jaD7HPpFrX3MFHnBe8CDIhtE9F1kK
pGzWcEIcsJhFZ/xHsE/AFoze4/ftEE8fO/zmZ3y1bGJkzAuAqX+NBwWlAx9AOVrjxFI57UdFu4+F
3uy1wk52CG0p6xLK/tl2lXRZV0r4gSyoPTTDD2q8A4yfsD3lUS2orLa8w2C2vg7p8ChXhrr6GvWu
82Jp47hRUEO5dwP1073AwceklouzPTP7+kSzsWaeu+YQQ+WQ3cGEFArCe4eWurYX3Y/W5pOpXRTs
bARpXsoU4rZA8uSuo8zzosJSXve8QTZsW6sXqCH8QyKVvJazLlbZ28mzZhIVs2g2x7taZOZSDuuU
R5qJdAHi+8wGnZod2o59ihxCmVvZiSku/oQ1gZl1wU/4Uvie9rW/wJHgQGXA/hrhpbsMNQc0f10r
a8vTvAPgvfxewf0XKPZSb9H6jSGGjzC5ezfXn01I7ovGLsZvdaPuURxQvsa6ifq74T+LOnDOkzGu
QSZHNYYO8bsn6vSoK1HwnKtht7awJV9iJpTtKMGO+9ziDTOmB9lo1PuuPTlsIV8hI0NzW6Jg6rjW
rIxUEIJiG4xH1+pMF5YNeeBmbwYRfKvGEZR3Uri8SmW2d8ZsWyeb3E3DXZc1324h2cNgQtuYYY5f
TYo8QWga41c8xU4AceLnxg7LvYz7czxSlZMSj09DVxn7HsjOqgIDjq98kD+QXs0fZE+1K4Sdu/HX
7DgPZUzOuglQmB4L6zezRv8IKUPrwRBDfawoAC2xDyi/d5WynFDweR/9ttrUetrtrAI2fmH43/SJ
HTBw0bvAbaqHfIxwW517OtmvFYdssSRzxOeEMvWvGUeg+Q9HANPLeeFtQl481jAdkEbLtnJCxq53
sPTwyWaLBqe2Pri8xkDohqeoL6hZl45xHaIU2F+HHolrhBKKQ18NKKhM1bhvir4kP2LH56noevKx
Kr86x+WFaIf2XDd2tIo1pK6LMDJeMscqydAhZ139fahUot94I0mu9BsEC77EZWo8q3oevneGOSzT
DESxicANrjeNuc8Ttd677RhuE0ctHoFrGMupxKDYDIMcE6UyOXWu+ZqFmboz5pEM4ViZnBK7jZZw
OKsN5CQM3+S0xMvjosA/bFUenUIEFwiKMFmFrWItBrY3SBPgZKJ91sLOPhRqki/1tOzeGzuBENCG
wzHUxfTU6ObRTZ32HQOEdDOEKATIy8HvLBTk4h5LJdrKwj0JCudeFutlYweZex3KiVxW+G9rzMQL
kJwq15rSmk+QolAV6JovCX+f+xS4FepeQfMlMlAR7wPFuc7yUSIeUPY2DufMqlmN/l3qPJtN6Z2z
ElxfNKrHHGEPoFi5d6ZIGR1zQTV3HsmQbLLsfRyEcTIBCp4nxS12ceKe1TgLV6We5juvrOtXPcVF
vkkrvA7mYaIP3xp0cR/kKPN0+JFldJEjR1n79tA+IcUJU6UsV0YhxKEee3GYK1bdopy7ciybsB9g
9FTILt8WyolPw9bODbBhxR/3u93k09p/umdTUhFUe3RoVdB2p1b3wzujQlwkJLESrxP2zcvQjNK1
Gn8ZRSs+mo4/KxPzxwXJtFMZYt5eu1a1nAzDv/Tzt7XrVTRpkoI8NPK8Gw3pkztvIOs7aBl+SQXF
aWyUx6++FZ0qXymeZTwMwl/xTEugxHbeRe++NWkYnMuBtFtRDNV32EsPdjT4r5ZXs1nPOIPVozO+
oriylwsUkcxPf3M4hWOkHcSEA5UZ+vX3zII9Djbta6oIc11FWJRoQdJfxICwvbzUiaIPX0+LJ8Su
jZ3Z4stY8x1/n9CqkQuMSvGWQzOh5gdP5aEwAFVn82/V48Ib5CHWYx0VFGVmrUoUuGwk/nuWZdnL
3m3i07pPQ7m4DHGwcNBQhObDTW83+HS/28/Q2dDPEsLFKhRqjFULHNa6HJt3p9rkXRt/rYUBBDbh
Y4o0JLNI8kCeskdyoWjpZX2JcdO8LM1h3ZJEecYOKrzPDOhEYTNWyKza1T7Eo2Z/G3ZzLHaUlg3O
3JXj68Lfl9xiRQ7rMY+Rw/ynxQEslLvKCgGV5VhTxQbfAh2lrbaOfgQFFtHmPKpGx8IW00JoWMGd
Ugl5ZQWLvEnRr5wTSvzzWCtLhN4fKSdnCPdlKIJrkslxybxFdfjlmkG6XXAdR4q/r+fFV1nS3gru
lU5dUu9qMQVFLfDam2OKGZX/MY1iCSTAPRjC5lgyN3J4a3If4Huj/bxFPq1CI8RaTk2CCgjHxaLK
60s8Y+NGsETA+Zr2Xg61RjHZXMYuLptZ9iwqjB9LU3mPegA5pTGhRoz4yFHRkPnAGzB7T8rqPog9
8TEO9qsh/P4185EaMis4nci+4ROFbOiqTkZAkQU8LN1OQWh7WrhAN1Q5CRN7c9kMeKYtek4tW6El
/lnGGqVvTmq7kYMxMqHaIkbaQ+dr7ms3Qj3IrxaGr8Y/Nfi3AdIMXRj8RLmbWo8ScyoIpumINsl4
X019up2cvrgATUR1kRf092RA5HC+iD3SuSmwuVbRZ1q5mTWeWgGQ3BjMtRZW2OPgqRooU/O97DYS
8RyWDmqDaRk+iBnVp0HLQa87f8Saq1/oZqZ/byblFDSx96I1obm1VPQTqChXL6bjXepMFF8H23qZ
1DS/2CgZXFTbYaNQGggjz0M5gZ7dXQon40GGFJSkD5SCz43xhdMyKACt+NDi+kuVepBdbHwlMRQc
7tUpnk4cDYdlhL/5DzPfO1NcfqQdSkEN1sqPiaeUO371eutSPn4O8AxbyCX1KGaphv4dKodAtsz2
DpOrO4ee1x1ayVPzbnXpnfy5JMT5orJHvUDJg1aYef3DIKZfTQ7YaZ/6HXSKv+KuM0QkkyIQ/iXH
JkTK/1p8WzP2lAvyEZs3jBgfQzzAttFQBq9s9dRVMQTp3XXoYCGTBPxHyOGkRdky8pIJexIWWzGG
EF2tuughGgwbqv0lvqpHORs23hsJafuBR2n4yjH4Yebfnq83ouzsp358kRdqqN15fYNsE8TN63s7
BXTWxwq6T/NLW8bQ7aCGWInjLSTjgOT6kmxyIxBVH4KouZhVG2yBa37Tmg74aDkm5Q4h4x8Ah6e7
Vq3TU17yh1LmRvnajhD747h2P0ZKrvqYA+EojfqhJZP8NUQlc6nipn3xvPkgqAC1FV6f7V2SF9tC
y5pHsuoqYqt48yaT462EN4JsKcFaF64VXWTjtslOBRf0cB2FNXlaoezElMTXBY5izQr9HZoIDU7J
rX6vWPFwlA0qSsmIsCbj0X3rJhSMat97zT072PfI8iKiN7mvoT66Gz2zg40+D90eIi1fL3cnZysj
+Sgy03mQl1pJt2hV0mUkPgro0NZ1kXAK/VAY8YSePbdAoDS5y1AiWquNv/ZMtibTLBHc4yOpbcbC
Ltd4EWlIdEAJ5VQY1gc1ymGlyancRZdOrjfkR5COhbbykxStKTZCJ3QBUNEz0kc5yhFYO/09rqJS
YbH3Y62eJL1ca8wyhTIEZvWPe8i4DA2YvR5IVb3karqWhyGqWGh2tFSUbfxJvwxTco3jRqivkcOo
du4c//t6Ge8qxDIqnyOHMLx927WgyOeengIv1xO4OkpMsnwYsT7L4d4vrt/beeeJ1btxmPpyL0OO
7bhn+ZWt8O+iwrcrC6RhKK/0X/7n9k5O6I31s6i1gH3R3/aTt61gG/cauWfMvGrxRtKkfycD3qGR
H7mI4TOEnX4iP8pGKIn0o19T6pFxI3b5YlcT7zZVZM8I/ZOv522iG3hUpeHeLEzYJamqvMe68rXy
OusR83rM39yKg8AcFw4bOY7mBQktt1vreSfwE3G9e756s9jOX7yNWoPdm8Rjc7WcZL+hnD0M2yTs
VXI/sJGtNlOvD7NXn3pJbUtfT1Fbr7WyWwPN0M9XUaPERh3TnWV8YJM+kTRX9yUqFAu/UMwnueT3
BQPgRo7KEYDFWZR/0Ov1pNvhoz6P4opnYp5GzxG+l4u6tu87MZG2y5rBe0jt1INmlJ4Ha/YdzANM
gBKI9agSsH9ojuMMTpONPp/LYst+8/oOoXEJWpsPaGi9JVAreFCCf4wp0JicZyeckSbFH91Vlrfa
veENx+tQ5grNuDiGhdDv5aiadB6ojoOhQult2QR5T7IB4PjFGEQJrcD1nqZYwwvTNOx1NQ9bjx2L
WShfTTRVq6VfFBt2V+NZrs1D10XnvVWud4PITd7Zjiy4pKXyZOid/jT9GHpVIIU05ipmXGF3PzS9
hXefK3YmUhGgVf6DCs6L5lrNm4+w3MrOxIcIa3Ol47NAdTFuKGKY4kHVovqxmqVUtKC9hjK0fK4r
mqGxcWNmUi6bL3I87R5uR3HHGQ9AGXRg52AL1MpXoRY+qYgwI2vvT0DNZtiDnL6uLDXsNQfDqJd/
XCkXWb7/EfdomOBOH16q2nhMTXN8m1SO+qSPuo0cwhf4msx89jqcrqvQ0TjbDvoefchBcW7Y0/Bl
nDpgtL9jmZ8FOyqkJTTGxlQWajIhsALSdYjYlvZ1uPfQH97LoWww+EARBgDooswLtsIyiGgYVvCy
G4NIEUvZlVdiWk3aGXMYUd4lQVdf/BI9lNK0uw+AQnT07ruaqIABENScxcb7e1/j9eT16HDXnfKV
0kT3gQPovRdrj2miqvepjyslwrwWJfSQar+DceWRXB0bqq6dzigZ9Gu87Q2UsasDnq8qAsiq8TIw
iueRnOth3Mg5dV45zxVVrF3n/vs6OafNiODf15kIFSy6AOGnOkaaFwF2Kmqj1+7AXPdbXgPFU264
NTofgHsE4vUmOcFINOs2Dc3vPSihxdim+lmZqhydkTJfayDYv5bszYrJ+N7680euksvoujB+AHSJ
Uts8oRnBUmgchaqeP5qqDgys3Rq+oKXNq3C+dxL1p8FXwtdAI22i91p+pzVoigHpidn0mtZ9hIkZ
2hfdr94g8jscYoI7I09nGMy85DYre7fLArNQ4ZN50QPb9cVQGuLNtzECKdBX2Q7IBb4NqYYDuZl+
4zXVrHUtRfKWx/Mz/0zop9rFAoPDZFFGU/fsVQFQrbhVNy6yzM9KFA9kzmvUjubZTq3hI5KOMDK8
+siB1cu+NeKLBb32GZ48iWDVnPa3O9U26G0k4Ltn1i+gp1V7nDhQ8XddY+l3EUJAcljbfPhzg7eo
0Sxk97pwDsZK9KrxTdrK+K0pJ/8R7BlU+6J65bFf/6eacw4wGz7Y8naLLnSTZxShEPsL2uKA87m6
N8MoWhZID8eVPTx2djo+DknFlgiggAzJxhrKpR7U7UmOyGAPj9dZeUFQsUPoVDREft+jcnl846lx
f7tHaDrj3g2qVxlKeZQ8aEUPSGimAgPXtvfdTBdu5uY2TBX/S6iiiO9LRrGcAOWuNhtzZg/LsWxq
pDcgK5UIW3ODz3f9YxyF/qXUTQdCupVi2RKg2W0r6qupA8MQjdZhjtOgF4VANNCbAa2rSUt245xc
93WQSgFSd5sEUeMX9GmnbdIK9M4EZohRVuo7EVSon/YqsvdWHBxEhrvydRjAUtLd/EWOSgUsq1tW
DSqicYmFmlHuZe/WKKFDiUSOEc11nevK2m/LfdQ0ODYULeL3SvvsuVa6SDERewnrqL6vBgf3znkY
CQtlYD2zFqWaDi+4JAEUMvHskrM28uIHXEYT7C2s/qUPHeuIpMSPbB5lpDsw2xlf5VxTJsbJDYuz
vDD2PeM8+sFeziVm+H+cnUeT47oSpX8RI+jNVt6WSuWrN4y29Bb0v34+Qn1b9/W8eYvZIIhEApKq
JBLIPHmOda0cZSPHirJ0nvwApoF5FfhSlOcm/ymHBjNMXiHGFmiJjss42aEOZL5IPxQTFnFNRFS+
NnygK9LsLmpkAo6G1s5fIbODhptUJdj54nUKiU8WnniQY24MKFaPoYKWg/zMs2Xm1fFBjioO5HUm
O+qd7BYdcYJ8GNSNGUNyXZfuMffL6Fz+ZzOOq07ttZM0Q95bEqE2p99usUbRFBQOqzaIdAQl5qlq
rOAzNdO0Q4bm+rsrJ8pxORtZY3Xjh2YGVyz8DKXdQ4gMAKJc8cgG0mOlxslo3WGpkEyHo9Xw+FfN
xr6qYY25ObkRuGJ1IrjY69P53kxDoJ7hlk4hD9L32tyTg9KejMS/qQP36m0/wUcljblGFTsqVSxz
m1xE0VrU7byhUX51Jeg2Ur7gVnvIw4rBTk+yCeGOO3W3aiXZum2T3YayKn+KRmfm4/jjIy8VJc5O
UOjwex2HS+KM3RLSrvJQmbF4iyqe7oNnBcRj6NZ69TQlavwoe2aLRLbRjc/sXjhqFKckqKBqQGJz
5eskyKNJMeY7lnkNq2TcjFEWrGI0PWOUGkBqGV1RbBKT79wyc8i0Byp5s1tfq71LmLnTaaZau8p1
3JIHeG48TvN6RRyh2jL6ALB5CWmi/Gg6jHBRSdPNPqVwloRIjMs3IW2dW1DWiy7oOuy0YqN5ENya
8ylKMj0HqJ8lpm/AjFSLSz030q5AQQGrlXGWrmbV99aCv9TNdneTs/74SnvmjtVJg/9q2ZYI4fjo
WClaoX4MkdPshtZrNjG1fdKOSv304dZTs7PUqt14JgxObFTCEwxr/bKpKnPbZl33NDoZJPvaLnQb
8yot7FD0HXFOBSnjmR4uzlWVnJIl9krgdE8mIL5HjfP/bRRAEKU4kMot5eQwS352AGtXdjsmb+1Q
7Qc0iq5GmyYUFtqUcXCj0LLIfQ2/SqOI3Pa57hySL0zIB8IVhd0c5ZjNfv/iKeO7HAsI1551HYHZ
ton0J7ez3oKp/qH7RfcSV4H9XNoboTRes2S5V8XzIXufx+xUIFuTFM1OunauMW0hKxHcLBjNJt87
/VlHH4VcJ07Yr/bolC2Epl+M+WRUzRSwZW48a3FvnGUvUBtiQc3Qr5WCw5IX+fXD7C8Hi9lfFdbf
/sRv+7Uc9I2pfnBG8+JkIaAlBLoXkzu4B7u0kkXZl+YTDynzCboCqLJGD5KnOrSeck0PLmMZ7eSg
dAu1wYQ4mXD8fZbVPxeUbl3lHL002u2UQMR9nzRAxer6enyWc3ylcA/u/MLm/Jp/vbDsBnF8Suro
1bY77VJbtYAzLvTfoEv55dXG9DM0XgrFQOaqpPJYc/Xps4nQkIWgDvARj5lNVVvTMSl8AmsKh6AC
hOQ1cmAk6x3XevPLbBfkHfQPQ/Ys5qYO4IH3FBAyeZFmz3C8iQc9sk6yJz2cSjgLzzObvZzldVl8
qkfvm2M6VsGyBUfmpGpBajmoaThQT+pJmDx07qDvM6e7gIhAlaOWLezxwVlTP6XHzUQhYvIg+xVZ
JpBx6lGbTdJuTxxO8rgaVmrRdpfCEBxB0qT6nIRRrypVGw9CGP57X7+4mV5+Tr3q7/quaddI6KIC
V6aUiCST4BaqqMvKK8unYm5Mv1EX4QT9sLQZmkbAl2NQ6wZPlKUVTz5BWNAdBTyu85j0KiF6oEyh
Olt9Z8C8TYMQTbfsrQZu17krNPhNIZMwLk7oXDm46Ie7qTJa8yHSrrpgX7CQ00ug4vzgsyW/aApM
fkx2Yp1ko7geoS55CVk4l4UZjKuM09Hy7iSG9rc7+V6LHeg/3TBo9wOZ2b3px9+5b/wcIOsh7jlN
J80PI37BRfdMwS/M1HC8fs2hNdV0Q/lldd5GCdTq22jbxgJ2but5hNltPSmOfYoNoR3QWutmWHVw
hXLhEFsBOC2UL6Da/gzTzN1osTVstbk7KwPAkmS9wxro7ONOQ14+IckO72q+SCffgNhfMd69IH+l
4M56RBgifpnIrkqzSML4qISQqstuYPjeKusy839OMsokX1pTDXqL4HSphd/s0NLRqGoMfg1jcAng
sqdTfnCu/DRVUDWdaVlPVeWfpLnWqCRGnUqs2yitPmZW6EU59DYJ5iF6IxNzm43iB2FEJ2sfUzc7
DCRjPgnFwOABTmiTlmPwaYzho9+DyVO4jV4I41dQ6mCH7UZb8cOYg5tB+FlNmz62yo8w12w2GlO8
CovB5+hiamvwlifkKf3njhPjudP0aKnM2e26JwQ0dkZ8BjmbvPB4Oco0dx2F3WZyG2srk+NUey17
sjxvDaj341jWwUq6GdTCUAVW5xcTJo/rOFofctmqSLI1FEhAmeZXaddu61efECb2eyS64rXMrHeT
/0lmuyf2KQR31KmCeJYM/VQq0coCHbAX4zcLGeJxoRnjc5yEaPyQmyy2oe6Gu5wKoNNkkUdI2sbb
qk1oUtbQdM1Dg8xmNMQwfbodQmK/bUV0bhCKLGYPy+y6DfthCKptxD7rsoBHq8+8l6iaqYs9VNnm
XmKY08vMeTJ33K5HTqfIkKgYYmprKFg7FTV5+qilms/XTJVvVxF+ZK73vews5YfviyXJighdDjY6
bl+P3+EZQbU+6q03uGOiGWBUAc0dunUfDfXzpAwjVFoVlBNzt6NO99FTw9WoaQ3hbQO0Zk7Bwjo0
fP+h1F1Qa0CruJE/RUNPBz2eVQLV+FaOKWE5nEOzomSRwVAkeCTaD9RWk1NCScGG1yWplRjNsuw4
X0xVZl7KVtVuIDB9qH7l6pjBH0BSzWGDu5LgMK1D5JRD/7tWi3JnmBaYt8GwP+uCkKsQX/kVD8iD
UFzNrfWX7ocjleywQcLlUBsrYYzcgZOITdDgHGRD+QaATHmJI5fFaDuHam7+Hv+X630+xJzd7/nS
KKffhmv4loMq168uRI2LAX3hr44KLMRRi5mYwK3glgCoHV4iTwm/6gHk41Vnei91Rf0zSBj1Qnhc
23rUj8LAVoujEotwYUDveKgzy79COdVtQw/hHX1oYGyebT3VEEu+y8amy1UCw2nH9zCFfycvp2rb
Ann+GGv7q1tUyWNNCcNznhnbkBsEp9UWaazJBonMfc9etwNBIlAM7cnXRe+ekXONdl7Yr6yRBGQO
9uOpASSxU0O92IG7UZ7Cnt9Qyb7p1UAfjF+NyMit+fX7VA7IVdpWcrbmLsrzEKsW0SuUP0BMO+dJ
mpt8QFmvRIfRZ6/wzjMeOl7f6HZy1PWsXxSpeg9yUJpktyn6o0n9+yvyAtPO6xN3bfat9klE7Nx2
PvqfuRacnVCgxek6i0Lt4hnkwIvraEi1BQI4yF1EM8au3tWwoVOaSZfCBOWg+GTCIbiKXo2oDB60
kLi+Yn3mRfiuWiNCRSLXN2DFUN/hD/Bi+DOS1qnDZScU68UlOfFglvFr2gtvoTf9sFFq49RakM50
M8Izh6AGgG+cHMcZAwqbVLBH8iMBPcCo9Isb9ELZAF5lrx912BFQQEO/z7sCEi4P4OzsxxAoAN9b
MXzX2orjRZ598c04XLO3Z3uju+pDW1r6UnqUsMopRfy9IWq1FC75eH8C1eHUjo7WGbRNArbZXpke
7Co6+bXIP5xYC0GLJe3BMvzsozddxEM5cbWO3T30ZUgOgT/ER5da/pqdqL416rFehAHxEUi/EFzR
gLgUCB6n8Nt/jXSIKRzTUB5ikJ2HoeQxw+/fetEDlJ6MqiyvZhrGu8xQlLPXa78bNa2eLDg59nc7
XKePqTkgQZD3OhUIw/CpTMWlBeP8C1nvVW2r6fc8IqJn14CdqEFMNl3LOVEd1P5oT7ywqmf2UwNh
7UKHuOWbU+qbWLfGX0bgH0aiMV+EXtRLdQy8k2UhvaUkNRK4FBu/RUYeH6DmGZeyW4e2vQWzQpZu
HtUT+CnCzLc24NPqNxK3xcrRHHc3zqO2TsDINiuCO/MomyGqeBv+EwrBibdJ1+A/K5OrXKmEPdcu
RP8CTGd8GZFTknN0Q893aETbl3YYvgLoan/57t5UG/GTZHC2GBKtfLUpp1mL0czPmUZw3wqzfDsS
5yXmT035CAvs18Std9ToNb8ypHt7Ai1f4hBGZ+i6p2uiR5Q4K1lzyMtwPJsqKlOT3+qvxpyqdSnd
/Gm3S/Z/zS9uAT8yO1HfmjR1ABN4Bd84KsSRA/S3AzwGj5YHAliPnY0l+DsC4+8OSv4CaFRDgNhp
UOrwG0FMa3RiUiRmUh9lI4fuXVuPAFW58Jb9a06eUlWhVZ6y4/FRPNRzI8CcrLS671YwVRYPxJeA
sMlhTbjJv0YiznTs2PGRo1S1vHqcJJrhJiMgtQQKqwjYHfXNpupT8KqzvkBf+QAzcqF/Qpjl71vZ
RabHhYUQwOrsolqTCT2m35F80aIjGfG6WMjLMdDmyykX28LvHm4jyDBHx67zq3AjL//lH7qXkQDL
1TPFJiI68j6pRn4mpwikbO5GTSB2hsHNQfO74F1tdWNF0GTayVGe1NViKtr+LEdJqsPcpajP1lhV
z/OSQ6Mpb3LJqJ2ahezKJXuyXygnMRqwvbktKbtwJWwts3J2km9YNESr0CQgDZCpaMLOHMTSJq96
x58OVl+jkyL79+bu899sbFh2wmvOZHhMSutfEf2hPNro3Mc2cNxHl1qu1C6m091uDoh5ZMhU76QH
51v3MZ1RiQ2RWDJU/0zVa/40ut31C+k3HEzEEs7cn5NtH7buuZ6vNDf+fSVtHJV+j/7l999GASW4
t/WKNDj7sLkmie4cmoF6QpiIqJB1PRP9JHlpmhO7Dnl5c5C+JPOQu3IRXZVd2SCQw3x5+a9JpEuc
Q6lZ6KeGTkahgIKqCfIY/CXq4HHKgoCaDY1tZQ1Mp8o9ko9/BsbECR4oJl9Kt7vdS+CY5X4B3J5Q
tbuQw42pn0EV98e7nxLr0UFE48dgWc6+8T114whkyfTEGw6dZeZQpc39yU3HQ6QWvrm+j5tlzrh0
lcab/62vm4EOLhAQKKxPCyQnczefvgaFXa/VNG8OYRT1z7rWfEi7X5cLaxwHoVOozjYv1YPgmiHo
+ohkxLTmy96samErbDtCQ+xIPaqw1UFoDtgX7VxQljdvOYXNpXdJyhfZIffHrN5SNugQwr45rykb
IwVbDISXu4oa+osO0UWCp3OV7KIXuUmQJ/H4ZeXKoesTSlOD8dU3suZaqnp1TcvkDXmi8QMGAdgJ
N1VYqq/NK/oT3avwO4NrPem6V4l1/n1tGxBPojJxoUzbRT2m0De9Ueqcr6BNArL0szZa56RH6fAS
1SA0Q5XTU4QO4gtb3WDXsgNfyVFFFOlZTN43OZhWhsYW6QguIW2X0VRvNCO4GGMHotGsvLNsspYk
98JC9nLbKV68uPXv4/LKqVCWMFP90LaJ2m4bBYWoMie66sVld7Q6YhUL31fao+w7s1Fe/WVzUx3y
KyKTbMQMCDV0E7yPa0SnpnOCS+siCCwby4EueIjRVfprgIIBWJ8qV13cB4jvBeie5vGZ78vyL7tc
zg+L5xHmir3sDbben2qfQPJcGySrfSatL/aWWVCr9U/Zj7RbHNIoRbsXEuGzN/C7m25XLtVD9+Wk
Ta75x1ea/lpdD4OjZldiZw6zcpoWQV1h+e3OS7K4pBKhHUnT9UWx79xkvqQvr3KYUhcoLJz0sOTu
MytGQWhlPpj6FMCoM660Tikf7NGHiFiLEHKJkY4DdD+Pmuwf+g7llYkvClhlPl09Ru+jztcoN7ts
Lbu5j2o6VCbVHtxw/G5o8U99hjbJwcR64lfivOLjP5JgfKw0JXoHy+gd7A46Q+kUDFXN7arSQTew
Pj/rdAkeUhyl8xD655p09NW1bfJpfCekWWRWDS0t6tlykm5yllO+3KAPZf5ZJXbyKCEN7FHEFQsV
POnjHekABv0vS6F9xkmXPAIWFje8xP97ndvrCOvjvkY/UCxGufKhRZsA3VJoq4616o/2EgA90LC5
obKxWeVTyn0iL1vKFZU2PmUUrJ7kVSON02RzONebkJPb7CTHI6E3v/1vXnJCkpFRh/gLaO5fi8jh
26TYCZNTe0DTyD0mXiu2Xeu9EOBVjqE5WPVZXkZ9HlBhhXHkB8lNg6IG0H5OB8aOQke+B5FPNCT2
lWNEdGRR5A+D96Nx/Xg1hxHLhUw6ykzkf09KyiEAAdVReioGElkINR5Mb4AuhALVSp/RpDXn8xsp
2a3/Z1iovdI//OkOETzVC8lUpsEGJFZpghpfZSXHWQMv2N55zRqkyuULxBZZloc/3dsK8PkMkMdk
PUWdU3/VPm3LMq6yQb+mRfQhBG4fcvfqQqHsI6fO+N+1xjUXqXlNqoCKEcVXl3ebxz14JRJnVh1n
KTlQOLW/GHUyjHebqtofXjI1R7mStHNfXQnw45QRMdNA/vRRcerb60lT7Zo56dn2Sc6JHQpuu0bf
R5yxKN4vBySkuF91vtexQ0XZLIewo+WF+5hWrS2SXbPD6AcrpYyHQzBPLKWTvPQDEo9a7Ir1fSNW
z7u4e1de/e8N2/92EYloFgC6kOPsOPhM4BuQ1qkvPnBm2Ibnxu4fg9EaDi2PeQtgGraqcN6IwKKL
OPecpK4vuaFVCE9XPwarAlX9xyQ9Rt1ArQ9G391oQUWcdKVyhmU1WvhhN76nE+WUQ+s3T0OfIZZV
Kv4ZdVJtZ2oiPegQOJ+EO6Egj8b0o2Ja/SrOoux1mioOzZ3lvqXt0B2VVgUfRYLEBaZJg6Yaci3V
Ucsj76T7AYNQBf8elB66PsYnE4VclYOxmlrxYzEnFuModh5cu1vLnmwU7gKH1Gh+dGOQxMBQo35b
epWYpZXtlbBT8yACis2DKFS25ji5L51Sc2jN9WNjgSkkpf3oRQ+OZSWQIdIkPI2vDdS9mes0F9m7
2QPvwFlQOZGAmOZaO/HFtyPrID1UVGqvLuTLC1LX1s50AjVYUqABJEHU4fa+uppBBNqjzb6+2wqR
KuvJSLOVXEYu2FbtuCWtziea35Q1N0OeNPsyDIvF7S14qsHewNZeTDGNwdKGmeIcNh3SLXwCOa21
jfyxIHz6n5+uH0YIZDJA8/Pblu7wsN8+3d305xPe3wHKLrO0XWDvbi+Zc9wAqML24f6asePAmZmT
gbu/ahcp/ppSuN+fUC5YR/nvT3j7a0WhC9Xv/Olua+tWwH6HTye95fryEwpoxO5vsp8/Ydbc/n+3
P0tfUgSeDL8/nZytOtZBCVxQUfMfQs4usvxLrNfW4b68Q9oR7SwlXgHDq57BHc31rmp5Lu3WfSJV
9ix0x/uk+AbGudwHYKn51Xuh5cvSVrKHQvfMtTchJdA4xYUbk/WMNrG/Ciefu0yUkPVMTSSRNOOr
HJRNBRjDsNB5lb26o2i+IQC6kfnQPg7bk1smP+7+nkb8kGc+G05XXbWGwl6vmmnas2FYidhFZzwo
9CcYpU7u0CjneO6NldMfwpg/rRyUbrYPZT277RBWSFx8lKgvmgvl8byGbPSmRLyuQ6H3bvMTsfEQ
Fr7cXmWMBTF/H5nQeQ3p1pgRqiB2mR1kd9BG8QC4+daTs4YGOqPKriDn/PN+Q70HfaC5j9IUQ/iw
g0wC5aQ/68IZ/gsBMSS150lpE4dnRxe315QmuN2Jgw5JSLbvnzdjfCZB197+JID9y1nkBxi/8WXw
UN7N8wehaBSwjkF0kVdWmlE61dflTnYdK4XJvdJBIERmE6/+8vYSddjXVDveF5AesuEV/Hz8/Qp3
MwrIiHn/eYX7QFohaS5fpaAIBf549kNqB0eyGmZroMyEttl0bHRLMSipD5I923nIrNFNPpJ1dkm3
19WD5yGVMKhhczVAF6zI59gvSugGaIznw4cl+hDJQmP8FhfNuXY7/5c3katBgow9YUdWma1ZsEhd
HfiUGn5HgfJn4wTKR5h5LnxZbf6qU9ezymAbvVK6xNHUQGaJt6tt7bBzjo7SuXsvd+v9oPDNNQpH
yrCw89L87/y4xhNQrbJdCNlqbPkbo8v2cmQwvLniCN1fmAK7bDzdrI6BkhIPgjWIipx/QcN/OV+i
E0S8X9HSTauxPVlW+ZzO1q55IsynCv6hbSTKfVRrETFTL7ioHngQ8MUKdIwdUn161pwnYatPsSpe
pd0NEmMVT3Vz4O6uUVNprPLSUT7Bs2obT/dtEslMH/pzobdQ0PZmuOengbj5bOaEeOyrQX2Jr9YU
upSB2WkDFapHneWGbSJBSDK+6bEfzPQoRNlQozxfTjqsFa6lHdCuReY3DFEQ7cr1NCJh59mkz9oB
cQTXsdPXUkFWwS7Ad8hu11JyFRfqL9mblMaFId07y5lwvlhPsKQvYQrmWTw3br4DWdK8yE6flFuY
25urnJvF06sZROqD7PFJ4OX1w/gkXdMeEGBLqH5P+EB5yTh/7vmSlurCLEVErJ7GGLRoif6osZ6i
6LdtyqjnguFaABS2CPtJx3jQ/xmeHe12Kg/+WIA3/mMvrTnQ0KkJN9LpLUFtBVh1lb53yqhD/8+T
X3aNkpinEZsB8t5m+s4e4E210FqkXH16Q85WOmm5l16MsuN7zAquHlPPZGvsBOYpqWuRzkeIdidH
kYuEVsiZ3LMcnch/g0MKXkfQVVfLaB7qJs3eTc2NjlMT1YTjWbLopmJjg7HYyElWqSqgfCMODyis
HGHv9zfBXDEpm1jq8nhRlh3TuQ5TGg2whERHoYKRQqsxYa0xafVrmxg13MNRska1L9rIwX500ZyO
hltPmuq2D5Z5OvITCur62SOlfdQahNGMoSQBCS3oq9IG6F/OKxEI9vYxxQUgmH9plvgGswOwn2gu
Ezed8jExK2tr+9NcMzdAAqjwyPZaW8yV1QjcEYz4KhzKp7Q5ja61iEUBXfpu+1W5SLJCfS1Dm1SL
qesEsk1v18MQtfeUacaTlNEaZtXiVaQczfhS9t+Jr61uK1V5si/7zvyamFQq2BSGP7cNUa8mjbKz
oRZk7pIh2EWq419CxyhWrpZk75Gt/Mgcx/qZDtfbOoheXRWkVj5bq0dzvOqUqwfrw8qfJlSahvR1
QtbqJUIP4qUTKEElDvVzsykW5oSCaAuyeh6s2qzaFITT13KUe2Ny6sweiOg8WsIu/NIc72uRj5uj
WklzkuOOl2Xr1uFLpnzmXtu9jB3aqtAZv6OlpQG/iIyF7Bql5WzssK0gsm7EOycxpJySgfKJ2dnI
/A2JDxhQ/Kx+orTqZh7sLDzmxYyOnr3Sgt8c5SPDdlRb69grTbowLaU/z/wUK1WE/dK0p+EsbbIB
ijCc07mZYnSYkXTCZZ7RQ2Q7gl1lRPZ1FcLS+7C0yVHo4EBP5fZRFWm8bPvJfxB24JybwhmWozG5
XwnBHYLBn97KCQGHwkfPmprM6CMwJ7QlUverQkHzKtcn8xR1WvyYk76hrFd3vubx+K4hPhGQ2ViE
ft6Da+yjx3vjNP5ZsNE5UsxYuYvE9ZL9pNiIMc5+aeT8dg4iOIhNNT8nNlVNC5tQ3aKyGsHvX/Y5
XWyqjD9PZKGhLCA0O0w9UB5ZHdCN6fd6gllJVg409ID0hLA5UVUwetF31W6jB1kdMI81s+f/xzy5
imkNe1ero4s6USqgCBLxvpV4T6GFjrkrgI+49lVaRpWgDzQ5zUqOSZvtNpvBa6aL7KVWkuxED3NZ
iAhcvrR98Qhp7XCO58UKX3c3EypSkW7ZTyEaK5DeZxxMjMZ+0ovJvaYOMBfGpAVVWmXtU8+OXreA
tTFGutKgAOSsgcp26zpexnFSv2lF/vtK2iizap/HoVyCoYi+eP0vwy7qD6e0871Dgdtamv0gOnpO
a5Ls5W6FdAxUBlkffYkn9Tsl+901TNriYUT3cSH9RW5AFVE4/YNnqNnV182f0m55pc8+oLKhreF3
5rnVSdq5tzZwZ2btPray4CNGzV7alV5JtykUbFvZ5d1Zf95d37vDupjfBQwzx6p1fr+7jq3Ustf9
jYBKJa764mflaBcissXHFBfWyk4G9ew3XnWsCsge+z5KXqcOiAJhlOIn1eDLpBnMS2vo2ao1DRS+
EaI+yKt7k7XKuLW75OTZrf+vQelrquZbYLrha9eZRy219Q9/qOAhQ4L8XGkt5fGqX6z1zHfeBz29
+JGr/YiN4glUXPZuBHysvi6UY2xM/Rl2CipHzVB8gpXfB2yjf2h++QVpLvNVrZV845YE342oUR/6
YIpm0kz/S6IEa+kK8xGKTl4pXgqqvzed2QYHlVL2C+xRw1LXRn7Eo9lBxT36oNom09kbsbfjgJFI
sqD3Ka+bRT+N6RerjL6VmfC/EUl4KCDo+Fnp01rlth8uvO4M6Qni360N/Q0VIwtKP5DXzOqfXqg+
IqbWfjO66OfUhdZOsb1+o6I88uwD3ivKZ+giiueurjiAjr62kbZuMusLhWO7vOiLmwd0hcHSS03C
GCjMjUX0FKLXeykjCxTzfEUlvli1aRGtGxc6kXUIwxj/Ae9Y6ySlebxybrSq5Ok22vjUJcXIOa8T
B/Ii0t0t6/wz5Wbjr3qbItcPtUJbx0PUbFK3UxaxkioX3+31YzoClEuCov7axW/gj51vad36S6i3
tTP/MPtsQju8rOeBdvyeUYf8Nbb7eB3UnAPsEYhKqSIBTlGv820ySyoy2vCj7JNuE7mxuldKS31y
YxTcpcfQ2S8GNZivUW4GO/hBXcB7dv3aZtqzdICSKFtA6gfkTIh6qyuRzp+AfBFQTOB14sMBk71T
0qzc1AjBOG0SvsF/r+9T0+vX7qBaX+yxXUVOPr779WDuXB3dEGmv1W/NEKWfLXJu2xb40VbzUOFO
s8z6YrhEFIZUdbZV26efY/pNjiXUOG84Vhs7JFum99EQK2nXLA6qsch0Yl5D+EZAeSdfgviOs4qU
aGvYKUrNVojUGWeJo7xCP9a4XUmbbMyw/r9cetMzqadozdVfcweQ9gdY3VG0hOJPNnUMTrmKSuNf
tjzriwtvIt6SKUCL6I9zOg/A1u/COm39+MuuN5TchkFz/svuB0V+Rg972SX2uBRULS/7vn/PLVFf
pQi8C4fP8Y+JqndxRZzmZiLLVhNEoipW4VgbmqO2KlHUuwaFZawbc4DwpPO8TWmY5dnjpLejKnY4
qg3/T9Li/j6wvfKYFWG3E7B8ni0fRp0mKclgKKj4JXAhP4axgBPAr4PnTOtgiI3ZjMa6+gAMoLjU
tqFubK1DRjq3kHuXRsFNfwdHAidT284v0iavfMSRD1QGPcie4cUBVEZZWCHkywEw7fPLzRbXGRKC
mZquwnFUnykGDw7NVANg9c2x4qwXLgFA91c5aqVNtXIi5EFl10jc/lSOxbeiztRnYdbtA2SLpzTw
Ye3V44iMrpXsZNc0tX6Rl7F/G436aWt6if9E9jR4afR2Jb3cif1LbbKPV6lWBPgF18xoTeQJez8+
hbXZvEVmvUS1Gzpmh0jhZHbtWnbbJvlBbfz46GZdcs05e1pNCkjUM401cucNvJdMylCrKsiY7NQC
fVfHtsRT7RIFNtPo3M6stEljReeOh78ck03QN/W61cN6bdvalAKEbh9Ny1a3AQiSfR752UU2mlkl
K7WyEbQzivxmi5opo1opCFEBtYEzzs7SJq+o4Kx3akuC827zFUTPYXvRFiAPy2ndpQO5kZmDJ/Na
1MUpatqm9B+ZB51d17bcoLxXTzf8X1GK/Hbo/owr/5feDupbVisTsCQRXtDtdnfwo0dwLdrmQ69R
v1saZfWmxWVEfqPqfoLltQzD+2XU8Uv8kiMMzhNqtG9Nkzkw1HXZtUoKJE3/097Ng3/ZiG2gP9Iu
Uiv8VVmB0B888MyUZKjT2gRYcC4mQwMbGf9EkmiE1WUcj/Lq3jiWhoZ50lJFjbybNzch+xCqHufL
2KhfOp0M8V3oTdp1hTp9abs5//GTo3fnodaqdaqa/k6hGm2L2OoI2siO3nVNQaM8UdEWF0H0HibZ
18j2xIUHd/RuzlnwVLwFvjMQGs6e5ZSpEvqBlGG/lE4pJ1iQX1R7EIXlmTLy2Jh6KouswTFe7djU
Vlkyikuq6elOU6sM/IJhn6o4TTdhPWhPDkViy55yks9+cp4Iss9AfrZfJK0WPpXskc82JDSNekm5
Y/NkCp4gWaWpJw2u2kPuKsFuqtTpUob5uBoRMn3re07J5Qf3nOxkWiUpgFj0KIBTsbIC3pqegrlM
ymsphVzIvmyA5MUgHNoJjcbknxG5hnSXPrc5sq8rMLb23ecozOwaztTX2tAXpyGvLtIUzyYQCNY5
7putNMmmN/X2QqxgIefc7fJKnzmxbzY8bq5/1ocabHtbUM2I02WJQGU9L07SX50iZeNbkwCIZXhb
i8DWcari6tAUvUcIvg3PrjDQrQcK/oiSlbvi4DI+F/+HtfNachxXuvUTMYLe3Mrbksp3zQ2jLb33
fPr/I9TdrKmY3rN3nHODIBIJUKWSRCBz5VqDUZMw1orpmZsjVaR5CJFTd6ZHunKEsQUSg2RiC1HK
OtoIY6ikdnG7tD0Yml2iacNRHlQgaArn6cxrqse2i0GC6y7B6kROtnLTQYzY5/p+SMpin06RyRBG
xs3olPE1l0QoW/WedDlLlqZcFZ/QEfbhCSW02EJMSjVnylZ52LrTIWoBsHDddgVUY25mbS17WBgT
4KMtpODAARy9t6lr+Y27oF5COoVx0r78dmss0IV2T8VM5ms/3dzKdBEtw81hNWEXq5mTG7iW927s
QkxwAmN8iuq63EqxTXI/GtTHwDTLe59fcLP2jWLpqhQFtDASHEonVh8tM1V3mWdQyT8520i9PKaU
9kyuep5kSwWs2064KnIdHxoJuLbo6laN4KVTqLvOIiUEbZD8mPgwaxqOEb3kHqeeZlTNT3XIZph/
v/I5Go3H0K+Vb1LasueKIdomVrGwCXOFC6/ccsxAdBU8zbqKkuJekip9WTWUmpdhC0dTkxA6JAnw
mSLyc+Y3xC1Ce+eVmf2D/Nyz24fFW54Y+dKSCv1BAyW3qeFRPZthpO2bIdF2iKa1d2JFqH5SSLlc
WLPb3v9cZuxOeXZNsePbikUCemdaUW+dfDlMJIU6sKi9OOP80ynog42MWHHwE0Lbo7HzKVIMM71P
0ZsZknUC/xAs3ZKWJ/dBnWfPRVM8Z52m3g1umz7zKjPAjQYRmWlwlDKo7mytPIhRq6lC+DuNdidG
yXoUsDu5JvqczCUMa2wqYt191dyBoSnAv2vxmx3IJ2PSIDEtjiee63xKdXOiGw2aOyesAGa2isvx
vKYgLCraRaVZ9fdx43pS/r2M4x6ACJRYct69UdrhnFyp/NnUTTWs4yzWFh8GPnTNsuK0RXGksI9B
BneIg4RgMurOya8JQ0O+zqE1NDjhF0H/jR0ZhMx99wPmwxcExf1PTgJPMHVF3SWMe2NXUZdDrYud
XxISwitots2tqQ/Okscbb/vUNBQYHE3Fhkeu15AXF8YMVVSEpYeIzLTh8vwag0Wge/qpqyr3yfW6
6Yui1ggz0k1ap1yXjYHkxeSMSoC5HTUduo2p6zcOPM6IId+WsnKnufOl5llMHTkVP0B4tLQmV7Nu
uiVbn2ATc56gLtIbo1Uec/DMNKnXXpuEn59qxbmh9xdAknuUHwJIB4xVHg3ddzlXHlOyjJ/d1qwW
qmU6L+h5DUs0d5NHuZGDNcTTRyex4An0BzhbwzHb9yBxYD5RpGxZl+2BrYYNnp1RxdLjrWTY8SqL
3PQxmZqBzAKZhnthkV3v5FjjXmbo7Pumc1aVzBjR7aZ8WjbdZAVEqJNXYrwciAhnLXzFVeOeQ+Ly
y0Lv7UXqy0+RRfWVWfF/H0g/bUw3LZeCRkgQB4WjB4dGlk/S8cBa5bFCETFWXyydP8+O1IvoyYTQ
QV4/oalaXRU4hw9llpYrL7WMt6HNvlmJkdznTiXdQQ9N0tvo+B6h8zBFI+/JJldfEr/5ZvCevfFw
adC+BBYQak2whLH5itp8d5dRxLQObBsksWMhmal01b70KLd24Zsc0M5BbkceT3xb/lJGfiDRAUH/
rW69jemAsITvLfjm8I/RSknZRUoo7QgAfhlKiM0THQLyAj70n7UsMESmam69oiPqbpE6SbdmkTf3
vpmfY3dQEeXSOPqXyVe5htmFoLN/tcLivpP8cN/3gXmExBtGyKkx4ouXf84Kv/YWXke9aBa0Pzp1
I2vytg8K55Ofud261uTyaHOAuHi8xGXYsMnSYHDYoLqtX8qx8ZYdsUiqhYoQpmjHjxZ1E1mUfcoX
TWnGz8oksQp5SrpwrTznEzVsMtl+9eHa/WLbAcwqHQVnPFDCrVnCjOLKRvfqmMC1St1vv3rGsC29
gsRdoz21qe5QpSfde2a6q3XIFgYL0pEhUpd1jch0l/j2NoKT/Jj1Vb8zbengjlm6VgbnOMZVu5AJ
ehCIafpNG2jmJnObT76V1ii828GiSofgC7xMV9sorO85Xx6onNGAhQZ940h1fYD69eBQ33yHwyRm
ToXCXTqAS4+AgfSeH96LBoIy5ShFsNJPpkiSoBVLbGNNbkc5d9agnOUu/9Tb+bUwU6LxWflE+Xh8
gdhZfs4kBQIvxbpTw7w6D0Z57UKgPHkShsfA+R7KTXqSIZ1wwn7YexYMKMD7M/0k3bkNlYq+mbx1
oDK2YNOhZpq60mBepsjWg6m23V1j1hSuS4DadCkMVqXc+EfVac5K3dhw1k+IwwmY6DtcsUX4FuU+
GKkB+gJhFw3FWODphYvoO371F5v+FBbt4blHW+hSxOFzrWTVHYFWvkljR4avq9oX2U7DBUUWybYM
2m82mZB7ZIK1c99blDbqfrBkt5GduLoXg5DGd/dtbwFXHqMvhPXx6BRj2DtBlC9u/UC1+sVQqTGg
urRd571dvBRa2KwRhcy3omtqJo8fR4Ff1hupf3PyYdnVlIESZdPS4+3S4tR6dHUq/ZYTqOIYefoD
qWBp6XeIEPrOIa2GazGExsVOQLV29Vp3tG+c64qFHNZfOt1or2OdkHbKoPksg7ex5HsYSupyaMLq
R6c/drYFy0/kO6eCNNMCFqp21UcUzzQhUuSB1Lg7hOIIOPF1viYweV7T6Yo09DVR44IiTkxisM0o
lOo6fitFV1b15E5Syi8RqJ4M3a+nMpJbnkHQQomuFXjjebAJlvGcewLz2T0kTbakDMJ8yjM5WQTA
BEic9++11capG0caT13f/PxP0mrCQww4PB722sDdfyu4WTBlD0H8o3Bz+9AXcD/aDfo2VN0ku0Cn
wor6TCqTS7jJOHIPGy3XistolxbFlnJDDMe7OnWR7TK26sfUJi/n8/Xf8QwhOZdBpQDh4XiBlDlb
u0EgPzRjZKEy1MlPeXxflmxAJ7ne+7YNw12rowgfek59GYIp+eLE5Zvqpme54JsexT1q68CZiHJp
S9PSkqvWGPqucUd5B1YaJfNMjdeKYRV7xWQ1wN3TI6MryEyzL6Vqea3KpfndzpNHZUAmqMpkGdka
ad0ZYf6DU96dz2/hm9fyCjs/yqBoCppdOdR3Nl+lbaTa3bY37OEqW7a3ggNafZVJUKpmEv5IzTOZ
LKDjfJmvZl9bb5YPz2nRKtUDCaZmU8R1BtalBBtNGIs9V3XNKr1ZppUVfSmyfulnZfxd9ktEENIg
fjaBBm5aqE+O46jB0mKA5fWdTiGnP5zVWrefbMdR+MneEOUqPge+QXmnLRcHV+8s8ITdd8WL+KG0
LaD4RmUChG/CI1TE4ZrIzXCXOGa+aA3jS6jk3hOliMNOgTh1C+mp88wZHarI1PsKjQUAwjQZHoZE
7yj7KeVNmbbNK7yoB+ERmPVI1RrxObWrsm3TVzvZ8uI9nBDmXiH/cOJ/GZH6q80L1BPOKoDIf930
BN0HNRhOKWHfRR847pOh64SDyv4wYU86DYbgogct2NfxOQCoR0VNWa9LA5lqj/dyZaJ/uefhIr00
4egv7NYm/T2NVo2N4oyhP8ky5KMkHtgU1TxISyAVmt52+6Yhej3aSvrmxNb3DqTptXBC/Zpp/jfE
2lMKoJ1FDo56SR0fDAuObO4RkRq2fRulD546Ra6zpvpqQp6VBI3ynVPO90IOrOcC6qe1okRv9lDm
K/KezjWZGjDLMKmSO9q5pqRK8HtUymoswSz5bulchaPjmEDzQ5LYsy2XepPoLz8s0yrCLSaudLVv
a98Wi03EdZpL33YEmyXPX9tZnp4lr0KAYIwhfmq1+ATq4i8LwOQ50Ix15lePUFAHS3VUT2PlHPWE
OK7l2Mo5R9R9OQ6+sjLqut85caXu0SEZLvnUBLt0IOQCyiDY5Z4TrHSzUV/NAT79su9/UAw3+h0n
dmitnkvi7YuqdrJ1B0ESP5exNx7IICx9XTIQisq1nTwAYosLUyFW41k7N5LSJR95vq9K/Ml3VGhg
bERgNDkfTiPFqstEIx0dmlq/6oyICL08WJTUNU27iOrmEbKgZCdsc0NV2C+Xyla7dWd12oLdyFkn
VfBqVx1hGEsPXiY2ylWbGNo1cnxn41Oc7SbGlozUeKLAKN15Boo3nVrA+BPU567UkkcYFdhXo7IH
9krv98KmJEBfYJcFDirZV44C1ndFJQw1TnJk9oOnsUtGbeKzLEnDwdez8QAem3fHJYMRUNR/asAe
sRGMPkkVaYeOItx1CwHzLil6+15G3lO21JZDD0rz1L0SKw044/hBs4y9JDiBGU73wUjAwgbmsSqs
UV1pvuNC7tI9eETDHcMkhT+GknmuQSi61KvdS5mX3bOXnqqdkY0YTXZNHujdZxMhAOTIfTZ5cV0+
o/JFED3Sn/j8mGB0ljC8p1e7mXR6m2eLYuQrkc/k1hTkpVcFDGHrYfISA2FRuXd1/lV0EDqV1yRM
o5VlleMVhilnoSl1T5ZFG683m2yYWzW2dfCvuIgBTgv6xQAiOVnyLoyWsoGAey015al3rOLUNPHP
qxiqBRi6oWGE9BqQsvC5XfJLxOcqlttNzJPwXBqo+0qykSP67LhUVdLwMXD2TW0Rv0/Hs1GaPACS
8L4upIivPz+L7GAtFGFh6EbYhBKS0rDuha22MwKNFbSloa1yTKpcknREdUH9bUc5TVdZMdw10AFd
ZZgNlprre/c+r3pLaC4mW9jBmu+NVxsw0YkvXdUpK3gFdR7Trn50cjXZ1qH+1vptdPbbbwTBy7u4
GfKNY7uwxQQoEFUupJviCk5laHLE5dzU1l1f9AOhU+RHelM2EZqw4KuW4jcXVpS/DOQtFoYu1S/8
3ivLOnS9x8IuUWoLS/diynwoggjSniA6mg3avGpj8GiZuqLpIPWgCtLJ+mwhhtSeuHXaraQuVq9a
9RAIcibZjJHn4Q2+cTfJhOP2VIWRvhgpKuHUq06hPgTcBMGSaApfYVvgm81G8WTtRuBU1g1ipL0K
v9BE4ST8OnSt4Is2T1EGj0AeevGqsRT9UAfU6zuAuZ4U36weOE4v5D7JnmB+XAOTlO6njbrbVMqr
FjvFqUwC99Y18iRZhkMXbiBwQWMlbXtpjXiptI2B6T5UevaV0gkwYmnXHfiuBYuOTNW9kUXg5Zx4
3BqOC+CqlF58tK0euiFZ6k1ZPXnDUD5liX3NIRO+yz2pfHK0zli2w9DwC0vXthV3S4oiXLm1e2dk
eXdu88G9SxFbh58zfPWSsNwHsp9TuOFFr2ZEbJI4ZLAToxF11GDkSZWJUVdCuCqNpEfZ1uUHnh87
Ye6tNj3FfgayiYMmAMnRh7yBDKahVfGKegjz2YgjCLxVuMOpqDKfk4rYN0AzeWVPXWOQlW2e8XiX
Ist4TqhSAhKqxGsxV3VabwvDd7O+zW1ADvO012D4xZkdXrXJRteDJ42lorYPIG2n/kt0VUQq1zDz
yxvhnHZg0nVoR2+jshelhG78fHub2/fuCsIfeSucNYopVqVvu7fR2KyalUWZ/U44y0EH6Kmd0rDi
vqMvLfW6jrbgRneG5bSX1husTRKM+cmOjhkRuifUvlpF7p6mSpqnpOxfyM855wxmgR0MD7Dra313
aep4T0m7c7Q0CTYWYauVz8VIZdbN1GpddKeDVHDlXA2gLk31I9mRg93Z3UX4p2UQrzg/B8iXo25i
pR1bvIA8sRzGyNaRu0iU/muaG+3nPPdVZMI140JdergL4I2qSYddGyN6bmSkwkwnVQ/E1Ntl6PTe
a0noeKPBc7ARo0qF7Adsf6iLTKOZDqSvytqrF9jaS/O5KhJvp/oZpOUdYbswMctVJRXlFjQzzy3b
G4eDg0yFsQ4N69dlPF3qSlKoy3cO7y71RMk30VTt5RkP7tB5LyZ/HkXLw0qCBuhF49N278YIEU09
yej0S+gND6IXjml2V4DOEz0wVsZJQ6FnEUyM6WMJyZPd9/CdT6si0KltJnatVWhK2mVw5Z+NLu0t
iZLD2cyGPz/ELmDKyWm2xzqci/4QmMsPA5kXyovCTYbt7CxciEdw1jHhmv99O7flwGiUivKMMMGG
+u7hzR5NdzXWTncalFQ+yyrhrkYFOBhyRvYHyCaCSVFINMUkKySuYs2YeDAQhh0tFIWETfl9FWdT
krlFnvbDgHAWo7D2IvoxrSymofnrwaMAkcV6BER9W7UitgzsiaRUswDJvIqGMT1kVfCzoTYwPRD5
Tg/iah6Y/eaBD37/hcu8PHAzCO/F+vM80Z195jv9Fy4flprn/vFV/vFu8yuYXT4sX3nSr5f/xzvN
y8wuH5aZXf639+OPy/znO4lp4v1Q2gF9Rz94EKb5ZczdP97ijy7zwIe3/H9fav4zPiz1T6/0g8s/
3e2D7f/jK/3jUv/5ldqeX7I71DJEewe2dsH0NRTNf+i/G4oqn1kpOcLbrFu/0aPsff824d20f7yD
MIqlbqv8m/981/lVyx0qNOt55P1K/7bev92fwwxH704P2Z3Pd7yt+vF9eG/9f73v7Y7v/xJx93oY
r0bRtZv5r51f1Qfb3P34Qv84RQy8e+nzEmIknv7lH2xi4L+w/Rcu//tStlNCnVtqnwfJCI6N1E4M
iYDNjvHvRoxEw1AcVO0qzMIirioxYfY13TI8iuGSBNLeiZFl0zrvIdMafelVBrVVtSHdZ0EMgVrd
P3EKhsh26sU5lYQt+JZpXMwZA908kH3/IcaF3YUnajOWMGIJm2iqHrYMUwcEVkO2f4Iu+gKpR3wp
bCned7aD4HNHna9tRrcGhsr4nKcwkE5eWhShJCdGA0sCzubJp5tNDKuR/h05OgIiVgO1jFgq93vq
nHNVXt8cXVglV5UR2PAkG9SXZCMSO5zswWEiprrxI7RcbfhuDOrnu+KiEzQgbx9S3TN1h8AqLoUS
FxdFabStpxdA18XsVquGnVuAbHg32+odgMlp8wa5ICuKiZWZI0tk1PfzWmJpv9Mqgpre8bZekBTN
KUxjaHl/3VK4pX3Xn1U2Fjc3feSIZqk7Ry57ipjRC/ImhfqbWD30yJSovxOub2Tqr8ah2xr8346A
cr2TX01a9q7BJGEU0+fhApyIIzn6IekaUBV2XlB0msL0kVn7vLD8W8dRAgc0zGTPgeNCcEXw6jZD
GOdpkjVGS5Ie9frdnJtnNZTrLk7S48eJozL4+yaU7j+sJbpGZp6JdBt7pTLQqo8RWhvlzrsLmsS7
E1eAvTx0W0tv6wKZJa/N6Dwg/DpnjM4jlaWT6zzztpDWPth2FBM3DfSDaEZCZweUkfWDuEIwbdgn
UrIQg8lvN9F1dd1LKThhRkZxNGKz0qJ1ZOBlqI35EI81hXrXSpJyJ6wtYnJrMLXaUgzcRid3cdWN
MiFv1TsJ39mDjJO5kXIoPcBr/PSdRyPFf0RkSCVg+7dBbcz0na7an2e7CZ5QhU8rzcjyuPJWjMw3
c9AwBFXXQWEyverfr+vWTSnVo9TQXosXYVieyjtSJjBs2e5BNEaWoVh/a2drF5lYM2pCiBZOvgnI
FoSvB5TvxriT3i2gFzkBg7iLpduCt0nvFix7uF4lGBpWKszoR31qwjBvjqIrrubmg406PWhjOYgt
54H/aYF52u0eau9sMqjtUg4+ZX9KOCKigKwmV1/202topJyuQgQlxADxtggNakRqMzjS4aW1D5QC
jPAZTX2wpz+NluE/IbQgb4Qd9JhzmGfMvqUQthTLiLmzz4du7vVUYzj1fpSjN6lJyWTkBkxuehg9
BgDU9rZF0EDmE/ZatNpOeFDA5XDmdvyrNcHY04zqutyMSyBVFhT+E5ykneAkzQCoJx9zk9TjdCmM
9TQirmYfMaXqN1aPfNPsKsz/1A0ERGVeKZbHO7eth/vRMa56nXRPBQfuQ66r5Xoo4/SzpxuklABY
ETobIHmbUlBy5H4qDICrUQH9WljX7kKqh70AGwsUsmjqynaXhuEk69kmYMspVXXrBPzWUgzc4Mmu
44Zbzeaj/w707NVttId58cvNsaGKuwpgzEXgyj04heMcOLnq6UJcigYudgMIQYWm/c1aUgXdF6qx
0WZPyE5dZDgnH/JGyMROjZhuF3UAwJKwQG5WPYyhKYTq8ujVyOYE1V2Zw/ssrkSTDwnVtqkOqsOt
fg5Ev69iD5ADTM76VjjLmoYcdOTDiVpb1aVP45fQdSzIh2Mgp1I8oBvyyxaSyrqIAX+6+pM96dOX
+PcaUftE2DI/1U4eneH+j85Naa0qh9AnpF4/TWJwLLoRPEml5HtIaE/yaA/dQvhUHQhq8p4ow6dO
RH3gtFbS1lWwFZdxY3y3AzXbvrOJW4U/cnjBT+JaImTa91oC0Z3uHJKp6U0FRsq5L67QCUaXxKx2
H+1S6xz+ydYbvnuQEH1C033yua0qrKIv5oimHSg9WYqRohjkHVnl1jCVq677+UtNvNmXAbKbsa8/
E/WozSZ/8bxURkG9A9cvZy8KEvIXozMfxYwwt+NzmbNpzHWitWbDD4tOyfXRT333KK6SLv9r8Gxz
I3rdULhHrwKSzMP9l0v4+2q2dcBMUcNxUZ+YRueB22Sxjljxw+1qqnVWaZ1MnPh/mzc7/5wbyKhQ
WMFG9oNsW4y6dy/JJSz0hRN/Inr3ZvS68gNxbcfQSf3aXvgYW1H95rQRKZ2w9R/80OY30wilo1mb
8fHDOg2kX0e/K+G74UN8UuTK2ndSTvwJ2oFFjXjOKUBeYjg3sAJu2hDoJVgEs3wNI8lZx7B1LSwC
5SRMk2gN71hzaqaGZN37ZrYJF0VW1lFpS/vZLibMXeEmbGmumbsxctBq+9uSRj6+v8M8XwtJR9RJ
cnUNg0KoGHEHC1byrejGcp7cOUl8B8A2ypdNipqF56O25Ws1PF89ClyKFvQLSLU6Eud/azL0etF7
NeD2XoihsFPgsRaXuZegAlsQVntndIvMXGtdCMrNqZpNoETKVHLgP4qm0SGQQOv+XvS8AgKc2aOb
3Do8Amv85cGuCfyjgry3UqTVirSjdy4FSVJRx2zb3axfCyPUmf55EIRI8eQkjH/2mefMPtVEuyQG
wlDzdjJYPRiEcu0ZrpDIVfLntkKJ7lfn10ghFdImpTqKYpjpd0/zsnUIlcNS/AzOv4rZADOuPw3M
ttvv6DSgDy6B9OlnVTTzUvPAPG1eanbOEGwiXpuk/K7X4yO1/v3CJuN+GCP0YtTE8si1UlIUW25T
LCu4SvxGfeinQYgx7GWjgMwWvr1kGsegmvRuM60tSKsER7tUg4sYDXL+I2kCjbnoWmTm73Svn4SE
5MdyWLfUx1Qg6YAsTHLndqat3Mb09ylCF6fEgoWLM1EercQlxOJDtbAzkJ2UoZabekj7alFo8k/X
2/g8VVx1wcTBMHBWEV2i7FQz9YDwIil7sKk2vnNrTXkaSHoutcjS96CmlCe/tGzY7j0XxekcqjBZ
75bmlH01kHzdG1rxtRhlm+PqZAPT6AECa8r9OOVhRaN7ir4P6vqr6DVTzlb4BpTu/KPvtOY8XVyJ
dZVMKvewdMXHPuoK6tfZTym8Dxe9BDAjbK1CtWbtuM52LDLpLqdOdz3ULWpzvZcv+ypRDqNo4gqA
UzbJCS6E4d3QNJ7B9XHwkvbnlXB5561Fwac0k8sd6J3yoMoQS/5WGxSSg6KbBdmRtIh/FKZaqBJW
CakzU04nCv5f+oTCuTSpnJN6FegxkoXvZvRKfjRMyzveFhAj8ypjCt316vfLGNqKRPnoxUsjyL+T
Ss0fyUAVj5IU/0Wuvz3pU0+RjX4HZBIpq8kjL9TiMQuaFdTn41X4K8WIEHFPiZQYlAyzuldrQvfT
dDHJdWMFwBFa37cb2HFyTlKD2n4tz5cdoZKFGTnZUTiDIhj36kClkLg/ChHyfrBJS0JcbbXaa1OV
2tmSgMeKruVBqjzWVOWIbuFY1ULWI+ucepL8+nNO2yraWUrgGXcLR3ud57CJDa+qitqfD6dlYMVf
EjA4l2xqSGEqF19NjHU/qZfONjGQ6Bk6CREqP6IrGuHi68FjDzrxMJvEFTWjvUlwZl6H3KF9cFPp
nenmqVJr7vYOWNfpJYimt3QY1FN/27lSfTQ4e+awDaj1Ue3Lndl5w85W6hp6WkyxampUrYi+uBTW
2xwx3axIIgLFLaq1P4J/bursHyZkMjWfUSDtlIYjhGji1nNBXU39SpbUm5Fyl5/Ds+MH2zjNaMzG
+TlZDOtarG4VcPkflzZix07Q9vzbsjmlLzttgL8RXpB4FaE480lpnI4nrY5Ip+llnxT7GVJk6wWi
s/JchUgGWn2cfkrdIV/bHuXlHLEhei7lhZXJysqZkPlIQadHY0JuiithGwGiAyueRkST/b4SXWjS
GHaMGFqebnrwZt1eZs98gpe6uSp+0l5VxXBXXYfizWwz5cI7V7m7FaaOoktYZidKV22w+70wiiaE
GGJrAuiYeK6b69yYj2HtZlfQmRZHRYMizqwqHQD33LAITfmcGKDZKDFdhdBr7nKy1S9NxTtUhQaS
w5MSM/W/VFe7TX3Up25Xg2ClQtg9iVHT9j93gzPciakgYC9JqRZXMWbr+bbRzfhBjAVSvQCBEz8p
juI8d8gPw/DimNJTAFPeFcBmdcxcEKlTL4Ha4HbVODEiBEpb7cVAb3jl1SntZgeTFvuRyXkeaHxp
Lyt6g+AFbsIXHJu3aTyAKbOvWB0RuSLy/dvs25hfAseQNGUteZ67cTofHoLYyy6ikQ2kocYaAV3R
RdD450CVV1DTyLK3mZ3TaRTJiW7lRznUc79XiXolu3i+6qy7Jkcg6PeAmGF0RO1CyYKMSZc2Jkzb
e+5j7lMF1ZiJnFKepPaQ5UIrWNBazv15GOFCCC9Ff6jrYlfpFC/70bjNyP/D8uS1V1dT+bxNV1p0
DtEAvJBT/mkJ3ayboj78g4TDNNDmdUkFA2BSosVrV4qp0w8deAIhoN13Tm1dh6mhKhcV4JLoWKwE
1tVPDOtqKK61rfvIWsw2XZGUExVOR2ESU4UvNDaLOlV9MIqsJgYVzwtut5lt822clorjFm6ao+Nb
7Z7CbIrT43x8NdlyrxK9IR45dW3YqCjb1+/7VqoeI93aerI6gjVpvWMMwnQZiK5uReu48aqdGA2K
/nPoTql60DnPBZ9e4QW3CsT3HAgRrWDpolLSDbQcwVZ0x7AARan4zll0lRLEp5S+pprf3PGkim+T
0GeBeRimhrXwyjVDWpQleH7RTS0IO1UEt/WCj62ZZygtQAe0r3Ir3fKjqz2SbOCXHCKBb4EJ/TaE
+F/gCOyXFlLflw++OjwBaLHgm8aovLN9XFG866xqedSO7dSIK9EESFEdrcJ3CzjQGZGAWy1aLaoh
3KQbldWD5tThaxfVTviUp039msvNd6UJNrZVFPd5J6tPlKUDjywrdoqBrz31oD1WntG5WzEa6Jz3
US3RAGDgPKD8fYxcYFLR5FwSQ7xSAn4Qg2J+WHyNbU5DwuLn4ZtXSjBcT95SDrH/CLG8bBjyKuar
9iAaiq9kw3/ojDZ/oJhzJJYkQ3Y5ulG8tGOOq6muQ4z6279us63mG8adaqnf3QRBsr5T4kuX8UvJ
dhJ2fNCIl2ZqxECfpube65Pn2ix+maYJaWrn59IMlzf/xvQOoT+eG0FROpHPi6u5qf/BNiTGv/nN
08KQz38m1f1Kj70IrLQL486gUzE81Zyqla/CGEQjrtqcPMlC9D8MgwUNdn7gnoT9toKY8sFvtr3z
yeHq2PB9+K7Ihcomgxu/u9M8RVx9fDWpTmyoZ1u3+KOjWHFeW/hpvmSsC35VYOpGI2DZ2bBK86mN
8o0xcUuLPtQmAeBhAI2zres1NIze9aeJjTCKOXNT2lZ4yPNOugc4aDy2VfpVyozuJHqEXNUNZzNj
1fK5eUQ4ZBdEWX9KG1tBJYdKjcEMVfRNU/UibKJpUwOSS1vN1qKbSyPY3aId98Rs+fw3pf8CGjqg
Qk1p0ArM0o3uDM05iiqHOpXAO0gT8yuLErgGIOSPpQcG3fMv4spQedpkSgM78t8HUBkjeuwar8Ju
jkkIDcXkosQ/qo5EklgjyWwfcohe5WdOMlGQpTb0trDwLQcSBu7XGGGSY1LH2dHqw/tAN5Jt+Nsk
7IVZ+vni42VPRTtW3ujbbDH+zun3asL25yVz1/m1ep17W0BO9lrpnPRcxUEL0QKVBjk1JovAbP3v
KTBPioh+8J/5pMGN9ToqWb1yFTu+ZBlMgpD7qbvBLJSLyR5tZbZNvqR03yH5UI8nXweevSl9Soms
yupX74ziUjSaB0C9rTUXuBaYbbDd6niahwco7ptF4/I2oZv8eR4IoIdFiQ3NSznJHnja8nMMHano
USmhH6tsfBM90XS5Pn1ounKtVkP2IGxyABFMOdp8uTG5iGaTqg3WYkyfTNCfqNtR0prlbEuS2l4M
LWD1eaE++uIqaJffVqUc7ECZXLgQawhb6sAt68Z9uBE2NkfBslCDegfPyCXLByQ+kFl6aB2zP8Ob
eQ6nHmXyxcMAC/8G0rRxJbqiIYb/HaB8SHQSt7gynItLxltMEqaaaustzAbtsoQYmjrhfgBJ5iLN
2OfqJQYdr+djcFdPPWFXfVM/snc4iJ4tjzooRXUothaSWwthvDWVrF5cFakwrYFpTtj8Ttbu9CFc
VEkZrv+PtPNYchuJ1vQTIQLebOldkeVVpQ2iSgbeAwnz9PdDUi1KfXtmFqNFBtKSYpFA5jm/sT2l
OkelRXYWad5d6mjGmf+3C+DZ0V6ETQJFFWb4fSy1ZYYYCmRuYR5yMyo+wgriqosqFWJHirJOpso5
mSiUHLxGNbcOQZF7AR9yhQSL+sUqok8yXPVPJ97iqBFsuM/UWwf23H3n6fayqALa7K7zFgV781PX
egfZaysJivfpyFccr1F7p4KF3KdY3KwMvbZP0OZ/IKkQQqDQsPSem27Frc1Go31XqB18c0bIdjzV
SoGW9T/T4G7+/yz3X68q2+Z3yLlLXwcg5es5fdnORTdnXmUB2WgVA/g93ZrkiEAftU2nq/xB57Gy
Tc6XVYigj+Ddrb2s3daFJZOjBbItoEsdOmDls81y9lyJFLKo8xUpe+/SkGEbm7zaFboanfO+hf1r
GfYD0SCcpzwfcSV8SBfYYlhfB6t76hO+wcrQLK2eHCen/ONVX/UPqVV5OXqZvq4rE6rMrKyqGxaF
vJoLOWSa1Vm7OWodTdnPSS/HC3c0ZK6HUHxCVjlU0Cq/BIgbbeGXi10V+TGWNeqnxXdsl7sO8juF
U7wOEJC2njuNa1lthlasMWrKt7LqT328Ui0j3suqp8/iVxhdHEdula8BSlbQjZDeqlRVucP/GVxz
jvxapbr6y6Dlv6r1HG+VVS/xfKTIxK9eWc3uS3M9BuoPMU0eyq+2iutQaoL1bfMEdHTPCcbWcCzh
P7PKFKHeyZossjCbhSz0H3Fv5Nl6cPa6TaCfsIEBHUY1rlfzZh1iTNWTBIJoJjtMPTevvfzUTChK
8+i0tvR1qfdoz/7u9irLKFdyxeuyMGsXY+4r6xarmKVIRXGwkgyfQOxiVxP480/VQoRB974qU2+t
Jy2MDl3t5k9GYnxi4pltyyAAp9MFxZ0sXH9oT717kZWxqapudes0lEBbWjUWS0NX9TsEDV/9vIJM
6NX6wtMd5dzOhiFkA4JLnqK2ZGnGH+1llQfmoncRn4zajrgBw+QsFGjFfhI4XZK+iN87HY1K23I/
2j7gQZeU6MQLeBld3wo0IwrvA5mgD60U9ZNpjMmBrZK2RuK5/0jYHqeG92ESqSNTW6pgYXXt0Zzc
H3Ie5wAe39BOHgYYj+QjOpPnbmRdJcnU4cnUbO0rjFK8O4GI7OXRURYZR6HQKXlMzadJWUQVtE+1
rTAIzx0XpeFycu5Kz17JQ6gbz3ZtebDU/Fa9NEmsXorGf6+jQNvLmixkZ5z4ix5u3N2t3dB189SV
xlRhVak23qs9GdOd7UfjQqiYCk6IzK09fXC3spop1ovQiyVurHhizLI1phaHfGp6eJJXyRRmzUJe
BoGbNItbl+q2HFpqDWQ4U/4Y+OsS27+F2doeao7TcIrnIiAKk69qo39zCrvbyg7ct3ysT6Lii23m
MA7LOmz4W/egh+RlOMvuxLOpxfzAOV2LWcnnWr8O6ki5aXh9IYg1Y6YlKrpBz03j+Bk6eIyiS60Q
KsbPddJ37ezd0wCX56keG7s20/UXVfi/epG+iw9jjzMc+wR3AZcu+JycZFvHpvkThf19E3cE+RBp
4Pjo7+3GKe5lID/Vq2mhBnl4lNVAC8N1pSJN5ibOSzNM+CMl01fbd8tN2g4EHz2nfpvbi0ofv0KZ
RZaVrzDpnWUFQupQqEP0ZroJYsZe89yNqEBmkfghm92sD7elMSysbGdzRjug3I1S83xl/l0dlaGf
7Qvpvl5eh4fArbAORzz395x/rXMdrWEvkC9uawae8+DAg9jWudOflKDoMbzHysrqtUuHl7mJmS9t
sjdRh/4ki6LOn5UhcLZJE9v+nWxDGgQMjV7WCzkDkElEeHpetcqnZKeR/ykxf8XrG05Smfab5DeZ
iz+gMy1krxXF70Wjdrup1XRYDfOMKGzJBJV2BEvv90DJAkPSxwZg9sExNkmQthRsaEo2IXVLEmOr
1Im9KdEzQ+1a19RVELQ/y5JQvpJW+ATCe4FZ8Y/ZO/9XbN+7/leHNIC/ts0KGf/qcHMH8uttGTla
usRfjeP/Xv+/lrm1Xe3jf8/ILZRV+O3ybqL53USzPbQcfXuvVqg/BmZuLDSlqVbEGIp7HMbye2e+
Al8Agcm+yBZZTCEucnVvO38M9dJ25Dy0u075vcJQjRm3Mb9by5lyadNVxXkkliWbzEyEOF5YJmHk
KIw3U2wF3kLjuXpXuv1ak1U5LyvTgnSmam7UANo4ND/RnSIQobd3Jl8dvq/DDX8S21uH13bi2BB0
vL4NU51NwJQVRs7OQ0bYqfMIlOpW5T6kjWfegXs5yD51bip6B6EOY2R3NFdlR1t2/brWPG+lx+zD
l5zg/EVD/+wG7VzH8Ee92Ij3nOQq3BW6B9xsbv1g/9o9qi53jpvs3Kizzq1VpDxfM1KgWqMC0UHZ
4BxPpnWWV25QG/ugbZ+u4+SUoE+/534+7TL+GQS+meHwk9i1jREt7HlVOe621IwLHZ2yOFxfUkMr
I4KVternbGMvugAKXlnuZBWvc4yALahIsupmSH3U3ROGAe4RfwnnWvyrKjtkm/DiaFOOYYzyINg/
I+7TBf429QMec/VDFJPzMksdxlc/1nzMFPBM/myTg3kKtqu0R61DVuU4ObeN2XuYBJivc/+1XtOE
7bZs4GJruJ4fzUL8KrzOOfZsGqDAo7QEmeqfjtmyvMIIATlOK26KeoN2OZoTyAxWWhWs5Ap/XMpl
5WjZ46Mgwg8Na6RJxTwK800sMcsMT/g29k5Qpgmy9RZu6WWfqatrHRaqe7qOGr0ABQs7/Pyjx5KT
ink+quccv+EJsg1P2a+Yta8cJ1iF7K8orKRUsGEm64egj64dkqGMThE8V9TnjUOcpZuAGOcudqBV
TWVlHcjZ2rvA7B8Vo4dljSrywphEu+EANX5NiCLAPx3f9ABNBL4h7aZOxbU9t+vp2t5n+h/tcvwE
nOQ63kw75Q5XRSRZBuST+qo617O7bppwPG7LMTpMs/du72AtoGGgt2lms12Dg8uOX1S4kr0B0qwn
3054QM1zq3y071Ul2nXzWDwO3IMb+K9ImE4PjS2MRVOj2oMW3ALFbuPD0DrsMQIRIWduQnHVG32R
xl5yFlGZPuG4dKlQE38HZpVv7KBREFjzyncPJjPxoxKyHx7tJPxxTczuoGjWd0hXYyBUYQLUu/W1
KbBDBIrI5Nd3Wq0QS8uAZ8vBcozskFVZlA48dj/AkScIZ82X20B5pcySzkX/7ba8bJaL3Nr6MPra
Oe/pUEyb2mgCbVNNNqRFhePaCiPSasl9tGEbNXdZcVKdhs7gLp55cbohgJQt/tcssFTxwfCM1XUR
ud51kJmIL5pi1LvYiKPzrbALUNT9uLy1II8UndGxxCthiqxnQpLBXrbdhsirpnSnpa9pyurWoY0u
04iaBltLZPAO5xe7NsrLogbZgXrTykjNP9+F4RCK68ruw62T/hD4ozh4qvOrkG2yKjtu1T+GxJWS
Lv6o/15GmXxz6WOrtZS9t8n/x7Wc+YWVtgx3eDbvkfaYttHghIt6ltBqUfZHCsAtV6XiGcc89JDe
klJbCaJRdwn5neVoRQR7/XpUcblkjlrwRxkn/SiHID8QoayEAVMQlNZuSB2H3WOtvPe9toc5hxq3
Gg4kv2bt8rm9mqofRoJSRxSH+rlszUMTdpteEYe4sYrPMHMbnpKG8hLFZrUaGqW/t1Ur2jpoaxxd
rCeWXTqWWNvpiN+37UfWOPGLUSrOfQGROEfu7cUnH/NcBAfZJQukH4A0qw2+gYxmX/HQNOYCz91v
FV7Bz4mh8/w0lKWsWZgZPTsDPzI36VYje+2VYyxsJUqegrATT8mQxSs389ttmtniSS2K+I474Kvs
lMUQ+F9ddosnWUOOw9k2JtzNWCUstGQxd17Mc8Jfi01N2m0JBN+NXUvCbyrYw8wiPgKFbDAncxXl
k7XT6tsqRQ0oipSeh/A/TjzSGEdLG4SdLfClt46qKT+weXGQWCYKoGQhWaYhuZdIK1CGl6rNknsJ
wpr7mrkm+4I4vjRqqi7Gll2HY7Ul6cJEXYDVLx+dwiwe2UtDlsinfCurssMo4AnHsXOWTY0l6pPe
Os/X8fOkQJntUgMOPeko4nTZm+1n7AXdUQ4hk+Fe2sle3iZoartUuUmeGs1cJA6b4KSMhIVUcOrv
vUy5xHWgcFgC+HnGskycs74h/6+mkFZ8pDy3hgNnAY+ieuv7msGH6DfLygpJkc0P01RP0DaOsf2Z
a7KQncU84jbs/942Clz4hgZyb6KsC9tFnZAztYvcyHqMM/c4DGF1waOkWuLSmn37f4/IWGP4e41O
q/AkMYpgVyVp+9SMypvPezwVc63Ou3A39YO2VBSzeTKKoX1K0jfdTJNH2WLhMYKTodVvZF80es7Z
HNBJCpr2IY11YM2VeeZsijN3JsRnzyM7tJT4rXU8Y9N4RrQvEtU+d9wM7N71jzWPuRq6LpfD5Clr
twQAieu7ixzmhNnS1OovI9JL16oubP2lE77zR/XWKwf/19yc2N8Ozdts0tuTLDwV5QMeugVSjv+0
ySu1Q/GCULBPFiSfAZ5jhq2uirLk6trYzWjSuHN2mW1Mh6lEHVuKsnc4IPFMcp6FNim7UXRA9XM9
elcrY4noZ/gJcBI4WOS+6E6MRWIJBicRCLsa0dnqFf2coCADuYmfySkLyvW1045bZ28H6pcQSgOp
Hv+1aLhFePbUbQUGNqvCm4znKjSbI+kPsZBVHXHw+6hJMOmplW5pGF80veyeZF+NwEKiVOFZ1rRy
LJfueYq4ld+jgeMex0RJlgAAsBcZ7fFOVJOxxG4p/HQMZ8NOyfoi2hJVER2FLHtUwtdyNgSbB8iZ
yWxMUg8oOsmZbK2jz6myNvnoWF/6vi+3IlmHAdLfE4jh+ntU4XM4tpryaov+s7bq5CJrqv7adK36
AqSueyC5dpemBc7fnU8mU0+DpazqeZ9tgQLba3B6bxn8+H1V2/kEyl6ZdiWoaz0lNKTOhRUOaE79
vhoylDI4DPQb2SELrUzt6zgHwY8jomHL2/y0IYmC/VHXoADhhxsnx0VrcDtOxvWYnL1O1bljptoj
Ss39Mikblw99ChaNU5vIcRnDsnSD4mh3VeVeLzO/LI6aaxGCdkoUGZVvnYE6NwG3AquhARj4yFOq
MHpscbq2f9L92TM8M+Nvqe8vCT12P7NY3JuIUb1PIz8Y06jK+9ZLyp3obWKEWqafjbhSV6FGwh7N
7g85aXT3JSpEPxyrzxahmtcvucBovXZ8sagDHMDJDwoURfnNNaNZ79rE7p6JScxeY2DbZW9dhAFJ
HvOb7HSKwHvig5FdssDu/BX/bu9O1gy7cZeG24M4m5dGuvg/15KdlTK5f68VYXhiGpp3Z86T5Vqx
/hykmbmSYTdhdSnuRlH7K173R10MirvMOhSHmnlv3epof0zowezQirCeUy12NpXIk3U777VFXCN9
q3AHFnNVHYzpTNSavC81RSv1pyF5kBPlYo5V7nHw6Hnm0Y9BUAVbK/OOci3VGP77lYKXMoh49BiB
fy0CvbWAjoZJtOlE0y1kjyeqX92yeh2jZo22B+exv02OS04WAfpBC200uI3WYNyOuo23GTBWcoEp
99e5yZ9lz9VQGyNsmbi8js4iwLWKFh8mJPJUV3u31BCYcdv5mz4oxq/GhPbUP81dhdKubFad/2z+
a7RcJJ9jen+Nls1hHH/3CrSNB9UVO05O1jZBjf7ZHINvwq7Hb4iEPCoIEL2aemxBrrJUmJs1x59u
mhZyBDKLm154sDn9sATQ3n0xYm1YGmTg79hNoryqKm1xJ+sduPF+1oXy+m9srbHtKsyfeVCe8ZVx
33u9xu2oIqrtEE/d1ujsHJymU05CePp6KvrmGWHzHl25ZvhW1MZ84zF/Ehjaojq86HJvehYAW9An
UcF4zZ+aVQP3+I92PNTuWrNUnwMXLdjesn6NjzCKuo2/tc/jxTzedxgv15cf6N/jb68bsM6/xsv3
8/f4/1hfvv96fv/OWKwHEijPhmf9CI2u/9ahAj0lKf4w7gImXYTgv5XvCBno3/BP/z7EpnNA5Faw
4bSsHepB8cZ3/fErem1IsdXKF0dH87ia2zEvHr+iyLM0f7fnEO2u7fP4yTXFjuhJu8gwXDk2ZlLX
izRT7GPVGw4GHkJfyR5ZyI5bVV7VjcGUf3UXcXfowmHY3dpHrbeIlIXqE7bO6DJlif5eiubFJav6
E73dTHHQG+umfjfgUbMckGHZpKVXI+1HgZ9WfZJVeSULpSddHphtgxIKjyQFilY5tXeySEqvvYvm
QlZ9a7CWSLy0q1tbbXbEsWU9UKZ4Y5jBtJDz5BTZMZaoysLprJH3d9R3MRlYvdXBS+Fa0Un0jnZt
H2MkTobUxk5TxZGEs4F5Fj3yL0maHSqnw0U9Bc219XKMu9FuV04EeuHNOVCRJ2PWv8unpyHieOMV
HLec8Ql3kOnJxbsASqnAfHFug3YzYuzKhiOyofnZ+j3ktvGpHTwkcIFloHzs1dUyGFwYBal+lr12
NPOsQImtNSOcnjqEuObTMJvJdmmohvcWh+MXDV3Cn2ly76BkGCxsG3zENPMEkdVfdyn7Fr0AdiDU
7qsOw63f4jwXnpGAmo+YRo+VL0pcw051QpABGsJualUeZG0gNHKRV9WlEdVwvVZ4xq4sPeUzGwAC
weGHNZQFUM8rmIl3dV4OxbYWI1tmBPWWJCeHOwvaVo4WFEo/hvj0m2I5lKOJ3m2prAM1iw6J1k+P
jRUjOYuw3G5QLW/ttmGzcQccYzUlGF7bZBZ8bPNwr8fd8Dq6sbbgAJjjw0DvVCU8UTDAM7NowKWk
4onxu8AE8leV81F8ULwKPXq0gM7QoMRL43RL9iJkTWKN20YS4IkzV+HZI3on8lU8GPyXDGdW1yzA
EhOCX9tlo7+Vyuwh3iTehYRbfTRBl+ANpQj4kmG4YfF2UbWwI3LX1R9kweb+YqgaUoYB2mXXdmQH
TKW8b0BuPxQpxJRIn5Dd/meKGVU9ccPw7dY0IdK5Uw0C2rdlyJNibMOT8Tq1QZhymU5dvtJ8jJBr
wDh3yaQbX5DirwK1/VJYenB2EfNcyGY10XHQMO03DVVL8v3uBgt2cFMJAcWVos9wZTXf10ntKasu
rjkjFbm5mYSWXdwkyK9FhtUJxtBIYNtAUc4FyMqtauDDZjXdeMkCYcO+0ZyvSDRvSjMofhR9+1bU
2vBqOmq/VvS4OeHw1p+KtqhWvd61z6LK/BUp8mjXaNH0SnwBGE1QQ77otfE1dLuvClgTaILU1MBi
f5P1T2bems8q2Cn+vNNrjjPPfTh5j3JQNX9l4DxoCydCaVnPu62iDsmmMtHvg/syvBjCOyk8dz9s
Fx1MYwCcE0W4TkLJRJdu6NuPaoRCVzip+zCgLHbsNXAAI0jtj4rgm+E55ReU99Nd4ATRtmmt9n1O
GckBuPSigTvm4lALXX/So+q1I+66DYgF7OpZ+LX1NO15RhxtktqJDpj+QoJEzGqJ2Zf+OSg/K10Z
vwMo5e4HX/wx9JxoZ5SRsXMbX31oA7S9ER6bvoMfQkBL+VYHbgruptHvAwfb6kY4WM4CdciLJj56
s4K0LPxxUk9gf7LNOEMrbm3XKxeRabflC3XtseaBocZH7Bgmjc7vdfhsbIxQsVerynw4BJNDaPHf
l7IuC900h4MKjeR/D1JbRSXtHPTDwYorVgHAGIIRQipBBWRmRJo4B3VkPZT1IO5j7yM2DWzV0yzM
T8HoP8o+x2uth7AU6q7OwaT2UAriZWKF5loUtkYOa64HqMwuuTUXyL4x3DPReCzdbVah8jeWurab
alLSkNkd9sEaGZ9mAv+NgaXo7psmAvav9mdZQ/C2uy9tlwhznuhr2SaLWU8BrwLtjJEJS8m21tff
Mk1pD9cR1pueBQciFBNaogLuVgHWAu+YGf9Y6c4D2fv4kqoeJjOh+5AZlfOQZ1Z7wFM7Wshq4Az6
BTdFQnjCnT4arT8MOkgXxUumXauY5oZNh/oOABH5U2XfDMoDkSfxMDhVcnAt3VsEfvDTLJN5yzd7
WFtPdsXepCVvthhQUH7RkzhdNX7V8PopRgCgBO+chg2L40BZV7PaPXah2pCxLcTFn+0KkIgdn7oO
lOBoKtlbEGDb7DgI1dk26gLwvB9Kv0k+cfELFiIzMfbokVRL3EbHDCIGmuGI7Bm5WLywuth56Aj8
rccB+CG0cW3TVg1sDIAHOzvXjaNg07sPBB+jq873CNVud+bUJ3fQv7kV2UNywWqRxyKngIdxNjOp
gnJ6wt5MJTyCIdvguBbaK4P2hn9CAuOQH7WDkG0bOtV3Ux33ZT6L8PsWjOFuwuIgC8eFLTTnZbKx
x426mkN1UMOQ1pOV1wT1GwgknCGMAvFhw6nfynTBWSh4G1W7OCElki7lqNSB822kLrYj8yQkX1Zu
miOLqjfibDV+zW/arrFCrZRXN/QgRXpEJwpdPFmBslTHU2idRVpGeNYM+UHHQumbUebfLdWK31UN
+GIUu/jKajZ51zSdAMraSF1kQX2Wdj06ov2O7ValsVD7RlzcmUYmmbSScQsWUyCHLx7dmY4rm/ok
QJ0lFfrBc9PyaYK7eMBkWiyqOhG7AUzcBnsk9ZK0UYR+hXaWNZCyAFPmAuXCdpugT8wTMjDjdWX0
+kIpM/sRORZ9MQ62/1V01QUXCDdY8Ki1Z0FbXvUuyhOYI1UebXKj4EnZG4kCOCrF01WPHYgZrXNH
mMqYVgGEK/aJ3elarYSvb1oLQSaXtDR/hjjeuImmqgc1afDZQmZ0kep+dSeLbE7e1Hzyw7UxyXeo
15gn2almJuojxMjWlYWZR+qCCmnNID6nRraxFaTvR3Bg/IwL8z4WnnEfFqI6QzBE1fWfpma+alGY
9IfROd7ah0Qxl3Yjyo0WJQE60Rh27q7LcUcEuzNa16XkwliOdqem7n9qzYS2/hAWP7Jz07vtDyWx
uoXpVuOTW08e/1OzP3Cy9VZ9W3yyA7Bx0SCFLNQ8JBMGxU5Wbx3XKsmrxGvyu3+1D2anrmJ0tVdy
2K0oCkIYZn4vW0w3K93VMGrdUje9fD34B1UPxKMsQpeP1teFupdVlMo1FH9R4hka8ajwLXxE5jLf
Bq6Lu/w8S7ahpgl7XYu9gxzXtxBfksnfXCfMwwo9zDfN5I8rOauvTfFY1+orlqTFSTYNLl6zoonP
chLYvQK3kXBXkqE4az2BuFHDudKoe4KxyPJz99TflSALNqZtBAfCytqjNiHvKkcMTvNJdEt9alS3
3tdW02/8Fq9gtYj3TVFaBiYvun+uWvj+nWedUCVBwhUvgZVlziJVWBOukIGt98Qt3Tebh0tUOuZr
GGnxqQeDtix9230zwoZboVrHnLIL69XysT/J3HDZFiDmNc1N9k1maCfwadE2juP+UrRtuUZtVH0k
Wm8vzaaJX6sq0tCXydClt8evCoYQ3xoR78vEMHi2ueM28icfXglFF3Jz9vJR53RDNN72EdZPx3ff
St1lO3nTsUqE8xKl9josJ9rRX9lqE7qpVm4M77lOVFog6+oTicCF3CAFMk8fC2BhYTmUl66c6gc/
7D/k9NLV7VVmIcuuk71OouyOYLOx9zyg5l05iLPhOPk6xG332ao0CwprHn00Nu7R8shT9/tI9PZP
RA5eLDsp3qOiqJZqo+mP+TAGG7liz9HjuqKDbutZyXrMpwa7eK6GwQLar0UfViju9ETnEMWKOaiK
7xoZr/Hb7D1j6KH7bkcGf4/eNk5GFppPYQ8Mo0+d994AyqKgPrA3UZF+UoOUUyQCBVOp5hh65VcU
XZCb3ZE7R7eUKDpQrd1yzD99t4owoPLdZa3V+i7wqPYiRSyp73FNJl4Dhro1t5GCRbjsHRJOaCGQ
7KXsNSpI7Q7UQrz9rKPi6e4KzeLgMw3XPPy1z6rTWky7MvVkRU16GRUzn6lqw/OMMCsLfV839vjC
Wb88BHocriWw7O/2aG6XQLS/20v2C//VLscrQ1mTkcysnZrGwSbztBALeiN+CYWhbLsE/QPHj5OX
XlfKg61jfil7Cy1VOHeMPJHmXs/TcVMf0rtJm5M4bfMp4R6mItJD3yNTcEN/yDbynaTjf6M/lMFM
D7JNAkRkR2ORF2gAhzoGQsceDm137mSQRlZi/b1yubM3uo3lSfne4nj9Ws8C+gQBUTibh6Y/rGTT
FaAaZaTAHDvzLK/0+QpB/8ugTOlBNt3ai9xut/3vWbKDhPivqX5r/TFLD6fv9dSYO13T4kuXJc6q
gO6zskpU1mWbLAKoDTu99HC1gsRzaWrRscGF+wfPy1yKKRH8D39PwR1s61Wde7yOk2v5PqTJdiau
/NGoqL69cibwDp3VRMpKmEW9qxG6XaReE2K4Ob9CwivIteU619nzK5ilcFaZrxF3MjrvwZ40mHba
UH/3jB9lEQ+fVpkbSz6G7EJq2TqEGIRtdOx2L6GWWHikNc5ayTxOlprIX21VwM6p9G43zNXcqpFe
Ttz6IHsRcxBAmcL+NKpR/mp12Vcv7u0znO781Yw5yvOrOrQhXxs15VWbSS3fwfAhbxSa8TlWvOwJ
5tBFtltuUYDQgDQ84aj07vTlavTs/BXbd/NY9tGv6X6GxFiEivrZsNP/nB4Aanm3p+I6HRF28xg4
nr50MgM0hhH5y8Qj2pMYI2cBt4u/NN2bh6jRS1s3yn2QkkjP3PhLZ4TugRBPi6dNmXwZOLVuVKcB
LcXfZOEpdrPVRx+HOaMOz0OLO/uAPvSuGbFIUoJRrNqwtF6nyP5ZprhTVOkD1GS22DMJA77GIraL
s2uYw0k67Uo/3rmJ7zt2HNY/Fr2/m+oKz8I+i30grHW3r9PqMUadWt3CCWj/qOId0+2xinqsOrU4
h0kNw9D3spVhmiggzkWWdV9T5FL2o6gwDhzbOLtoKI4vY8fpNrIqx6lzRzbqJBFrI78uUA/1yjNS
UHjCGJ8HnyhCbDRvOBBWZMhHawUaaQ4oILiNJnd6N/BQe7XadJFYSftmGrZ68AdXWcpZQaB3y8zC
Jlr2qm8j8n5vBFqiU5bipAbHu2X3HmersfHLQxOp9oqwZrgRKU9wNAaEDY+RE5hjXi8LhLobALkn
8ENESQTZ/yRssr0xy+Ss2Hu7i7aveb6jUbYk+hi/uG0CMguv1B9ZA1LPt7/HwBAIGzvTk5FjQzsM
ZnA0LfhsSEVEa8WBc2/VBX5FE+FmsunoI1qfPXdhUoMB0pbYJmwHv3T2cLftcxN51cobU/2t1q2L
fCEzCncJXEis4XiQluoE1KDw44u8spvqu6KEDonAv9qruvUwsMddPCP0uRsUDpxCtcRJ2E1/kldd
Hv+6cnpLOaoRUHEG3Jr/NRR39P7a24lZV8UuCUwmpM2SLsx2HlZW17RZzx/ortLjN9lZznCRIlqM
qZs+y+SXo5gfbJXyO9mFf0C+0vG32MpOtiDpda0q8pRDNpBODhM9uMfEzlph1AS0KYLNLtv8+Yq4
+1pRddLFuBRe2ytfb3aC7O1CjrhNSCOkpTxnqEBp/rNIlPFW3AiRn/llZLuclQjXXHkJduSy44/V
eUHzEsVq+cBRontpcvcuGgVIkLnmatmLokbeWdacpvjuZ7Mmx5iJFwdHd7wmy+lkzdUSPPOiMt0e
6AQzVURrlnrgiUPXTOIlEeG4zPDJ28u5RLyxlozNaSfnDio37LEPze31PWgojPgC1wQ51yXJtekM
Nd3I3j7xLaCPs79ehQVnndlYKIq+fPXteDepuvPVNhV7lQJ+gDwUls/wB++v7ahyrBLO8yd1yNtH
19Q/ZLtcJxob1Dm9drq3c7jXop3cr0Nnatxt2/oSRol3tnXLJgyhoSHYZsOqGbCVrNywv4eF2d8r
Mz2/5jE5qR6Qs9/tlm6FKxKXFjs0RsiOwNIwq8hRYJmbglJVPIRdx0uOWclRtmVmEi+4Y1qrat/G
gL81dvHrytPHfUJi87kvpoe27vEJaokFjk4jnm0HMiIOAad+rl2bQtRMajRnZS2Gr4aXedofZXX0
43wdpOG48RMwiG7X2ZtcMnfU0O8W5XyJefzGrEU4b2Fo62Z2jwaut1y1cQgIZ8bhalOyzbzpkJeO
8t5yS7UyduQcrXeIjPLtAhH53mbeDhO14oWHRHNEIXZ22KUdjaBvI643qvZk9XkRrsb7sKq0Y8Q2
+2jAk3E7IuQ6N+2F1Q/1Y67k3i4c42E7xOn4nOnDN0L/9rfY5j6CXsKXojTTjQvy4kAwPbpHAhc5
GTuxv7n5o60O3WerY/Hr+HZ69jRAAU0D6lVxMvOINkKz8Nn3cJujKgs/6c3jHJgB7j83/nH5P5yd
15LcRtqmb2VCx4tYePPHzh6U96Z98wRBii1473H1+yCLoyJbE1LE6gBKi2IXCkDm973GEa1aUyQr
8sNoPk79taFEc2faarK8n2NI4B6IX+v2orPkYBFIkrVokto64eDdsOcJuVv8vNi0mmaBr6HDMyoA
o63RQ1LkYb0RjWS07Fu34fuQTRyznfUodS0aBb0TWTPHB7xzjfVkLIWF11AnPI37D8xdSmwawvHB
c9hwIrJyEjUxgeyhvOinraos5U3CwraZF3FVXsQQl3fYdswUc6ahBvxgTAdPRXzDSyNnK6pa68Un
X97AeL5AuSesX74YqC94M4jzDzL/5HffiyLskoLsUYa7spQTLAZyVFm2ljv6W3ZL3il2AvyQiL08
+l4hzbjx6y9tEf84o0oO5D9nrNDNWjtjKi+xClU3uhKhaVGW7htCzB+lqZUXHyYBdo/Oi2geNJnw
SjI6a3salVva2lAD5Ynd9ojpu2pwrWlv0cdd9GC5dzhTVW9pshD/D+JD15saW17odFaWw8WO+5+r
uFtKM5JQ5jwZRoyWOr08hBKE09UwFdvJCkgcKqWw8A5hTI4ASj0TjfcxGsq9ayNP5HmQEnYUzsCK
OmzSmkRVyD05M8BoPg9WrJIHGuEBe5m37MrafqnN6ReUvWIs5py8LvjjVgO0ualY7S18vclehyKp
ebS66dZzpWBhu267kgpw16qDU1fS8qZyu3bNTzZ7SxE9aabArQ4FZhHlEfafCNFeDc+KZlibjV8b
kKS8wZL4qkZRTPrUg634p1SjKAnBxZsq462HjTarXHd1H9eGXTIPzESbp3jzdU3aXYbpEBc2cXQv
/2gSNEBETbRrXgCLtBhYi6K/fBvmxGVxzo03MereXA8scAw1Szb3jiIngBVaABjF2cTnVXKrgHfV
0uhr3nlLnUfDKa56fK6aIXhIwfLMVRMU6lACYOj8rPiiKPULppfBR6qRDVUbnrqOsk4bJWcLqHs7
1a4wlZKMD23wtTenGHwiOEn/pHZRv0jzQr+0SMCs1Cqsjo0Ko0Tt9InQ2bWLO16+9ftmbucOFD0S
ZmRYOr86iu4KPijOMN1HxQZxXRAORooni7CJy65jY+KjowDjSqWc2HukYv6G0SRXO6h3DXi8N5h5
YnhInGUbtZU/L6su2/CUQnaxCvWFPz1wxaGuw9y/1SOjTMuZVsEk/+1f//v//p/f+//xPrILoRQv
S/+VNsklC9K6+vdvpv3bv/Jb8/b7v3/TLYXVJvlhR5Md1TIUXab/968PAaDDf/+m/C+blXHn4mj7
LVZY3fQpzydxMGykFVWp2npZ2R8lQ9O7hZIp/VHJwlPlpPX2Pla0y7n6zA+V2L3tcl2MQoZ41ltP
eKLEGxLI8UJUG8VQ9yXmO3zl9IJMcM+aGx5Eratc6wnaO3ijW6/GyhLJy7PoyNQealWRoWtmI9Sl
t/GyqbX8zbMDe2uPcb0QVbQG03lpJ+Gh1/P8rVmAqE7eIo1kUDwq8VwMkqO2XTiEQrd6Gjyndnoa
6768KLqbbxwva2eKlkEfF41pYUNX892DqBFSLS+lIg3LtHKihV0k5SWz2q9/f13E9/75utjIfNq2
rqi2Zam/XpchRw2F0Gz9rUY5B0xdds2Hsr12UvYsTOG1FExROhrmSljMh638Ikaxm4jZTLMj8JT0
I584M+JgtEqDp0/0ATSvvHLJaQ+jZvfnKGOKlPzZJHumjiqv3MxzL+xfYnQrRpd0gaiBDYaMErz4
ddw8pKMNmZcxnuRWp9DQiYpc/uHL0D7/SDVNlRXdUWRNV+Dh6b9+GX3pJrXXWcbX3nWX2qSGrUwH
9k8NizdKBhJFLgiD/zQWdu8vSpIcP7WJ0Q05/n2USTqc8Wm2qIuS3yMOLI8JIcRRQyCqblbEMGIW
AmZ0Kv04vh3aPg1RPRcNkGNlGTkFRom6Vzpgw712L+aI9tsQEsHPqJJ46CJUijzLjBRWgoZd6d9/
T6b1+Xtir2arqqPZiqrYmjzd7D/dzCrg0LFlS/1tLKt6pehNstJZQ28J98bPYZedbT2Uv6Z2QiKq
MQLi/n549p1YmomO3Naf0SB2H6Flh7s2cYZl1BfYEZb1IyatWHuOsf/Q1mG8vVX9KcUi8iwyget1
I4UY9PhxA1f1zx6RixnQvY86LN3umRlRUiXNOt7niln3k/40mPnic8WIe7vbA/tFYpHnApCXfZ4O
3t6CkZ/d6r6G3Sff1lr0mtOQ+ziEBP3bDEfMuHfHYZKa805TvX942qrq9Dj99bZ2NEvRDNWaggy2
Zv56hSpZqdB9hwTfSkGx6hLZwWUJnSTbgXhKOIb9OxZyp9At20NeO4gZtFn9ZlVqsNfiNr0GRphe
lRiX1Lhz9K1oux1aGDKen2PcOo0TbYgAJ8R42mYtqs1gptcuV22CzXG9GsSHu25O8jsr2iXUGRe5
EOjcka6l9awvJfSrtYhiAfOAULJdzSNLyQ9OnMMX+qlYI8y8CUf34soVrIAw5RvvYmPDM8w8jH0R
rftOC85ZGKtL4LXdNeTJscCwMnryWkJ5RDPcFynvoOL1o/Qe+/43SQakL6n2AV3u8QnO2kOpK/Vm
BEBGOLiJLiox4YsowSn6zglQsPyzKasRgwzr5EV3xt6+TcgLDwZrAn72Pr9uoV+6hCsDiadWNgnj
jWZWRF8JP0HgthCj8uTCmutGhx+yakCPnkqRNSJpL4rVGDi3RlEFkK/v6j+MiBy5NwfTHk1h03jp
1D5Qb3Hwoo1uD9KWJHCE0rdUaXPF9rFKQGzggFWAe4ilut0Tl0cogJpoN72SvcZPRcDfS1Trx919
TOawuF2Iuqma30Ldq9ZuVm8DOfeffbnJFwY5ikM26vbJIY8+16akQJNMxpux8carOFuRZdW3GJeT
R3Yb8rqlOdzoDILB0LseVoY2lNeJ8DC0DvHoCliW6ASkHJ67El0Ewx3zuV4mw2yQQ2zCpsFa7ZCO
ToMvlmbVh9Hp5BOo0h+HNMWoh5iAtWY/P6qzqk3kU6gAX0TefiXGmcqHPNT+2aoj+zikWNj3rul/
cTrYMdFgsC1rK+Ni9ejdOZkWfCnbDIKWa8fgiHTpkXTcSW9d95nYVTtzwh25tOEkuaXsLVs8Nkn/
ArdzivysSfArkO7FYjwZi71oS8G8ogmq5GciOs9djsZGyU7dW7IVJgAGBnYzIObsLXODxa2Ugh8R
88QUUXL8EMJRzF9zP9doI5wfc7MsYz/miw3B4C310fUXFtuKpVKrrHBQ1z/BBsn2hlua58pSzfMQ
gjr8+zeHWE788lzSTEtzbMO0HUXVbbFM/OnNYRQh7saSmX+V9DCdW0SF1lmR4y0KkOm9NVCwQ9fu
JbPtZk88Gf2Cqd0OUUqUc2M8x6PkXjxD/97l5oBPLfsXlhPVzlB7+TUs8plo910t2BANzVeiqqRY
hILgeCJqpx10vy9vpy2UnAV5LSen0fCTVawqHcYLcbBSbc/mmRJZrx3yRtEEiv3UnnhzPW+yL94Q
2csOY6BtjO7iayBnN4BxiFbprR038+Y1Jp4sgL6fxqe0C8CwE0ghOg77oLSzxykvucjTQF+JqjTU
2RlW6iYi3pUjvKzC8PbbbBs2Wf6IQTYZlrr6GAZJWf791bL/8p7nHWKRCDO4XoZKGuPXt0hZVJpN
FtP/2voNTtBK9jqalXsNk8I6dVnZzWqj6d77xgc/4DkmbGVbeUYjZ4UldvdutH28ths1WBt6Ui8r
H6SLBr5kr0wHm8zaXlRFSbT5hkquxrJ2oRqlF97jSLrILLgKvJAviAViF9tz03SFnB9cZegOOWYZ
z/VgnP0yHM+IEmXPjmp8kO+oj6LmT0HKOvervagmTdDNS8fqtuU0s/DYqnmjZq1FbwBufKklZbXy
HDXZ+RPkDAxkc2gnPpE5acc387rqqgOoPaCWokX03UcVnYqMuM1uIa1QmmrC7jsPM3PK7yWqSX6M
2OYDz+d8E4UVwZRYJoQRyQzVonYaWtXexnIhZ1bOYB0tpNzGmaFn1jEr9VOZGcO2mDpEr2hXatP6
hwsvLuzPt6lKjNJQZEuTdTZryucFXocUdds5nvZlUL1ykZk5iFpD6m6HiB88aiTOS1aG5ootRXg0
C9u8JiPCuxYCi6JGHjw+G60OHJQt8GQq1S4zVw9maQWuZuiQMhMHtKLSk23xTPNqXWKRhee4jeoU
oZb+1LLU2/79j1r/vMhXDU3m56zJMGE1TVM+LY0i3ShsTQmVL5bivlaQmo81T5mfDn2HOh98R4UF
ymjNEsSlj6BGuoWeus6lSNRsFbG9x0gJDVIjzdxdYQfmTgZCs2njcTy6bV+ucqyZL9DPulmnDfU+
DxRi8XpebQBdgxKKx6XtJu5WB7+3E6VcDttbKf2z9N967233cSTWon94VP/l5lcNx1RtRbc1w5k2
7582QyxMRvbsQ/klTJKPND0TnnePfRiap2DC8gh8jqEm0QLFI2NxbxOlqLHVg4LB1m1CgUbNTBTD
cQIRa8WwEicQg0UHSjZT9MPdDySthx9Q7xaFgcIffLRW7O54g3+LotxXk1TTEC87YqDgDiCMqgB6
4Iap1dkSOiZTmxU0yvE2BNTXrapNQzw0V2ZozQ7IwFbppaySJ9U29J0wG8KJOL14slFvDER0IWBR
FQcxNkui29gEvL89Mwq/2XhSv+pCtYLuazfKrOmLI0h5+4svx9jT24DxiJBYbGKNN732nC9mZ9Vz
mAuoiyidfSljxFjVqQOxIcLBmZ+eQdZ453x0Ed2cOtKBtUvtDpiBG352bHp5Cg/REY75qw4g8u9v
E0vcB788A0x2ww7AVsuyASFqnyMDSFbGClq2X8we5HhRBQS/cBdYhlJnvRS62y2MqjI3/lSVOjDc
slanR9HLqxv3XqLCQ24YTylLJ9E8mGCneLl9Qw3UemkU8B92pstz0emo2LC43Cocpl47u/pd94Q7
UXEyCsM6Gl6gzhuUlb8Bc4dRpQ1vY5WD+sM1ZZsGXv5USuWrGNBKaTUzm6G+IvcY7X1vjJex20tf
62AmBmRq6ixyxx/2bp46+MS7vPqnU+On98T61nxiFaNtek3CjUwQL+3EJOzndVxfZI7WshJW12E6
QP/50VamenkVB6RSfm4Tg+9zpbCtbuPubWqIUhJril/O9fn8hQUqiG2SSvb80bLkkw8n5D3WsBeK
ij7dZpVkvXUhuvGV9d7WcOjiVi5Ra3LNd6vADhzKIgvTFlwJBiOInNEOvRJqQpWalzbt0byOoYY6
TrFtcxJ/CIXE3Caah100dP8Q+lw5dHsWHp3/4mT1o62CfVGz6sWBIHAc9dp+BM6mLTsHcbcAN+LH
wStbbO7wPQqRrpizcAFh3jdnMbYfcfCKS8mFtcpYTyEZVmZjPBO9t0NWz3UnHK8xG6KD0SvaWv1T
KEXonXySP7mLrGCkPa6xYr7cm8SET/M/VT+droHRtygM1ZyJuUJm5X6+BMuxnZxjaZRZ9bLtMu1i
5EpNgoOP1aZSP7WJXjl31Fvp78dlaIavHJkcmzth3E0BdxdFL3OftcbUbx3EppWDIxDyoteeRotS
3nuAUxgXkSMaNUgQI2sxUNRyeBWHzK0RM3CDZD6haW5ttaGPWyud4MLTuGY6yHUDvyVSz/epodVI
J3Vs5l04qEvUjZ512xmuljxWc6Vrq7WoikOfKs2sa+1k29b5eBVtSgI8WIL0JGqiPR+cbWbnw/He
1Bgh+vlNeEk1o74Y6YerkCquYhyNCLUOb9h6fZBv9C6OpOgPveKf6sHq34zC1EDToN6EQ8rPo7qI
Jw3UytOQ5ODyYQzOw0FLinnsnVykzR4cWeofKy9kF03KcO21Y/+oFoN2mPiHttOmBfFJPKDAuYAU
ZGybSTZkFF5OSvSo8o5Al3+4sg3MH+U+aZam0qlLUR2cKLimQzEXtduIoVDmuqdKaxjLhM489sgI
e1nlSnN1bR+oLau/Lt1gE2ltDN3sqq3oEIe4A/a5cgxt0rLqypkYLXpqSz76cV48KA7i2UVtdMfI
spWT2wBIAkRafIsRIEuQdXzNkiRdp+gpbgw5y5+x/rqKAV8C1bN2vlVJAWp08DqcWj/2tt0TUxn6
MxTY5AQZYHYbobCS2UuRfriPEMO8PMVFzaxBJuuyzWK5tNkd+1iT90Y/fWdxuVc8ROT9hGps1u42
TTttiVpDgbImgQqrd5NvGgI6RWT23zEqAliMpeZDO3rI4yS1uXFDeeDZa1u3ITH3nGNav5sklQW7
4pKmybDlfZygWPHawPTCpK9HALDKfhycqXpvyxOdyzgRLVcg3JyZTy73Dau+uVAOSEoL3T0ZIGZY
ZNbZl3ktC8WAcYgfrKRQD3nHtzzmHYrPqDZ+Ge2JsqRI/SmRCVXpmImoOptUkN/zvFaKL/CGQB/5
TgaXpmneoeaacVp8GQH5r91qzNeiGqu7vHeBh/VDsRkHvVqJyUhCzjN4bq+dJCHv5EbDUrT7VbCp
Q8V4zke53cWdbizEaZTSOskxYTA37ZAOaNCdjA1Thy3o9u86NsazwhIGReNwxcj9i2hXPLDb4LuF
sUH/FvV7fxqu1pK8cTDsW4pRuWyc9cok5QsC+qiZuYRiZ9e/D0aNBEAxi/Bbm3eRbTybcmPN+roa
32qvinB7CoavRujBWy/V71qYbkiTeIAwpT8yuJEhgYpzwY7dn5HmXnVZUn5EXnKV+la7jl6Qwpg2
+ksKbH4OYcJdRZE6aftKjbsZ1Dpjrdf71dIN41mJfuLZMaTUnWkKDMGSr3QVpR4q+eG76ssOO6yi
lI5up0jH3kIHLFKLvWi6t4uS3LkdfxQLzk8duq9Jy5EPW5e9iUPXGJ3tOEC2R5fc5yHVYhDNjnRx
sty7ssOxZxoUDjKxtJlel54M1b+SojyEstbttV7Rz3LtGWf8QqJJlm0pmsQhAWiDTUvf7EhFEplt
WDI4suI/dxGAW6AvESiSJnhGqcM6R23B84pO0436R0/7yIogeM5ltVzYQ4LnkdPXx3465GqIvENa
bmQ3rY+ybXGYSqJTDCt0LZ8bkPiWou3TuCLusb00nyDtKIdSlcd95yQFBjpV+DT2pME9wBcfAb4Z
te5+tIYfzFykp8i3euPSAzF2mwSBr1iFsTIzgErvLRXhWAVGWotgpdZuJL2+3KqoyuuHoUIdZmYt
dfh2z3WKgUGZc5uERlI+FxAFlxiD+WvbM4vnVEPOkqe6hVsMVbXQMRK1M0Qvp2pgWdbGR0t6Lqp2
0xY7FpjhrYqiorOHlwj+aBqcjKZ8VHPve6w+udEofwUK/nsIRPO9rwp35pWG9RSXarXIbNO/wv7L
VmHXy8deKnqC14O8iwcuUmzmSKzg5zM3ZbW5wLCNNjL/bU1lqE+Q8oyFVw4Km+z2u6L43R/cGlIZ
x3+ErOxmEdYIL0Uw+MsyByL8h52qySIyY+4AOTSdQ1eoG2wWuQFy3XxJi1Tb5e4wXKZaUed8U56f
PoMCjmeSoo2ImMrJs+XpQKI9qdyJXkdJ0VxE1x5IPL1q23eo3DnjSlTJGofrjoDechzS5Bk9Kn2W
NFJ0cLLKP6uq8gcPw/Y18JNsk8OzWZoIU756maMQ9stlVFnodVr/oPp19lCnPEEMD2Gbqdkq9HIP
m1k8UNvXGr3bZd5X8lr08mNB5T4uY/BZnLLrFiUwpRcdGb2z1ek/fS6kwGQp5mhNv1KxZzTltnrA
cSwDmlxg2RWZwclDanFhl0n1ilz6K8wkfp9hNyfj7XyzRxeg1jTJgHuy7n0Dq/Bpkm+D1NKwNX4d
/fg2ybS7uV3m9jevSxCosMLqwZs+KVH9nz8JEFz1mpbeqyl50kdStD99EqzezSiZM56lBijRKRkv
UvTiUCb16h82eVOsIxPJ+ltWnvSQqssmgTMASH+N8zSpm/uSDJ/CCn0N4c8m2qtlqr4kavg+emF1
RvhPffG1CARrVT71BUufbnAXYhBcbGyNgVrfpvj1sAt1UEWiOgEm16jQaVw4TmH3UrdAm0TbiDMi
EQnKIo9IPk29QxCeIyxoLgq78h3Rn+CUZW668WN8FlitIfxhjMHBc+Js5odsKbOgh12a9DhjxeaT
GOH1r2i+tY+i38d2hM+uT6IWKLyKkkGOd4Pjv9iVYyKYorEbl821W2rSBCS0D3BLoQdN1UpKw00U
hSF4I6pOXPTIazrWRlT12oQZmtfq3reHRx7EL6ptpg9W1KYPEVsOkJhE6Nuce2Huhdy8QZrsRS+I
keb491dQ0f4SziLD5ziyQazGhCVkfApnhRZPk6KyO3Z4/bAmQDhqZCVHHoxugjhWjZl2eGwMWd+b
ZcqPir8Vop1LAtUcjIubflNlO3zIyyx6KDCx3tqRUZMeCyGWO2iJyggTrys5kJZDlrdvcsuLuUm0
+uxVNmor+biNJbV9G9tu3IwGME4fcbi3QkN5YyQEdjJ1HHLAh9+mQw+pt3bFrdNNZ8sbGLKObRbH
DnuSlwF4tphe5WO2y8kOY8DFsGKCU6R6Uh4S0Kev9o/PdJwq2ttOqs/FKM9A0E/h6bgX50ATiWTd
sJDssJ/3RAIvKgpzlxzzBY/H2+ne5BhgYrQe0TbRJg4uVjwrHXXd21TknJWDXpivMia6Bw9/xU2m
Jei9TaV7238r/f04K3R+nM/5s/TpLFHgGGug0+QQ5WvVSu469INgzgZtnHZp41VJ/HhlNG22uLd5
SjMu2kbRlmKa6Gh1tZjridWu722WYSOYNqjFyujG7+DAkcesFIM7z5O3hkYYazQ6lKqrwH5A/z2b
m6nfvKut8QR+zAeEIy1pgMAk28VJK9rqy9//vv+SyNY09ggAMkxY6IRtRf9PCaPUZJMTqLX/jlBN
EO1Ma1Np6RMEr/rDtJu1MVTKF9mzjbmvWtq5QFN/W/qjuYbsnx0y1O9nGcDBGQgrfuTTQULWf2FG
IEFFVa3q09//k7XPWRPNcgxLI7hparZu68anwJmpyF7gk5X6Mg79InTGCugDBz3O8Xy2rHrDNjma
dbL7o03uLSy+8bObqYnevltptYfaB9xcgWJFGgHyVJJ07x54/VliJPKxQzPsURqSs5nI3XtecoFU
LGU2ib+ANp17qXoc6pLQZq/jr53FvORNx1awTaRHlMRBDCQD3+FbFWT/AEHQ7E8PJv5w2zIRUTYt
HTwNCJVfk0ew6EEYpJP9gMkD04iL7EB+xpuMvCla0yFRvezg5nDOCWBvP7WLqhhxHyvaYiNDqzXW
8fqbTvJp3L16n5s5EHdgNYVowurdg4a4+d43nHeIA8RAKn3AoMHyjJWtV/ROQ2CCznuY8xfRBFqr
3/IkHdGmpVOcpJOxcarsQN8gR9c/yHnRIaZxMcKMU0otv02vbFBtmSaIk0hu4c+ABXh7cRIYZsMp
wjpOdBpVEy3dvNNFomQfEyNkyUl6PpoOolRXejZDZrlZfupIE7TaZ2Kgya0yVxWEZMsmt5DTi8a5
rwXtkxWbw4kv5KFJWtS9pkPRv8OYih5v/SahURbJ1UH0Ac5Q07Q+ZDGeN2ZRo+Xq+QqeDZp8iJXi
R0m0iUM09X4aLNpEb1Xr1tbwUKfpRi/fy05D8GGIr4aS58TF/3MQnaON4P0q04d8L+r3bjlE0pik
QU+S1sFvVxqllTa9eZXpIIPLCJUmOdnTexh4SHQc6/Tc3V7DgORXmLU25N+n3snNBwnOlEwiaAFx
krZI5KvRrESfGBUkY7lFdXVgoTK9y//bpyrtsA1c/cenhkkvz+3eAIqQjCMKuhg0xkjuvVcgWWCl
5c4Z4qZ9FtVOHaR3tSOKryHAcGh7NT0naf0Vf2HthKq8fhIl09XZAeKSYRa5zjZxBFwiOkL2+dhI
VMVSVO8HMaNE1/XeJJN8mDVKhExK3UlHAC6IsampvfJlUzqKtvvBNz1/7uVBvCN6HO3R8MIBcCqJ
QyW5QzYTRbJW8Qpt1HPY+PEh9FIUsOw8XdpchkUZ5uUyQWYDVQn0oAly9RDfmj+8IkM/o2vTx6om
bt0Nqry8VaumuTrYBqma7mZzIy0JvRR5ix8dg32na05pOB4I/sRHjxwesqeGPXNrXXvte9VcNkY1
rkU1wxxwpo9DdC78ynspWbEoTqy/xuPQQlj+ZZbZXhJIMiw365C4gFp9427eDYDWXl0zK9dZx/Yn
y/wcRcvgQQxA6W2YWb5rXvrAafdGniEh3Dv5N9Cg0wnsXLIXKYCgPcJC6qUZ9HEmOoBAXYmU1M+t
6+WoyyAoG6Wg1wNb3YkBRoEmtUTQpbXxU83nUeLq7VPnsGl10Whj51yuJhLO136BcCLgoQgCG0tm
beMGqv6iV0COpu7QjkBzm+xXkq40l7Zv9LsJXAzvC+k5yZf2hVCc6+VFaiGeJYgZXh5t/SpP4OU6
9b7PvB+EDbVvv5NPyK94oA2nsihITwHBfK/0cakEtXRGb2F4GBziSjkY0k2Uqv2DisritdEPok+0
lIqVg7rxzbmoEru46rpu7vBU9LdVoGmrSFaytyGtVuK7MPumnfv1WJ2SuCCFNxjG7etFiHmRpln6
rmjc1LjyyNve74tHA8MnMTNVIiTQcgNOQgUAR9I9Z+n0g/8FrsbtQqguInudjUanhlfHWY6LdG6W
CCNILZKXqY62aVXAk4PcWji3wiAKOAndCn92DfL/z5i/fgTnSaumnJYF94+QPNX4h9ey+te3Ms5U
mgx4U7c00/n8VjYMr3YSs+mfdX20z1HcnLHvKN6VBn/MFo2WtaimyHaYpUrArCQzOO8aQpBDt3Az
T2ojvh4rn6cI4kESlEIg8f8pSbrlsMoYwrUo3XoL8x9Sk8iU/LptnVZWpCVNC4NcIETa5z0Pe4eq
yMFQP+llh/AmqrtyqSkbS0eMU5Tubc5/aRPjnOyMa+hskBKyUmjGxNuA4PSuHQsij7Hj7lo13w7p
GGprpXet1dDw5rnVcadZoWeMJkofv7dNHS+0qrR2hYOgqFE9hpYUsyoz023gBwmPZ6rh0H7HfVG5
QGXSIP0F38UoIgDJUrNxMhPV0n2ygLS85sAFV21ll+Yp7tMCrbkgf1Ub1h+VX+P/OFWDPFt4mls+
ecmoX7n/WPNNAJ3Bwnkpc3Dc9Nnp2ZEbr32UnM4dWd6D5fYrURuixjmLUtnYMipj+OlFFvLTM9Eo
mck7Clru9j5YzCdKtZKnqbexYm7c8DYWjW2P63jgabBkNcVde4FcsFbp8ldCwBZIgDzeib8kdJwH
Mpc6wdugfW7rlAgvf5GJX8EcTnmP4lZqGe95Enz1wzH5PRjDd73MdJb9vcsP1AbZiDnk0zQg4D3x
HBgFj7rOAWw9LZduRbGGUoeIK6sMTTXXNf4R94VVqTS5O78vpVAoxXMBdtx6bPRkZQdjsWU9bj+R
Jr5qWqB9zQ03QjHR006a5ucnr6h4CU0djT+ecm6sZ0dOva0VlO2q6HjgVOHvop/Us78cYyzp9Vqe
vBncbqmx/D/FMeuKTnHyr6oTvsLyapH1U40diVxpIdr51uch9sBvk5bqumusam3ljvTmI14jBsT4
Ry3VTit36KuHT2lAgGY6oezp5dweRvsIe1g7V3lLSmbqaFwSvihZSVfVrdz9mCTFwkwM5xJ2MFzQ
JX2pyqxCviz3ng32BrmnDK+tZeWHodTRTxrS4RWaR7CqAy0FkU9vkCOsKmH9dBK9JZwnS09fUVnq
TyW2CWxJGBUF47gePAkxpCYYX+uwieYy9jd7MclyvGWDdNuTVHXSxUpxkhUfDO9lazl+uxCTMF2M
F7Vrm1skzapjGaLNMg4jwI5q2jUFofZ8r+IT9aNa5G65J7T0c1X0BiUhBzG3ntyVgsIjpJuQe3R0
Ev+G7+4CrzV+FHn1tZM/deHuFGjc0vIvfWKG5BpLLTJlMCHbKHVd463oqxLJDgTnAGASso9I0LSq
uY2zSZrOzWV8paxwnw+u8RiN9sOtPXZMom4gZO26d6+spj9Ee8WSZJ5UCAJAWoovSZ3XM3+CmkgD
di2Jb+tncyy6E/hP/CBCZHXbBmAN4rxLK62t3a2IX421E3WXZMwa2000cnjJIoajH9MBGcuqwKrn
1lYU5jGQR2n3E7hmavOU6wBU2+VhwfIVlFsbBt/KznuwQjf4aLtijVNx5s/y5FuCQXg4y5szO2PD
n2VRiKKFN35Ug3s2S7v7hvvO97HMlHd11HtUwRC46wl7z1CJR2bXtSwkBWN2EBDYHN5DsoueZmsT
5JqKYpAoVVqNV5RtJ3PRJpVQZmaSzzkScQ4yCMEa/c4/RPd9nt1hPeb7Y7Zs3aSfOcicwzWNvKVk
FvqJPe7/Y+zMlhrHtnX9KjvqXvtoqlfEXvtC7m1sjCENlTcKIEF9r6nu6c8nKleTZJ3MU1Hlwhhw
I2nOMf7xNypqViF2uRvLI7wtbOLMsLlXQmplZ6q7rzjF3foBbEVPWQZ51/2lbopmUdOHsulDxRQE
mTiEE8yfWf/UjkRTWHpWeF092BDQuAHsQ/5QklnnBjGFCGJWjT9/xkGt2wdh8yTmfLaPG3dWEssg
OxIQrxw+vvXxo1aIKaSPz+ny3z9rhyQPCjPcpnFtLjVtDG61rJ1Ir7JGkulS49jGarfS3CJ/IBdL
Q3urBy/6AAWmoYb2uqRcJtj6vBZDMjvwCeOLG2F++PGX6kB8/0vFHNCqW4q2sZTaPAJtFWYUHp35
TkoZesz6KcXYra+idWMrcy4Cj9ipEaNDJJ9zARMS1CRut3yR3QzzV7GospugrNttQQLhX1+F//re
p0eLoOlXKlJ+2AHq3gUbRVUyfxlaqrpXTG4+7n7cmLqTW6u/fghnQ1MjaIMfdRJLLApRRucO683U
0dNHKD/a3jFks9QspM74ZeAMFoIOIFfLzk6qk8M6P4AfWrnsXensqyB0r3UqF6llDGSkQP3P+25c
f9yF97UjSc58INsnZlyMACzFfVuS58pHTfVdRI3/ldD2aJEVs0GZotfrPI3yG2x54TJju7uppqC7
E+40LsIQ9bqaMnzQZ4QpmLGmto+MnZPXj//+1sdXTtUby2hOM1QJ/BFJ5tyQSO7Q9KObw2nOXGjz
3Y/vfdxMJZWLh+aQiEgHcz4cg+5qALCFYB6GkW6JlcLH/Wm+PzQBLKaP++zi/7wfZPWjoeZ4fuXq
kwp/OKvV/J0GEdPO3KRfgmgQJoZ1gStsrUOnjA6WnQVH6cwDJ6Wtv8gix/0CZ983+ZKmSfGea3BI
61pzvigsexAH0vYY9LW2L+ws2aSVrC50nVh8ZFX60hG4+fFboitvg5HVCuKev2Bp3fwa+dPMH2U3
TAkN19ZUYGHXNHWV0+lHzAuMMuwctfRfzWK2P5j04JCB9aHteNeaoHnJkmn1ZEpsrmMC1hdJdBw1
ovFEg6xYMUV0K7VhRxISkX+Vr1ORFacorpuddJe6XUabrCzCS5hf0qS9LfTA2KuKqe9BCwh0Kcp0
EXUSBoyB2ICuyVgW6ojr15CqLB38ORS0eHyu5aMwFGPZjvi3gdu1G2QVwMl6jVSkDYm1EHtrJt/Y
KqogDKWfNIG5Vq4/xW8wZ/XzVHwhjM6F6YODscZ8k+QoJ79RhS82WS2/KO5EUFHAABOtvbllmpot
EFYqBzu+B/TA1Vvrm1tzJInL75DZRLhIHxTVZuSOQ6qXk9O6zmCmLnuffConTBe+KYo1Ei513fup
vp7MV2lo+a4DalnZ4OMLEyPTNQj4sLDrktrblDt/itItWly4MhO8ocQsPCx6EXSSoaZEvOSmYMaT
mHg4Z5U3qNF032MaHSukN44hez7yXjxFtMRewWNSVhDvyvWoO5qXhD2j+6StliqGbCQ/4CWj9Npz
UmDZ11l5tcoDP/cUpcqWWaCVlxg2IJQC7YiJtXZs0TglIpIkMoQLHG6GPYRj90CCIcbnDQIpZobh
fYJocpEOGpAjuW6QEKt6hw/fEj9Mhvlxu5vwscesofSsAcQgnuRrplb6DfSZlyDUN3ZIzWRVRZx7
fjdWe9DwoA2ym0w3rkNs6fugVe1lYmLfS9USLGLhtmRHWg0zlge6uuwGMX92U7FIjyGmrxJFRh37
5X1olA+m2WZ7M2JU7RsH4OtbbLGsJ9beXegQ7k7uuBPmx0K34sdaSTfC7ntCraJmUTCOvDMg03W1
4aWhDfuhDAmAI0EPpWzsdV3XHqW1n6BBrGY3zzWhvkeZOtMxLCCoKDZTcaRZN6VPyqyKImttD4a5
L6v4WmR+f/RHQNkEzwxH1P5WjtqdQz/qsSQ7O2xLMYXWhnsR1/L0caPZOCcOVU4EX1hDuqpU/aCP
DVQ53b4pmcbe9jBRlqMVYt9vE0ML2XbR+5PXqsegcswr8kPPCcNDBYq9VzJl2I1u92eGfvxoaAPc
aJ3DqENwXWg6wcJ09JAb4U8uuxqDBH9ytM1AJbvMNHsRKfqr2lcrLdLYXsZhOKp5dm7R5JFOD78W
kTz2GKPeLpNcEoSehSsAC3eTBnaxxER5aQ3Bs6Xp3W+WNfFju82qZgrTNpF7ghoQAfOZCYwTWW67
tZt/g3akPRYjfCqyY+xOQZDT2gpNF6JlPKRWpR8jre/M8p3cDHsTsqORk5IQn54k+4Qpu4y6EdUw
1/ZvVt4fB9m8RNsADYCuLDQmEbbxSakiVC2ts6qM3waSobD0JnOwV4u7KhUFmbVjv9VsUlRKcKBF
Se+4TkXj6T1Mqw8b4XLClSMeMRXX07UurGbNwIW2JWqzu0LN3ZU6hdp6mtfaPOmjhWul+srITDKA
ivCxHdXffeI/ojQfnzjEa2FCv0cU8pN8EyzTLRKUbd8yDM32eC5aBxg7S3LkY0KZUvywCGvxvRy9
qwdc65N8nhJprjkoD01n8esP1xU/wC0fr4ZcdixyXVcwbP6s3R8g+WsdC8o3ly4E3xNZE+BdvHVO
OIuWxnY5GW7iWTFOLc7gvOtK8irbdriRvTvtCsPZVKpNzwJsuKU2HPa+EkI4ayN7LcIKX/kJN0nZ
hU9wwNRTM4WnpLEF5I4uOmZSSzeSJA5z9QF/EFX5qBSR72ll/BDJ6p5dzF0FZZ+RaJaam1rVH6OU
oMfYwLXNsBJc4+YBQyxdyceFCZGsLHUlgm6XZY22CE21W4yBqMnqspERzXdry0pXTW8fAqRf5D5k
XjaQBolR57vbRuHGjNo/tXzCWrEsLoVjuHstEPs+Uu7xBouvCVetJxz3JSswC9RHqR7g5RjbPGAD
KZQ03pi+Vh+4UuqZ1yzluzkat6wHqODqdDX2+MfWfiJvNLVt4dS6hDao5aGtZHtMM+KYraCQC/yK
Ey9RnQicSJwJT1CY30QklTbj9P7r4y9+qmo4ExnhmVz5hmbbzqeqpsAp1a7MIP+W2+pw7mq3JF7L
N/oFc537JtRoi0pQdW0+O8uqCO9M1oJfvwbtp3Nwnv3CUeFE1Bmpfp4DC8VuBuSs0zdRpK+kurU3
sDdS3OWyAJYqTjEfw2ktqY8QPTZ0YMEuHMWwAtKG/twXzjoytReCCeRxICwXa5hROaR4CsRjri77
vtNupp5Y0F+/bPEJqvxYmIgZMFxHE+48C/1EzxAJ7SS8JvtbVHPyqYn57MpeWxI8iEmIH1S73Lag
yEzt1QxXgPc7zNP1r4Uz7Ni6EauSQ0gRUvYnpSs90Fd339hj6sUO2QSEGSwEx4xS2BEPUSXU1RgW
W/yh1GXbBAfh4D3hE2FoNdmS/BRrNwRTswQ5dTa9A9bXtyk+Kxl5oYQzzTbf6aOvDPna7nFjDplV
Hyroo6vK93FiCaLuxrZG5jmMkZHiEkkqi7jxqnh8yQ1mmyGKyEWijHI1BoO9LkwnpA8tumUTdxVq
yNFdB1Jfh4VZ3+l9m6GdT+3VQG7X2jeMmIrEpVo1gx50b2rRu+nVsjaCduGXFK5u/IwwMGyqF8Uw
zCMru7lUFOJ7hUNwaIVM3bPjaAQL8x+Qyrm73ojeJXUfqqWP2nkYd1jwltuyaWETg7psqBjEHg/d
CNPgV1Un1heDEL3uyNUq2nBnzbM2g3ab9MuIhMnQ2DV9MKx6LMzYAsz83sWVfet28s3ESjGjqNHE
ViCIO5cNleotBCT6OxXe7N4fb1ytTLZh1Qtv7IxoAi3JF2aVLkaiz8+6rRArW+Fl2atumHtMLpS7
KH/KDQgMJFGI7EDeJrVhLpZB/47ZeHbfFIa1NbpmWrRA0KopzhjczzFHqAmLqW1+sw18EgT9dSob
2D7YwO8utnufBGFS9V2uS9v/ZtVRSDXV5V5iK+46gYG0FmokGTp33cmyzO5kBIJ8zzg4FCnSdoqH
9WB0990cOIhy8SHjoPz6Svt5gaACcE0XwoGwNPsngxld66cpGfrkrY/kLbRhcS9c6O41DOOFz7q9
HGWdnlvc0OBJdAuhjSjShCMWrUkJo+ikejeNKL4OjoRBm9g6JMi4u7f7B7dwXsZgLB8CZv6/I4u4
n/dWahVdYxKj645rcOX92DFaImqyhsiCNyXA+GbCUrEv7C9tGrNxYV+6tgZt8ELFL3ZodhgPQYu9
x234bKfuPheWuftopjpVPyrNAF8v32k9aVmFpN8R5FN4AexKu+2boy7KXQxwuBFOMBtxIKzBMc3d
1/2kerrfbIgGeh1hiv2pJw7ElbY+xplfb8CGk4esq4HNWH1aOTz++sh9YrB9nFeOQfPmqKYG19X9
xJeZMokjwJDEb06mNSs3sQL2Ex/Zd+Pc6VGZHKxBWCu0Um+jQlCUHPbK2JiHbKhXqJcwIO7Doz6o
9Y2ZhSX+1uLJJrj+rDvKjsTCTmmNK2Jf0iARayxhL0Ze1aTdAlAFT484qE5T7n+VqmRR82mq0Ll+
8dH1HGqJF/mv3yvnz0/HG/4PW6jmcJJawvp0EdV9ZjZOkOdvqWmqS5i0/Qk1sEvQdhfYu4ii5zaL
kiU8mfzoTsG90YbvfjVpi0TVzHVquMHx46ZwgXZx7sHEwIRZidwqljK5Y6nyd6XT/EkE83CjAPc6
bbaKlPpEoPKAAQPwKOrGk8FrOxsYDkWcW1vXCMi0TxXjPDDuOyX5n5G9I1IjJc2SHAf8cHJX98zS
Qe6q6l8qS658ZvR6YogDoeRw+dtOxWmXlDAJbyZHHl/a7CXgXls/iMOFJDTEa4J8Hn7QYk0XM8u9
0bAUQk0yLEAQ6NxiZ5DftLPrUZC5FRH2GILDpeGFmVK5KmNaLRlR3MJfLE7a8NC2U7Sl5QzA6S1E
3VlekjLcpQuI4Npi0r9QoEDxbPo3acmDW9Vk+bBaYwbuMVRMblOKOm+C0LqKSTzxstmH3zJrooqr
/EQF6R4cq4gODLEKr00McytCf9iPzvg+RFJj6pCLvT8nuvpa/hbKCgsHcEyP0IDhpiSlw6/IpWzx
9htYCtcmZQoSOQAPFdOaGQo1zBmB6zrbI3rmMHQ1pmJxerWMmkzLOYFXc8Dc4AyhjRGHJhybo9G9
M6Bvb1OqBw97jB1eb/3G8OvkCtF/79dgxMX44qRKcEPTU62HAFfvGmqdF4+4DoGNqwdzvkEh7ZHQ
Wt4EfvmC985bjQ58KwrzhLGzcTGkHLY2bqo9vrS3WgSlcjCz11zWR8PClb51gnNPztYZs9RFI7IL
yRHFux2wF1onsH37MReT5Y2MHg65qp0GU2j3owg3o1Mm556OB8+zsd2yLIFv92FPhFCIkha+3taK
gP6xJ2UzLjN3FbOVH2C8j8dAAlVNjtucA/LPflNf2j/VuLYlTN2kf7RdAd/w0zrckUzJWWfIN4v4
mEUSjpQ9Gbosx5WsoZQMt45TcUI2a40s99KLA4w8LBEsQ4IZN1Y0vWZDZG7SBMP52MR4/Cuoh+1h
k+XuknhGqKjj2f9uSIhEDIIVHktccESb4SVW3pP+4luepiOTDvrRWYpgxL4/68cbtfmapPlWh/R5
wSKgIEAwl0fcq8x1XIj3DzcYVCMbskv0nTkwA8K+LPkza7p0iXSMXUSGNOY8V59F5hpNjLZBPIA2
NIiKQ4+pVjLnfeZNLe9lrInF1D1kTL7wXRvilZpjDRRO+dvgwDSyhq7dBD4DpWQ+hf06OnVxNx4j
yzy3U1n/1dX/nx9c45oPF7nXAlsxyGDtp7v/+1Bk/Ps/8+/862d+/I3/PUavTCSL9/aXP7V5K07P
2Vvz+Yd++Ms8+/dXt3xun3+4s8rbqB3v5Fs9Xt4ambb/dL+bf/L/98H/evv4Kw9j+faPP56/ZVG+
jJq2jl7bP74/NPPyNdua94V/+evNz/D94fkt/OOPS1h8e/uvXZM+59/+5hffnpv2H38otvhvPMw0
YVFdwA53VXoP7AK/P0S1MRNrbSgUtvnHf+VF3YYY9Wn/zW9Qhljk96EM0HioIbp0fog/Z3CBIC3k
5Prjn2//u/nfX8ft/2EG+OlqMw2Hf/CWAEtA1Knqn13nKjLU68xF+0ZblyPcD78CC1nqw+gQeY3Q
Aj2+SuoOtfiiy+kUenew1kUe72powmuZ2qd4wejr7FTdg1NMSCbNJ8Q5tNvRjdPEyQKqT5Mkz5kP
ea4ANlZI/46PaFGIyDjpZnRX5ViYxJCssNbZdAJfZbfDgArnmQ0WT5dosJy9KO/a3lhnU5gsJ8au
nvCDbUDMQqp27bJ1CqTYOqtFBU7gpVK9yulo1/guR4NUFxV2xIlONLUSNxXiePoDYb6z/x1y5SvQ
ADEvoXpV8FNwc2Z+1USYcYtwMo7g5nczB0KL3+NxIAO3sU9lCvFGG8Q5SdMtffe3brSXtYvJUNT0
GvEtxhb7waNGu5RoBsqUflPV8qE1eO64wZcje+vH8aJU9WoKg7fRXNrI9ckVqjxT9ojllHsbIeac
j3JM/OIQNHya9qDAtcINUE2PEby7Ije2Mi/4lXJpVOpO6cdzhLRQidQDA+JD4apn11evoUKUcz6e
2QO9XlvXmbjWSrM2k3rVNKR+WOmxbqN3URYYy8O0a8ZL5MgHLTSfJDPXbI+L/counJOtDxsy9ojX
iZ+FOeENwdtM8mMvugsazJ0W7NykXRv0HoaWHOU4nY14PMRWv3FxiOrdaF8DkXVTfIwclbMiwm9h
QVL22u7kujUIeCzsrZYSrNgmTPXdU6+pONBYT9XYrG1lPKuTxaD2UU2nxHON8F2fgcHAKg7Ynu58
Sxz8ytjCIluhn2X2a6ith2veVvLMBRaeXjqIZQTiL1r9iSjp58BMb4J+BR37XIbmtmzDfYxZgdCC
vVonx/kIC7+/SvyZkyl5MZL0HfjgHb3bZf4YS2W6Vg4ntTE9iGpTJ+rrqMrQQyCRqsNmjkIDC1iy
H+8wzEYJ21/cvM7ZNPrDZJXI08CWG93dD6I/D5MFRB7tM5yJhXkqJvNEEsTZKIcDeuttEIwHwMZ3
J2hbuli5iAZ9DaPzqJsTKhr7RGj0LFlbAKjufXN4ZZJ3dJzVkAwPVjhe+tJ4Qjq0n3qx0MvkWFfx
88dzjHRYw6ifm6hit1OwyqyCd79xLC/Nhw2shmdwpoNlNCukqaiR82XSQcvj/GvHc6f3XqRGTNHi
9zppWCTadUbGoor9vmIksHljIKBo6xdU0fV4HaYK6JFQoHg6R1NyTMg4qWLOVaW+Txj3x8OmrrqL
kUr8I5hbzcuB8zKE09Wd5KXXgTuGi8Yhqa30uen+JPx73/bTFUOF63wEpToeFFSaRpg9zx/MfD6K
oL/YUb9UiunaMILDc9jrmKrPb8kn92MwMVm1ja2JVMpTquncN+q51fpNEay1IdsFOoVWSPQA7yeB
/hkDrPW9+USHt3KJe40M5wUd3RSyJvgG+7YSLudzO0GjO7+2NGAt67v2ISJxN540Enpw5ohYCqAq
HSxTLiefa52BwprB7/tgGJg1PCFLWIkIA1vRrueTya2adRVpVxgiSy27tnxSemc/DSUU0ESdrip4
iOLeB4AddNl7Ja7XhS5ZpqezXQ9nWKcPs/a5zVdlNpwVOV7tuN84uWSVKaJnutDHzg3ubkhzOxm1
+hrW5YIYmWWnQYOlQiWEZ3hFg/QlN3sP6cZ7m48HTcJ65mRWgmiF4KwIrJMA/1XOfl/c6IBNFikG
o9ZuqynZp441p+Q9TJWK8tGrhvlLc2vq00F/seLkjsykfVvr20pLj1nFax+4PMaQU4JPGm+mRf21
0etbKaeDW7YPTTOtp9T2Yn84TFwI83/EQ62Laq8A4rBp2GszEIfKlK+NP5wHzs3akA+VxiXGFHDj
h9OqptKeFysKAzRSAhZ6G6R7YcPIZ8E2SJzAFfMWxcID06ariLPntkKx6l9lNjzoOCEwMB1etfCN
sIUdPlSn+ZKc1wTVtdG7cey4iBqNa0wIdEJd4DxJWVaeyNlpXOOpkoTnFSpuJmp7sQyueRYqL+nO
YRs/Y3P/QGLkYXDlMRxsC/Mii0ste0adxPUR3hD+MT8X86rTxxUnhpPQaiAWxfjaKspJ5GSEqJBh
ugjsyyKtCEkXvCvNjLwAkfF+UFrdA3zZpgPOXnjsPDpx9Ty6LV4EsXiNA9r/yjU9u/XLG10Syq71
1p7OL7ihKod0OY4qhainJ7YF8N5+SaNp3GKpsiTeu1kgYXzKhgGldTIeiH86tKL5qiumAcThtKsk
wdEFEfxIkgHk5UVuDmQjagJJmfow9LiTiLiX+8gy5F9ffXxvnBAu91m7k7Z1F4Uxs6B5hJoRsUgw
N1993CAG/X7X0OeXjS961pBWJ5v9QDYudJTgsTPQBHV6e2NLyGWq6yteqqT+wkYQrS/cmmnPx02P
RcQ+Q05JDpD5KBBpTaP0974DjaJIH8MIpAQLo37v4HW2yzrkCWlXrUc1ugpbhLsx6+F9Y9NI6P22
aq21cNCn592SlJ5VbiirXiIBwPCuUJ6c5t2qrXUyMHzITZwx2uWAH0C1xIN8NbbajVKG/SprcsIP
pNLAUyvws5pvYCu0oMwV0j+7OdlhPawpimKvhTgcjkzZlPCc02euqL+ujuem5vNkYufPLrCqQue5
zoWzAkh09lEuv0aDs8gVcp8EvBuiF/HqsRBUFKlxtQa7XZYl3g5kTScsN6oniDnFnZ4Te4q1V4iU
eyI2To4x0+E6dUEEypae40mWGAhMXOZxzeLBJcAQ6EJ4AWGd44KLbTVi74jFpvNnqtJaq/HKZbER
RbNyWP4GNMMeNPsnW7FOZtY/aPX4kBjFKbV8r/KdzWRCQTW2Sk8Yr5Xs/6Oo/143/6dp9qfBy1wm
Y5aN/hHU1bJN8KIfwcEo5jSM+6TYSjt5r5JdL9KHHETSdyBWhotJGQ+M0d4H4pp/88w/wlR/PTMO
jQx9DNVAQPNp5OPitpFbo50D34jzSLIjCSgQFhk6s75Q6ERxsxhS31Nc6zSXSr95erqd/9Alfzw9
DG+sAjQVQND+zKPpbXvQIRsUW62liGetIQQTF/ty46qXRPQXSyeOrdi1A0a12aE2WNUobMPfMnrE
3Pb/WyD9/YUA1SHlY37D/388AgEZ2SExt/l2Pvjww5GBD6izDo6t3o4lhUHaXmwbskhlLqSoV3mK
U/VYQRlh90kpWF1jG+XGqrR/g5rOPdrPr4wpg2rbTOd+mniXSdBP8ejkWxf3Jpaagx7qd0qD+Gzo
e4pQ0yKIQ758nN5lQ32ejq9UYg9Bcy7M+Fl1h1c9ZAH4KA8dczoHG81SHst0uhJjddbjcWGNlCHU
dlDbNqiLN3MJYrn9JokRiHIBzFW62nKlpMMlC+O9k6nnSTe3NceiD5xlSigeNJRLLOuVMJ4IrVxX
bH4+2rhcolV2mkvFaD5tTZz2fGrYiEsXt3GrXqtBs6r0ejVkwRX18Cs+C4/WYJzcEXMYvT6jMbqA
D71XruTPx891UTGN6BaaAd/T5qzxUtWnJqb/y8CWPSDmhxDk5Dd47t+dHqgbNRO4FPT681RSSyM3
KzQDpbrWrI1CPUNz3Wfpy0dlPVxJt/iNeyEWzn9z3A2BJgxprsE18gmocnvh0JtyZQbWCOQY38fY
7MT6NS76S8PGh4gRZdDAooZXqqfK7oF2d18Z2V6nrk87cyem+7DJd3lxnLLu4iIVmLVnuj2fDCoF
KZlWZ72fpR8YP2mHqEVUauWE0yJRzHtIiKyHklJs/rs9thq64pkdkygK0LkrADvdu2G2F9pwwHl3
QcrVtaOrgi6xcsGCx+yrhXmfIvsN/f0G0POYR906QjkV4p4jErl0LbuE/osJpF1uoxF119A7jDqE
SXQlBjMBzn1auWKgIzmL/KPvEFVDr/8qGO2pVFJaVa4yGdzmyXDtbf8hishApAWjAteftJTquC5W
qan/WdOOFmn0PBetLYlQsZlCYm8eazm+dhrlWB7RsocX2FdQzU2s1Ts+48CMjxBUj5Ctn7TCRNC7
z4zxZlDid0XD+g5mrEP0w1imzyL197a2bPXzUOoE2ZjbkVW7m5M3O3Ge273ZdGGEZ0x2Mxmgc59U
WFtNTiy74b7K7xC3neb3ofTUb1Zw6vViIWy5tEUHfKe++o5xsgUwwa/X4B8HU3+tfAa+EDZYqK2Z
n4f+k60UlaHo+XZu3+aWbuCwi6vto0ThLedWuc1/Q3v5u1XfVCk5HYIIcIibH/8PrXeNwhsu8Mhi
m9CQNTSmxe+31L+5ZIF6Sfmeb4mm/PQkUVglbaqqOebYDDB7E6MCLZ0e6gFOLQYwNlDQXaJWl2mi
NnCa1SBU0Pfkfa6ya0R9cWutIh1JmYk/qAYcoWinhLan0wzmTsPFztN9HPI7BbqiOH5xmPN6VZcc
HSo6I029eSFOsuEqA+2KzwinYp0QODytyjE7NpbrDba86Bx/6SfoQsZD28IInm3/6MtsfbqGrnFK
SgN3QkpyknJN+zL1wxYq38P8IskR2FeWdRp1nDEALSzMKJzySwnC4JA0EQ3nRCdurJcPwjafgmw4
wOM85qR8hXj7KM14mNumNoyO6jQzBOsbTo/DFJDRDPTRgBdoNV0S6J43dMWjkDZBZWG+kgOll6pF
76RBbZSRniRKjt2Q7GGVeSlHEmIDQxRjOz+dWrPQdLH5lJPAljU1Bob2EzlCJJW2F3dIFwqvxff7
h3kFN+jXfn1yC/VvCpzv42LKCwgDn4aOuVa2QzFmOTb2bJ84XyM2jeGi4njn1UzAia1VGV4rMHBC
jpEyRJu+KXfwbO41dwG0PnWnmjYPe96DNHDyMZx9A4kDAWFFhz63bl13brLhEjKNwSvjpnLiP13S
dMq8BZLDd1yPHkcneWaA27JlzZy/XO4wx18XAH85lmdSY80jKD1hqjI343NRIevhQjr2aV5Vq6l7
LXxiQdXmEPn9q83Kn7GY2XpxNLDMLkcH+aNJ8TFsBOAC6B30jovrdBchJWmbwzpj4E2TaifxvlYG
HCLnhMPp0OiSuS/VDviLVQ7XKlTPNHgD+nQdsGyuxvykWwY0c15gnvJ2jeHE3qibS4YZ0igH9N3V
ymxmyEJ/cmNmbjr/+fYG68irZfKOZcAloft3JRBd67wkpnKhdm+Xvz7Qf7OKUbjN/wjdBdn+dJj7
oGIWjIB4i8HIsnE7zyhtcE34qPNJrjMmRoPql8Fvzi/N/JHB97F8OpTP7NCMYpyflk/MskaYOTLf
tqF5zer0OO9zDgZz6PcRfbPpZPiNtcsZP0vibunrxram4ClHgBcQTo0LRW9MT07aMpdAVhTZCbBm
reKfRC0mrBcLIMUoGBdSLzkApfZwntGNPHGeOhcCShXv5yWjj45SUTYNyU9o/O2efihlFuVn42vg
W6dQw5YYcC8ea68q0yMGE9d53Y056eIcCDHvvTqDfletmjg7jnB0yBO4BBQ91BNFNb1q82aUczRj
48bqp1XXJsdcpx+PpwsmB4fMZt2Yr+FAT57n96xP6nUS6jWe1GMlOS7Ji2KnxxF5meR3k6hdhXa9
0ixW3zrdz4WOPagIuMxTQ+c6wSOt0lMLIxKLPvBArtjOeZoRiqDD7TsM2W6NUzll7zMc4nTDbU5l
/q2o3E2XkSwEdUr073Uar9s+O+JQU3njxABPXaGnnCGChZUvlGggq4erci7rJjN/nlRmCv14C90S
gyajz2drJpJK3HVDuxsnuAup+Nc4RJ6lILExAW9D8ixH+zSj1swcFzPahOZnrYzGagbh6L1e5zft
6lQshJFXSrQncnVdx/Iy7/B4iu37zjzhrXWe75faeFARcwEX1TI64t/43A3WMZzdRMKJ8Ci8BQsf
4UGbGtt59Z2RtYJ+0Wi7W9GvPprYUT44Y/9KvNL9BDgjpHqv7OdVVwKSq3581BgdiCl+NqL4KHJJ
sxk+GxgP1orJCg36mnXjgihBc50EB9NE3gbSls26ba7eXCWhywCBT9k+qC7L8D6Gdj8XTCIdr0Zq
PMUBic++thLJ9Iqv/EWnmujybK908T6cBdtuvdasaRHM5IVgPWNt8JuAF6tVUGypbvdlOR4+TniG
HnMZifh9C4d+Oa9eBqiAkecEfNGAlfbJJa4JDHGhEbgzbz650dJBkkLfdMs8eFUVcP35hJvR15hN
tWR46qF927tDxggCeKGxuyuu3j2R3eykFYv/1G26CtSZ5XjGCafSf/v1qvWZNvh9+bBN08XYiUXk
8ziavNq40gykIbD9XnOi6cupxwT0CzgXgIeE8jc3o47MboAxmdH0XsKFNGPP84nVhK7lOS09QOsC
ERd9imLE/Fi2P/6Arb3A2nvt6ugds+PX2CGf1xxObN73buIu8eEJyH1J6hvwIBildwkWTx4Jf4sh
UrQ9+RaNh+zWWKlp67mDHLc6GQ4LXcpzZtOkB5rqqWZJyQxvPy+iJxzttBsLmg3hG9n/Ze88ttzG
sm37K/cHkAP+AF0Y2jAMq1B0MOQCHjjw5uvvBJXKytK49epVvzohKhgkQRJmn73XmqvdaXrzRbZu
EsSA4BiRF89tTS+0r+ltqoacvLuKNbpvoxKe9Xo/ZQmd8OEp65dXF7zmOH6oLSzCmgN8O78kq4FY
MvMnqfrbWd02+3Ooc3LazjlPsaLeqU3r1W3yRXWoQsbp1VDnxzkzD73MwXKcxroNt2t4kfach7td
bffIJSn1tuvuUNy67JHb8dcJ90kznkbmGkWmXrZn28qkWN+Wxukpv1dakv+YCWx7RS7Mu+1JXPr9
Le3lrTOgME7IEUBvKw2TyE4ttw9WTd57yQbQt8cJS6yItju0kiqoHh7Vm7QRakDUATP6ldOSDLEd
fxT98GzY82U7oHvxq/T/79z9383dTd2g0fWv5+6kvtb/NG//+YA/5+2O+oeF0peOFVLx65j8r3m7
Y/6BnhbgPA2brSzY6pBfE3ftDxdzBQLALWrDZrr+18TdcP4wqE4hSRm6TduWtf5/MHX/LfjAQh7p
ktpl0UfccrsgU/3z8iqalHhMKss6VkkRCIf02cidN+Rt55VlbH01hsXPnK/OqEHKqjmWGD8FUAje
Gpe2swVM0e9Jfg5bczw2mGpky/2uka27nBjHoi4t1OoEoKMbXg+V0wSW2z5Iza49OZIcrE0luqxI
zwPIyyGILPe4Znd1r+f+stkxEB7muZrgUnYcr3uu6n2xrMmhZDTqr51+wiSn/5s25280jOtHooMW
s/hU0GCyIPznjwRbUBuhsDePqyLcA5hzw48L5Q4fJ20Biia7QmCMhDwK59W4U+FT6mv+rqC7DDIJ
5IYqnJOIS/fdrXg38Y0rMRB0mevpeW1TeihkZrr22yJs+e86QXx9v7eCth6pZtqWjaLQNo3fWkFR
ohfSHtLmGMXRW7kZBqVRPpSzrXpl79b7ZdXuq+lTlZI1sEjUSzT1p6PZOp9qHEl7rY03dVpBBNkE
alPUemhPy4ESLLTnDCGCwODboVSGHD1KKQJD5zpRIwiqY9QLnVWQFba5I7J1r+nrQ6o1XBeU9kdp
5Z0no/7cFGkRyno+L2P8ydRXhq/miMXcedPH+EXI3vTrVDuq6xapaR+1PMP66VxiJOJeJwcMpm7+
st4UY7QelFE/lhsch4sKZskuHE1S7Q13xjyf+OpqfoX7xtXBHr8t1WloyJ4oeZw/JfeOQme2g2vq
afYIzrP/DrYeOLGTIwqJlmNc0G1MdCJETftTQ+qwp3UoFxCyebbyKhmf+KOufGNpqEC+7rGJFMNB
4Cjy1ZHchj5KSg91GrBw9hZmSFxMVXFE3vhc6f3qt3MpkWiz0XUMSGswH8yyovbGpaJP415kVeG7
i/YlX57nMTe9fDa/OMlRc6jUo6a/pJZzNlXml2tLxY/A7IxvdxcXIDpX/MtRgZ+eFrjXmQtZ72V3
25grg/oExYnF7FdU1K754vg2pb2/rk0wjO0bbEa+yymVfjPMc9jUOqJ4J+jb5Mx0ZPXLvqpIWLPx
lGKBvtejoUEzHTB/vImXZqAkeHIMQByQbunqOR7hLzqdw/lUiv4rQX6elRCk2q/mLkmrL/BEEDP2
kwgidax28JEfYgd7wyKXz0SJtzgUfSg8r3Ix39u++yqKJszM4U3gJyKZu/reZekDGFXpMdK8b/Oe
9Nxh/AQT6/Nq+YoJKbzHFsFEBJiws1XW0VmuaoWvk65MmoZzTai7urZ+nen7dMGembdK7EFjg6eh
lew/0Cjq2oE4bi5HNYFcDN0QmMj9Qqxdovc3CTSoXoGoMk/HLm+/Cf3B2MLO3fIFlFMRxur8RdGY
aw0Dsh+ouC1fizPxYwXER99nRrboOYt4T5irBVigjohgpQdcymcG88nJwQbn6clU1ptMJgS6z1kZ
JFmsUrPa/lAujFTrRxyaX2q9+5wUtE5juI8cSR4IxvfeQXLT8XLCnrzKOXQa9P3cjTRPVYhedyNO
rPbzWkP+FMXXznE+IralLZZTZRpflC6Rvt5zQheE9XSze0lH6y3j+9Sy5B5MHRHeGf6k5gUQ+akZ
4wvF67fI4g1U5hdzwUon6NdGVfRIWtdt5iq1r8bkIyrWY2G2YW+WULh0NwHtYDO5Ksd9GWs/Ko48
/JPMYEezeBmApCMQx91iY26zVIRQ+soCF+oLKid0uJ3YtOzFTiNS0V8RyXPWwOEvC+O+rmw8kIrH
Mz8swmEWnz9k9nLnGspBCjfQpINbiAZuKNB+D64b1lN3B1KSnnBMhJtR68cuGo5Zm3ReEX3Fln2j
VMkTco+WQcj8IgtbRzaBciOa1MvP1837NQATtoOneYhZMhW5CLbje+nqjLZecm7L9BgVZIlmeM5Y
YK9m/Hls6sVbx/kHc7SGISKSTsUA1KpdiEh82O7IXPGWTzTdZ/er3kePsV0E3dQaXkrcquE4785s
3MTOOcqPonPjXdQAYD0uKt7XRqNClhHthXUOU1f1E1yv3qSo+FCkva9hvnjCbkljTqxmN9jJczRZ
2iFLh6NOr9RPettF0RsT6jndq257rHrtk2GFZtZuSYzizoamj5/jnKfWW78Z7ZzVxJL2RRVVGjTp
fLOmVeZVLgtusvOSLHHoDXT0ojbU69CL567FyIRA1p+WNTtOTD99weXNt3D1cf16NVIoFQWr1bnS
px1ro/tCtq9RMl9sMQraEeJVI9Mry7vvSUrr0R2M7wYtvLqHEQAsE9p7itQOw8L1rsVtHqXp3lRA
ihbp9BBSjHd9RjUuiyrIWgS87kq70cSiO5cE8i4sCO18xVe5jh+zMTzY+MvnuPxqq7N6mttsOqS2
feNOKZf2lKCn2hjlTieDLO5NG+R4eQRA9zwr9YTvf+H8wrVn0XjPufatbMhUMaKazPGRuEjD+pzP
nRFkkf5FKtGnNhlujQgcRGXUDPpjlYR3G1C6eluKtPZ03ULL1i4KLMIKweJigm3P9+iFnzJrhnQr
3kpnoYlSsrZ6x7n/ZSnXcLAt4ws5Roj0Exbxeo9kiH4P5tYqzFtxx/AZEPzArih7+4KHbzqoxgYg
kZxZJixLad9ezNT2EhUlpqDR6DkSAHCiqxUSZVfe2hjOzhjOvq+OClZyXD3eA44Gdnil63AKa944
EI2nWi5Acbv+QVJk62HNhXVmdGEJLyzW3GMfN3w9vRGFjvXcx2l8M0ZHMReQX0pxoePCl21O39fU
QKipL3t90V8SGuB7U8G+wKLSH4R4Rl3u5bFz0vvxbiY1N5Enu7YML1LYWs5b0Qpj0bZJw2GXuN1Z
RXY7RcOn1TEF5+KSxq9+M/XmUzEjkezz/vP20fUYmzmBq/uJfkfcDN9XhYO4TNS3SUweyQITkyXx
CaX/UylYdg+9FnY1RpRWlztB6FlvFt/HalQDSbXdp5hzZrc5u4VymYbx3eSC6K801KeoemHUNvsj
eYJe09SvTrxiIi/uErs5Dov9qOjTfSbblWbPM+XnSRnm5yhJLTLiBk5Nq3vUXLCkMRm6sfVyfXdc
Hn0TaGNZLMVxe1mQuzs9d5+czP7RATr2llm8SpE+QBjebxq1KadLH93ZS3NPN4YNJ5QbDIOICtfr
Wzyns+sWl2H8uo6wR+J86PZtx2zeNkJbTsK3IAH05SIY0NuGP07lg1Hb9YlTvUZoTFPJl6lfPq+N
GE7DpB1mUjjoKy+6p1tL7QP8FT6i6dNco90ziUY8KFuv023rncQfsYNuHZoYIdCbEg5P6zxU6gxX
TwV0X+rwMNokDduyCIAiy5vcLJ613hl3mc4KhszZbw7oTFI3wbk167RfU9j2CjIsLLRwYCF+ZdAM
vGrFcd8PuA9z9Ukb/KpKqzCyMjrYMYe/Nh2pS4aDW7k/0riNwgr2j+9kfPA5zYCbRadxm3dkJHIc
IluJ2rsZK/AjEVpcCGMEyGWu7HNXURgImA0nLBBlUssgweDS7HDpFJ3fARwPJNxv3CDaGqoy40uc
1GMj8K7S6QoWPPheFZukfETlLTkkT0lCUEm7hZSPYAnIF6Dza3F4AKMYOaXZNTPxBAVxqhOMYSxp
SbKqRfU0tfI0bj+wFEsEjr/+e72lLfjP7SndX++cFPJklapqguudPx9gXIp2namM1L8/xfW+RV1H
9LbKpRlMeaoxOGLFUrm2G/skXu2jMght9Ucmc6dE1tk2+kE0ve0w1x/6tkHXJ7r+V0J+r7IMxFqX
Vid8MyLHz8VNQhRZX0TSjx3n82xZ5alKjAiF1yRDkenKUWJULtGwIb0UoKnmyjyK1jU9FnDxicvH
kzCJwiKX+tlE31xfn357muut60vEmsOrXZ+7UJoKJBAu3i7ixBQreVMeFrtLPa1U+b6a6SbtcHSN
YsJIEreezLTq6Laqeo5c+KRF4qx3GVMdzvWW3BtKd4AlvJ7ZZZL7lsiL+5nEIlrFgoSbpqtCgn00
sta77C6J4oKBOBkeYAuZWEbr0zRzUZijXn8UcVwENJCTHRUM1VwBUARHiYUXpEaFzDjowdI1Znhl
jpPUbHTm8yORsSWo8I07UdaLcltHTkPdjtyq2xgYeaKEYF4IgnPrIzjN9IZItNce2gVVIj6ZQt8t
Wtncqj0iSKWkeHDKKkxWDL+KJukTa7x+Z83xDd3sz/QXvq3tmmPAp0rt2ug0KLuiKyQ+XEsSVCzN
x0RDQ7AMg2dt3H+74/xQSS4VPQAcGIhW8b5yQXIyMgMLObbnZjvPMtA1wiZuH0qT+AhdoxmnTe0T
uffz7bSymFKZ7O/6ATuVTasjsdv4XoPh6kEhOrLGR846RsTrub3txRwylBrV15EQ4VxxT+TU1QEm
3+pcaVRiWRN3L/GSIjZTXKpLwaAwSsbiTYj4oY4MQQMA92adjvHztFYfRsP5mwGir81tf3SnyDgt
4/S5YRC8xye03rKLOIGj9xWL8Tg+4AOkxhTOebIVcSYzaUOXL/QrA5bcb3RhWO5h8bo37fFCUoGL
8S7+aqGPPsra/FrMIoH0j61nBhAcyD7N7vqoT+9AC5kAsdCYDrp9WtZmeVZsRQMoglvIKvRHEBDO
c6wgDyHOu/RrqG6s6u3LvLQGMElJ5BWOHzAqGRNNuf0YVZMgTwtYq6vlIS14MHrCvuQgGQ7pMN92
EH8urhvhttCKg2P03Tmep5dCFPWJujxaV3GBl1sN2WPLDO8mLcgUjMElszR5XBZQqSDLwCvQdE2R
KfIl5qQBwe5iFhujcrZjPaxcrqpq84Z9UwZcxIwjeU/usRhrKB2tvJMNCHQTwM7RLmY/tYxLPOXq
QelQzudMCA5FpyN1fdY6Gg+rad/asO3JMBGdFxd0oOcxPqVMFXZJGX3vgaE9arBzs2oU+yUxc1S8
Fh+Ytn4ekREcUohKs1ofhy13eFSJVGbPbTt7p+CdhHh5ShLLOIppxmGQgElctRzVAICJqO3Ok2QJ
qpZpIAU7xLgirhnK+BzTlRG0hvN5E1dOd3T/7aNjo39bNBerPelrjZkjx19Zx2s4MQO4MehsN9gv
jJ5+dBbkMjL242H4kcHhvR9m53NUGq+jSyUzEzolyfp8gN3FWCtGvUP4AllUBkMTMqeY0xCggaWP
WgLvY5u+G2k9PjYxggFGxJgv44dskXeRUY5hio1lm2/iG4MGVyln6aCB14wyC831dVWZmLkZ+WNp
VpzoltJ6oYdNQ8GL66U/m1M+nDF+Vu2DlZaXlJJGIzvNnPf2AnDTGQw8vnOlnhNluaeeznZ1WznH
SNmvG5hUVSVegapQwlgsd+TzwFYuzJLdRnf3aY9cEbcoZ5m2WvaqGp3Mwa5esPy+9aOm3rafyIFK
nwn1AHfXDJcoQXYxUzAiZH8kgqijqipMBLRa2ODLRoJMaddu4wMbZldpdHo4W1EZdLPzHV7/sl+n
AXNnsQbCWnEO9lZAr3QnCSwIdNt8WdyyP4wW+QTQRxFUZu5BItny2766afOXlmhdAS0aqe8UEV7i
O708k4HRnNaiO6PbVh/oWeIPYudk2j8ZrAoa1z2J7cf1VpreyIZLstIoqBTb7eaMoIOOGlfHRDnF
Y3aYlrE8ZK5cwkill6S0s2sBSmX2uxgDbRtFKqciaT4qRVvCTmUClNEvxl3ubij6JYJ2MtTG6efN
VM5AcswGGVwDgW5So3u9KAwyUBcCk6lL6C9mu2nO15O5ISH7MgORawn8X50JhX8AcBNNjn/91fXH
0rmv80CrI+/rqfTMlDD6UejjnzdzIq2OKgJotbTU07L9uN7SrXllHdhPf/6/J9k7AOtPTFLhVGgV
+vp0vVWxDqfCN/P6ZM8xGi3KtesdQxo7fg0sy2u3woUkJ3nSM/CTag2o+fq76Fq6/ONu2Au4Ebr8
ndO87Vt4N/722OsTXH/84wG//VdVs7LwpjbTfXKxFIhlvObPH4J6Nq5wD//2YM1Recj1b37ehFxI
nlkSg/z469F/+6PrLx3FBnvTQZ/4/R1c7/7tJTArSZbAMJ+udyQNA/Ben8kY/OsFfnvE//Us//gT
bebITXt1J7dqkRMhuHYT9TmuEGP1FRtAKCl94KS2uxvT4WOfXN5k1j6msSAhiwEdizp+iCgdTjRP
5z//T6JXf5o7YrThHteIKRYWb3ZZYgsZB66ii/JUVM6zjWqTmCL2AI6rby4tn5AxXK2G7OL1ibEG
d8QtC/yoneudoxdPbr8i95+bvWKUCQqprqUpwGCBFoCsiT1S3+dqPbbj9B2P4bTTtxyt6HbQ5akq
BZGaY8QFcrEwdQnQVOxFyMCo063xxczL1Gtz+ZSm4iOpJUF1DWDnLW4dmledg3EY8zs6sR8tE8gx
vTSYC715SEUg7fTIsvttTCWJRHCftBJbS6fMW8MHLVarfBk03v8q4Lut8kAAGcozrCirnOcgUQYY
E7HDq/cE99XKR2RTALvaUzWZL1k+PSfNgshSdy7XCUIFZN4riumbMQFhwzPq27r81Jo/nJlOruUA
LlDHg07ap0oHSIVaFyRJ/8OsFCIo5rNI8nOpIDLW4nd9e88K4wqiHnXNOQsriygQE15tCnrqv4y4
rnmoLT+Oqyclr87T7Po9gXXIxLzKMu91a3iFJweT5cEsmtdxsR6tGh1EbZqoXJTvnWOqgdul93oz
Pzna+pLX43zQSIrzWre+6dvuIMk5K6jd8jxCUtBj7Szd5RH06ng3Rh+iXiiLGmyYycQCOeo6r7ON
2wZCWJDaPXVnsaGDo9ZrzRXplsZqwC1eZoPROWPfnXNuKbZ8mTtu4NKHcBsCiQTnJN8kfpH1QvPY
Ny9LvkwfOktTBmm5Y7wvoA+bOTpqQ3TXWBN+eve2ryCS98ZWnt8R1fRswjXxRO0+CSAdy21jgQ3s
RxxAFt75JXD793HqTNqbyrfJbW7yUcvxlcHAyF7x33yao6SlCQsn0pHZWRm6EsfDlFG9po/AX6LA
seXX2ijZ5M4NCeqL90ZmCH8ZYD5PjW3t2HsINdcRvxAQuQDjzZRt5OUPkiFECbwQkZU1HwyNo9Bx
NHTRFPL42TcuWx0FTfm9VabZX/Wx9ruDAc6CIrpi5JDjQ1ozPkCMHvSfFtaCrNSZ2Lv+8ohRVPXl
6nwXQ3FvCpOcE1Ks/AjIIrm4D3obSa+s8tinpfgMUW0JBdYx7J37Su1eWZQdWUvYiFf47jBGE6Vi
WpfU4A3LmXDQqN3yGoofNajIJH+qC/fDmeCXj7U8uTnKdGPNOR+4+nunGoQBd3Ow5jLzTTqqvl5U
/irsTdZnzoGgfw8mr0DhWJeCRlCRMpHobKTJc0P0+1znh1wW8I9YS5qD48m1AaPB5+bG+dviqsdh
Tn0aRXIzrviyUqxgrt4xHee4AznWpF2yaDlJSwM7Tr5rBp6ooHSlwWmEOcF8O8Vqn9nhOdPYeJfd
lhj1fIAfB8zOh5xEc3rl4lijNjDbOfFn1Uh83CZ+jcaFFkMdQHYdmN7Ys9/qYL0ZFXA1E4IKIb5B
ArTYbhWoi6KHRcyVm3gsGsWfO9o96F7zZLc6xsK7beegzjuX8e0Utk7+BhBoDY2ytXyjbZ6iQhCZ
YRb3ebfSblLwbQkGVBPHlS1o2Nnveu1GbC8fJLlezL+s8o7VClOt6Akj1Xtnud9a+iF8G9q7Q97O
TOYuIUnZOv/omUO2ef6YunUopsrxIzt+2QbSTLvQ9PRJv3ds0jqnJg1t2GGeyJfRnxqgG6DN8M7l
CKqEVRKWNmVHKKRpUJUlaWX99vZ7kQZOQ6XeGhadPLEvmogVs8l6cDZsXpDQhM7C06koUzjazTed
KJJ9Bnc5xDbdMUhrC7jPsW4y8zM/RgB4ZWOdrVG5n7eGfb8dkahBq6LGezmktl9tqbuugu8vu8mL
+hvofdPTR7JNJK3C863jxr41upEnDSXdC/vgzr08RvryDdmx09J2Bl/9Oqa0bvol/RzNH7MCETGv
jACl8t2kMd69aqHY6VRap6r9kdMy2EnJ6ICODJoyXA7WipIyV1u/ZDEz18S3L7hQy3xn0oP1htT6
nCIqDrL8m1HoRWgVKx3BTApo1tPD2jrfcs6hUrFeRK6dy5WjAcnmvVKOczho5pe+G1AoDkXr9x3b
VNR86JCZ/Kiy77O8HBDAAIVx5j7gaOfTt53Up0TImutXYT4zWJPAntqSE9XCDhGRfl66yqPDYemV
JOT6/Tiy20fufjbcPOiVQ6H8aIumoG/AZGewlJmLaMwxMDeveXFf1O4aLOuke1gcDQN/8zA0szdL
EebDHSryJpTDElbGQMzqwokvo0hqVooDvYgPV6nJf1U5/0aVAykC8fa/FuUEP4ov05cWid1PuMZG
0Pj5mF8cDOsP1YSvBczcUlEB26g8fnEwrD+IvUCTAwPnT9rFn7Icw/2Di4RuwTvFd/FTsfMnCANZ
jmlqGk4F24KoiZznP5LlCPGbjGPT+GmIfBD6uBul4zevHerfJNNWtzmMaEYCh4p/1fByOhAopmsE
AcioMDYXrkGe6dIMVUY7nNIG7fo4zUHZCETYHUWCxa7rZ0rnLZlpeSTCgQiE3Hi2sqHwdqpI+hD4
XXweqyRUHWZdBHDqwVTr/bkjBaXIkxsQucpOid8pArqgtxAtdLY9nBFisv8rPVK0Bhmdazv7Tth3
GwnvmErdxy9LtKQdVAkSWGt1Ymy69Y+cGCx0blaGECbJ/Hyknqi6N3NTpcpTSsuRxUzxbip0OrCx
7zkz09JebMd3E0EaJBhryLJ3jtEqYT1CNWtRXpHJyah6jWggV9Y+Ki3rqc6KsxrTalcGq/dHTNZn
m8FbtZp7phrNbatZEV4OzhzlfHQGdT0ItW92Zpdf9Dh+t6NCe3LSoaZcuYmysj2V64Jad3keyLuG
d8qiuE+QSxjONo/IBFkm9B1oBaifV5WhRlVzidOtp2nClDSbef4UxeJzKnfIvoGMyePUdwT1mtqP
Ffemnwl5pxWQdlxW9AwFOtz15P+0Xfo+1IRKcFXNclaYdYl7nxZjjywnLLEOQKWlLLP7HfvQRz7V
ELgotMDs9YRlQA6yNb77nar3r6VOF3idGSNYa3xObAQsTvzdUgCS4s8GF5HoD+2oP1iMbnzXzZNg
GhJQInT2dvdJrt+1DDECNc4/FjMLCnFaIcyx5K/L2yFlCIG0JYqopUVnN37XLqRgpStdnQY8p8Us
qgFOkts2dJWsvCS8EPJ/1UOHdNvXjYGxQX+ouGAsUJajcbgFQ4eaeq6exrRPYQCoDh0QUhImBh4F
vUlvibtj7sQPulPe4Nq4sdSvrSwvEnPETCOeQjTKwyzjS8mX+N21o+Mi7TvwmGudHwvDeMiX/L2x
IEyLun4acqS9TlVAzYr8GclAPzN5RjbOqKcNSqEcgDqMfkojQEb38dDczwwlI8GqjbCLZ7a48Wyr
1/2OwlaWEGnKUWeK36zSG9SYvklxMGIFC9rMOn6opT/2MfM3jnGkcPOhnqDK2I04DKhgfZdimDVT
HsSkVdMfJlXFqLiOiYa6R6oEzJGRbuP6Aw+DcyRRy4/MeXT75NxNThMSqHwfmQoLVrzkQyvsW8bB
Q9tN5GqA+ybiVqzyyVaW/lGJip2LOokOdvJqyG2IAIQFGGlZVsdi2pyZq+M5Vt/c40M6ZMvTss1n
QZj0eEmd5yG5FYXdhkUe0Rdp031fINZVXUkdX2Y3ZIyLEI0/w/mSOlM0jRvQugfEw6kmb8f0KL+2
hRVdrDujSPoT0ow7wUlnJ7dzm5LS76ihxcFG/bRMrLtjdXwsU6EEOtIN4pRLD/y04/WnrjJwwLXt
pr0ARKNMTCzt5qFZivnGWLeqlx4+gGGqrcTYpP+pNPcl2FJG0pydxuIRlJd5KFlQqDkjgSinphND
v+7MRL13x9Xdkfo8NeBMozR5qpNmDYuk2hLrKPH78qPIQN33a1ztlkT7JlLI3xj3p6eoyw4jXEmV
rrVGP9PVLqLRigAA9d24POhGdobwQ9yRQQ6aLFlrRSrR4WMalLr1uurVUxpTAY24WH1riGwYKJU4
M6GFsMuCZnSYrcRyHqDK1MNZ6iuFDhtgNH17BkrH0GPK8rBX1u9jzgI/WnbGMr9im3Q4N2Q5Uk9n
b8R9f1iG9EHMHVYTDWQG4x6uG6K1zygM4qMc4kCUr+124te1Gc6xNsuwLsDUlKraH1aweGYKITaP
NrBZ3+RkcBY+yLLkWDjjvs4naz84LPHoOmv+4qZrQLBISw2LjLw0ug8a66h2olU5d0ujYE3urH08
6hcFdeq5op0BRnZrGxRNeUZrtzlkeDnFJsCzmtY7FoXVgWgXqI+LenYI4wn4KALYrNTIjZvfiMr4
5OJnQD4hXMSHjTwYrn1bZ6rlZUCzw6Q1bbA82LyuW9Fum3K91ZAMIzJBWDq/QbBGz0C0P7eySqCr
5AP5MQSilKvUT6jWLOSP15tNSj++f7XcesWwYjzXqqEHypAciDmAgGTqD7NRVqdi8sYkN0626IzT
9Valawair4WiP4MIWaM6KS1MIvXSNDSK3saC30YsVYpmQEuom4R9LOYlrsw8XNz1tugX/YRPvTpq
RewPA16vSVlvG9Z03n8L0P8fHBvWsf+nKvwXwu1/6o//gUYxlF/TL38vRn8+/lcxav/hUh+5Dog1
Q0eHjb/7VzEq/tC0zXFLWu7PevQvkTglJ2gWZm+oxB2UKDYcgn9Uo47qGjp32hZaB+76D0Ti28v/
E1YA+TpZ4IaG+9YyiNn7rRhdtCrXkmVmOObqHh7CMv6AuzXE8U7lmNVKzvdUBJlDxab9sNAbduPT
AExGXb/roFU6NQpT+rlxyVxhukzyoKb3ffOmIXHo08vf6vzLTwzD3/kY+Oj+j63ddNuGwcejI2/n
/r85hmuLGsNxkEgycDtpkBq8rpQXVRCbEZm0UuRNxxA0ptdhiYNSqo+Cnotc7xZnPDRK/1WH1jia
+mHF+8VIMDSL6DaFFQ71Bv0u+Y8MHFIaMwO1jnsvjB8dy858Lr0kuudpGk6JeRQhSpOYt/qvZMuw
VuV3/EVONKHZ1N+2vxlJQe1lRp3XeTUAlIm2BnlaPLWz65k0S+PGGYfrr7Y/2Z6SfMP9tgWOnMhs
mZh4ylPnDGhAvpk8+6+Nakzsc2zTtoHXDW4IRFStkAAdf/sb5MBezOo4muwgkvxtrdDEaj09pXrh
dsPtbop8glM9JAG7Ls5DSGk4A1ovKe2wtfZNwkO520TqDWiJ6yp/GvM7hhRLUwVOf2/m81FnXNyQ
9ALEKNwebabuQS0jvP7b6prnSOsqaFBjRRR+DY9tWKPEyx5mdTCV7u32dHp2HsbuYBqoO/hvnk4P
DX/NWDv3t5edevVDd2hfbqEa5r3Vnc161/GInATKiNe4bhcv3mhi9+utbq+39cThfu57FZXQeNju
Mo3k+i/GafVrlw2+3gzh9Q3wPCbdr4g+yvbxbO99e/HtPZhKhnwp3223t48w2m5zX1eXnlvT93gm
CJGxWfVqqoA4Ny2pXiAs02N1X1JADzTYsQvhhiXoqb5k+jPhaYGK8lHtTyndG8rKcPvv9sedNnt1
5xwWtUXDy4yHkaqJ8GXISs7z1Xn7fUR+zjhG5L+8p7zG9rwd8/E0h2HK021PQbPdd4kpqQaSXtkq
m5XHr4ciOPAbcsbyKYMAhjSA29t9tDC8Mdz6uduz5VtfK9X6J7UYSebR/G0LtodNxc52PxPEGpI2
exibZTe628B+rL+UGAhcxF+mLfwS60Evb1hr+TQaA0yLJWVx/jgr0bMbYyEuDPme04guNNuD8HEh
WPh1knYWMKpHy0xx0AkuwuK2aaGeUWD3IB5FQjcGFi/s2AGmerOfsAl6uuM859WbDhmDkjJqKB0Q
dS/q9K0yYxBRjCbsmAMGhc2lQPPSjTH72RAaU/9QqESEYDod6pVP0LjnJBb/hKj/t4nzb5o4AEss
rln/uotzoIeTpn+/bP75kD+vm5qFhUr9X/bObLlxI83CrzIvAAf25ZYEd1LULpVuECVVFXYgEwkg
ATz9fKxexu2Y9X5uFO1wW2WTQOa/nPMdn3sJye8NhvP3S9PyzT9s14eczgTl96Dmn5embf9BYERg
R7gtXNeHgPrPS9PiPiWjKzQxfAX4s4k8+T9cmpZzs079ByaIdAcyWt3Iw79lcj27v++pP91DWIyq
pfBS+wmJHjPFGX+IQXQ6xaaFnbk03qpmoZnTzQlCifsSknS6sqNuPpa1wJRsgQkkXjCuIJNt3Bz9
GH4WbIJmHfclBbJpMpzwSSnZYeymZe2teoNX/qAHPB4N0RyPOjSas1Oq51yEW7PPycLtjePM+OQI
BwcSIZl2fURLGthJz6w1NfagqBkraUWFOvkfYZThCye8ANsXiOww1A5CFlMQeasJkm+SZhONarlf
JrpS02/7uM2mEufX8CAREawZGtvbQVflqldFeOkR2i/Kf5FNFtuRepLttHf9RGwWo/cIVvE2rPT3
hOsu+yhFZtMEK4QD7cnCJr/lWerWnIIQIFD3xUmAqztztXtVo/5SmECYXLuEVQkgBUIP1Lv+Z+/N
b2HjMjVOgwfb7cR17Du2dKTDaVRWD7PXV4dQBczFCjR/LRpcAJVF7DI9e1Nh8ksKFsR+GdVbJvgG
VU4lNjmxbLJmD3hLAbcjJr2mpZr9VJBLNRJI7rnppZ6SkfReGVtk+xGzNf1qQcVe9WC8s7G6V629
PNbeNK+HUqVPTd5t+4C1SiZdcRmJTlzZgkxQkm9+af4bAW7SEd5kKh1jpzghNDdOTTo2uSxIq1nk
QgwldrUN5D3JSvn/kPFwG4X+9UH2oQfxcpgma/3f+Po/PchECbuFkSj/iaUjyPlkAJY4eHhRKtQh
HnpszxJQ9NiK1lXxYXp4hASLjBD0+d/SQZETCbiXrBN8jXWX7eNDQLhIrJbRuZer1o/SZ6sVwWqZ
w/QYiPEhL81xt8DuYtAwbG2rgbQxWHeVVYoDWU3MRwgbm9BEp1oGu7Bb2IhL9i+OIZbzCA+Jtwzi
oFJ3ba122QzR3a+46/y++gpE+T0YF/WmaNvIgXsFv+A9ZsLajIv+sJEtYXDkUY3Quw/Kaa+FNT8q
N+wxM7dzHKTafu7AWCHSNJn59HX09KdD7j8rYW8Q5n/9xF0zuB1CYWiacEj+GgCBujdkTyFQnwJs
jTNWS5iK540eM+fipFzdiffWpMjRqvNUivFUzAYoofGjN8kILpHbxHLm1hdD9+UNTYe5B9qFY9WY
t2+c+tK+5FZebJHqMUu7/UhvKfM068tGCW0di0mTrJ4MAJkK594q0K1lCiDf9HlrMfHQj2+qNMI9
jn5yqxnumHmQIedhQABfip47f7FFa534lJqzgaY3HHDuVx1xlKmc7r0weU3dyQay2kASE5Zm56TH
dZAvwBMC8U2b6lxVotnVw2Ls3PCsxMIUGFz1RkZTwQxBfMtNFd772j0yeK7RuDk/wMacdUfcSsDh
xpAq39WjJdeyKdrXOdVnN3Fi7G4BxiMD4ITTroZwEtvstovCjIPlKm2ZDBDkMmhGb3nWOquqztxj
gUiYewjE84KUdyYVx+k9DGD6wChqbY24OjsxUlkV0XvgDV8t+tQSnfFZuC+1avMnD3ds2Svss4rq
gXHYLiOzsQ+NcM1Y3yYpsCBPbKBnqaNhV9zq977pSDNSXVzgPR0zNMRlsXgn4VuYAZbrgPOB7ouJ
zjxJJBgq11uodAgNc2AAjMprnub5hLuNCjpnzSuE3MuqdO9ug5xuBpaahdwkI6/0MsJOkDmBH8JG
f+mLONQp1BnsWklEhOgI+HWLvDw8Nk4JsdOiEF4813sKw2EvxmE+znN6GUev3vGi/+j9ktWYPTJ5
tCP2dGH51WRK7WtsgUdSiKq+Ny88V+vQA+aFd/YsCU3LCvKsBg4TWyywnIFxoh+2sDHRZUq1lNdp
fnCy2r1PBkawTeLtQOtjZJk9sfOjQFx+/wjwngk5yCMpCwiwmxIgVU1uY+T1F/q4OV50+OHYOZ3r
0JVbS/h7XoISgHXNQM5TOyOhVm20Pe0L1kZEXabQg5W31nbq7NyFGIJ5CbieyvScaW5HOxT3va++
hi7Tf9vt/Qvo/s+drPU7Q+8/KgjPNEPC7C06fzSut5w9XOB/7mTtdEyINAyMx6LqPEykVMJ2Q90c
kbQZj95yWCK3eyhleIQIziY/GNg5DOvMCPIDLwsgvhJU1JQvCFgbXq+6GV/T7iY45no/jOn0g3WF
95TXRxbJWGuns/KSVeXJY9gY/s7ohLepheiPRo/UM3N6MK/ifbpZwOUyDQc22uUOEl++xrphnwlK
Z29OxN/V7JEF2CnrI17HM/laBU2L6jf0CcbGdZqffuIMpyxF50BSWL9qRTKeFuYYzLKamdb5LLNJ
IuKsJsw6Cb9/youNZ4K9SdaRnXxO9EL72nThPKIQHNqJ4XoUHk2MHxc5cvZrY8zXZDvMZ8Efv/J6
FihswKiHhIVqyCTwpRhoDVq/QhxkBHU8TH297R38vchTvZOczdexzj5GkX/6Rhrt8FSuWdQR3goN
DBuUtRm82TspljcY5JZtE8lwEwCVWkd5o48dEUyFKNic8wKf/Mi2V+lID5snPaxqq3cvunEE3k+m
DGiMqMs80Cl5emuLpoL0FoSfHADlTnV8o3au9yqCA4eaAp0Ac1f81ro8h2n5o4URupPQ0o0o27qB
Z9BQGerRLszhXEn/2WnWJG7VZ6sJdy1MjvOA9uv+94/9NA6//vvLy789lP/60EIyAHUZ+mxKwXXe
Npt/qha0tJSRLl3yCOwYmdOYRqfEF9EJEbjam679Krp6T1LY9Dh6X8USzRfX21oGybckl8rvZuLs
jKYqNwaa4N1oTwR/2K29ZQE1neGsg91aHpmMAg3ufcwyXfhgeNX8LWxUTzCHmT2KGgkJNsd8B+Jm
lUt6SBTF41p4t8VK2I0xU4vpIlvOMifooDfnU0UjisWu9nWy41/j08+1deo9knkntWx65QAte2iS
IDxPia+QHAzByuhd89FLbsIE2LS935mvEamLS7BYe+0Q6E0l6J9hpfS8OfdFPWGrQd6yCzyFKRJ/
w3//wbt/mXtxWjigJ0BC+Gyfwa/95bRoFmwiVpYGj5W/9BvM+tOdFJye7+6wJPfNFC070yUGuw29
LW0xlP3shI1lOKMXctczY4zHugWq6hkb2VfzFh+sHw+leDUT0zuNMjUQ5ozRndEzbV7wO7QhzJym
M5lZZdXJojI4JG1arUOOjLXdqmDfgkKNW28UJ+A15bNleteqDL91TdayPcwy4gyS5uwzCQu5zp9Y
V6kYLTg0pJwgAVcl/xM8N7qNKv/ydKIDCywLoX50G2f+5emsu7xbXO09UiNyYxalfc2tB7WYw7HL
RpPNdPLu20wS/HEajuawTLQrxcgUy3JBKnPUGZHX7Eo19NS+kwZ6VFPWujJFnC9gvJaRFbOLOPkp
c3gzagasnTWztaZhFyAQ+pd9fglk8dYOprtv1Tmrx7MZCGZWIrMO2oaKceNE9ui5dpEKPues9vac
istzECmEYk50EI55WhB4n8exvpmY51VnQtwQVIzsxeoptsJivqtcDrkyH82TkSukOTMdTtS6R9k3
ITvANofVqofD3MyYN8u7AvrGO2Z1YGH522gM3RnX8hYsPws+RkjxgKvh2bTQBznl4hNhzXKZQoKD
5JgSA7gu8pr+yi5hOYyg1Oxp6yI4XUtlGesIV8iql967r3ktNb3OZtKNB02UDF23Vele1xjaiobs
hPZgW+ZvQoaxNyia7nEd5xssh11s9ADSNIxmUA05Y0v/3A4QdPLF3Bp9gieql/4dbvYgLnIzO0de
/j44imNDYSVsy097QrYflkgTbvhS6SXhvqYm1JTi98no/BjVep4IoeoJPUTZxSzSGjp39/sGcrPm
PuSAOremvMuFca20FV47aWA9zJAVuxjBm0qBltcHaRr+kR0soRGtdWQD03okcdpFYBxF5h/Mpktf
nbL2Vv6czw+5zI6dj2s6n823ug+tF4Sth7LqVNygx6LrNBjO2Tl0C5QS294Im1MRBve9eKnturji
BLtDrnEzd0VYohQnT1rDvxrJLibOqpbjcCL3MELArn8GoBnRqhPYJPIOqy3z3WcnP2Y5GHcZpmi7
UCaufv9lmKpdUBdfTktCyjxRxfFK0fbaivqbrXVY8rG7Fc5Ye4JkoPsnx5nrbTaDiQ36NMJBmpoX
Ptzwbzun/7Iw4jD761uMAId21Ao97/fA5gZy/NMdEzZWPTCElI+eT3Ew1VGBh3YIWAIvzR2X0uPi
c/R7XeNeA6AUdpZ4K1sqsak0cu2ZAK21VfhUFHR3k+N1J6dw8S0kGNWaB9cummfI9D6cjgfTLrJ9
7mCgztzMfolC5a5ztjirEEUz1nkBkJ9ZpKm4t3+fs06HIZrlJbHXycw3kQ76GpbJjxHAolk50TPq
5W3L13w3sipd2RYJCQkDlDV3ZrjxSGxf22MIKzFhxcd0Bpdma1VbpRXGPYOJamIRET5l/sIBnjAm
JeiyM+bwZCxhSFJXm+6HWrJJ9WXDH5w2V29wTsacJ7ROESaAJh2+BWI5FEW5ICHAClilEHbkZHv4
6R6I1vEYyLTZi7NIuS9z/tzKmIrnOnnyCSDY0AQZlykJq0Pkquow5OyEJGK8g4nLbURTe0kic4lr
0zkXCVYYHXZMPjznTfkEkmSzXZ59SZ0/Zi4q3fkGVx+Cr9sm/hFeCtqiLE9PgcNsG9Q3EXP6xCxZ
PaaFOzO5iVC4j4g1iXc1Hnssoj0zhJ1C2LjKPW4umPEHp6Shm6yFaj435LaCitFQ7K3qoE7ubNlG
wDF9b52ZBXrPrAPW0hvNnZpK5hraeEXwMm6aWxZoN6NGCvyBNoOio21Bnjb2swkJ5OS1o7dKErav
SJ0BIfpZnDsoAZZaE2Q+3AAMTR4SUuR3PDpS9ptQDJBRIgQHWVq8wfCoV7d9bFwNyBcbXKQr9MX0
sCo5j0AqHvgcEAiXX9pDiYSFodx5rYPlTDTq6oMOCYDqw16S9ZflXrlxk+9Gq1Be97yRqaWrQ4lz
goFigterLu/ykPCZaqheKsv7ZGBjkZbKX/UyOkXp8ihl5RwrhpkkPcD6SS0XNUr+WisD3rOpGL9n
6L1FV1bbUMFQScw65CuMSvThAaanlvbbLX8lnf70Zeg/FK+2Y6T4d5C9T5BPnfYBBX7eZyEu7i5k
g++x9WAnv5sRIMSW2YYv7lLVO6aIcmMUVbsrNX0XoKRXQ9V+nPXclWXqsGMim9fJuH8nVc/AQOr8
GZs4NJ2JLKjUa14ERoTdADj2KMzn0QHn0JL9jce03svugkSjPeODZ8vW9j8spwhPc21326DHjLSU
+Ta1svzOZEn8oNP+4CGs26au0XC8ivm1THjsKI5wMSzvcgI00pdjE9ee1axnTvFzTczO3m2+iakO
bosOkoQK7wyXiHhOvOsrY5yqe+F2TwOBedsqkgZOvai6AFsYV1HCeHLMJ2oymLvHdCgANdneJqSG
Wg9hVO9q3FM8LSOsP9vK3msrkJhDx+C+8HC1Z90P5hT2HV7JKJ5yWClNmaHBQqGzc0dXrfvc2uZp
Hz7Dj/GcR6qVAyp76xy62UuR9MZGpPuq6Ls9DPaCMRggfV/MlIH0T6sBo9++NkK1hRLVxU5hwYxF
gGZ67cZEzUbCUHYjQ3XJ/eQxOHXHpjrUKbFYg+vgqitrhFRenkL30wRTqxzb/6THuJf6KW2r6mKH
gE4d0uDrumI1fCubZ+87gqLuQPP+tCSs/OY5KnaNMdt3eR5X0bwTQ/FVESmyNWHJn21pwjgn2gfC
dwa8R60hhSZnQ8vlTo8wlaNbUs3ouhSzaC/3i+V8C5pgbyn1Dce5zXpyng54Ktk09ojfyzzQd1Yh
PxaGxRvzZoEYQ/3IDiHiQ4vueVm6Y2EOGj7YhN+ycX5VEkF7OVnzG9jqa9plNt4HyZnmlt1jSahG
FL1akWreQ2bncY+UYzVlg9r71O7/r874X4XlIdK90TH/683S20/V/9tr3qV586+6jL//k/8QZgR/
3BopNLi0s7/VwP/cMYX2HzBS8NW40e810m2G+w96n/mH75i3RNeAbWbo38qXfwgzkHOgyTDNwI/o
ddF8/F92TLZn/VUnjB6ZMTFLLloa9Mx/TQNJZ1dX5NVmB23cJLV2+7MeSbyxdX5VAQow7TgVmACo
KnIYvvdDWB9m41xqa7gbEaq5PvsiFJBNusvRRmGSLZPYc2sDAQAloh98z4sEW7DZbFof4pJKwaGX
EphQVWQzk16kET65L4sfz+bRpk7CoxjBorG7cpPo5U1/RwXMhmeQQTzg6BiEZoIu9tpk7Nm1JUNM
HwVwjxlUykMXTsAEXKOOx5kVsN3o70Ga1Wc31NvCb9K1Bfh1TKvlrAFoLQFc0jST13pENwHkaF1x
i2boWTVK2kOUqYwyqrlQQMmYJbm/IXF0yPBRO+Uwbk13vFQmdILJbw2AM767kQqxq+oLYG9zGbFW
EdGGhqtbwyaqmUMz9G9Tw9xUeYlAw56eyoF7xMvjbkRmNjcyX9vD926u6GoIjrwWTCHiyg5oDosV
BGy98Wdx6TRqveAmYvQlBm6L6gpLeY/DT3IHyAFLFRMzrpibOkSkW6AJ07Mzho91CP6jrdrD5PV1
bHvqgs5tZe1rYT+LftRnMzOeLdsioEe9+pl+8NwO0oq/lb618rsZQKuM2/xtwR+cRzO2EwNveXT1
2+VCzfJCG/rdBcjKPBhMmMNWqpxvXRc3PX/Xqahd+ixgrKo+GFi3a2pJPCA1BG3Tcu/6HLW16fdY
w6v25EyTtc4tIDhGZu3L3j9ym0LbcsZj2kIJDM3xYo/me45D77yg4YzJPWi3GT6qRprMbWwjISwE
fHxUutauGBcRs3AdkBj5PSNyiKxI5Va1skdkiBAgeq9Wa1MG3mnIK/mOsw7D9IlBZMcDh3FdhiZx
Qdai1yRvrdvZTneYfHPYbV99nT6bdi0AXOGn1EDIUWlg/zKdR2HZ5zLxHuwqumJiStdSf4BYCzad
VbxLkXXXruL8zhe9NwiTwlEVrDxCizZDzfzVUNE27xjbTqisGa6idKzybKsba1ea6JHSRh7VKJaV
q6OdMw9zLEs/Qy8LiXGAqlkPw5tdVYS/UWVuhqyLOQl4zSaxNknJhLaZnJPOeBht/KFog6+Zoy+J
6nYWW9G4BUSOYJxQizoISXHLnkrlkr2xREA7lQXbKbjrXRgdAVEbY9/rl+zZtcVj3j2Sum3sWpcW
3RTLD+St4PBb+4cXyrsEBWnUwLWxXFXv8OXAABrZCMxLpzdt2Gfv2rtPKr/HbZQb0AqUs6E535Ov
zmvzXhSPgBeIcdJQGQI73yA7uwu6QlKXZOtufmus6ZbpzRgZyrX0p8NgdfY2YJHTeuG8XUqrjbNp
vJ9niKVD6zV0o/CrCOaOCz2A7o/kzk/Sh46OODKTBzVeE5shHmxhfkN1FzStxwGADMUWtlgxLJLr
cQGVlWJwXEceY8AsN/em+h7NcAQt9X2ahjqGRxbPqfmd7Ee+oHShg7TdbZAMu2DMOMoKhhh05uPa
S7uvwTarGGeYuwOAc5BETpwrPdLKO8njJKPkhU3pUVZPpJO1mx4W4jxkbtw6WUoL69+CSLKfmKw2
VqSda64VaBgnuDqk7B6nTL/iT6mPmftK7DULSJrvUYeHvMzChxGiPgtB8n7GpWYcSu0bpS19L3iJ
jRb9uQ69n37xKzd8+NWg3+s56mOvtH+S7bTStXmz8UGMNDzzOahrNNTqK80dfed4LSxEMjKAErXb
G5qW+NDPsPFTGBAhLGaHA6t32KOFINgFJ5Nsl93UggsbKjd98HfAkim+DbZrIhd8u11e7xJvjn18
t6vRiFBfSfNcgs5qSuc0icE7ZayPuowd2s1v5mRCxqo4zEtFsiQuxbCt7A3+E3FM0VXXuWVuCavg
Mw6Gi6zTF2nuVSivetS7SYiQyNXbZpdbMukS+6GGg1e6ZFgxEddHRZkfA2oEXR6rm8qRwTM6COpI
r0TnjFgAj4WFEWdunrqKCRSNXAFcIvpg7TTu618AQ94LOOTroJIPahbTwdpPC0jJsJyvlXnnghfj
hON46QUbXRyiOKydMM7NrlrhU9k5PrTsJJL0kVV6YjZlEgJD1LXn8Ozkr9wF8kadKneBkVosBJ3D
2HGt6VreI/EIcYbDNkVsCXKseZ9sNzv5GWTWhVXQ0DcirnC2n3NfXNS+Qctwdft0VWT4mgN34IZk
SogB9ilXhnNsR6MkmtHkR6XrA2m0+0wokvhg5/TD0xLIF4Qvz2XCg5KWb1nbhKsp1G9oXmGEsLfB
JzofUCNMwAAcmI7GDVcWHWQulv2oDpyrpNIZ6sg47QoNc3wow5OA7+DIoLuL9GzDxwzZjQT8/zqE
9/MYPQA9mR8AjnZHd15+DEzoVvkkwy2v2ofo9OPQz8ZBpTz/DCnWteDBpOaAy5cgZ1tm50gZbmNQ
3/D8Xj3c6m1binggyituNZpWV/xswaXhtG5/SqBqax+3YGyBDexG8GK5R4Rkq8nzKCHJjir7Vk/O
czeE5ZZm4vHGZcirYlwBkRw2TH7gDLYh+AnzwBTorLoaFDrXUc6oJsbXseZSGMF4vOc2qaTLFOLY
moESpHtvquurySiIOL/0Qwag/3PLKPfmKG/Y0OxlbBNMvbX9wV5spxd2lNhCo0hNbz7EgI0taxDi
wZuHW55fvGYQCW9jz9qLGU/f2Hs/InJ+SflCW8sat1MOB3DR752ZfrWZ1ey6sNw5tnPyJTIg1KV0
PYZjrRAbv4wAaQKmX2cwJfYW+6YV+wEzpdSzX2tMGyufONSiBzNQMQQLJCpWT7Ywbg1MG3P/Wg3j
ErfytoPokzhY5GFOo/5MuGvFgzq+yAjRwlJwcil4YkjzUTLBjRaXdnIBr61CW3yaiXTu2NAh3oXI
PuVTcVzmnkV8BmtYYDgT3ndBzuTG6hZGDoKxULr2l/R9FhEnovzwO+O5LHrikLOErIwUk04yQdqa
g+yiXCDFWbU8VLk3rKRTeA9JaP2q6wwahY83zlrCQ0f5tO50UBwEDq4qLDA0J2/l7UHt7GIb8D0f
qFaqc4hVCxhqsMt1gudUyZRNEuCxMPXadV6OMwEeyHa77pImQbVdgs8CQtJq0pXYkcJQlfanYUzj
erSFBoCGIjW1P1y79YlYza8Vt+jJqiM3xmwgV8a1MTmisUKIjTE3j4mUVytQ7coDolQgS26zBzzM
9ab32X5nFZYBWIeIPhYGYILA9UAjqlXuw9x0dsx2HB2v6Ww7ZT6209iQ/ZOirqREj1g3mBo482/K
7FC4crfcuobh0TNvqVBt9wDD8hzW/QXSDjsHFik4an2ulwQ/oosoh1t2ceJpGg2wmWJAFLZ032pX
vlHyUtspZM/O2FqMI9U9oWJM0SwjWrtthvbHkc+42cNVMxZ4xCqsu8pBmZDZfN4BMS6CfyaNpol5
x/AyBRY+sVvWcR5OyXaBP3gajSKPXQfo/uSkh36Z9E21PBwr4xdnTEFNPtQf3njApHNkS/3amSxP
ioAi1bXvCE5Fvsp/80ovrb2ymEzMbHVj7N43+HWXkLBwm2+wqREMZLdqDp0V6+XyWiRgWqiT5IeE
LYB2SAz7JVm41wyyL3Cbu5gU9aubB7slaC5zgIu77Wv9nojiawypRotyuqps/MlKw1kXrp/Gsvbu
CVx1zx6g4i4vYpLxQvZNvnVIb3+L569NXHXwdf6pnPFkhjyjJS8A4Eb7M6vOBtqIy2zAN8i0fJu9
+acty0eFFONWsTarYbLP6uIaxETI5tIgxLvt8d3YK7AiKgNaqZl9IrwGS8uIhMimQ+jP3Hv3XZEf
1SC+00U9+OP8qlmTmEya0HucmO2QCqv7XdpYcpUv0WM9pjsvQQadgU4zCzcGqDSul0fWxo8Q4r6j
5ucT7hCeQwi1Ya516ffEGCDnWSxZrW1KexO4+mKXlb1KLLLixpZh5289AAC5jN0LQTeem8W+8vd+
kn1G1su0LJuF7m2cxDcB39jyoxc3wCimNtEUPSdz9EX1+S0YOUPcxFwb4pttXW7aB0Kf4aDrfWhW
9AbNPZvt1zpI7pfUPjWZeM0NZNKGXrGiu3ejdFz1VfDoFUtcZfAjTQu5cVaUcoWQKezpN9PxePtV
YIgeBOnjI9mxVl3OcZ3Y9co2pqvHXFHo7r5Y7Pema/eF1vj6+2OTcEIbCaik9mQ26V17815Y5JPi
yYC1mhHnHPoSZqz90JrWqyM7aObAX5BafpLUlLSk/RkhHkxZPkeuc4Ehep0D494GXa38b4NoN0bZ
QhUmi1YZsehcck1Efn7v4Pluccg8Z425HwpOZYvVL7i0pXCvU+d+yFY8m8q+pDK5IyHQRpYW4o9P
p/KDjQ71nvQ+hzo6U/8yaAP+vrLc4WuSPmm15a5kdCewyJUSUTjEC5hmwF1THrLmLrCHTa2yr8ib
HqoEZ35C6qhpB/f4uWNHjMT6YSOoGRrcvhr4nGsP+Wbd7SOm8y1WFcOWT0WblsT9QL2egggND0wW
Az1hax/7CNgTOSKhZ7+Fy4Axl7NdcyPdPnNDh89d6+6iFEQySk0tvgfmLm9svBSj72PjCGIAh/eD
rV9TAIpCjaDY0YDMzZoxyAtlxSvTi4oyiu7ZyJL70h+3aZE3zErRUz0KP+tO8IaGzdSX+Ebr8r6E
QHpwNPUUE5cLAWTEf6BTMttFHfqRQ4Nt0KiBn7Kms6F+GXFl+ocUpH3hK0GjbMi1gwGPu3/AEtZf
sARcp+FGCCuYOyhB2JE2nnIkFkaWd3sjcRlqojujAwREXvXTBpzXqUmhOJcB525UbwjW/Nn6/Ask
OGJhDG2XKaiuSgZvUT2O+5YuIiP0CSCRYqReRMjFjOUOg+SqNBJiDAXtq5l97yjr8lGvoDIRD22F
ZycVOyZXlHGpc+dlxbCFLR2SEU9ZUGQ2zXx2oXb8DEbn04C43lHGFZrbwu+jAv81+XbQyQDXQdud
qny/iPaTlXt4qF0AcAz49Nqq9TaL1L1I2QH2Rvvm+8VpCkS4ShT+YUPPz5iTZAgtKkoaBHC99+ym
4YWr7350CgjQJgqO2Xj2wXIMjn61FSOYVjGtMgVoy9y+Bl5F09MuH1Yp5c3W6W778IbEGfY8l1u7
MyU+zwiOMvlYOdrxuzy1IDPa2TYUWMKXPDsa7FnGpCTPRmrGTTx3HlEXu0zYH07bUkTj+Bl7VN+d
Hxdt5R1YYW8KhO1r4FDf20QADOvjagnOZWS3hFTk/XOTo8+I8DlmXX+qmHjGnpkdU1QhOguxebNR
xIAIGqpMY8wXMC1vSIwUPi7k7R91gW6sCgxsTku3V4Jjw2LUualLDfxltDZTYJ9gUfOSTU9FNsaU
W1hWmv6D/BFYRRQ2uupijavxphdu16nXn+aMAVs/JO8prksJZW8NSAQllUIG0jnW3ur0XYtUlX6U
4WS+sByV/q965AUlYZBO0hvf2YzRL+inqjLqddp1ZGHdwL8qoivRVeCcyM72t7YwHgDfNmjn7ZJc
Bxq/2gsgfvTlHsAR3d1CArvPBB49LAOBUdElUJxFBZethi9/KFFGEKGKTKTCC1MHG9dNDOYojDdq
ax4fp+FH64Be0KBTuLk10yrQUIMbHqzU1IQVqQ15CtQF9XTuBYPKSij4l91tLbSzGMWu9ATyhH1Q
ackvD347b3DxY5kwy5Q0dAgpsRUn3k/wQc1WVwn6yjAoTqMwn7oIaZUBncEd0vveTB+c3LhLQnDi
SYTpy53xmNPlUAsC+Yb7hmc9Le7RmH/lit15WIznvE0vi5VsS6BJvKIOQSaoVNataI11WhoHFp/J
0myWMeAXgyGe5go9LOPLpsAk0zrPg9EyHJiNjwbBL4Z589iPEHsiCdo/NY1L4lCZGGKbm+AB/Jy6
zUQ96NXkcge7LulfkYEwj039jYAEibd8hKPkqHVTMxltUvs4AIXUXfTDMO0Xf2Ei5SPOXNfeuOwY
qGJdqPdJQN8BsXleBd3UHFME3iIlcCCARLtp0MT20xCuM9hRi32QyfkWMUN+wRe5VTdKUKlvLdND
xDrxGNx+pApHb1ZU3ta31L2Dx2KfF5iO8Q8dEVEER50hi/79v9iILRtNIj3nhmEceVHoCOl1Yu/f
2TuP5caVLYt+ETqAhJ8SoJWjbEmcIKSqErw3CeDreyXve103XrvoeQ+KoaIMSZg05+y9tkft8/pQ
JgV8VQvIqlhwuIFH4zuDn6JnoWVN49uRpzFOx51JweqYmaKlA2jcU5Cxd3Vb9qem0pOQ0ozYOIow
Z6kHM44TSIVTXJ+WauZLExbvhioMm43MOOCiX/aUk9sTmFZUNuAnsQU3J5OO5On6lRxY1HjLkdgY
hnsnOY71Y2m06C1JtLiJpM9W5PrqieF3p8aKQge2BWGXHjv26+te38z1K0riUPLUe/nzHKvQEMeC
OICcxh6tsErSd6NQdquHkIe6D2Vocaoc8Y+HpGLbSmflh2lgjp5taMvw8/wluH7peuk/4c5eGpWn
dGD+qYR9i4CZb/QWUrU6zfbceSCr/+JHI802EDMFRsVBvD6M3DVbKfTPP08JG30zGPJ9K0ZKan++
0SAl/+u3rs9lC+aPZWBo//MNWdPAwHFfo2RleENju2crCdz8Px78zgQoef1/SrIcbOI6yHzuAq8H
S1CKUdu7o3aq+ngIh5g8JA9ut6sA3mDawlUhvWdJAbstI7ITK/3oAZCH/rVujdHAGjSVZtiRSoET
2QuT/FjD8xoRyQQEfMInuCLFFVycmeCxVLhxqcDjBQRyAgWrIGMu3cwKT846J711FbK8VPByR+TR
Npmc36vQhkNTTXDIONjjku5J6MRxRFVKm59F3A5ByeqWKiSgZMt7kQqcbiiE+gJLfcl6uScRBGEQ
2rgM3jr5fBNnlApEvmQvhKU0txok48Zwky1j9GmJUX6uNPDYZ0pBOOB4tgq/R9GebI166XYN6N3V
ayPmGzM7DJSGgsaNTyum/oBhrkbWjtXBH3VopXB9K30ZT3U0fbRa+arPQFkR3yie+CjLR/aJZpDY
jXssiPtwZOcGDJKAo5GQZCMPNYs4EX+x96V5rxnpDj6MT9MmGBUGv6uaX62oEUrcx5Y4tER2duay
LxDEOKX9lhsKtdaZv0vNee7YVBctgkgF3jch8E9XFD+JA6YpXvPWh0Zhb8rcOzoW8H7WZDhip/kF
p+MJK+kkKuotpnyIRuvJ78DI+Nm9DuKvIReAYjz7/WtUAJkBC9kBpgoRgHJ5SUr/rF628QxaJRiA
kfnrYZJmv8jiA6RBXIXuLO9Rixo5Aout6eWzTXoBwgfoBBRli0R/r0ZG1nrtfpE78j7wCe2MwsgA
SMgcVfzMQg27Fs/dgC4PFDeFSndjLf0Pi08XWCpaAf7LiudmwIATn33SF2wVw0Bp94SsgcOECtFj
5wYyULdfGrjt9crtURDLsUeQ89oOM5LglV1iOv7q5cDyin0uFXDmSnFsUMrd9MOLyOYIsXiJrrzw
jqJNEcORGp/QqHFatJgyLX/nlkXeWTvVYYUjLyWXOYHHHrGrgOtIkoJpLC+N8H86MU533CfNnTGC
PocMMjxoiyM3Psobpnmb3X3SUXHY2yNlek9z4diB8z20SeqcK6qYcJghDdPLKGoiKMsOKX218hEq
Onvq0NEoMj/bHJKHqV3uy5pdKsFK/sYd7XfNkWE8OEQNZHu6lNadoAWXTYMWRCjp2epS8I1gGTnw
Q9X56EAk77oEyRFaoDtj8X5Mnf4JtN4Mq9r8mGrkJRZJI1XbTQQzkTndLTjnCCoSXbwfJCQKK+pe
HJS8MQ1RFjYYXqum2UnZdjvqNfkmRc1iUKw7EPqin4oh+1oA6Rmif0yd/ttVISkraSmLik2JYSij
xCZKJacRoatwFRMOAAj+y9p4nB7yV1rLv4WB8wR88pdUAS29imqpyWxpVHiLxRfqW4BQ201Ovosg
56X2rDcn5SaN0onbsX7rXOPBXya5IyQcqqCl7eF/ssnyA/r9HvFthCVZEHSPfhSDr2dLWZb2Cx11
i4uU4q8vXXZupka1sSWXBw9A2k8snZGYtB+IgImtKxHTZimnxOtubLf+oWv2vZXC36WMkCXrj35q
j4J8nIGcnFQF5gB6sJSL+KhJwnQmJ3nJEuJ1PAg8LFNp3nmatY/jhbWx1jJwZmrtzm7LF/sFghIN
UOItvAPV7HctMdGTeUzmN7lr3Hadc2lVEoRdkQ4Csi5qvKfWd748l84Nlw3oud+COK2mPbui3i4W
ZUAUe1T8+EZm5zSC2+hdXfDEo21R8G01Kz6aAINmFVKUjNZjTmqRtmSfWKEPPsg/3toajipYyZf6
eVGRRywWRGiTggSgtguyXHsq8+K2mb60GAKqNw3H1daPC57wAKo+mDKD5qHtbc1+DFYVuiRU/FKr
eO/kMeXkMlGnenTgxJvF8FiN2gbNdFiT43R93UVFO+kq5AkT365z66dExT8B/NwYKhDKUtFQ6V8h
UcRF0brejeRHuQlBUqWKlEJD/Vvzh33tQeKdqakQ2kCRzRbEio1Pvcu9NOluHXhddeeTWeWQXWWq
EKvS+kTz3eDDt39i/DhL0q76rn3NSL8imeHGrrR7FfuVJoyKpGR5VJPMgUJRPEAlowv72ZOoRWrD
ZSBhyyu+dBW4Re/spUL7QB58qFeugYaOrnunHxhcSVfuqLBC3Fhld6GMy2bRI5nYG/bkmXxoVfuJ
fvAJMcVDp7jcjUXk4IRoeSrddcsa5DbR45PuWy9wPX40IKQcFSvG2vKYqqAxn/eyqOixhcp7g5Si
oQ2z0Sifsibf0n09ZTY4uZJ2p+JijUVDyOx8mtIn3R5+6jFrHBIaB9nvC+4TJtp9MUwPOpOBQUpa
Zy3HRsWmGSpAzWuIUmvJVCs6oAskaXBnk7fWYSEIllrceSSxEZL83qpoNoeMtjoiMhh1wqjC22Kb
XopuA45qPrJR2Q4HHUNb+mAmeH4HEuAkSXCeioTLrfHdIyOuJyuuJTOubKs3AlZJAEpfW2f6sNwc
2lE1P7LWqHbsH10mgHQOCLX9TAZz59OdgBBCo6HqvmzOZ+TNBD3S0J9rY+vhPT14y3OcacNjVuu3
mCyF3rbwVWfzoYjQtjLTVCH7tjWwuZVqM0xdzmijovSIr+FKUPF6Zdq8U9APESbpNLwG+pJG/jm0
KAIiJgraYubOGdo7HbMBk6dC56UZSYiS/q2IP3rN2elLe0NePM0LLLYbJCSI8buzreEfd5NjRlIg
SjeIC8sLqKVPimZwmMgUxB5EtZmUQXV/Y9QA0gbKjxJbE5RInYPZcl7wpaLqxDqXOnThpLnc2gT8
bLzOKdFDE24Y42KPVdxhP+bK4Kf9rFv+iq29VYyayKDHjVOybrE76wfSAJSQsMGw8C/HhJLxdbnv
ErXoUJ8aYo04LhXDOCcPlYplnFqGzLU6GfnwU7N4F71mfPVQNldNhqtfcvlUWwchD5xuTJhubByh
ta0H7dQa6WsuqnEX1zmoOe+sq9jIkU4JaG6WLCsdGQLdyhq4ROq86wl9gTia75Y8ehv06cbpvXxr
tP1NhNGVV2l+QzFhyCDBsiLJ0oWdAUUmv6nZDlFVoBUyeC1ZXRmqJvcTqykJPzBOXRWRCfBr6+Qz
xkNja9HhDwzCgYKEMsiG7oEkQ9T+0a4pNoEeZG9m0J900x+twNTJInIfkRW78UX+yBIIjcLiviO8
OXSKH8pyqwsixRStgYvSpdwaijZajPcLxVUIdDNDhnOZKVdsoQRnISfX2lVagrw3brdGVGPOzXZO
HT/USf8u1szYytlcQ4C0Tu+jFvbceG+QGMDRH08+VLAT3ZvApeNKM+im6dlVEA10b0STuze9+ZVL
gaz59ixsKY/Ifh41N3uVelFRt2aqTSsmsha4AIbiOkQeRircDLULuyUqCz0+VmiHooW6T98X3Crc
K0A7chZ5roZgyvHHncyq9tDER8K2sZ6yIdRbk/a8pF2KiQ4yQu6c/QVhSG2nd/C32b8hzgOfkD/Z
jfnVxHl2q9tHP7/v2GQ/jsZ6MyexeaRlNhCMsYmHkpUNE1aZkYptx956tBqCvRsd02SToZWimteM
JevIBB6jP78OlIWkqJ5IHrhtJzyL9PDfBmgvoWm/+81PZ3D7UOvTaEN2NrC69akC+MgmQdssfSyf
ovzRq+OblZqIq1EWq6neO2Mhd8WqfcNgpqWUIiJvVvDmtZhAVI/fwkcCjX91b2X6q6Vditz5rVsE
mVaiujGxgtMwS29XA+WpHwub5TtocFndi7V4s0DiRJXf0MFAT7D2YekV1U5zEmc3IveV/XA/GUSX
WIugODgMuygx0i31aA9MTEtmmAnPknC5EG4eESw6CkAzO/ak5VAUTeAaRhAV/b0zW96hrnDjz2+U
Z6gROpq784bpqxK0Zcomepaz+07wzhvliNexIlgILUy310rnfibqZdMvv4yOimwxsqTp6NoQQ5sG
5RhhaNaOa6OP+9wb5caQsY2HhYmEPKxz5hB8ThBnpfLzdgOxPS3scgKfss+1YNc2lu+yQP4UjRci
0HcVBAj4wJCZI0/CURd3y0znQG9j51GFQilzajV5cOzoemCJzULJ9hNa1KFf3QcvhRVVrhOGHKbs
g7OKBzu2WGhR6rTNXYLnfJICnNRsfGFhHvDcGGEZZwfmvnhfG6+jb8G5wZvJd8pqZ5I85RUl6m28
xJU5PfqVeJ5cok3xI/selvSIEvYwvjvA2JuuvCtsIroG/q1IljACF8U+itZbUx/Z5ooeaIawTrS7
MW4428FfqaX3+oFdn0bdbyvZiHXz1qnL1zQdgTmZ66axyBPDsTGHQ0LyQ/UNy6jGkxEboZc6X9Yy
N5u8zJztlBpPiaUPR6xbDM2L8z5+ebVIDnlLN4kS4+ga+sZeCso9A1uuCmt9xJY2l6+e3d4lwkn3
nkdKxFotod2+ElzZ7v1yfXaElp9S7l8WfEW2HUSDpXcmYqYrSHdGJbMXw0BnDbatOZDISANnjSPB
zfpgd1TWjSj9dDyRHicxPfSaTXd+HqewmAF1J+mM6duy9z7BPE+aTYK8o99mYPi3CeUV5JRVMNZY
bNMZY49RHGjmRNt6kdPB1g4Cd/tjHvPORDah0Jvo4cbNlqj4X1f18f8jgP4XBJDQLQ9J838v1L5T
atnPisP5B+T8j1/6p0ZbkZxdV+e8WTqefCXE/ic8z/83bGK26du27v6F1ftDcnaFaUDWA9aslN04
yP5ItD2URQSv22j/dMB7/xeJ9n8SaMNMcTxdB8en+z66mH8JWK/0MevKJF8PDd3EkCWmBPjVnxao
9vlCx6KeKfblBZoe0Kh2MM2E+hAZiyOWNTNT4C9f6Z+rgSqJm23/dij/C9CIoXxyf3PDcnDgjLie
bgs+pmc5/4LKGwo/AQxKy17rx5Nw2Q6bE0YWe5APy8AmiqCst8Vy9xbRvEap1BWO2f8vbr7/ii4I
3xCEk2U75K6Jf6ELDnaPtslO5gNF1XSvTwta9Yai89JwUNzopbELiIPmfdQ5v7+yumq2Np24jfZD
z3mLBdGjlo9Dih21QNYTkApIY0gvLsVwITcOXkDPe4Z2UQT/89ETiP/+0/EDNSUgPZGHysH0lU/x
bz7EcVy8dFrcAeMYKdb++GNyIQQJ0zwUEZiWbMZm5pUpOSeZDrKnY9oi1dFZgZfwKQetOEsMMMH1
WK85RCMd6blgfxvweofcrr3QlOXrZOgvs0g6aHAOq+Tog4NkHjLCLt2KlxmS9HHwJwmLg5FqbvN9
rI/sNEZBZ6H10kMKjXqzHgy3o7BG7xcfSwb/DH0VQQE5uSTNk7BMyHWWke+c1QqJIZdblAADjH7i
unQQ16sVEM59N6OswvtFPyvS2FagYepp76HbjaYQ79XRGpvnONbO2sw4udb8TFE6au8NMji3PVa6
4kDRSee8eR5N2uaC9RnigdIvT+UeSDDT2woYxPblyRmTlkWVOpLqp6+bENpWfunyM2O6zzTC3vKG
6IietO/AAKDQuObW0EiTTHqHUkPxHlduekiStiLj0gJgJ+JvFLGEDJeERY2eneyptl1iab3XHstB
Fo/9JlJw4SKt9I3mm1PgZ81FpjXHLr+hbPqz0NnbI3TNwwUwxCYh5VdiTkwsTFqtaDE4lDQryDwO
HLOBGpe90ZZr2Q3C1/IX7qrapMLOKqFfmzPtMap1PThxklf3FcUyqpBkiPQXo0ei5j1gh9hg8V0o
zzVsDGi62GgjiCHHQEh76rcDmIVLiV2a5bEsiSikXu9SbdK/Nfi+vceLcDsQL/bSwnRBVinxYmYX
u0rum4pQUT+/dDqN/BaHH2l5L6NJW6xNbOrp7IY7qwa1rR+Qg3FPdvGNxBCXEhFLqkX2Y7bzy/U7
pcFpmqTczbb1vLSccx/448gSjILbKras3KDcUt+LHbZ9lexfLb0H05NZbxp8yZaC+o4w3ENuVXXo
5VUwtBw7t+G2btfk223i2zkrXoXlbRzNToJkrGlVE6+zqTviWTx/Cz+EsvaAMRvTdEenFEkUy6s8
oexkcCFWkoaw4bThYMVmUNBDMbNq3sjaYFhuUGCqTxCnLjK4anm26MbiPuRKzTocWjohS7k67+tk
fUtnOlgdfe9MEuRYkhSNkEnGnLo6dwg2qfZGw7DUaX3+JNsgieiAaYl7rKTEv+B0O+pw+sYzm3Pf
Ek/iul7o29HdlPIXFg/6j5W3AAfVhTG5gKjgvm3cuCSotquJZJTrRzYtMhC6qHACTw9r6nubfubn
Y4A4a7sXrt2AzvHm0CcQb2ITkNmGTWKW+UW2Bqm4y5Lv4rJ+pZQYMHL8jskB3DaFZh7p/7xVkHBQ
xNgGaX32xtQRkGcoFNl1cvWmfiXDip4O4rQiSAt+sawWFrhDEba9zyn1WiTNahgHOqrgqyLHaxMV
1IvqW2BN1DonLiVOs5vEKjeFUZy2xxRokXiINSiZ3s/RtrgDAT91iHkTZF5saXe2P76NBiMbGZ8K
EMArNCPXB93Iy7LqEWHX+9qk9dcLlS3OTSLTzN8UMS+QOA3FKVyvOFW+upIpIqfBu4XAxNZGlS9n
bufsgU7HEGQD06+Vc2tfz8g4MDBLmWzXWfttz8kTDAbiFCqGdot3DacFrOrBg4oUFDGfrqKSUYmJ
1JeCv57IfF9C9U5of2xqkX3XzfUydbiOBw4K0ksio7pwrl9XmfyyFpIjJVlxZttsry/EKoXPOZ/s
0cQvycW+L/T0TSnbzYzp5XqZMDewR5Hx0yr6lPYCt8bUQy/wPzOZnOo2fr9eIqtkNKPF/t2jTS7p
6KC+i3eeoRD46VNCSNLGbaqLX4BGkkb+jdQOcFTP5DFmM9ndiho6GcWDbaOMmVJ7CxnW2MzqBJpO
yfsN89p/iPJJte5n4PbEbam5QiuXcDDEz9jUcWemCTpcrv0rF6OyiprPwAH1iFLfrAP7O2n96Asg
pQOhV9cLM1qYvFOCB7Qo0UMtqbaLCWcQCdTXkEaU74m9hXLwfL2KTJ9hxYrXTzPJH7Aab92IWUIX
nM5WXeB9bheBtZa3izAw1YIvI4Jq2XjjygXbcW0TSFQGmlNf8PwUwRznu25yPipOHeQhOyjVEF13
ONxBVoDdrugas1W+fq8pm1Met/CuXB8YKgVrIwViItutVzIU41wISJliyB3UHwJBvqnSN/zlgBjq
Jt+M+UNpVpeGaXUzUffMpuhlAsm3sclbpLVsUixBR0I9lNkQrRgkKDJBhmJlVxIz71CQpuW6PhhW
1RDdlP2yIn5matrXnmMbeSax6wBdtq3NfwcR39JVvThJE5JuZwY0RXW6NW54nbHpjeTh6Ce/MzZi
+IAlZqw0C+zS3FmR/Trx6cPJKy/XdYA2c93POtMk5wQPPOnbeXVPhXkMIhcylTn/oMJJYU1B9Zc+
/86b8aOx3HNpa7QAh9ulBiBiMLqsWf5dzS+irom+bKOLNnNxLS6uwXG6neoZciNFUSiy2Aqo/I8N
AxkW8CPt3SBh1RKqY0ZIyCcS8MP1g8C3BJeJY0NjFoJIaSI08n7WASG/9CHUyLlKjmkqxN5ltNk0
PQf3ryWIQUdhIkvsGiXb9FwWA+4WUiR8wqMfGjPaO4JNf8JtHsv2eRrWN985UXNDXmPdm3m1xemC
tk+nKeiiXggmAl0sUAF9P4DrIpF7M0bEmIAQiuz8rjPvl1b7xaYEA4Oy2owRrn/0SDeNRTbZaM0/
4qLjjlTDqpEwxeYNR6erm4sfM9q1Jr8o7h3StmiproxnHIseH0fYlFjTaqSSgUYrF20w6xebt5DN
p2R2J4wl3LICbkec2W0wACDdaiQtBJa7/Io9nZquxUA6sBVBheTZwWBrv1HCArQe50O+toTSRmqp
C60alYMwCswzlvZWy+Lb9ZhakWBiR0vxdWr+N/uNnd3gu+iYgpdKvGM3p8JIk5R+eZ/0OXKhjpRU
tY5H978rh+Kl0YqV3AI+ZAXgIsFegu+P5RkmgDDX692wWAdKCSyLEgbQacFknuVUOR16CkIFqVR9
+bMfxyfRrizSAHSFUEdumsz+obHcmMz1XowfvRrYMwQKqVdj3p/HZT/Kt3w0EadN31HBrbNC+tmY
83jDLQjNQgwPAws9JIzJt6dev5xyn1IwMkEpt4VTnseuuGRZRZvyq5jTNhARRsLsOo/W5yFO9AOp
I5gL8gs4BjKPa+YhrRtOZZZoiE91sS1H62aBM6hbsw6cgGuVorYOXpolYl5frpefP1kqiTqk67p1
oGiVKyG8M7JFNahe13P1XJ6vy6BUfBTSgE+uBuPM8F6ua5DrIJ71TK5Gpj9GJlDsMaeco+fdReBE
VKdyHPtXcrSY4QBXQknzXpoyPc+4QbOGXY2gajvfz4BDGlLElcf0SnEl9iOlJp7/vK59MW2gtEIl
6JnaDWJRvAcA0Ym+G5H5psW33vCu1IK76PMPn+0NSZcsIR1SedMx/U6NHN9Lx3jplI9tZAUS9S9M
I2Ppzt4a7WqEKQHsZ8YB9IqbOR8sunz5ZVXD/5rnh7h1qoD5iNUGzHB0Hx/RxBDQddMh6e0LiAKx
tRbnufBzKv8c6yktLm5vSfyzgUlKjdWTAoQek67pywwPETSCczMs9uU6O9Ko4Pp3xvtSpqeWJTgb
inQIM/uM3uCS9qxqanf9xQIldNUqviijFzjgLAb57LOEWRST8a3WDX6JPiaGgOHV2TerRLYhzHu2
hcsGUtzFUFOAjzibygeLgPa2653trBb/cWp/iuo3uWuMxLVzUxXinO8bLf99vfZdmqz7NCLh/PoT
5N9arJXRiLCKqcb+mfTkO7dS80u+smhJ39V6Qdm9Co9N95RyzZgOscbq2HhyvUs10OUkT3/VwwX1
CuGxaouzJo85amfOZLzuOjs5wzc5AAu6lQljTztWF9HzXimE7lMTh0xPJN+u6X/qNHOX1GCwzr7V
FokiqBrQnuXKaHe9jtU83FrWQV94WyVgyzIvz/gfb6XxuOjI972MJdIixt8sNS+W44y7fjJ3pV18
DyZCsGlatkun9rlo98I0hqTBlu+UavOTTHLrKIfbRi/Tu6bJbwg5ZiEIj791VmBUWvthpvbroHuf
ie8TU1OfC4f7qzZ69DFO8auy3WmfceXuHnKdIaZFjb46lE8T2m/WUVNHRle7FNTWehBJcg1DAVZi
XpHsCRfyJBkAjk9H/7qoVDUAVL+In2yaMJYR/7XprOOdUyY+yzwWhAT7vuV29E406e2I/D30NJYW
woleMZOpAjHhdX3OJKm8iHiBwddbJqpiATgjNW7Hxh9DPaKC3mKxIWPdfKhIuZwilAS5LIDX2/nO
/xI0+fbRxF2DKxkdiA50aaxumawxB7AS69fiKGIJDhr18iaynXqTVjNaIWP51DtOkrrOXXc6wmZ0
8Yg3/gZ/0DM3Y32yfdLLBrehEz0XRIHWNa0fvSoRf8yrCz/fQ3REoRtympl1J3muiqTWt1NJiqiv
OfdXpeGfh0ZJEPWrElKK1dgAgyGWcY14UsaBVbr2AZEMoMR2ejXVS1/fBJmIcX3o1O9enxxRY3On
0gcRc9eciglN+BSr1us4nSYWYifXBqEX4zUN83WhnT8SOXW6PuiG2KaFlxz+PPXXj3glYg3Y/yRN
X7+l9Qm/SJOIHTA9DtwOf/8z1x/588N//ti00CKd1cP1uet/r1/9ec6//uU/T/75mf/2uX/5q2lJ
jX+iUvOPj0f6Ge8V9ywSoD+vc317vYuacxho/16/cX0gNBzd7IKwudQIsL/+8Xyg9/H3g+L/qv10
Ppp1u5wAAG3w/ms5Zo7SynDvmaS/dkpKak4y6m9Iwq1O1//HrvM4Nh4NHKUP9aNe4Jab/zI46Mll
HNxhx7GUp2iMiagGQxkUSnk7ulaNwkCJbnnfNvHlPHl9AH6UhCadfVoKpnaiCoZICfPatu9n9xQX
qH2vXzGcugCYECAoJTCK/PPQRNauXhC2AktFKqz0wpgiHsXiT7TY2GEiFPmZs/RtIjYcR3wZQa80
yLCoto5SJRsq81PqGeRZmw+osxUpNRJGIqc61P50gLu07p0qz4NUuZVd33rFTOfjgN1muFq7jp5q
nAGGwByODKsBdumQ0WFl6d1Us5U/4rXTUTNG+b4VKrSY+AOhdNi0e60hubd7zDYJiZrM0eLEvWpy
06csINBZUU98yfLpsZlqdwPk/F5Tyu+q8+8jnQTV9DVGZSIL5GhmNNKgkhCFe2PFbeppGHwT5H7y
Nu1TCGKu87OP8nNjIvSHME5aAxZJJESUO2GUBSP5gJs1ih9mPX00EbGvSs2uYZlYR5gdXp7fyCJV
ll6Pppnp/RaL9dOrXCvQCLGn7lT+8nuQQ307/GzL/aSU9HOLOkIDD1ynw5m4w/teqe5r5PdxQrLS
7DDwtrYMG6XRp01wVyHaR/dPdcpUOv7xV6F0/b1S+JtK698g+m+V+t/hgvAK8JaoPmBxSDMYsmrT
FYomV4IT4AJyqZm5B2iTBtYHlCNl5u8HBzEbxNSc2o4LqbFLnubScVi05NaNTisLOQ4Z2LFFglzS
Z1UgvWdbuRv8cnkXCa7+Sjkf6OVjZ8SNsWK6D2SMEHgul/up1CBfZ0sfgmDdtWNGDjEJH7YXf4AV
8bdWP934/lAH9WQuxwkvBqjvDQhirIXmdAF9EVGBmULpP4uUMrRUfg6JsaPA4dHQhdsOjYdIU7Xj
TY+IK4dNZhMNv3gH7FeUWSTHNQLFNqwmHHJtGtE7VtYSjbY1TpNcWU5iZT7xcaGUuFFWZUvJlEEl
x6kCJwrqGit8HCzU43Q8jt520gea90h1TGV3GfG9sDU8xPhgLGWIyVmJVcoiMyqzTKRcM1nHSxHg
Szk12SU4axJlsSEp8o4LCHucst+0bboTBJPbzhq6srZ2do+WdLRJDFbmnS62HnQZ7Spl6zGUwWcw
5ZszJGfKCK9O5O3HqxUITxDs+jsgXCr5sA46ZRsyIO8oG5GGn4iNKyUVHEaYI34YyZgEvjuem36m
loUZCRPuFNTKoAQ8+KuQ2cGQfgIFHxMTJdR7V9macmVwGpTVKSaoEucTpaGvZM3uJgOuX+FwMVT3
zr2l7FKdMk4B12IybvYeJDkCJxhnUmICZ+0RAcunocxXfR9z2UYUbYz7alYGRYdyVawsW5UODFSZ
uDrcXIuydQn09ao6VynDV4vzq8QBNqk97yqW27yiilCuM/E+KTpzQIbhGjnnzmxgiI3mbhHJy4DH
zFdms0XZzlqyCeU03S3QOk4rA7eZ5sTA+Ss3ahFt7MwjkoGgiKiBOKaMbSMOtx6nG1Lm/pjgfQOD
oN/SKU7uBL64TBnkBpxyUlnmuAlGUEXY6B6xONjPGoGN+GgmRA3RWVe2u1EZ8AaceBDMX+cq8JRB
r8app40w5HDuQRg7s5LDRIqlL7Vt1JLefk37z2i9I/v5pcUByFD3kqIyUJSNFIegq6yCLp7BYaLe
29qHAROncqGWAvQodIuNjTUjV7bD2GyfG3yIDa2gaDkMab0rlQIft2KjbIv4/gP6zi9khYUrvkZd
GRxzJjFPOR5xPprWBKqyvl9QNnkj6rh+UyD0QWOHY9JIg9Yr9hInpY6jMlPWyliZLMH03I64Lkks
oRtGhZHSOp0SDUPUli7Z/dqLuwbX5uAYl6oUD/S2HFBIR2w1Xz4dQltd0kac7W4nD1boUJvQbXBx
xBGzdImjqWa2/EDHjxFMO6c4ST0cpQnO0kVZTH28phnk5QnfsWAZLPCiVrrxJvGmEpK+i/Gq2maM
EtGxW6SiLMsBIN7PfXuTZzF9gPFg4XhVx7zEAZvihDXm5ky83S1s7AeB4gQiAIV2bNmnGhdtipvW
xVXb4a51MWYASYiV6XZV9lugeD25zGvY48w12XMhcR/PxTpDMp63Wde9IaDBZxE/Vpb1pk6N+lOg
4A4tIxuYDwbvu8x7t3I9YMcOZKCbPiLPwcHqvuDC8kfG5NmFtZjiRWg+Fu4hiVDYM15t3Mc2LmQf
T3NU2HS8ELoYhXuMV+ekXKg+/mVDGZkdHM3U4DfkDu88SuAAyo/afJkXROsmMvaCoE+IRKGFQ5p6
ytPytMTYpmNloKbiaSlDdYGzOsFhreHoQU2H6brAfW2Im1WZsQnI3C0FI1vqPvZe+Vmt8Wmozx5F
nQIvt42nG/sDYvhE+8Txh+6EypLllRhSDJRgdO7vTLzhYF3wiUNsYA5U1nEDD/mMl5ya2A+WKmHb
ND+79MbLuAwrpquA+gF8eoNotfIG3MVhLmbqov3NurYRTqscEGLuPS4UOAhNT9hhywMcXhO4MhAU
8mjOgPX0YGQrSVG0vI2UUU3H+AOf9KBMSvivNWndQGZ1t1Vxz7o6DhcH2J6dRpd2bn83oPqcgRD6
ziC0TDe2bQnyneDIQ9agcaorAAOO1oSDN3/1efvl9Mz6lcVFqOe0WBExu80tSbxbgyq3lyxhUru3
cy+/k6kp95VBjpoN4SWqCJXK7fhDalxrcjVorLI8mH25ldpE8pRnr6E+YtsZ3aSHFdoelX7OBFWB
w1Dsy9lie5FAb9FQ/wNWRMwlTffGMagcZ9oTFe5HRzOhARRM9A4kg0IASMdnczIy42lhkaQqL1id
LYOCMtvBxA1QGctDpulEiObWntHvp2FEb3ZMstnQTB9jhdac+hIRwvN4qWmgJgiAjPRc1+uHPuMG
GSrm9GaZbi1Z7m2NGRvOkVbXP5C10mHLyh+jT+E0J7FnV6Wo9hzKbUyud4JMkhDk9MeSJLtRh+3v
YpALAL+xmU21V2T6HJOifdWm5c5Jk9cSw5MrICvAluo2gxxvMmHvpSNgDomHPKJu4upxQwsv3dIt
SzcWQZm+T10ltOl14RNIXlrbP8sSuCg1OTP/slbW16z1HJeq1FKyF87L9DGDCiwj62CJ5mMaHwzY
7Z7x9e/sncdyI1mypl9lbPZxLbRYzAYaIMgkk6BIbsJSMbTW8fT385PVZn2rbbpt9rMoKyYFEAhx
jrv/qllBXvlPMvSo10kFQatO7J7rjM866LvK4TOQgIDxMhUTwmjhQMi1bAwyoFHzZ5LgZ/71s4Tg
X5vyvs0Zo+OHjRcf4nbWb97C5eV9Uv0knq+pjeMo6mhCbv/6UzOuWY0gi8ivYGOSzZjH8nY4h57+
kfQnAYGLN+wXXo5KXv5pWggukpd1fZTXjaBMmvxfYgFD3mOIfQ8JCY4nclQz+XRrBg8qu/kYLJBd
VzM7C8iyM9iQsK3e1XyNQcZefS0/47+aLLyAOwc3i436PkWqQWZeS3aerf+YTi2pekig1f9Rj53o
KqDjHFuy9wLo4AF/L79Sk80nX8vjGPBeKdl9LRl+VnWwuzvT/sI6BIEN/L7XP+XASon/q4VQTh4g
fHJmc5D/+AsjvQv450h6YI0dujYfyQsSxjmZQRA5URrhV7STY3UkhHAljdAilVDevCalsJYPAHBt
kV4IljyTZSgvJ8clb6vJxyHzUH12XqMhho5uS/46JiGxBcnGuuEgP25JUJTTIx9PTuE/PmogJu2E
H0XMzZqVZgJxu0Tz4XGzZ/0m5JC7je9JTN9CLoV8Lb9Tgffr7g8M9vZ2xTSDX5UcPvl1SfmTgEAJ
/pOEP/zQtgZzLCYUTewd5FsRP5bcQPmVuk92K7T2hVA/7CB+ykvp+C1LsIXL0H1p2x9TVT7KS8rv
BNVDvn6R35BjKqvf8cM/DiqSCEKOAEu/s7wVb3E/jSkrNaqYzlBvJy/n4szGy1hwwGlRvgbraYoL
qheY0mV1Ldp3/AxWJBHlI0pnOAfReuktUL0SgUY54Fo4miAdkZV8ehTbFk9VOmlkBWlufYxRF7Pd
L48KwK/79JPt9qbN3K4Fgps1Lm5RagZ3eoFXBYg5ckLg4BSxcs8sWi+5Ff24v0/DcD5CR/isEVNj
FI+yp9KTA9Y2G3dympPTGtBD0msTfU8Z6EmkxxPdwo9inAsAd++LokHYDTfqWDywSTIsE1DEbm52
1c3AENCC227B+gdR07lcT7FZxGcrKp/JsUdc7cPW6XHlo8Zh3JBfump8kv+KoDH3tdDEhArWQRoy
0249jAd0ISBYbCLbKY4/9XCsDon3E4lLs22d5a0PW3z+iGjZoYzJSGi29o4F3cBqPby9029W6fm4
XKEZpWEgXAag8AOT2+csoh5aHYbsrgnaZC3sGTZSck0/ezP02kU2rDY1ZEVhaOzW1J5+pN/UuNsn
F4+nJEE9tGuL4qoJXmkIAsPALidAAjwmsU6LZienAJs7SMmsfhZD4aVYHvshw1olr+6RGWCHJZCZ
jsX1tiuzn3aLA34V0T2aE8df/q78CrDWyr/Bn8CjqqdiAtw/T62BiS8Akpngs0X0bNPXb2VtlNfJ
zggSr5NNa9mH1QBo6X10ovagP9c5M23AtA9cGpheN3gHCEhRRWGCnJNeR4GT1M6n0mN2UMYMuk14
fZueuJI17EFic7bhgKHKMi2YuVX4Rc847qCxP9etftcGDCOWKREzAcBMx6yuaoSPQXLFYSrmVQVV
DBeJCf4fOTFzx6Q0ZJaNo2G+nQx4b3n1HCFQ50EFivRRNuFfRhyrETh7ew6HQ0Ens3hjciw7QL+y
qDsqLHDnQW75WvPwZ5nwv3Oaq7s4FkawXNUBrvOUUTdqvn8qnWW696iWgFWcL7p3CSrtdQ3nn4m/
GvskSA/qrZtZ2URoyX42S+xH7Kg869TXTolJI3sqPZlVPfyiFZS+0oPHyMMKzU3oYGV5nyJ+2HWR
f1eQeMDsCyvC2W+39cTgdEBrPwbULWvyBX+a5Zgs/KWXOltk7zyJQ3yzhJkxsUaTuNfPZCMIk+FY
Os2tKBk1x5OnbSDxXkhLyXfTeM4Hrm3y5oSVv2mYbrgzmS+lQWLeNP+k4kQgly7mEU7DXd+hAJrN
d90AnIin/EofiNnavGYH1J+PVlz9BO8m9QlS4D5GYA43/XHo4quBp6Kf3wcBpVGTt8SpaEyd5VkI
B+5trUAlF02DJInuAB/IcRppIgy9vwYG/hDMCecY9laB4SY2t7AsFJwqgKJiSRUVx0ORt+3W5MOd
rHuDet9Dz7vvJ8qjPqUaxIu/YGwTB7G+yQQ9tl0Eq0BQd6S0XQYfkzjgIgUatDmsGcqPj4yCCSkp
iIH8S7erR2d1vhYwCAF7AG54gIfafOgH69VJaeBKBORAjtlYXUcXpZUxH/TUBfOZhuwQeiACFYLv
vjpkWICjm2QiMiKQhBdXWlRl8iYTSHQZGm9Ytn50ufOcxfCAhOXF1kH1CFi29shkEx7gwuU2y/38
EBb6b8HPFDEH8r1JR5/fORa8CWbF99ESgtPSo9kxuvnkSu/BFEn63Dli/oZz7l2TZh+mUTxaNfcC
nn/ftCkmmBpQ2xxS70CIAs/zjPph0HeOpA73azBcCQh8mPX5LY4QN8sYyBlh8iSxg7xRODKQUG7G
yoyo5BO2cz3Tk1jZFlE0W3YEsTKIkl8QxCxAVaNEcBSQluXyIAxwItx2Ok1DXmB7mQdXbNUPtWNe
sb34ugJ9MzrkBnFHPkQiF8kOkY8YRbuvmqrDD956rruguQCykaE8zJhTwvQgiYBUBtf+YlXOR+qa
P+uh+6GnYMjWSg1QEseSjFyCwKa/wMDV8/7AjNjSXKDqo4EesI2F00NuBYrdzYgt1UbdMUNL92AP
/sEDkyoA59qoe83m4Jg6nLnWA9P2+s8y9W9/yFNT972sP7XpKanOpT3cZbnwYgXyyxP3fjWNiy60
zk6Ynlns7fClZ25SjxBqOsj4YVR+CGLnCsiOjSaP6JJ8Cijo+vVrZ07PmaR4Sb8xokXdMghOtknt
PnHffC1bbaNrNoWrYGcDLJG6Ct7baX2fZhYgzGH49EHMImzUGILm6fHf84ItCOd/Y1UbeIHSmFjs
PBa88//JCm5NHjQ4sP0JybpcbAWKgvz6flru2EGfV8ihp6JjjGgTl0gG1lZxF9KBk4T70x9qoN6z
8M1s7MJVahLuhqqtHjVhMnoRZRHOLmf1LyfErqKEA8c5aS5x5B7NuHfvCZyW3eSS5gP92wgcGQiA
J+F4NKBfUVA4/4EQ7fwrnfzPx7Y8x+CzB3Ji/pkOXeFBhU9pf6JNO+UsHPOKY5oHeVRja96s7X1W
f1bobXYmOUObxjesDa8E56JKeSDo5GAFUK5U8O8WofnEMAFwg0g/KUK+kyREAbYGP/wGX9bRPwwO
Z0/togzYthmEgjFnWzPj4nlsQx4EKMgEdn9K2RTLfZoJFRk/7/wvrr0QHMqSUVDYLI9UWd+wl/Gh
PFQfhYunF9RKYh+b5JTFd/XvJlm/tFpu/4eTZhE4/C93Cx/UtFzfCQB3/3bSfNLnvVGzupOWWBDg
6vC2glFiochaJlju3D73JrCYIlMqegSoy7myGcfJ1kLDcvWqANdsR8OgU3uIGvOgyDGK1rSuLB6e
u1S0cfld1necOZdbKNbjJ8ak3/6w2WzrBcNbQGJaJCE3RBPmWVn71GM8UZTxua0OUcxQWp7Af/+w
eP96z1gOiwYqDB8m479IEKKhyUiJjPAvwi/ugGeIFvriNMk2URAgAjEjgbnNWiFJPJCZkztF0tMs
LmVSCAlc2OThEn5xiH61Gg8jNOdE/s82KcZzV0OxVAXD3CxPM0yDSjaVyC4+Fp8zUwbBrcQGfEsg
NGGjKS1Wp92FxQRGhLGpog6huoQyR1uR13q0KSZMkb3qMkc+TKp0huGRzydPL0/puigeUjrZzcXp
6rPrN3ALZW+z8c45Ool9roSI5Ys3nEHE3WAxPkpowY9BC/sz+9BDuEfR8pJBTVi9zkUPwO4KXFVT
kGfYJsldYabBDh43AzD73MDE2v37K2Lq3r8uYB7uBIhpdD8gX0CiFP75OXYGzarzZWpPaVWwQlKs
HnuxOTXx1yCA5MFdXVwte2KYy2a4uG5DJOEYf7In1wPEZrOPXhbh1OEsA1W4KTFyLu59BxWsVvFH
WlK+tdj5BSX41Z9FqTPOtjtsOuJI95phften9ZeXRB9wzw5Tl9zMIP/0MxaOQntm8MGGiie4YpVl
rauj4vLuU3v4WIu63i9NyPVwvzXC40Q/R3jYGCf7eMn3hae9hH2Mt009TF8Cb973a3+nNb1+yEZz
h/KfhB9jcu4c6K5ZZhWnFpgk5qWvYzFfwmBs+U6J2eFk7pKi+dIxqztZc55ReHUGXjQdOd0D3Nld
PTFuzPViz9KGeKP6EA6+17gMO1nwhBmm6GxWDwPdsX4JIbbNqZGkSHPb/BODafT+rE0OsTh/mFTq
5yaFnIXluz5Gn2WRb7TUQvOHL4YUlFFRP7oaCGZbDhGWMzwZQtxqPee2hu1V+uKoTt69tD0HVfjC
SvkhrSldtEXCGLOhGBvrKXDeQ73eZc4ApXcMkY6g0mQMeSVvmkm+Ro2wirvHWn0TYhAV/9bWYso0
J/u0yUlsiuLO1GPCPFM49IlFFb4Gv5YyInw0Pymmah9/r6Lhh2bKa8X0EIG99UokEU5RYFpqa/sx
405ZYxA7cs6xoaQTTQgTbl3vlmkweIXVJRVnl2Plo3pLSOVXP4/PfkQyk/6H3zZI34G2nFW9wAkA
MP6UwCH1GSJ4MaMOIdDZMbBTpjM9LDlcsyvWA9gT3Hu7vg0GfP6mG7e+tMJUsnvCLfVDN1hPfli9
h7IKeStFit43r0ljvqsHHGsCfL9wGojTEQZAHSGAaczHGl+aCxnGBriK0LWdXeK3b340PToW/k4m
fc/GmdKjQ0/uay2lXEH5ZwS0RYanf52b6mudVI+L6CZ6oOSe9hjfZzhFIYHHiR3eNIbnBCQY29Yi
j0y13QT3QAY3GAWslPeG0B8RoDsQ3s9xMl2H6DuTfk1Tt20c3xlGy+4BZpRbeHK7MPzT3kpIWYUW
JwkMUVm+T8W6b3yEbESg23cg4y9DRtjzAD3NITN4mrLkMTWn87L406lCuozkpHBxzB3DA4I0RhZD
9rUqR/YTPXBI1Y0fHXrLs5a5+a4OdQBAf7pOy/rDyRbzOUNbb2XjFb/MW70iYum9Fz9uWI7aAu+4
nolTAt9Tj8WyjrwIfGMYyPYJyve4M0nutcY9Hbq/yxBWDEN+dHvNAf7H1L8KZpmS9nSqNsBdL8Qe
SJrlyeucvSIGYTWEhdom5UrsZycOJW36gpC8OWRaeVnXBGE3KV7Y5a73JlNzUgs0iCxleS56DOTW
YL2PCcbaI4F51AYD/TTqcpyysuNqr+RYpe/1gpUY3Wt0mJzuEw8uOhDyTdEKGNYFSpp18bzur6+A
DY0M0zPN1J9WwzUP0NdOtW6Zu9i1bm5QrZegf52axGW+BBUFpxKnoILnS2yJ8wE/vCrOZviKjXZn
eniN9tN8asJVu0u81Lu066f6RyffUV+hqAMEbW1otuWS7tnHHQiA/v0Kef1k2x7hruTGHP3Sekua
ILvOEUEo1op62SgcoKlFv4u6irhnAzrLtD5EnpeSMIUHQJIP0M3zprjLtVLbViMOGYwRcf0fzUdI
dM5RHaU6Csvr+BhW91mFcFjCqmwhPyRAKhhcbEPa0G01Wc6xwOfUjJb4TD4a+E6TXfMwxTYh4e3I
u7wrdR0Ps5zBuQF4uLcMeLwdDME7v3htyMW2TCc6Z15Loo0UIaFRwaebu/mI2OzJxg3hNDn+0TMY
qWTUnQAt82uQ6gTILrvZNH9ZU5rhJWO2d3ZD9s4cGz+xdcB9dq6Gu7gm9QWGTHSo3IV8qNE4e3YJ
mMOU8G4ybW+bRsCGrMXPYeS/EtyZILLTobOQKTsWLqYJ9JCWld5Ny5PTLw9lx+MSB8ajqdFaMDGB
P6h16Wl+joj0upD3tnIAw0reYJGGxhGS03jsjBxTwaU/6oVLl9w0a3dxNK9jkkEs1iqJC+liPJYw
nC4Q7NMz/rdwj1EuMCPEl+NCW5ghMrn4rNRsPBhgqNeIoPKeJmQZW9MjVoKUk4dEvJJN0ajQjKHt
pjQrO+OiGMBZhxKlqnqYWZiAtV3EWN2LT0rCVfU9E+Bs/MTWmfmU1lzVqoWL97SDXv0rj90Xu1hf
VHWBS0q1Ayc7TiZwXtR372ME29EH7oPJnX/4eM5l69zvdNEzEGLB2MjumfLsFTU6n+fkGCOoWpzq
MLXZjyWK7hQ9G9MCF9djeLc4T/MwIlqbXO0BftRBHaUiTMuIaA2LxzneQWq8GLHxYNj49AOqbNcB
s4Gku6k6qV3YPiZiOeMUulUeEilEsqOq5okR6bCJX59k+1QccsQvsPpb1n4+BbYI6dc1ZPpbdNnH
JNRgHdo5ZXp7W5viQ/iwwj53LRjoCJuAEmeiUeuPBBFkWK2VmppP0bJj16eUxtCP2gRqTpVfu5Dq
skeEaGXgcHWzzZr8kjJX3AwD79NDfc7EqFIbGlorvqNEMmQH6JsPxe0fYzp3Lzl4OVRU7DOPmKTd
iBUZz2WB2Q6JiPdtPlUHLNSVZksRhOcWGUGr04uO8Oz3+PDIZN/7tOoITknHnLOw6G+becWV1iVR
okf5mlaiQQ3M06w1D61OjKazglWahGSINsSdbg7MXdJ1Ptcm51kFghrw+cczUUIJGGUtH6MPQ6XX
m725NI+NZ5/KxUVo4pxUA+0J23jovC+wJb5MBS48YweLq/fac66maaIHxIaiDdtHHUNeXB0IBSXr
HqvfSxfUuzW3nnMZaNairtFS5jE64YpTPFC0WFfHhDclaQ0dyhf+n0zMKhePtCWA0G2qN9mhCZmi
mfPFCq0MQAZJRhT+HuOJuljuiDW2mEVSRm5Ss36giJ42atgyh/Qn3pi/eQHm+Un7jjTtHIGvoCvO
pp2eTiiJOOjuXAzQVeyZ6om8SQyREQxYw7oi0S0+Ok07dLn2pt4A1yUIPawPVjn3m9TpbiLasVkf
WG2bN6k91fwgxPyQWN9oJ/V517TPGdA1Ihlq34KhTZrS1scauSOthqX25H0lBvqh0fr7xIMFHbYw
nbs2uGFKCakW/NYNOHWBXiOcSR8c08Ukl0PTB+c2OTk2svObbjDTMT1ORz9xebBmMOEh8IsG0+et
vni/GG7B559EBIZrKFfI/e2PQbUf3SS49iJFTUSKRAgJh2aD06kWUeMlAuyl/TH6pUX3BAVtmFa/
ENjzWWsrfnbwJyvkO7vZq6jJp/VxKjnWcEkx/Yu9fmuP1ZccvJXVB6nLnO8TLfphlJxDqVLZsPcu
plvr1HycqiX4phfFp2EiFpDntjfiJ9cvTmNf/87C7GzIAKRg8ouuVz9nS/trZHJqyTHiBnyrvSHd
pbgocogBzKGS7qMg9viytvW5sEzoYq6t02icJrwJYcjazk7Tpl08Wogbh8Y+OrHE3M/pp5qI+DAd
Ii3sMNkq4h0OHzv1bS0WW3Pj2c/87/4cPDCDwhk/xD532OujHwrXijMg0qEq+iix1yfmDdfebsXM
mtbrz1oWcaGnKv0I5uy7H8W/y9htmEbXKKkH3LK8sDzMxmGJ6eQhicMv7NBNLKCh1kRRbR3raqDB
Ec1dp0FpHBvvIKIV6celJXEW2mtqMt4EZzi8PS9LRW6L0ten1vckWxAMisJD9Ud1zK4dxTXiGbLI
vDG4KeGUUmAYclM1i/ZSmlCTkFOrAZyaW5tSNXsdohQszzYdhgrwSiMkvxR+hcyZbay8txYPasYg
8jTMBjL7LP4DACh9jo7OcRPC/jK8ESqtdB02xoTkck/6uXUd6l4q+9HQbLTPT27wMKz9sajMcmPA
PTknHRlineuD4iT5JVnikq3lZbCxlRod7FSjs2ET32t1xIikrks/BvEfka72MK7u174uw60jqjKt
H5l6Wz8XWWUzetCpJ7JCayGe06+hJ3NrHqLyZM+HOobSquOnt7etndlzFZUiFqtRdqIy2COnxcmp
w1OXRr+Y6PbUIdgpKy5BH9/sWEefzsOtzfYXcqjZXVmRUkKxto2Nat9jQKt3FAfZRO5euDwaiwEB
A9XFsAbl2ap1b1MtCIkQa1yUQHSKTrZDLolPnuhzo5VfFMCpmlyTGJDa8q6DloGzM31vi+qb1WuH
qFofuokHValuQw+80mlmHJZ/DMF8C7QO1xsbgVoyl/Y51XH6ydxfFTKIQ19417qEQLvgaXmoF906
V+EPMkiYPegmSt/wpGw6lkFb7k37NY8cfVtgvHZQEx9cgdD8dX55ZTZ98QK0BzNLaLtMn1Wmwf/0
SB/Ch2Cb549pAkvIp2qqRGKoNMtKeRITkMOKdgvs5puC3JaFvc7vl29rYFxTfX0aizXdQIVnMBaQ
WGpE5a4J0m9qbIVSlH01Hn544fplhrc9Vd6tb+ZXOy/3XubepnC8byvn6Ev/OjCqgDWGZkt8HcJI
qzD/BJARuBnT1Kus/6qf1HT8GiYtwiayyhj5JBWEcwya8Fb6s/MRIvHYDaDHoJkHUSCqpyuzloON
v5pfmlCXshc74qNUaXMOBjh0kmMt5V3TszyrR64QREaBGgIUDeMPzyX3rYK8e8yX1xznTTixwc1K
HxNH/1UOPJeaFh9Gl5UzKHA7kMmx78F11XHaV1syYdg/tLSCqsxZ/gNJ4y+/gRLliiZqWLVrqDnP
CulV1xCqBVh9ytC5BcxvyXoZPLCJzrsBNLGzSI1U6axMg49cDv71ecZyaCNgvKZrv0d7fO/D6Ylx
GIADhus7ksRdHo+aAYa6G7Q2qffquVAzBA2ABciHF2Q+eVx076vUzJA2s51CLhSA1TvfQ79/Vloi
bLSjjQapEXf8bjf70cIgcX2NZw1KQxgfSuphZo8cK5nmCOFz8pQX4VFkjKCaHEcLPQ5RD/B8MEjE
xkDGGfN6jeSGrAd6Z6mlBws/BXrQs9aWj4Ev2l4WXiNn8e2omZJIg/EA25tCaD5ZsuP5UD6RcueP
Uo9Z1bwrsK4RvSDeEDL7kkrLoPRUZzmN7beJutOfGfgoiZfx4q1uylHi+zh0GrtYRlIirW843C12
9ClYXxLDT1mbh3pMj+q1HEF11xokNW2bG43/Z6khiZ417+Jz5bdKWIxzF2GFwY2xHc6VyVHNgGZY
J2rePBOsNndgEoK6wD9ztzrVHghufUjRHjZTvx4EwoRqBublc1mK9hF583tHc7s2wQvSB4ALZhkw
6s37LJd8Zp6hxjCmgzeT82541T6qlr3fozARjxqRxLlzxe3vR49KSOuLAF/UvJ72K2dIgdVccERb
QpkhT6Y/5h8MjnCuG/+4GwwA2sZCSAeF0oyvJifjVUEca4EpQe0+L/HL8NtZKkIobfae0HtAl/NR
0lJvAkYX+DMAL5X5p+WVH0kxPRIMitwyMhT+bXuHxoJ7rPSTmk91a9bsnEVXXhcxEyi8rDzUhC2h
B6hs+ga5WbGch3gi0ykpW8DIkh22yQelKpR6LhErBKtA/ioaRUUbcazikNspI+MGUBv6FGpN7WTh
xuqiCtqXScjYOOWulQcL2OfizPaTGYGX6doyHWzEzlNtn6yo+lSEASj2YKZlv5ssDNU/2lYzYJQX
j8k6UKBE+OeaWI1wLKx073qAeyBj0kS0tYRaPsYe1bGA37LqpQRUwfbH+7mJrM00579kBjkN1JBK
wc3+8RrhpYOTA/e1nyEN1tH6SJ1eM/od0ImuoXOeXMK21EeIR4J/Amy8ieRy4YU/KwSjlHtz9sOb
8rXAfQ5DU2A2XDJPFZ4AGe5328wxP7BuBRTnuSKwwYV3s36dsTDeNLgX8XO8BWhDahO9aoRVKGRg
NC02anNaiGYTGc3XJXcbOl6av4HLEtToYwcHE3KExNwWqlhBCfVYYupc+vGnnFF5t9hq6chE0dGZ
mLzJTLqwzR3oGakSTnYtmSCvTkk6vIz5dRpTY1e2xa8hT+6lclozSjRq20OeJqiKsboDJq9fdYMx
TIhGtDCmiSz3t2ZAgEvABRobVkrHtA38O9Y7tWZ0oktPUwhNGfpJgsWsu7CdD4zF9xwujR5g+h9Z
PJXNPHi0zj6zXLxPty22kxjFr8uWagNHupFuNyp24nzBmAh4RxQOeHP/1gE8sGMOtsTKpm3xCXWU
4W7okUIaME+hA7NFcOv04w4uWbpxsfaCjTH+dNP0KLe7WhMxH+XthvSg8BBXR/Wfe0BKlGCqzNSJ
6mTC9dOvkEAMxTW143jr+2V4AdPcTo2G7zEzcGVZ4CfOgT7qQVkVGCKKjxemvBXud3NBDamen9jy
EHAw5sXquLDIkImuUnvZHnhoHa0P85ThdZe0sPi8l6XpiLTyX9QwQc0xCJsnsmY0n5U5RpsvsG2z
DrYneqAxYxn1A2LkW8u7xHh8WjF3zspmg7d2dOhuq83WnWUoswp/QK7xudgYIGVk120bx3mOQcA3
pbae5p57oCzZ2PVgJE0xOw1i81J41b02EC0GTPndn34rlXrYZNBLAs75wKzGp0l1CJ6KUer6/shW
sKLrCiaSWoQY0NMRMYYnn2bkIcJc+TrHrENW2LBdJz2gwiU2BnC0cifou+4xfRxlq5vq154lWSYr
RcU8xqhPDZ2RF0D6gzz8qRrofu2eLYLgxgmLQBJutlmWkyuCahjZf/+ugdpOA3F204wZZgP5dqLB
8Nzsd1ZX5yXXKQGJ1rE9ofrKoB522TcyEb6bMUsE6Ny4nVadtQ7KlulBztAQ6STN3q4hck25e5fg
+Aqlzn4qhPFBjuxD05oreE3yYPtwsNoVHlwh5Kk6onh3eCoZzmLgmV+jxbU3+cr0rWFKutODcKco
F73r03k60dWlSNk2OE1uwvW3R2ELNwfVS+mVJQ5d1En6WrwXDWoMp8UFqPV4vTnF6NYoIXZl7l6R
h2IXLt0S0Z52IU+/nefvs2P9MTgyxu9p3+HBzCF77YdFthiXkuJYdnLBxJTzTuICgDQOL6rZ2qdm
63s1QOFSN1Qlb8pcJckaCSp9ln2zgYPO4H64w6EKGbm08CnokGfwmHdR/rMa3tQSqtazMv1IXJoC
q4ZLab/lQXIME+YD7jgTwta29x7Y64E2/0MjJdco6qe4+T36w/caU3X05Fyz3KRkS2DVbWcPAaaV
XTtbyEksNMoqhGK83uDmx/z1Q7q7MgpOfkJyAkQdq3QZ8kTHZr2aYyz2AB3zGvjLB7sO7jQtPBZG
9kOZchQaK1who2k0BJtWSB9R6N8CYnMpKajAfJZzmX55mAIoTse0xpfJT95hHDLcmzdqzFkD9WzR
Ex6D0UtOyhhKMb0m8hIi9gFFHBDwL3Mh0fpR9hvKE5VRiOO83WS/lbGQ47KjBLhYswO/EfP4O+3y
FzEwkm1Tr8g6Dar2l0/OACTKXwqug+2Hd339tvrUQbju1Hi7iG8DZDThDI09bMsOZDeWh4882hsS
zbMCgA0PxI4BzcYOgke8AL+E0P32iDJYaiM47334LO3TPFPeE+IKP1XkZqMnDlZUh4VQ/AabKDPi
rnCQ1n6r4bDpipx4HhlPDVsQEoisDtfd6GDCl60Px1rMdUYyRnTwOURFw4F8Gjp5uUkBRglzHt1t
0RGZARD/dYhhz8rZ5+aG1wMAWfT1lTHhVbhKqBdOqvZTvVulPSRFuF99ME1cbMWT2kP/1UJ8hJht
YdAERTc5znZ27FP3jfwEZCdR+CMWSm1stPugM4FIqUOs1v/q09NekrF+6w2/2QHvbAO3f4BrBhFe
rMSkS5vFEgm9n0TPfxOm9FiQj8wQaz3IeL3qbp0N51q1N704jSkYdRhI9bbLcjc4v3JnRlEodhLS
2ch0NGEHLDv8GKzZQ5ZIy5bzY0/ks0IFsaGGpKP/ZRn0+7haoQpY9Ge201xw62QZLb3v8kCkBdQ0
7GA3UkUrAhw55IKbJt+aL2lLQ1HIB42lAuiHL9rJbYtyH844bPtG96T8u7KV7TrxD/DmfTpAghFZ
I829CzW8q6yYZznUDuWCcNoEstrWA8JNE4N97te18n6VWvtdHK2kZwT4eEHTcmry5lE8RarEua4M
PRgiUzPONuhp8Ixt6TsqQnSYrOQsd6wrj8Wq35T3YS6HH2jXWdf0fZOhIe7EjQ4nESKtLWi63R1D
zO9qymLMrBxxt9KIti+kla8ITxNogIm1k1O4rBkexen41RcyT1WFWH5j0C+tlpWXr7muUHVFoZTG
Uz25q7jrSQ+mZk/MKC4W1UtuFz8tmZ/KWfbr9b6o/YtXA9et7s9iapDJQNHVi89FPI88+5eZzE9y
eSzHzXAu3s8s94ABpEDJ1dAYMoHZNLjfD1xTu/mKhI8NHRhPfmxSos2oNDaNVFZymlVFLON01V/P
Hg+9ciuS315wh4MtTsmsOkAS30yUx9ndIguF7OBojrIe5z38liFJ1GQXLcQxoOBlKdT2TkE/TNfw
gS75myMZdVqLIXKNTw1nYpVS25fxPV6XX9wZvZqwPFdyxzdt439VO8kIywe7I51SHnw/ralEuEW/
uRgWFmtxsTErlw8xDvdZOXyTtUbt/U64PlgQj/bwRO3lIFZsA3QcsoCSzxAfjI2jE8Jb422YlPV7
Xz0vlnNTDlJS9LrW+pGXwR0KPLEfJKRljaK3/kEnPrrWrF/1k33IbOLo25oLKlWF2mw0HzXoshyg
RPqhlKoCKJgPHWYJG3scz2k5nZFJYX6sv3YTQZ+o62/l9DUuQJKRRNwa07QAElOWruxD1bdaaWvb
ItwknfNStc30ZxpnGAwDHAdloxlZf1iQ/9/R+D84GltsTBA+/++Oxq+/GT6W/T8bGv/1N/8wNDb+
y/YsYqosnSUqcCwoc/8wNLb+y7bElNi1MZ41HJd3+svR2MYG2eDbvs0k1zLEZfcvQ2Pb/C/PDMhi
tB1Ua7pje/8vhsZ/44aZeClTdnscoG15tq3/zc/YN8ZhTSrfOUVu8NNHRWQlUBGmeZNGjbX5pxPz
+MeI+H+VQ/GI40rf/Z//bcmL/bM/se8aFp8UxEZ8naGj/U8iWjiMjWmxLZ6UY4/pE+jljbOFxMxK
9g30cv1X1+lnEmYbfSG0xX9vtPmci4msEJ2RzBEmVTl/4KCJ2imbFwSzIiDwGaAnvn5DoOEwALTu
kpxIidqk2RnaDqFK5m9VuZE6ybWKfHzyqUhQJoIkae3jv/+gHp7X//JBHVf3sRAOoF27fzurMYSF
mdio4LRE9p8+SfnLKosmbP4zA0IDUNdPW4cZhn6mngH0kpIFG43pPqn7QxQWJ0bunyyV1zyHVuVn
FDFu6+DEZwIFurQUJpuUWWFW1BbGWzbE1cU8ZiyT4n5xHl1w6JX8sn3VW/dehF9CWlsEwuwNxu9C
OakOgZe+JuSSXfIVP+VNXBYk58akjtoYqOStsZIhw1KHsh7oaqRznmQbCKDK4F/avytb2DhqTmgd
XkrBSqMSUMAP0hMOJhACLfrryUs+jXQ5lfX0qMa5cUfHT9b2sv6WLTvDj8qFgoCdV/Jcw383BZnl
YwGn2tk3+PER3OjxO57SLIAuxft/uFZy0/39pvRsrpODtzhP6N9uSr21a6tAH3BSzYXRhDdGEh84
a0i4DITiDEwX/h39pk2nNDbIMaTuW13n1GkeafNDfzTy+MQUFj/kDAc42qo9jEJzh5T9UsdoepzG
f5/hd2xNm1RlzFTJv6UwDN2IWWCLNjfvMe5cnow3WG/OTrYjJw0wbU0QfTceAW5pxX3fjNq+nSa8
ce3gRx7bYMtt855TOiAhRKeVOIR/ShCAk90VZv0qk9VCHOg8EKEMia/4rf03e+fVG7earem/cnDu
KTCHwZlzUUVWVLSsYN8Qsi0z58xfP8/H8rZsde/d3UfAtDAYASJYxUokv7TWegM2U9d+MzUb41D0
oLpUE/h2ehn7GOCqLQYxxB3ZQZMbkn49rkW8gEQgd1HP8dAIbedGFnQaf2L6D+P4ynHAIujpRzHJ
2nVy4EZ9WFYy/+A+/Z3bZFuQSW3AL5apvpIVJz5DwsAanB0CYyJoYsULMpBZFT3jVr1t9eTxr7/w
b6TexWhl27Jm6LYBltt+1TCMXmmyEgUPAKEa2DnzepEw1EVnMPPugZDkEnh7iHhL9wiwTciAcYct
0oZel9v7OkKYVQF2Fuz67tNf/7a/12Yd2bJpLTpDjPaKkqAi3pNnUursLPXcaYrwlPlmJhOUZbHi
L6Cl5Ggo/Mtfq8O5A+ENDwKF91f3wGFtbyPHbO9EgDSCPl0QL0LRrqk6X9iBb5PG/vjXX6rI4mNf
9VBD5WnLFNPU38xRcaCo5IZMe7eUcKMAfe4RgC5Jz4WRsSjv6X1C0f5OLKqTmCzUIrFXWPJ3RXEQ
JiSPtAAJ4pCgMi4gEDHI+HICIY2PSYFzTxAbML+l3MEPQcdXMAhFPkBvIiLxKXqAh4J8hHnIe8Gp
tRBST8zCq/heLx3J/GJKx0J0aGmb16ZGDscy4XNiCwJzgeVpoIFXI2tffF5qNovSuxaO1dqafVLH
LIJNu/7ayndJCeLAF3hmH0+oBcwyV3iNDehcCNYDOAkyphVIIt9JnLVu699J+R4VgSmKo5b1ZTZ6
diL8d1adSeIS+zlk26kD6QGTgUyGCBgfZasKRSuC5kio2mvpBA23uFtqLylT68qZpg+WUDReEpIi
7b3U+JYypFFpj+YEjlMIBC4l+6GCWa06G9kOk10NjrkQyPFRDwoqgdk/4FgAmXpNM6BfyooiqAaW
DcnCEBPwL9QU0lRpF871uAscUTnRNnHeX6GVPaO71SBm7NygP4yGu1Liw+ljct1aF/MAlT6tgv00
6o7be2lva/jf5JSEbHmn2NT70wzVnSxmImKtssYEaQ0xMaFK0SGLoyp3HSRoBACA7qebjgHdbTs4
QKGO/RXQeQkYwdcIHt96ykjooZSN7sAgNBCoJxaW4VEwWjcaOCgIRYgZZdP3NjcPFsxWVzecLwXY
gXAgMBuqTdQDLi2adqsmen1RzPq3RGqMte9PH8fSl8j3Gl5Bc2qo2JXzrSaH56mRf7AR1FrBiMQJ
QDhnlYr66AgvIvCIGyPLLUCjToKTsOQaiOgBamOJFSjZvsUret0p00bKcd0C9PpgmoBq63Da2pl2
14ANh0qLBHtjPNRTA1gkjW7jGE4txDPE3iUXRXHg2qg2AUO6rOZuP2Kx6PatdcP3NugGOzvEn1H2
sSdY7MOtFpc7tUfXCXVG10yGi3qKOxck99oiKeHp99hXYktd9VRNje9TFRXbrC43Oax+hL9xuTYt
frcfhzchC2vEeuDom4mySagUr1OEsyFbIduPEqBrYYbDtXLTqYBBLBlcPXJDnq85eylg8VUmotJL
S+a9aC1OTyzNKHgCdI7bCVeESlM2uuK7k0+WbFZC2wWvfOig/l01TRlteuENkMSIVsdasR8tNJ9y
JLpW+DmHNH89wvWK7LKmZSXJ5hjjvkQ9wk2Qha0eee0IRHUatp6tgzNPlOxxMgj7xyq8R373Fgnf
YxSXe6JndY2xqNBICHfA33dppbmtj5unZWxDncYw5borW2S+Y2OkmpnuKlEt9ylLrFGwu3ECE284
qb8NGiQ6SqW+y+iuoMm1G8Gy3ZP6OiqNOj/lsEASPoapxNwiiXdvVMYlZQ+Rww8lhiFtm5NJZpCt
GAXVQN3K4YCgET5ARXSXg0iOlV4gFGREOzAbxOLHcgmaGwBHBRibTtlaGbAcPWEuDUEngcSzxk04
rPAOQPIzJyE1oCqCHpN1VUTlkUrN1QROqZSkp6wYb1i0rphtLCCJyC7UY4bOLV7AuOl+QC+Hk6xl
+WjU46Gx5L3as0I1WK0URpltMKK81XzBtM8ZYqE675oICCfOgzEWjpSYhg+NhCABSbNwpUvq+Vw3
aIoq9OpWiXdTEs1r0syfNLrNakQzufSx1pOG+CIBH7dKsm1VFZ9qDVhZEyHGZmYT2Tq/9MHXaE9O
e/DD7lvFaLNHUUJaOSPe0oZ/mVbVbW4b+5sNkmEX5YQpmi3lFzJlZjNu3dIK75Osf66wOMTW0t8x
sl0247Ezq09t1X0kvQj7F6G0+VBRSUDVv4i9ZKJm1tZ5vJ6t4SE1DKR3fBbd7Rby0SUo2pmLYNXo
kgvxlK5ATiO7q1OqykilPyU2wnRGMqKdO8OTsjToSsD+raLvNylDfS7Z6lVbp7M79SH8B0Biq2RU
tpIqoEAQozGzOu9z/+NAIn0YQe70DTATWPmf4pyrE+r3pTxkqEVEhYBJy2uWtpQGKGRLsZzclIDh
dqDzAKMoFRBQU0KZ0VWTONxJY5u5GJb5xI2r2ELZCjeqkhkY5jSfeWcPDQk9rf9QhXCLQWYxGsIA
Aah0Zzn5jdSWV4nWxm4OnRnZMrAftu1VjQajZLbuLOKb/Zwj+12OSGbMM7lcJP+TbWN3e7sNU09x
0D3AfvHJjz7WGH6vh4lBM9RucrR/CboQ2Na27aiHWyWMP1oVI2lcmyjmtYDv0djbwWCdIELKXttX
hQuRTtj9aRpLyRqXg+GudCZj1ahdvnbm7tAp+wgldlbw0hZkU4QoyPRFij7TyxvPj4cYQW7nvmuc
m1EhhxU4yV1T1lt9RNSplSG53ch1FuzNJtuipAejjtKwG5bQUsq+26CjcS6jZQrrKqRc0wGHnLXH
0tE/AUJHgLJb2UiepFFPJdzMD6UWfIWg0KfBV6QBEC+ogDGwmrpDFi5at2kZu6UxHFS/eZAl56sP
bMEsB8IIX7pPTFgmFsAfYv2+8oqRkqGsP/b1RBYX/bQpta9iRCmA6aY7p3fcZCCMTNJD51jf41hU
qu2aH9oXD4Mj7H1NDA+xPSFj/OgHj416TPMQLDVJuHWsOdh2wPtqQ3W3vHdARhyfTgSEZ8ebxhQr
DIelwaDgIhYa8IISfOqD4SE0kVeoJRt55FgidWDp9q7u5jupSzfRAEMDci6maBzPZcbcNvlOWSFa
WQgr7kC9PRTQnNxKNjy10hVPxh1qZowjF4H2SmTbx7F2vo/iy2YbHU5QD/dhie1iBQRvqoK7UCVc
g0mnxMOnVipAU1mPaqAYj1J9Q7H9QzbMtSdZLaoIEsDjQWeIpzSffUoKaYt3mjtM1K7N3h49o8Sy
QHKUZ/yK6kM3PeWteT2gXoW3Xq7upXJ8JEt73sKDwatl42AtSUlFupvA7u1HufWmoexXIwseT9Fn
3WUaSF10V6+T8qi2uAPVUnWQiFwbfYPCAao1UtiIALA+bVAfQL6qyHq3NY0blqvzptDgFNjJJLxk
JPI6AmGF+kK153S7A5LZ/WHZe9kEIkGB7AXCxtDZ0fj250NvB9spT+2tadjlQUvhRZsV6+92Rkdv
TOZDCPTsEGc4HDjprIhr2R3sVrW2nZCWNYAe2s4xsDMQySmVF6EyllT5fS1Abnndokznq8wcA7LB
IbaIqyRGYAkQUGnIF6Ad3HxQ4f606kWs4pKbZHc0caZdfBdAeGBF3AWsRgzUMoCwwoBW2+NsI+7T
KECfkO7u6uh6ERJgznk2lPTCCm/KiNhjnoJrhGsuWCaNiEuG10PR3OVNclsl0THriud6GI+RqrvY
jz7ZnflZp4BO+Nljq95lxTPultcqlrpgkZEggtO9jhWAiHZy0Xcm83p3N3bpM2uoYw9nHg200BXA
w9gmGWbLJdhrTAqliSJG2vItc5QZHgZNn4n7poMhd9Nh0CCG9VbDp5oKnBHMQ4i/gVv2EprOZbld
BIMXXWITM2fP6AoE6cri0Arx34QbnTTGMcjoolKElnND0eCwbHIADAe0bS5Zd/sbX6LJzh3DWDqg
SaeXFWq6iTPDA67R768LpGzbr03LWmW5u8ve0lai2VDcaEKBh/JoF24XXWGIGtlh2bP1DsxnZWZe
iOq2gFUsujhGNqOLnSnrxAz3US1/WnB0Q5/f4xyJkRMrFRkzC4GAJGACAIL/rJMb54Id62jAnSdT
oBtkQzASwUUIv3qlCw72RH4naMn7RxRMkVNP9nHGIg4Jr3ZdsXRb68C4JQr9nqHO3xB7w3iVHCZq
d9QyCxy7GgnReIWADeTIXHePRG0sj0StypwvTPicMQewrh29wSQ8wVeNYiy1D8G4h8H3PPaABRf+
SQu1yMDLEq4nWjc6S8yDRbkHwXg64gTWrjK/J2JaF6m/JUj0sa4qTSCietbu7AL4zhJyz8IOSIlM
xNfwBS/VzHZH8XWRr90pyuQ5uEATveBIIdJcEiZUAhqw8E1jUD9wJGKhH/xdH2dK5+neHDm/uL4M
ZQlFnYDCtyrLoRe18odYtcmxDbzImq4gURTUqZldzRBju47xEKnYlYT2+bocwR11iNj2rTK7iokj
hale+y2E82FiCRdH5ZNN4dmo4XZP8LMwkN1ZafdEARGD+F7dp6TIkZ88X5wbMmpaPfBWCs3qsLPI
p7ZPuEtaK9FixlmIhYk8pgnCNQs3vUL2oG4p9xvGiAQ/tgWBjJLTciuXqk+cy0JcmD7eibTiAOqQ
0xpvYKR8800KN/kwHUsFXAN1R+QK4+bBt8utNQEyMuTiXunmBvEpCmxxMhxrXfXdFMum9VDrXiHQ
f+TccxCMFqJ2whrFlNrrsd9Tu+zAgXjL7QkZaaIwatemH39ebEH6Ob9XZaaymMzgYBRXsQNOPJFR
spd8VCX0cQBKIiw/Eu1S0uwbGW+A9cK4sB1qcRGyUaNDVkJUYi3h40R1/BNl2BvJp7a/tLpkDAEf
yxD9RIUN9DaQXfn7PLN+CHuqytQpF9T3DBuV5hUSYpFfRDHgYxpTmF3gdERtFQ1qbxvqcgO0UITU
IhNjZcZNXetf05LCpIN7EImk50iSL3P9NuwLVGpxiV0uaRRXg6chdS+qgYGgfeTIyYjbWSRPrG0L
Fj59eG5lIo8rSCJmA+adBu4hRXubjePl4lYIBoQsW6TbKzQPVRe3HmqhmXKRlskuJ9mwMoSz01LF
HFvu65LcBliXkdke9u2AZxCINVfCwt0rkk7dUbBkvTDEaNOTGC5KKAdKm8Klm9DyA0eyRzCzOhRT
/DmAnq0r0nmPKB3anMUhzfQPvg3XiPQ903FoHatBCREdKbDAQlLDyaLGbQBO7hz/NmyAyIb+TKfF
2FywIjpMjhECAsU3ECnMzrhXomlfS8ajKCwTFYCkA8TWBsmXIUj6fdJVMdDW+Xsm37WiARshiTVh
OBcNPkqIPuEx+IKtoCIgzHwzINCQCaWgRfdgxvmcvBApC7oJ+Qt0XpLjUpMRlXPSKwAJhQ5vqqJP
Z9w0Ps2WBVSTZi36nB3LnU7IzdHGFoTaGGsbBaUPui4YQ7mrbpoGcquAscszI21Xo2YKhkmOMtX1
J4NsmIIENqIHLgl7OcNWTY2c9dinbiY35NWkcj8lmEbLAsjlFM1X3/cvRBYXAFpbTR/CPniQhTzb
aKqSm+LA7PSglcqKVXCA6LPpI2460Z85w+a5KpN6PUXh0VCg3EHqVXaxToLUiYedxJiCvdGskH+g
1JYFPfgZp/S9IfqQmONTXeFKgLycr0/QhYJzB/k+QJZCMRDjvNVImNPoqCSprXQFMgkbiH1R7WpZ
hc+EWJM+bIMSsBqVgodIb28gmO8QdWZRALuJJDZQL8KOrZKH3I97s81YjAWBjH7sp1pJKXSk0505
WzssQp96W/oKtAcPXsgsa5UVXKXtTRCSqyiOSEXhaV4T35Rq/FCmIar20/jZMgZgc32y77X0PMkU
4pocg3YnBXcGVOjSh/dntOrHqkaueY4u5Sq91KbopkOgz0My/Xx2YhMwXo2knBwcq8L8onTpIw6J
51lkp57Ty7EXp7RHdDpcX5575iLjUfFxPxua6hKROkEriOIjfArHlWTmuhY1eRpqgSosyxSzvYl0
8pmrqNthVTR5qqE9+7NaYXnkV7OHVk8IQgv+9bIJ5KpDwv/n4xr7prQqhoOE89qxrpR6q0nBh5pf
cFCyFCdtnTGkH6XpCD5vxViC7yXjEmB8WT7AOZkyuKC1fFgeO6F/haBMgfuSnZFd1PJzn4LsPNg5
tTrLk0kWrJCRDrx8kLdw+BGlkzTl0ApFC6SR2C0NLAuWvWWTJOg44qQWe6lgrS8bv0tDYlxEfVtB
Qn85MIfROTl/LJ5i8oQ19ihxoN0GnRadQ2mphgoMjgRCF1GIvoNJRX2SlCmhcbPvmI6Mo4y/JYZC
AYiZPJYPLxvDQZxP0zuEuApUQyS9Piylgf8PSvhHoATEKMl4/zko4WEqGMOD30AJp/f8ACUosn4m
A0UARECNmvI/FeofoARFUThkUaPXwBig/fQ7JgFHB2SNTICHjgBG/AFKkM8cYAS0YRufKWHO/K+A
El6Vt6ibG6LM5FCO1fkeTfj0/pLdV8jeJrVTDZda9cgq2TI64qgN5p6Gfs2U/MuVuf47qIRXEIi/
+TZx/JdvgwYgl+PAt/kX0/exX5n3UFwE/uuG0KbG4uGhSI7BhbYtPkYArR/pAM/BNtrrG3IjdbG2
1+H5cK+cj661p4ujmMESRvLawiuOf/1TAYW8kpeSbeqf3DeVQphD3X2plf3yYym6KqmR6goofBI7
peD752LjDMjWkK+E+t8HcKDKlqyXln+0mnncC4Ms1p0iLm+VgUyA2IsDYsZgrHU3VAmYKh0Kg9pF
yXHZ9Mocb3xd/gxhfCTGH6g1KzNq7XFZrJfncn/A+8OcStLeDqkajEFIyFX9ZrZZ4bfCP2fZ2It5
TT4jI6srlLM1YZgTyUXIEGUk+MGIx33TFoflIRpr17kNpCkJ1OJgGqRbC1yR1ojkVJS7/9h0QVHj
uh2bG3RrLkE9CPE8NlmNNALD4e7lqVqJStYMFrE3F8lxlRELIFnkDLrFpqjrSkoiIwv4SHylYQ3q
Lq9KUZgrDgx6aJiay3Z5Qs7z8oC8SLQO8RPB06P2txop0UJEqHqPiCQAtR97jthbHjb1eYFl5t5o
Jn6jFjbgmtEOPyybSuwBLCzdQQYT5ojI15dJSWAhhXzpy+NCTx2Kjf4DwIldW8lYtAkNB4gO7WEW
mQmAtYQiPNUuyRVquCAR7OgTsmfNISBTZfdx5ZFqA3f/c/PyUKniRxRrwONVwB+W0zXERYjbYJzB
onPmy12x6+AcCY9ou5zvcpbLnt9r2Dwtu8ABS6B48e3LGaqJVP04basdSHTKWvetDCVymFVTQxgr
aaQvJ7vsKYDPd3QHb5K65oCKP1brYi+qin7b6/PeHlFacSxDKPw3hzTyg31TIn2hNiRgJELnMUIh
L8xTvtohVt+Abr4/PdRsLIjQlRUtAahViY0Qe0vrUEGF7ZC8Wi/PL09xx+1169Dmya9yiSphLlVR
hmRdFZKMs5veWo8B/LTWYUGkGy0Up7CitqN143AYwMFk4GOmyotmbPBG0H+HSKFEMRCKJgX6wZb4
DUuz7cVvPu3N3U1m+O3ml/ZaxmTWV8uPaoB9bBq/vlh+TbH8pJ8bQ2RdnBJPruWoL4CWUTEbu36i
hfg2Q0WGOMdhebhsRnHg5eGrl2BvQtTRTJKLAHJ9kCdaaJAl8MeMvLa2yNVsFYemuxydxd6rh7mo
lDhOE7l63BuYNWhCAMVXFRSw+UBTmS2vTLvHl49f9tomAs2b9qdX1WFDrxsnTMp1rtcAEeowic2y
tzw3lSPDdw7efp30Iegd8cKZZMzKoGDtnQ7/8spWfpZ6KdtTzswPiXDiWvZGHe7r47I7BbmCArY4
vmwq23gKmTI8oNh2sno5sLy7enny5dOW10h2BgEqt2OcHbnyyc/Lb+oDYZKkAkqvhn3FPDvjr8w4
FZDD5WZnlbMbZn01LKdmBbSP5XyXDYpIxBWBfDwd1c2Z8S6cxKh3Oh6qthfV2gNajblnxtq5P1me
IT7k9NrlVcvjQlF/fPLycDmwPHf6uF/ek0sdpNYhPSo1aVVNljb4edPJ/t7HvDyHjL89I7XcfrMQ
NXE1aiehaKb2YAwethlPyyNSNSiii/aahrPpLs8NeDMclr2XzevnspFJxTQ0AciWj5kksSZdXpNj
OT6Jk/+7713e9nKkWN738njZe/1V4he+PBd08OMdLsME74I47HvBaOYtiXAtVDxrLNOdlMuPuo/L
cixmvWUziFmvEjWRFNvFctuLCkcVQKefC0QTZmxIkC0QFlB63TFQsLEN+QOY53qDJhWZ758beEe/
PlwO5FH13ERCQk98j1xCaswxekeYiGkuH9qM+tOgdiJLWrtLxnbZqD8d7V4/J2a9Gi82xqtUNHtY
Hl6uc5Hxf0cnb6qEUca8i4kZNqqj7+20Ixyt289cjh51U/mcIna6RYVgRHeefHLWM6b3t/qVniTJ
D/87evvBWnpQpRdYJyaZtUKvovAig8tT14k3GZW1y6Oo9dSWGuWSKe6zZmDJJqbOJZu/bOo2BLFm
BrNro5g5DpO/g9q3XBtDk/JiV+TljPXsJZyEglGEq2SK+S6xGhJhc7wNGoTDssH43sVadewEmGa0
US4NCTStYOckzbQj69YpRXDQKd2QYdo3YoU1iuUJ5lAomvWl/yEq+mqzPCeag6bq6a4eY35wQwln
P+C2ojCFNBUxPx6CN6bi3LesdacpSA7RcCxqBVxdk5lbIwj3lC/UgyLCvmUz692VA+Z/17cTFfXC
vizBgITq/BGpqX4TT9mhH8oPkchQFgrW5IYEYtTPrZtYr0s06keYZAacumUjBtuDk4EAfHkOkQi8
6lM0MZYs+rI5tYBlNwIrQElHZLgpvhFtSJdWSBpSbubarUP9fPAHZ22p+MDAvdv3QGKu2hEurDEk
rJdV1q1mZ12ZwjwKL+SeCTVTvmNxnZ3cGlWxXlOWWVoYPC4PIZwq29m0t3mhfyOjjYskWm+JLfWH
ZQ/aDQbnYVhj5cJaF2Vy1hbJzJ355bFDwuRAyV48nThUrpZjaN8fe6NOty9PLa84fUbW9SzJGrN1
IKYVxroRc0slNimOqkADxC7sR2iO5PsBRnasiOQBDQNSNhwqE9YYy4uWvVHMXMvey4Hldae3zGP0
LY3Vxlues3BW2dq1jiQFVQ+Y5d1BnoUSyfKYxq5ApMxJ6aFgf1ies1DEgbdcn/eTYuyXp5aDQrz8
sOwVEmR6TLEZaju0wNBCAWHq42DWGdejb+obWgpTuhru09ofMGuBxr8+PdfWz4Ed1J5asihfnjIy
RXJlzaHsLN71cuDl4XBVssLVsUjy+nHVD54t4Y4KGnhlbRW7v0y3eFK12lFxPGx5hof82VayCwBx
YATUbeOaH9NLwo4PEoJGFOfcPvtAMiUct23ssaP6x8pkee5O9YdmOK9JLhElIa8THKb+vlOfRAEh
FC7cXqJ6YXKvx1dKvM0acDEIhV1Z8bZV6TOowh1tsnKST/8+z2NMh867EYdUQHdoIR1baW87a4qa
ARltxw2ifZKRqsMzbtz4nNcGnOC5jS89M/a6/QqXqvKy76hy1S1GLaSXP9ekmzn/29baGwjhyNMV
LN0seVDrFca8gRveYQVXfVEAKyGTo37sQg+6F2ymDjDBSkPSXNqgVqVrW0vGQHaPuGcQwboB5XBl
g1y6q+PrRv6SXsibcnVuHCh+rOLLcYWiImpV6/mgHVCN/DydNy60pY1GcWPVe4UrXYOPQo1y/Oxs
qdTu1W/KTe4N++RRdsv7yqXSs0NKN7zSdv0OqfRVdG1RbFiZ1wSd9UreI6V1oezKLxGBZXuJWUCL
Ng201YiS3h6wunmu9Zg0bhRW2K0LtMB3vwCOusr3lLc+mvMaRvcNusfP07fwHn3p8+qcKj7QMy97
FHr6hNl3be4al+rH5lF3n9vdfNx3nxGInlfRdt5Ga34w65BDcX3QkPLdQtSddE8OwMsxZbkk5IAv
YaNXPbbxLgo/DAGVercGaFPt/A0AZGCAeDVhlIKUyO2cunq7lr/pxQ2ApOlTUGxE5U1zZ0QCcY6p
gQjuRsLaGC7pCpUS1vWIM2LyhsVCqYBGqD/Xx3PrxuG08r25zm/N8WD3nuNFe0WUWR60GRLWdkZF
kPw5jeOuw973PNw5N3B/L4LN+LmlUPlNPQc+kzVuApIucsvRnW5TNOWdTTvuWscb/D2CC4X5AUB0
/oR1ozxvPoGTidWbPAFxcjls5K+l5JWz54XMpOIfM73pi/UNU/t+oPJ/BFFlyegl7+NhrV0pziq5
r6b10fiICqZ0VDalWzwY30LmwSZeN7Skcx/AlWt96vP15K9TYPOupImDCInqu/7z9NEpz9GYx+DP
C2/Sz8ozovVkJuQvKF2lh/5JplWiCFisWf1sc7TsKHjuhYIaWkjjekIyjhINDg0P+RaOPhlb6978
0t9k1wAX9+MFxum4Xpb5Od1fQt4bB7vb3lxBjeq+Bev62aH7ICdgrv3CRZcqxX8IcysNKho2KQT9
a+VCO4DbASk4eg6Sh1QCn+WL4Un6ml5TWFsTpH1UH4NvyUeAV1WBkt7aXLVr/zJ5qB6Ko3xDdiDY
hB7gmHJlXha7FFbYY7rXL++nD8YtohfX8TPeu1aw1hB2ceXv1F7Mw7gBOowU27St79ptf6Pu9CPS
YHiZ3Kuh2z8RHSd7NGBWuoegRbG2Nnjyrjq3w6YQwcwVltroxk0riheV4rbhOmHIJoC46T9ne8y1
QDuRQsdKVD4PXMbUB105AD24xZCZU4civ0JiSSX6haO5Ujf2Lr9xPuFIcz962BTuoMJuDXwE15F9
RbVLBri3ZtB0gwNQTpjW+hpC/TndLd6QpIP6QJKMdniO4JCyIvV1EMqmAUTI7XwZI4WAQNJ2vPnq
7wCbHPwd8ip01DRZ29ftTt4PjDz1RkcjhBFQQ01gpbrVLdd03x6FbrOrFmsI7FOww4cs6N1UdmO6
9bXzWMm4eUBwXFcaAJSVRstH3ufS2iG0DrgXb0nSXtvAS9bVNv40XBT1HbFXLKFMus6djfFAzbCg
7WEQdY6Z6b469zfZwbzX+c1bDBp2Y7K+sigyHqtygzI0cwourK61DkhHApiNvefpKjl3noDE3AUX
mPN9yZW1cTmmVGZfpj87r0j4LFOkxrCR9Wm7I3l0kHWr3oaaf4kOBKbZIsLxC+J1XcRG3TBQOGnM
zgON+ohHLWvrnS6wSVpZdq5GBuzQi7cse4EISJa9wdDafHfadWQK5FRKjoneYM0uXpMu0c2fvxvt
SFYxeDKsrBY6SdGZ66Slimxb33HasgioQgdI2s9NXMvdQdIoqix7ywFQsZ9BLpnkkSD9OpSoD8E8
b8IkUfcNmSt7wOZlprh8OO2OMrnHxigrMPN6o3tNyIJzwMplHdj9eAhLCykQhOuxl9LIQcTLYx/q
2MFCjXpKkgmOscNyGp9xUqE2CaJlrw1FUPDyGIMioo9QPqKTgERbWsP8FKbTsthYEQiRZe/lOcXp
B2DH3bUv926k0PjNiRtMeEKkW+VK6U6xIm0xOg5MKju2lbIGMREUj8O62XZiLb1s2sS4RItO2aCC
nB9eNoEIBV8eqgOyHGEvXy1ZtlHEI8teXdoMuS9P6ibwGyuqQ08VAaCJRKAMPmu3pINbkf9b9kyR
DY4SVd4Jf3nFVG5TBBA3tkNqqhz7ZD2VTBPoIVXHGrT9RtcYj7t7pPWH/RANG8kYne1LAkm28249
QXqgM0bUwyKBscJIHAHztmZUdyrCdZWVZ4fU7UgV/PRQHiL0tlkqOUBnrKCRD2E2DqzZZuVjWeP7
TQ1gPFAHGPHKHLWtFtm7YBZ3vNaNh2wqcQ1OgY+uY5GvA2EFZgBkhGtjs8U7hGf4z83Lc30vT3vV
P88HBcnRvrZYKnXgRyf8u+SmubSIejTLN3e9SMQtKTrBzEQhADH/SGSS9UZkkU7J45dksqr2nw3D
YmBFwgMZj1E75FN7JPYFSWVWX4ADOvSRrg0xT9Me+sZWiNzYyADdcOPtvKYGtbikVZcbvGxeHtrU
WjlJAkOZNflye9EYJKk8WQqBUeWAKZkGwbK2Se9UIul82ogcslHWPBkEips5wNK0Co9laQZMgCMG
CbZYjTHTXB7Djsi8/7eKcT+qiu5T++TlbdRON91zPX14brq0bf77v76O/yt4LsTRhb76sfifveiv
P+g/npdv/gflPVUhvfxLZejnj1p+8V99RvrEiXXfnuHeCpawjNsI0N/T33/+R1rkOHAvhyXbOTPh
G8u6CpJK/FH1op74y0X6s8vw12d4up5//ZrfzgDtlrwV9yGIivzXgiXd/p+7Bq8+4Zdr4JwZ0Pcs
2eDkfj15x4FcbSP/DUF3+dP+TSf/9E1AbaKmraOv7a8nT4L39JteNct/sQWYJgxB2TndYT7w14tg
m2e2LmuaCrz2jxbyb2kBf34RHJ3K729V7qVR/isXQT8T9EjVVlCaEX+UzX+9CKLYzUXCqQe6tviD
aPa+LoJlCkOqt10Em+I8eCo6+6klcJK/XQTZOENGwNbM99cPTN2GDvq207fODMy7VF1Qu389b9s4
U23LAsoAhVD8nQac//tj4F/0AOPUIN8wDOhnNncffNmPmeDVRXBUNCggv1PJPDWOU5d7RxdBhaL7
1i6gcxUs7CtAppxu9aurQFOwNCo0uEmfjv+7psM/bwr03X9yQnz1Gb9MiOoZ/Um1bQRElr9Xo6GN
HokO5EcHE7P8vbvxQFN05c3jgXbmkITWaVc/z/K3YUGmx3AJmBveaVsw6MpvHxRVQzfRU/ixOng9
JygsEBXo1Y78Y+Z8bxOjwsxAL37T1KDLZ4JcjpLOj4Xg62HBOeNrsGH7uYx+d1dBkYX6w5uugmqf
GUIHSBVmhr/1BOYGG2wgejE/ewrf9I7mBo0B4c1rRASaTM3W6fCns3zVFYgWNJbJiCT9GDVPre4d
XQVFt5S3hgvMkJqNpgjd4TTqveoKiqITMToay6VTe3tH569qhHlv7AQad9kwQZsqP9r6q1agKCbn
bwBKNU7N5LQwe0dXgZHKfutQwFUQKyBG/VMjEPPMbyOCyZJZsWV0zE595f0tmVEXe42N/lejRl09
ky3dhHet/xz3fr0KjkZigZQJKOrT8Xe3WlRZJ721LejmGSBjgcP+sRp81SMc/QwVOrqewIG/r2mB
XLZ66p9vCJxsJj+dMZ8Icfl7ffo2AyZpJIaeU185tbp3NCCoumG+9SroLJY122QN9CNGfjUgKKp8
RuiIFs/pm97R6SsO65a3zgrwGhBZhKrJJ/02BCgECZCs8dU93f13NxCSRX7zEKDRxk1wxzJR1/JH
T//tKrBAhDwiFsinq/D+BkIVfag3NgJdEQkkBQv0U45QJOd/uwrOGW1ErA7fbQpFM5W3jgQaSUKN
9Z9BnmT5e5U8sIiVbEPH8ODHVXh3s4KqQaN7Y1vQ9DMSB5ql6D/awqtxQZHNMwUSlEP+4L3NirA9
1LemkHSLFJGQblW0Uyt4PR/IMtGUSLn/CCNOne8dTQtIbDpvnhboCzZShGianP6417+NCKScT0w4
MorL33trCyKR9ubsCX2BgQWF4h9n+WpEYM44IzRjDSkEcN/XClHTZPXNIaNBBY1Rn8LC6Sa/Cpmp
sGk6VUb9jwrcuxsRIXOqb02ti8BZ1QAGyy/r4F/7wlJis1gpqea7Wx1ohvajab4hTqCvKyrjPTnj
5e/VjGDZZ6aDYC3Txs+x4p31BcMWApv8qP/5VRDzwiLIaf/JWLDECaKa92Mp+e5mR8007TfPjuTI
mBdpVX/kT36fF0BdUIgkheT86wnVf2IK/QljgTSVflsALNFz8/dwLn/2gj+awN8e/wHa2H/73/8p
kBm/vVDgWU7f/YJv+e/fqlBLzviXg3/kkJfv+fH2/8Pate2mEQPRX1n1DyCVQh9aqSJSSVto1VvU
x2HXZS3ARvZSQr++x2s7yewSWjEr8QIJx4fxrC9nxuP0A/tNs7byr8ofzrRy5Mr62P7hmGguaIsk
mLcbWtKW+okVj0xev2A8nzwF/wD26w5uqIYsxnX6jzUcuE2CkAOvyXjymWLoxhHO1+f3JzOSHgaE
c6aYEq6Ls85oxjpGqKSsp6jm76iymWVgHfMh5MjGqLLR5b5h4Ch7kN9fbpIbtaEDOZWRAu3JJAgk
Uto5VaiwvwoYZ79dcrMH8VreCtLgna5YfyI0ErZOUv7vlHUrThkCUohrS5FnsLjWGad17yvk9OQP
Lu/M24pq5oAp2CIljGvmtbGaP5ExpCmGNpWmzigSYwNiZHvgbhHFdinsh/7YFAVcMTAA9uX6mN2g
9YuYUiSF/mj3qGjRNXOUHKXYc9KGjR7Q2YeYXubkjhsy1VNzIAU0xEvklL2nst571TTMp8e4oQYr
YjG+Lmu9Ip4hGhOD5NCYC7xtmGenAIocG0XV8Nrt2NiUMnyHQLeoFZrNG9w7yb5iaNxp1HHu8eh6
8io3dfmAulBLR53VE2T0oNJKSS/Ub+LzVooMy4EPxYy2O19rPq0DP6SUDoH/Xjmvjhmr7cqrUbiU
ZAjwubrXJZvGkhg6BPhP69aZZuId4k5iaJy3qIspOYuZkj+cUc4epoEbQpmNLnzQSaXwn2rNLf4S
3jIA7HqDFQnf1SRNU8wYJ7a7SfhtCFEK/FkZ41FYjzrbhDGOIAwwOXypbaWKW9+b266R2y23+Fdc
QXraEVM6otQ8sYG+IyaRVgr/DdZX3iu2pEgCqBz7nu8qU0aWFPd7Q3XuuTCmJKVSCnvmtr7nT+b8
1z74h8bOpuPeSV6Ukr4jzDtm1fBHEzHXoNqJwZVvipPkcTpogM3wnfalRdFXtnJLWpuY+/NlDs/2
5iml6SGtsa8/5TNNp77GxbXwH+VGkXvzFwAA//8=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gradFill>
              <a:gsLst>
                <a:gs pos="0">
                  <a:srgbClr val="7030A0">
                    <a:lumMod val="96000"/>
                    <a:lumOff val="4000"/>
                    <a:alpha val="61000"/>
                  </a:srgbClr>
                </a:gs>
                <a:gs pos="46000">
                  <a:schemeClr val="accent1">
                    <a:lumMod val="95000"/>
                    <a:lumOff val="5000"/>
                  </a:schemeClr>
                </a:gs>
                <a:gs pos="100000">
                  <a:schemeClr val="accent1">
                    <a:lumMod val="60000"/>
                  </a:schemeClr>
                </a:gs>
              </a:gsLst>
              <a:lin ang="2400000" scaled="0"/>
            </a:gradFill>
            <a:ln>
              <a:noFill/>
            </a:ln>
            <a:effectLst>
              <a:glow rad="228600">
                <a:schemeClr val="accent1">
                  <a:satMod val="175000"/>
                  <a:alpha val="40000"/>
                </a:schemeClr>
              </a:glow>
            </a:effectLst>
          </cx:spPr>
        </cx:plotSurface>
        <cx:series layoutId="waterfall" uniqueId="{0D871772-A86A-4BA1-9849-B5E5E92C7FE4}">
          <cx:tx>
            <cx:txData>
              <cx:f>_xlchart.v1.8</cx:f>
              <cx:v>Profit</cx:v>
            </cx:txData>
          </cx:tx>
          <cx:spPr>
            <a:gradFill flip="none" rotWithShape="1">
              <a:gsLst>
                <a:gs pos="0">
                  <a:srgbClr val="7030A0">
                    <a:lumMod val="96000"/>
                    <a:lumOff val="4000"/>
                    <a:alpha val="61000"/>
                  </a:srgbClr>
                </a:gs>
                <a:gs pos="46000">
                  <a:schemeClr val="accent1">
                    <a:lumMod val="95000"/>
                    <a:lumOff val="5000"/>
                  </a:schemeClr>
                </a:gs>
                <a:gs pos="100000">
                  <a:schemeClr val="accent1">
                    <a:lumMod val="60000"/>
                  </a:schemeClr>
                </a:gs>
              </a:gsLst>
              <a:lin ang="2400000" scaled="0"/>
              <a:tileRect/>
            </a:gradFill>
            <a:ln>
              <a:solidFill>
                <a:srgbClr val="FFFF00">
                  <a:alpha val="61000"/>
                </a:srgbClr>
              </a:solidFill>
            </a:ln>
            <a:effectLst>
              <a:glow rad="228600">
                <a:schemeClr val="accent3">
                  <a:satMod val="175000"/>
                  <a:alpha val="40000"/>
                </a:schemeClr>
              </a:glow>
            </a:effectLst>
          </cx:spPr>
          <cx:dataLabels pos="outEnd">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spPr>
    <a:solidFill>
      <a:schemeClr val="tx1">
        <a:lumMod val="65000"/>
        <a:lumOff val="35000"/>
      </a:schemeClr>
    </a:solidFill>
    <a:ln>
      <a:noFill/>
    </a:ln>
    <a:effectLst>
      <a:glow rad="228600">
        <a:schemeClr val="accent5">
          <a:satMod val="175000"/>
          <a:alpha val="40000"/>
        </a:schemeClr>
      </a:glow>
      <a:outerShdw blurRad="50800" dist="38100" dir="16200000" rotWithShape="0">
        <a:srgbClr val="00B0F0">
          <a:alpha val="40000"/>
        </a:srgbClr>
      </a:outerShdw>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solidFill>
              <a:schemeClr val="tx1"/>
            </a:solidFill>
            <a:ln>
              <a:noFill/>
            </a:ln>
          </cx:spPr>
        </cx:plotSurface>
        <cx:series layoutId="regionMap" uniqueId="{EC0399CA-1E55-462A-955F-6227879414CB}">
          <cx:tx>
            <cx:txData>
              <cx:f>_xlchart.v5.12</cx:f>
              <cx:v>Sales</cx:v>
            </cx:txData>
          </cx:tx>
          <cx:dataId val="0"/>
          <cx:layoutPr>
            <cx:geography cultureLanguage="en-US" cultureRegion="IN" attribution="Powered by Bing">
              <cx:geoCache provider="{E9337A44-BEBE-4D9F-B70C-5C5E7DAFC167}">
                <cx:binary>1Hxpb9y4svZfCfL5lYcUF5EHZy5wKKlXb/EazxehY3dEaqP27dffcmzPJH09J7k4vi9gYTCDibq6
i3xYVU89JPPP+/Ef99l+V38Y86xo/nE//v5Rt235j99+a+71Pt81R7m5r21jv7ZH9zb/zX79au73
vz3Uu8EU8W8uwvS3e72r2/348b/+Cd8W7+2xvd+1xhafun09XeybLmubf/Pu1Vcfdg+5KQLTtLW5
b/HvH/1dZr7aujC7jx/2RWva6Woq979//OFzHz/8dvht/+OXP2TgXNs9gC3xjlxGOZdYom8P/vgh
s0X8/NrBWB5x7LmeRFR+e15++3SXg/2v+fTNo93DQ71vGhjWt//+aPvDGODVvz5+uLdd0T7OXgwT
+fvH68K0+4cPl+2u3TcfP5jG+k8f8O3jQK4vv438tx/n/7/+efAHMBcHf/IdRIcT97NX/wOhf9Xp
rmh24N6b4UOPhJQCEcyepl/8iI90jyiRmDEmnvBjL7/9hM+vePQ6On9ZHmDzr4v3iU22+7LL3zJ0
3COPc+py9Bw65EdoBD8SFBHiIvcJOnkAzc8d+htkXgwPgTl+l8Bs3zpkxBEV1HOl572a0qQ4IgJh
iKnnkPJ+xOXn/rwOy4vdASpbSEzvMpWZ2RZvGS70yJXEdQV+LiQw7T9WGnwE4cQkZ/ylEj1l0ZdM
9lOHXsflX/Wz4QEw//rjXQJzYu61iXfFy6L9zzkAhRrjUU96Ar9aYwQ78giSngSS8O3hL7/9hMyv
ePQ6NH9ZHmBzsn6X2Cz3to7flJ65R5wKVwhIZ9+eg6AR5IhSSjyKnss/1KDvg+YXHHodmT8ND4BZ
vk9idrr/Uu+a9A3TGcVHzPUw8bynbIXcH9OZlEcCo0fYXidmv+LR69D8ZXmAzWn4LoPGt5mtdw/2
ZeX+5wmNiCOYdsYQdV9lABixI0Y9QfhBuPyKK6+D8pflASj+2bsEZQGYmIc3jBdXHDHJGHYJ0ODv
676ADkZ4hLqCPIF1gMkvePI6JH8aHiCyeJ80ef2w028YI1D0iZCQoOjrRR9jesSZJB4E0UtkPpX7
nzryOhzPZgdgrIN3GR7rLDOFNc3LzPznOYuiIwxYUMhaT5X+oNEX8ghTwQkTz13LQTf5Kx79DTB/
juUQm/cZKNftTr8dLkQeEZd4UMT/6ha/T18YQ9viCdd1+QEt/pkfr6PxZHWAxPXV+4yS4sHs3rSH
lEePPQiIkU8xIg9rCT+C/lIgLtlTLaEvC+E5df3coddRWb8YHgCzPn2fwNjhDUs7dY+QRznzKP2z
gn8fIpIcPcLBMXp+fxAo65948zeQfLM6xON9tifLelc8fLiy7S57WbB/V1H+D9XrLXSO3X06/cyF
HyX2n+wuQJNEXMoPqxmDQAV9jlL+FMkHgforrry+LP6yPFga27t3GarHtjPNG2dRdCShN0WCAdX+
IVAxbDZgqGXiOb8eoPJLvrwOy3emB7gcv8+QPTFFsW8gYt8uWig/IlRi2M95lgzwATz0CEvokkBE
ffnRFwHuF3x5HZfvhnGAy8n7LG23u0bDtmxr31Ig9Y4oxoR5AjTQx+dAhcMuOmIMhDpEIazgAeC+
V+F+zafXAfre9gCh2/caOU1j4J+yNC/T9HfF7n9RaWAzzkXC+7M7OmSGsI3NuAvN7LMkdMBBTh49
+rlTr2P0g/EBSCeX77LsnO6HDyf70dy/oeRA6BF1QTHF9FkyPSg/GPEjjASRSBwE0K958zo439se
YHN68i6xeVxutqvfMnpgS5R7cITgOX/9DzEbNDrPA7mUwWGEx+eV6PmZR6+j89dYDrA5eZ+66em+
372lbPooP0BlAVrwrI4ecAKMOSQ2Rh6l1ddKz8/9eR2XF7sDVE5v3mXEnNq61R/8XW1Bttu9YdWB
fQQCGimD7dFvzwEx8EC0E4xiDzSJb88Bcft1v/4GpYNxHaLlv2O0gl36tuwaSBzlBGoLecLqgCFA
+BxBNwrk+lkQh/ffk7gnrH7u1b9D6sX6EKfgXeJ0lmawJfGmR6ogngQBmJ7lu0ci/UOD6oGS9LhP
5D0T8QOMfsWj1/H5y/IAm7Pt+8Sm3sdv2gKRI0kEhw2IZ8HmMHq+tUACuqQD6nb2U0f+BpBnu0M4
Lt4lHFf78U1PhWJIVURQmO+nunIYJ8Aa4OAhnIB7PjYC8tv3ueyn7ryOybPZASRXn98lJJe2+7/h
BBApiEjodJ6xOehyBAKRDc7rwMbRUx064NK/7tfrIB3aH6B1+T45wdOoXurn01r+z1UD2ASnhMOm
60s9OeBvj5zAJXDyHfMDKfRX/fl3GL2M5hCh98kGrvaPImSz37+kmv8cHsLgBDVkMNg+eAqVw12E
R8GUwP2FlxPYB/T6l1x6HaHvTA/guXqfuuiNgZOJb311BI7zgFgD2ezbc5DoPHHEpcddyIR/Fqnv
i9CvePQ6OH9ZHmBz8693WYpuTXNvi8a8pWQNp3egz2EEbic8PT8yaThOAvtyoBrI109d/ZJLr6Pz
nekBPLfrdwkP+llGe8M92ft/e+np+7r3wyf/t7e+JPRRsJ+BGJCPHxoseQQ3IyClvuwAQkx/H7MH
l7D+3p/Xl8aB+Q9D+P90w+vvsfpzIzvYtbvw2/267y6A/fu334YL9/4OTJ/n7tVK+DR36we4g4dB
dv0Owccv+WHWn8jGoXz1nel+17S/f3Qg44LYhOBWEkcYdjvgLtiw//YGzok/bl9xOCouBZwnx1Ap
i0fxCH4dtuIRw0y4hMBtJvjUxw/NIzeGV3CwAza1mAebW5i50Jj/ecHx3GYTNJh/zsrz/38ouvzc
mqJtfv/oQn75+KF8+uCjs4xKjyE4levBl3LyqGjC+/vdBezXwefx/+uMmxZ1Yuyqtm28xFHvHZuq
u8rhcKjvjbf10DcXfVNVfj32faApZsfJtO3nPFId42J55uXSLqiI8lOv+hR5ThTIWc5L6+ANsfEY
UB1FYTSdTnVZr3ok75Mk85Qzp0nAR8f4hCZaGdNUauCjDeJTkWfJpUxRiOqCXE9RJoJ8JM4Cz10U
jLwN2ZSSZYtiG7BYCD+rRbygdWlVg/s5RF4eK1YUycq1mVyUo1x4Rcy2krmK00ql0CWEGBxVgIUN
ZV0WaxuZjRjHMajRUPmkjuWyKE2YTlQuojaOVDzw04b2i6Yps0sPZ7XKe8JXVTqvjNPboDK43KKx
V6QaxDo3E1u6eryWWmhVZEl97LBlNwqzLUeX+5McmjuHjKNqarKMk0QunMzQ06hNchXBetnwoXio
06lQhW2noLcuXjZpx5SDR6swZ25ITfM5s+Z46h1902bFKkmMVsRUZCkruXZhVW076+FNNpAvdWNS
XzRVscbx2jOYXcmqoaE11bpwa7oocp0fx2O06iI33mDax34U5nacdnPfHOfkGs4Ryy1xLA6TaLgg
KClWc0a14igTJ16v4t4zgeT5RdQa5qdOQ8+GiebrRsaZSnVE/Sj20JZ1zjblU7bRaWtOk16OIZLl
dc91uyDdVAWz0ew4K+2ktA6zro+Oo6ae1BANShA9LOqC1p9mi2+Lcq6OUe3djNZrfcLSLpgi5F0M
aRtkvWP9qOqmNbd88GXXJ+E0VNrnrfVnE7GbqGtV60Zk7dbxBZ0MWVRZ4ouq1GGVF+co4tGW8Mr4
o2vSYNJ83k7pXKqxZZ9qj6QXMKGBI/lqHprhqnRk5jcStaGT6VllfcKDuRyESlM7+E4ak0VcP2AY
rnI97p3TNJHKkrsyx+Vu8klynEV98cnpda4oanq/dnt+qw1bDcnEVkWJisB62ZnHsylMxzKGdc97
JarpJNeec970VzxG5VaP+YUo3NB07SWV7ryZah0KHettifmxbCKyMc7AVpVHvE9R2axKN4/XuIhX
Ha3qYzOOgyItJWs943WSVV3YCoH8EW5DK491zbZ15k+V7dPVLNNqOz8kjp03nkENLKD8ko/tqZuZ
6ZONo4e8E3ngwm1AwLUQqom7YqErGakk50ZhQ1RSDUZBrzEGTlkMKwcjvHWjLXb+8CZ5VZm6Okuj
IE8qtgSg9NCJYErEsSObIbS4cZToGrlJ6/Qa5dR34Kjo8ZQVZ6goyo0g3dnojtlZsYxP4brI1vIx
2Y5EOL6JEQpp4m46LGQonaZfSl0OC2btJhrLbpn2iQ6b0a3Phnn0ZVstJCn0Ve3eFDX3cyHGoEDY
nMaxh/1Euv6IHe88svwKUpB3PgzdV92QUnlF1PjG5jbk+cSPURFDzihJKLvO+BpRvkyquvBFagsf
8+p0jI13bFsZLTPhDP5kskR1beecUNFd5GU1bBLDdSCGqfCHuCOhk1QkmEppYH7cPzAcBfSzKpVL
pLuHhqeLOIvdpRNn6SohTaFaWu+9bsrCcUhx0CJHh0Mi8vNg6lOxHWrnOksid2FI2vp5aU1QcGyU
neysdOyczzqZwnnUfaiJ+EpldFMTnfslLogyDqdLezs5nTmdRBwDtlEEfo9nMLW+NlN+URX7PGu7
67rDyo40SKhkK0STLqRFrnCa+6MY/DZO+nWN3Tx0IjdVA0Nj0PfZqAYoAlq0WeBN+6gszLKpvFHV
WM+LtqluE4ZT3/Q1DxB8RhbF5zqtKyW82PoVHa8LD9lgGltPNSw61rhx/QEV97OoNp3FbeAUw32O
49x303bd1UkfepNO4IJJFhLsNSrP8BIjl6iOOJlvqlFFuI1VG08LdzIQlBrdlNPY+JakvTJzqlVM
3GoBrq9GqdeVSL1jSp3xXGDtqGFejzVHm86zUB5mSBykZnU4xkMOaX6k/kzzKWycW2ri66kZTchK
SdaTbPxyGr6wMR990CLHpeRNviZzdefG8xehs+hTXa/5SPuLZurUlLJPsL9szmODcSDbvlGUJyyY
LAyioeZTrQ2kuAlCs85JHHSzExYpPSHRyFRfeHKB07j0a4J9h6Ryk+GWKkllE85Z3gYInYiezWet
lxR+XBZoJYrkyzyzOBgwc9RMQwcy3dIiMSivmjZxw4rTnNLKb/N8VnGR5GHOXXfjFV0GJTth4aSn
dsPnKow8Oq1kSlN/JvUtableua3BChemCJOh2E269cdWJut5Tplq+cwCl42wSmCBZZULCdZr5NqW
55wn8fWYO6t8rMJZx/OqmenD5Hn6ZE40URlhkHzar1Mu8FXRrJDNP2NvKC/yPr611XxfkCgO5xbW
TD6ZgFnWnFWqzByyTsxSRo6zwV19J3haraosHgJZDn0QsSTxvcbjS+nN+SV223UaOY0ykL8XFYvc
8wgGQGqBP0nOw6RwzOcpXSdjE63gNGAawkU3tKDFGG0Yj9vbtKeXwoyfmgLrz72L/YJVriqTjl2J
yLmGtKRKmJJbD8cPmvaNz9O0OfVMV4cSGIwPp7PQKq24DdK2yy6pGWwgsroNKgQ5D1Uk9xPdRJ9H
Pv3hTm17ik1BA5kc89ilux7FIhi8Idq2HJ+KyqCt1gNSDW+9HdPic1RGO43mYY1oTq+KroyVjTPv
WNczveq9+ranCOIFx/1CiCq+YFwOqtY6X81ThsPWONQvvTHddGy8oHnfn5C+LgJ3dsoVj1fxHOl9
5VSDYrxOLtMo65Y9yLnrqCPsLBlgPhi1fCFrV69IpddlOtCvNk4gNWbHgzvttUDHnvbKdTXqSjGE
F3NVxstBp5OfGhwt6wkXGwfPEPlde8yLizSvB1XpciMnWV/JFhYxdO79/Wi5X/LqwogG+VWEmnU5
RWFm7SVMFfInOGW17lrSLXg058ckq+OtqJKdiT3uJ5XoABQW2BpXARuNvuLJ+SPP6vN54WYRX3q6
YL7Mq2uovQtex+naq0wXdIhddGVz7g7ryNbiDxFRAnx3lpez15BQ27k4MUBXIVe3s5/N1Kcm2rtQ
/H3aWicoCzIHzuPCSWuRhKmNHeV4uQdhR74mzcAC3VK+ygt0LjSwpOaWDqx+IJ28i9zSfEY6En4/
lVDgEhqkMxsWRE8+j+3NKJImKOLS9ZHDTNjkiQ1GNuu76Lwg5iTyhnEfl3arqZ7vpoZcOh770sjC
XhSkX0+0O4F8BBlEkGyZ0eqYD8KcYViWauyGdsmHz2zAQuUMWKn1ZRnaGdf7qAUcvcbwM9HT7axz
J0TOVxJ1eluJogsSlFjf4eMQjg1vQuyldDE5dFCZO7R+MUfmnNMgj41zIzq6AR6ng0GU6MxGjl7j
IX0oRZoGzYCnlY3G28o2YVU6ky+nWd6lfX0SVeB+AieqV6we1WjoTSRE63vI/Trk7aiA97SB16Fu
Q0xaLKBNeCDFqFLudtui6V2FSpMr1zU3PehQG2g9ZoVsnwfs0eab4UDrbqNpPiibw2eBoV+Wg9ME
s02lgh4ryeZtg/RNgazn0358EMx0YeLaEnJgy9UgohuOHKSAePSbLo6Hp39Bfl5rVH5yWhcFNpuT
jTZrOMknFm7CTy3u+yUQsJPR7eIwKudE0W4cNt/+NUgzbkw/3GFbaUUNjn0C93QgNqjnT3XYczts
0phLP+vd3J/jeVDFFM8B8toqg5j3qk00JEWQliVRVZnc4mlOF11bnTqNZ5aYjYWv05j6xi0zNTTd
Nva6xmeaNtBxVjwgqJs2rsimzQDcMiT58Eib+Ze2Gp0w7xLPl9lsVB+1V9U4JUEjDPR0c7yI3cyq
fPL6oJ30p4p5fMHiTqyBnsyVd2H7LvT0F5726XH7oHsZQ/+QnOWsY35rBulHuNnaMYvXkcPo8dhv
psKgZdpyuY5Lqk+wE+lFkSarmYnkTHioUIlOwjhPPAXXyeVJP2c3VttKjSk1F+mQLXHF/b6TQJB1
mlzg3FuWrNpLpNGlk0RWDYmThlnBtUqjZArM3N85g5P7bC7QIo3F58I1lbLtQJeSqW6AkGySRm+S
Qqt2IO3lnEjpO7G4S0a7muper1CRfe4y744mfNmW+Ngb9BfNZOGnOb116hNNR1W1EhrRCve+m0DR
6qP5rGunuzaVixk1Cg1ZDO2HQ4KYRxvxmNk0mpRE/Roak21aJBuanWaGqSi32ypzA8rQtBygK651
36+KUQ6rznGXzSSiTQQ1S+UzA7oLPaCq04Svuqr0M82dRTyiM8pHbxOx4z4f6IZ01a5P5s7vDLtw
miGBny1RyKI83Rp9kw5ix0dyDrF7XnTpbURKvpFtvsEjOqXc6wIg9t++yM4jXlVluqqiekObEgpH
SXAYoVoxb75149zdRhbiWNcC2sK+jfzBlqnPHpdfl+YDdEEgH2iZbSMp3XVUI4jSfFpOOVllVcY3
9SCzZZo6Z/0w+i0r6FpOeRV6eWVV7MKYmt6bFc7cPjBSNAGauktIPJ9MR4Dj5EAi88g1QV9DOxKS
YY7UkJ8ZmtbbOLFqOivHBK/Lhjibrorjbc3iaO20D04HTW8tvc7Pu86BJrA+FeMkFib1xmDKx1Z9
G3/u4A66HnEFnRXbUFKxTQLkbSN1R5YMvq8sqfBpzDIfYSdX02NOk91wSef8LuPtmduZ1u+GYQqs
AzwKuMwVrmy+KqQ3LFBctirS8T2woRp4fWwU1WyJXHY9jBEJZO9cFJGf4O4CC5yGaTukqvfycBbZ
KZrbOYznMvGhvN4gPmnlcH0Se9lDLjKsRF/QhYOWDgKu7KZZB/2BTpRH03KTduOS9iVXCEXX3mB0
0OFpPxR3TTXml66757O8yUcTL9xUqKGvYpV2JFVkEu4y02f5NEzK5d4QjI5dd1kTRHrE28Rrv+AK
rwoNlGl2vWXrivMkxn90OGiKjq1ph+5a0AA3VrSKTbOn2q5LVnZQc9TEgU5IFxC8k6BIKFa1y7aZ
WBin0NvUUzX6sbsvnUqenHaTlH+4oJSJxq+6vFsMoIzFIt7yRmRKNlOvKrddWDYhpaeYBnFbqS4l
w1k7au0blLgLFonlaPLk2AWq77d1E4co6yBrN+XG0pDlAMYUCTUx/DCMmQYJ7bEHAGUE1iXfRk7s
KZOIPrQEV2cDfCph9hqVbRLOvFRVzuagGS3zh7Qf/QxLL3RorM+8JndBpxnSoO/cLohSY1RqLfEd
MzVKQgdcwbJe1dkYlnN2nhbVuh3tvoJeV406XhmvF76TjWfltfba5TBWfq7rG+nQWmU6O29k1oSN
+cPVjlWIZSmkjXTJcu9at5DQLEghs3sKcb1IpnKTj/m+bGE5uKTa0qiafFYPJ9rpR4irNBjdKZj7
KVO0LHaojv2q4pcVSjJfZ22QRgQpl6JRMdrtpmJc9fB3FylJmlMXaonKoY3zOAuddj7xPAZ1wQJn
IbOy0H8Y+iAS/QC6odTJ5RjnXZgSAgDVn1Oe3g38USJe0xqQw1W5oF63ZBH7pGMYcN1nO6vxST+2
rSrGXGXREKTaWXtttIpR8SDqaj3asQizlm2iovFRoouQAlNWOeK937doTduoPIamaosS57y0kQK1
5yyukyvTl5dCl+Yxwy8S4DdAji4gRtq4/FSYfs/dPAFayW/jfjy1HCYHJIo6KS9AYNoY1/liIsIV
zeiiTJMNEh0CCgCrpo1XEQobXOULSGqOgj3i87rljS9HyLg91cBab2dZ388D3Sdzc51THs7xGCZi
uGkivpLFeG+itApwPZ04hnxxxupyHnK/T8xDj/CFNw8Bkv16Tou7PsO5SizoRywtgq7LdqNTIiWH
8QG3VkVuC+EDOECjckpdkE2hTVhLw61iMb4mnK2nMl3D33EH8ZSrumzvbMWuBugCBpssMkjmmU1X
TU99EhM1a2eZ516gPQuqK1tpZR0CgGpY3CVOfAeRB6FlAOrorFrPeCDbZDeMW/Axai486EJQX8Er
4VRB5jbBJMovIAOf6zXNH2xFlFPXJ6QeoLCi1Kp5mCCo6HRi2+pL69JtxCa4r8lAVhmLm5HFFhop
2agUeFmLQPe02X6i68KJYIVnj92NyFcTXY5YPNTRcEd7lqkEA3+0hQh5WZxVc7l1yHlGw9apbgoY
u03bcwlrKhZ+XpkgqlpVzQMAm0auYtGCxi4MgICO6/adYo0hIfc8q0aaaVXVTaPqDri1Zs5loaEL
ihJ6k5LrNBUbyUD/sGA+gwbdFg4GMXT8WtIU2qhUXtcOnVQu5jst8h5+isxrkiA/SUFtkYP+2hTk
tGXeBOEp153oQrftkoDoAp1Udj+BDsaLMjREk2XRCWfFu4tqzuka5UqDxuGzPJ1COjwi0l00csz8
TPTRupX6JEobDV15tsjmqAgdY87yPgJiCmJOUZlyYRxIvZhhrkgxLOsekTXWfe3P0fglTvUfRVWq
2uitp03uQxee+TgffDHVGwfE020GWxN6RcuqX/YoKqBXjIMkb8zSqUGWoiVEndO5vouSTs0SKp5o
oMesdWeVmTqQqiI7HTsQVm5WicDkFWiymPmNV9I1xcRVY94B8cwb5RTJjut4WI+oSv1cGt+Bpa/Y
mCJfeMwo1zB+PKZLMgo1u44DgnkOAr+3yY0ADtQZ1fXsOsYwy8MpZ3hXZPdV1JNroWGHoG465UYo
2TYTxv7ssWGd2LhYZDHKIF3XC9z1tYqMCxwDgy5JaKgLYFpFn5BF45qLOeksyOW0XccViJ+V6aFT
j51QR1qrmpWruq+7U3Y2d/eoJNQfZiugyk1AGzVeuM5kg6HvryYXSeU4F3NJKpgGkCSQJ3Wok0Sl
hXzc2BlUmtlYmTIdl1AX6codOyegbdoEknmlT6LiZgIVro7jq1JmTOnE3KZtDerTQM96SFoSV+7S
cHmOKnqF9ZQqV2hzwmvtKhNnxG97dlE2Sb2eNIW2Je2/1Dq+ankEzVATQ96JQVe1bh2iprkUWSsg
G0gv8IKsKhQ0k+t2KmJfgAKkkhIqRAlC/aKeITrhwE2hGoqAixAtz2nRLBgGtjbFFayUCB3Xcu7D
uHVXaVsARxHia5HI3C8gV/EZF2Ff8ZWu7BSa5LaenPKcxlzhGpZhW8Rhl5kmRHkb6t76RqIbILi1
75VeunFBEwEGkt131nGVda/j1KvWqYQmjMmcnKF4/qNhOYd1Texpr+tFnlXXeeQ1C8KizGdTBk3e
UAZOHu3Kbs5AAHS16onsQZXKlm4GX5v20G9X/Q2o/V0wdPukmTYjyR+Gtg8a16Zqdvgd5cXZHMch
t+Wy6olVST9/LprUKC6Ly9EDp9An4VnIPKDq12wAPvyH6w2XogAJQ+IBhSUDQSFOIQaKuVpAV1Fl
lcrLkQe0G2CqY578N3vntSSrrnXpJ1IHCH/TF5g0ZGVleXdDLIsVRsJJT99D1Do711ln7+7/3HdU
BIEQJosEaZpvzITJZfShUe4qu20O5ioOpjfhxScktEdphjKLBH/MENIpVwzcXgUHzqBjypbsnmTe
o7CyC8wChP5VkCCMWYdGZcUe3vFA0AW+ZoVkWI2AAvIQD5LbdRx4iKULA/A2dq7t/CeT3x3Jz56R
0djskfazyv6BlokZVDC+7T2T1W3P+AdfRjyxzbsDc9dd15uyyCPEf6Oe9BLBMK/EqDzf1do3sFQC
c+Y8sld3ReawqF3YXMbwQzUz3BQGLwXhLmtfG9M9XZdXZBcTJqyYUy8lwfRT4ZbMjv3DXxseGz3O
suQHhmevtL5YmUhozb4zM17z4L6T7hqZtI+8YLmhhovsazYmbHbvuROPStRRkNeJ5+bnoRQfwqsT
1PJ9gZVn78rJv51W70zcKs45vNbQMJuneRrfeidL9bm4U5/bzj7BYt2P1tsQ8AgZCzhba2pibi3t
ZZ+V7Slnl8Fr3wIq7xbDfQgmEY/Z3lXzG6XeDb7JYGliKtu9U2WxcDzYKRh9rES25p5iiAxXWCa8
c5IGgxQftX9iKB52Cq5OL89Wj6GyZOajL9VTKdq3FYGO0ari1ZtvmNufrKV7buwn3LUYb+mxNHgy
IR/C1+DiLNNFf18TQUCXVRdc8taoI6Nz77NRfCw9olqqmufQneBrr0vIOluFJDtky3KwZFmFtOGY
WhhmRhux9d7iA8L0w73bTK+Dz3G7BWYA+kBdPySjE1auunMrnnCr2yGd/V45lgi7argXwX1rureD
LI7clzu3aPYtzOJwGZyXcqI7QP9pNrXngU9W2NfkaW35iDt3X1WIVBEvQLKm4NW+aaqXlazfkVWM
GibGqB/zO2uqHwy/dRELnw/ryE92g7yBIHZc1Jkd9rN9GWi+q6bie9cg4VoMvY8w2QtizwVGQj6H
Hh1p5Br04t5m9gcCW6dGzjRuVwSt5+pgBPm+Xeihg5fMVLxgeLSnu9xdkxHPCDHlubTNfVkVx6kq
nmgFw5tYOzXKfS36Q5aRnVPzKHORdenbNOtXZJXMOPOzPGyc6TFDEHgk8GmDdr/aHfI2gXFDuzJB
CehH/eCPpPrSNYh6YE7r5ttFdtFsDTG3vLemLk6cBLdN7SRi9J+RaH9b6i6unPUEDxvD1WC8movv
hIb82Vp+jsla3Eu88qHp5vhy5oVEi9meYHrcDLN9pAbfM2HWoZ09UUQfetgvHaO3a1netlX/Benr
d7H6B7MakRunbO8t31q7jVukPW2iYg7DhWBE9UfyVZni+8TsZ0n9Z1Eg7o5gxPd2dJ9k7SaE0KM7
Di/IY34o2IpT9mE42b2txM96KJ7btt7VTn2PnPNxYSqqJRKt4CuCtroY8550w5NbTDGSVLsyaL5S
A3lg13pE9eqkdKZvCMMc1BjLqf7CifHAG/HO8NaTtr+ZiuqN9sv7MhIvym0rnmvvUDN2p5CCtTrk
vnPKd0ONCYh1kc+CtPCqGHPM0XfzZ2qZdx2+E8v3v+OzhsNSRIXg+449G8ikuZg/B5PdVesT8ks/
MunfDjm9FU390fRIxnnVoSnym1Ktt74L5oS0Z2XZJ271P8q5jng9nxwyvVl4qVwXGShpsrhEzrQ2
7htRvreMpg2niOfBwZ0wmOAFe3WIc+OUZWwg2Nh7Q1iU/W3hBQdrRjLFGJeLpfrLQnk6KuuWMBPh
Z8yXfp6KrL6ZzAW1R9ZHjjklVMiIdGYT5lIlY4dHG6MntIWh9PF6Mno39fCfHlpnIeEY5QyhSHca
T26nvS/OkyY1lHdxJB0wgAN+CVpZRPphySi7y/I7M+O7ovfXsET8CuMMQahE8CbKWgSt2gZBOkuC
nuh3HedtmF/suTkEY/uE4lfJbMnI6xwrHLshGY3+0owymbxHq1qOjrQAJyDCn9M3R7bWnq0IAXny
0XN1NGaZEEnjFzXb50rSu4AMX621OOS83xdM3WTIogqlblktPthUPnTsKSiKLER5x1fpf2SBPK7O
+q0jPTIpJr0dRf2QRb5anxdz+LJMu5mLm0WIt8KW795kJqwOXgofr1xrh40txm+SlmcbUXCkRfa9
0SGLSWFOWbw7riONS5Ifas9jSI0hswEupgQosQSIxTEko+vuXBVqn9WwkTBiJK6Fr2npWeitrheC
uaHJZLa7AWZW1NqPJpF5PHvmM7Jb56ClIeiAFD7OobSbF3vGa7+oHGdXJwPhh94Sh9bkePwQeHLs
O9i8PyT6M9NPgkDuVvPiDuypa/g+t+5XVb6KhT9Cc7oLYEYgO4BweRF1fQG/rt8RUiBA7QQJqPqf
+rq1dO8hhzgVQ3EuTMSFOQWqoy/IbPPRY04Zl0Vws+bTQ1C0KdyOQ1aUz5TR3Th3L17ETXV2zCIP
s9WGH1LM+8bxT6RA/lnvtLLhdfJyuHvlDyqKMfSY+9TR/n4qdl4RWUsMvvHRB1JiTyquWfCVimyA
Ves8GEphJg9iBQcuzLoKkeFVII2oXiw17StH7Hoi9qL0I9dGUIRwBLlh7IwqpAgwi5qcF5N1YS0x
HazLgXvzJchchAntY7aIiyTeWebWMS/GfaWso/02Twhiy6dZlfFayoPvTxe7fM91KHPpflSL/xXR
1qPbIgdaGKGbe1+H4BkpmkOeNT8y2z9nRVZF0h2OviG+qMx9yFiVLFNx9FtEcCYrwgVoSEQTS4Uh
smf1HiG8aJLeR4tsWuwgQ940XWrWC25lPdmJwqwVea1HYg9p1agaGdAFYAPIQLWRbSECsDL6rofM
XKxvLhvaCNkfNyLi4vqjFQWVMaR1dwgohkdQE2dHFocR9kTaknBjGn8Bl/8GDH7resnxiP/6UYS/
mv/7CS9ex7YS/deN+jcVri3UDP78MYb/616oX6tro4g/d9Kf5q9zgV789ek0cvlvjf/gP/+B8Pz8
bYd/6Pyf4Z+YTSzgmH/9bMN/4J+/VzC4UqO/DvuFfiLc978McDwO5MgGymgbAHt/sZ+mAajXQY1g
oPo26qLrOnX/Yj89fRCATC1i3sDQK/tpou4ddC++hYiqQTH8/jfsJ9zHf0c/QaGjuACKF6LAoYny
bPYf6OdQ2Y1a4L7cCJBu+eAi32TBe9sjKH1T+e6McDMxeFrQYDAiNxBWWAB5InDy8OaLIRkK55uN
QGhiOTfdwtdUFO7yubBsZAkz6gMBYfKDmXRILcS306AdRIOrYLX1g9lMttUpa/ln/9asvWwANgdY
TMx5l3Z07VK4/HcDm5Zd5Vttui1MIUgdbqt94LXHkn33u7lNA5P9Wnh/rW3bJkAuiTRJgVhFxlLl
OCxtMZ6knel7NRxYrI7K7sOWeRLW39Cmk1RY6PTstbmtwdWMikwC/3TqLs31wmr89reFM9nFfrKd
U53TLgVE92tR6uZCHLJTpbjZtveZs0Yy9xEagQfXgL0psHTJXGO96x4aU/AdwjGYq+3Z7tPPVW8C
DFCvD07PkSi1hBzSAdGmz8XWrMqqTcyS/OTEn5YTxChjqATyn9Ih1Xry/C5ukNdH1C0DsDh/H5m8
IxPGb1e1CEUE7DwW04VXRr6TMNJ8oHWhR+oWwb5y3Dfr/JQVFZhhbhxMnz1NhVmEfcFvF7N29tIb
EqOv8jtwlwO8A9UicWXrtYnl3X42zS9ZDS/RImXCF7C1FlJlIakVS7pFNSUCXFUjumNe4bvavpvK
HZ4bNQ6ZOrfUftm+v1ypclcL2+fjnd0tbmy6ow9ybKoQ9LalHXWG+wOViUTiZuWU4nme0m0t+Gvt
us3qF7sJr+1tn2vzety2zQgAl8C2nhMup/5w3e//cZo/u7fT5rRAlHZb/eyvT1xV/LfP6mwf7o/P
sDX/+228D0DpAoL4vOJ2AsZBHVzPd902N5Xag6/cdR4sMdzE6235vAXX9h/dW3NtqyU0JjHGW7NY
zH7PRZY2+nUp9fu1Ldq/mojKZngb/2pv3RxRFnAteuPW87nT9Ui7VHs5wvooKLIqf3faP7ZdL99L
iev90b01r/tcP007IjauDcl422Xr+Lv9rucj+RTseB3cXDddD71uu/5v1221oBfuuhJPuL4nSEs+
48eIcljzbpeSDotedNyAKYohklMyKZgj/75K/bJPYZ1eqslELNUdBMB6Mzcjl+R5tJ3jerY/mtu5
aq+u8FLoiwV42Zpw210iwn8YEfvb9vm747Ztnwdv+2wf5PMM1/b16D+2dWylx5ob3XFZijntsw87
WRjQ3tGd+xSu52p8tsvGXVW0df226siswxOmh9E/u/rpwKwS+VcM6qWnBwvZwqMqwbsheIEx/5PG
2aaE33bKt123PkNPHNddt+bk2nDwaue2mpohbfTCd3yQyHohzBIjtEn4tFNS3G/btv22NQepVBjy
fx2yHXxtXk+zlNOvsxaauIGb4URK3x3WDnO6rW0LpwvmaPBVG/3WMQonLmvZhZNZjylG6N8Xf7dt
rDHu8jyc9D1Zt3lQr1H9Cm7baqXfm60nN9dDb8/mfgUi0oQljPdU+sCJgGve/rnz53HbVrI91qPy
dxVFrgRsOChnvQD5j0/f53M0amDI1ZPbtiipHhR1c+swawKoqO9eDchTjmCaRbotqAdGJWwr6idO
kL+t+lZZQhVRr3GJ3BiAhfkCMT/TkvBUMTht0NXGW10X27aic74a7Woi9wekfvUylc560Tr4f9tZ
HAVQh7QGCplua9WYhbPd9UepuYoNrkAUX+7dyU0Lgy1Ijs0IdOS2euBZZ4eyQo5++86371fqL7nJ
FB6YbeO0PTsIYrK0OakmL3G8Bae0bt0+ysYFuYvtTmw3Bg7LwTZbb58pw06DKbDTba1w+K816U5d
Uk9dGTLWShVZAYYHqmxYGrAAu9RYOdpFZ4SLbVSxLweBJIoAq2ir5RE3qksdi8Cl7D0vchyOoHPA
qzwpGWkh9ADKvBIksIQqwQuziSSlhtlXHzlh2qrQX8mScG3V2Zv1VmtrbmuP141be+vZFq0KYOf1
tKGR1a0ZgGndvvb/ttN2kq3dNMTdUTqeP6+jYBnGQVYJZBmsR99c2G5F6l5FhofhxNKagW2xAhXL
+sU6mOzgmrlzpLp/W1ja8trWhFUxGFy6vR103WckBnr+2P26D3cHO6TKyCK37DsErbBQU4kxdVvF
UwaPvtfm7t/2SyThw67zq/iPfba9/wfbtl0+r7IdkpXL9zzIeXK93LZ2/VfnFUlgW7Ig2v6p7W5d
/90/mts/WpO9o+5HPQtdF6aehK7NXE9fUEzAKx6zncVXFw+snlrwi3+Yza47bmur12Beux5z7f48
bdlY7eGPjQBDcbo/Lrvt84/bXNjwkdVYOxfKspByPOnbYsw5TvXn6tZGMvvXTn92C8fBV/nP/b+d
9M9df2t/rv52bmha8NYB8Po89X/0b7uqsuuOwvz+2zX+fvXvr3T90LU0n2TQV7vfPsG2et3lt1Ns
PX+2t42/Hf7Z/9vHAfNrC/hd4Bzpb4vmrybrqsQeiDxse1y3Xw/AL/Fkmif6uG7K7JGm1GmYFW2r
W8/U+ObnJToJD5GVewnLNd0WKxjvVOlFXdkQI2yr28atuxl7eMPXPbe1oinMGJKjIayu3e6kneWt
/7fT0ZaJlC59b0Tb6tb/eaWtXXH1pJCQ3olpCszkevi29ts5rx9pO/vWja/7gZjtuDMZANgZQqXt
Xbm+EVsTuWCzPXy+F+5cAZm87mWw3ouzElYIptM2XWYOd7jYLKBF2zrXhd8i8Bi0kwFt6GBjKgrM
Ma268deCzIrClNFtkFkOMA69Gvzgk1Oma6D92Ua/M6DP4A1rc+7aZOuuqlLH99s9hEQiFX7xAdsH
EQRpEbARE2AP+3uGibzphj0CtJDBmY8563jaTfObB1ryVIJQ2I2m/VEg5gvwG+9wjdN0wSkYLZZw
/d9t7vt1sXn4qoRSzs4xrZCprU7GRGMOBPkwFrWVuhYmcwgdonqoOLzDab/Y7nOD/8VBtkfY484w
YITh2TE5axLfnSJFnLji9eXqu26hiM2LZauzJINrI06/zGb6/wN2//yzqtfIG8r9GigH888Bu79+
POs/jvkVrdM1gGzDBKW+RdZsC5rrX9E6/Niaa6B6EEqcodaWZ/ro+le0DnrufymzDa3nRrk6x/E9
rd3+b4Jz1KM46R/C7MDFn4Mi/bZNHRdX+l2YHVDQWlnnNwfB+h9I5rJQTaGhhp+B46YroWM4BfUz
sKAbw8r3sijKyC/mKW2UeZaiDr0CkYncF2AVNQfUQJkb+tTIDwup+gjwRpLxgIamCJAsWsx7fyK3
/oIgX95ZRtT71k9NScSW7f1Q7pAaLglOlTWXu6aYkXyo7FuCAFUMVfQcmqvJd6tHAJEWw61VVyJp
WNMnizOC6BWySCzk/Rl9W8DLjQ60tqKq7NDtnLueQKw71Q7U4JY4I1ro7zhReLdGNkcQUUGpB/ln
MzMCooF+b8G/xQjtx6I+FEYJ0Lmmt8AFPsANtjihMtHr7mRlfAGadpdBWRsKgdE+YEepoPyoq8lP
+s6/zCPkmbXrRR7QGV8uSwSOE+lk5A/jqigeZzbfDxkEen4AYp+X/reAGTE0ZkVizBmLR6A64Tw4
Cp/SeajqAR+3f57GeblR9alrlTraEIIxAThOMWklTW+zpJSLDTpiWmJbFffElT/shtxUuRuXDtgM
Biy5VfsSCCt0NoA4mn45QuUAMUlIZXNfu8bRUcNxYKaKca/ujE69AD6s0kx7SJPikZl3iEiN4L8W
Y+yjoTGjiRdrhKScGzKri+QI4flK/e9sLm95TX7SOUO0M+2Mam/RAuab8y2g2aFp29c29/E8uPt8
cr7VSPlEZOwvUuvbFL/zpvE1Y/ZND/FAOYJuc2tQP5UveDQAt+nK6V4R2QB68x+W0X4nmDZs3u0t
+wYQ3/feA7c1Tq9TVt1IuCBh6/kHV1gisQIKNMVGYnuxIbqB2lLyPZHlj7GRO98rbDwK9QO1+u/Z
HOxtuwT6xCB+Rzi26xDDbe0KeEeTx5JSnXWTie+bQTw2IJd8eGyAvsFTN+LRyczINuQ3y8HkAhJn
LYwgsZDPNXPbSGqgEWEDpfrOM8ez6G34dCAgwmxpzr0PUpROmbljrUN3AoK20O/kAwQfbFeKrDhP
RnW0ayD9QMj9EeJADCzsfhlOI4JHp7Fcn9Y5bw6kggJckBHxXyc7OkH2psaGgCJEuYJV7JoBaTi/
IvbJp+t5ni0nKgkkQhWYcuVV0KfmYEi6skSavqAng0ygG/BlDlnh7bU1kRgTHl+ZiSfhI2tVFIOM
22n5MCOZ5S24+wEpKKRivcLtzqI2PlqSB0cpzedqtUBUQCTDrSodFqVuKlLedB2e3dV01R7FFt6h
kmEAyvhNO9pyJzLoUskio9G2L13tAy9bgPWDAQaNURJUgSiK3eSJ+9kvETL+TqBePo517sQmXd1w
KocZvEmWBAAVTu2o/+ke8AYCiDtTzjMkH8MhZ0N2ICg8AdQVQJNpkhjBRT+ixZJHdg3dSGta6skq
cGuC4isYTohmwRJDAVFfXANZRCg2Uu45/b1nzgP6LBFXVX1aRmhWqy4bdq73VpPAvHX6KW7cagcf
2bmBuuKbGOt5n3X0ZeGlC7QfN7aYhiEc8gl+/DIHKGZh0tgXi79jYBQlA8c4zZAtjjli7Svt35vJ
c3Y2sYGH9vHKOxqp9RsUFeUTaM0YwrYqcZeZhas5Ggd7dYfE8U0vEsy7WQi3QlcR/D85NNqkPhHv
NA892zH1PfMAAgymOyf9HJyrcfZwNK3CrGr4YTHsqJ6NAoOl+wKBvxczDDQzCMtQ0Hq3jgV/6HLz
mNe6IEPfgBtb3CbGXHhCzQgwnn0xXFxuHkTePluI2exk4O0tlOs4dRIoUlF+YAJlgNCzhxJqLGp6
670xjHGhrCCp3ZXfLLbwQvh4Lip/tOxlbNsvnrGeq9VeLqaPCcUPsm+sIrg+r2O/5ZBTFV9JBb59
FqpPXIc7ERSfz1RUL4yD8xFteZrw8EMQAKY2QLwnYeATfDwG1J1Br/A+CizHPDjlLONiRmEEgVra
Oyqnk7/mzW7KsnFHoH8Ny+KdQHR7h/oCaSENexfMwwQuyGd7pGDfC2/qbk0vf5khTob+zQtz3sm4
r/wicuBPxiMlD44S4Apz42IGw0OBUE4EcfbyZlOhbm3uPcydgzAaAop7s8hMUA7AA02fg3YWpXru
CHSXA1tPa+3XMXQAbN8HKu4qBUq4nNe3ojfPmNAQjOFWmcr+ru1Uk8jaNg9kyMTJnTRqW0BeCLnJ
HgIZcSm6I83aGiMpigK0WXfbVM4X6DLKI0Q0yWSN/N1ZeBUVrWnElsT318rlZspFcclyeUvzHjSK
M0+g57qvmGvcV+VpqOipGef11HAIsVsaPM4tMtbU56+1ar7NVgZup8y8GM/SQflq50IQTRXKoATM
2XPD+w4XHxyX675VSCyGYB9vl8Do0yV1RzXvCyuQADZIjeQ3kje9VKd+gviJzA/AiVeQccEFAoY5
toK12oPWZSlKz8QINdW3fmWfCzYEKYZqCktE3hpt4McT4eTJwAsdSTm+Q7BZ7+zBaPcc0Hts+NLC
jc1zzMcOCNLGg2ME4j/yaouHUy9daO/bIGYggFNgZsDux6OsHHpe+bJ3O7LP8FQducIcOKOIy63b
NIdh5scBaGjfYTrBj+64p7XMYJ28s66Yorrr342gmW6pXkhj+OJXamdmu7Xv+nimdZ84eGl7BkWt
a/MiopyYkZEJcAh+P+54h3oXXUDXSPUMklmz+qih7I2U2+l5qSHh6k+A6wNwl1Zd8LSCwJxkCqMl
isLt8T8Urzl/mcDWjx8yGDvoKpDd497wlKN46UM1noLCQjkC7rF918GQoIWZJ7xWIlpkMx56N68v
NttL1/OPbZvDkFtR8CKDKWIY4hblVmZI5VeSUtadTbtXEfeQ9qs770uRV1NkFvo7rpv+NFSPJYd+
Lq9BMlF3PdIcj6Zn9CZ0Cs0PmENBOuaDHRu1n4U1x81QlYlJU9FX4FhzMlrOGFuETLtxxKtiw2/j
YArH3jmihEVqIDD+kwKTM73DLNrizWaruXdZqfFEBRurQzGSLJsJrK8ZYhRlZSB2YGfTbOl3E+15
XLfiG3LMOdSBANXp5OwWJg8lYI5hcpZzs9z6pitPRsb8e/3I9HXj3K/zwzIQlgyq5jFxRwqRgi5q
kMk0wMMW2VMJVSJFiQo5Nw+ThaJGBaxbwMn5efVg6tMVWpTe1ekVj+xljXht4Xu7XrbtHVJhce2L
ewhqxR0Y7u6ikxjKnJwDU9YTmOOn2i1zQM69iJSJ0k124a0Hs7HArQUVJErNGCSmxwGz47PtXRcK
LTG5Hh6B/uuYd/VpdQNoT0vs5lgU5VKKOulbSi+B+8EgtYozRGMPHgOZUgBRybv+RgJZcTS7MmqK
pdI8Sw2wxdeEC0HOHYowZUIk0dpJ32MqWA1IMlEgpNOMzAxYZgY0Y2p6RgGjyVHFY9ZcjaMJm6A9
rjBdCMCbtgwe6nb+4nbiSDSZM8nsDKL8B2rAHIbhZTCDrx6EmKgosZ8oMkgAfDKAPgWAH6d8D4D/
SGBAaoa78cIDZ466L3PpHEk+7leAQ6UTnGGbXogGigAWQUR8QVmcAy+MOPdQYmoEgmTBiJgg9fLB
+XEpdrJY9iOQpQHoElEcUCnkfUCaHKBNRDNOhqadgGPEJvAn23IeLM1D4ce4vjoApPx8BAbQP2JH
SEjmYtcDpfKBVGGmHVEZ68esWatGitdMAFWeUDeimLJTPSx7OvrQGS51HraTee5jiIdf9E60r5/x
syyHVSIKWy0Pg53d+Jr7agGAdQDBhCbCSs2GlYDEUJ4d5K0LrttP8WT/nACTQbGJFHG/6zVlNiPq
MwM76xsox5S983n/OHb568Lv86Df44l9AhDsVMaOAGFTQNkGIG2ufSc04aYvOAB5M4G+rUDgVvQ7
mokDgPIyAJLT14VDHdamOC+A6KD4yOPOftQiBqB57W7RvJ2vyTtjY/AA4xFAeWxxedQOhn5Bzi6k
EChREbuyPHlleey6AA5x3kayLw8SwB9cj2NurVA2aRZQAQp0AAcqQIJM04JIxZQbPQiMcF5pMrbm
+wq8cAFmuE5g8oYvgs/PJJoAInqaSASDv5NAFAlQReV/4Oc6XiFogaSDoQJG+dDWYN/t9ZbAui4B
PBYAH20AkEjZfrWkcTdTCl0JDBZwkr4mJinQyRYIpatZSpLTNy+vzy4gS6hkj2x+ZBq9hIkDgz7x
NZO5AM7sTS9x2ubJAbRZXHpNcCqgnEQznUTTnaQ9wiNropyA+6w0AVpqFtSpxl3G7wgQUZHhSekp
zEMDdTtGzxlCAYydpQ5sSk9TpvD0TnZugjuNOk2hkocZSCoBmjpMNMWvDIY5hogJ6GoBhLUHymoA
aRWabe0BuTJfPvkohoHoY+rW064aoVGdnNulHVMbkKwxyAunQDGbjhxGf7gdgNOacMNc4LUuMFuE
Bl5nYLfEpWGxOOBwbSuFlOp9AqBbtaGneV0PGbjKsR9cgLwCQC8GoWiexQ8DoK8N4DcA+FsBAMZ/
emNjll6dAuID9iE94LkAhh2Aw/X6xIERD6CvhaBprp5HQ+w5YGPYd6EN+LjXEDJg5ABQMgGcXAJS
DgAro4hkJGcTNRqGXcUy3AHMqQ3wZg4QN7eg021rH9Fo+T4DhNZDZgswWgCQFgClXb/4YmhCgh0q
YNQdcGqU63tknTjJpfuKwpGgh6FXmMUTZMpF3VwCQNmGl0F0BHeLsaOPej4d4G04jM/4rD9NQN2u
hruHMPDXDw/Id44BTgEB74CCcyDho2bDFSDxGbC4AWg8ADyejzJtvS7uMlSGAFxemV3sLt9yIOeG
Zs/1w5I71XsHKH30YbwV9i1DcBWK2DcnQwEdMOwWYHYOqH0d8jMyoade0+7rEvBQaQJeAoXvNBNv
yp9UM/IeYPlWU/M1AqqI7MY9cPoRWD3TeD0w+xXGRNs7bwvwe4xpSAbNt9A8J33zPgHSb/GdZEH9
OHVFUgHil5rmz4D1T8D7CTB/5kyPGDDyMCcmyo2tSQBBAIqD3LkQCDBW7IU1HAwkaSs4FhaEBDTI
HisICyoIDHIqzxMEBwWEB850t0KG0Cp8RC0MgktEiR4WD948JEU9IIYAGQOxP7xbBBovvlY4IDgG
ZaNWPcjypdQqiF7rIWoIIzgEEsD/L6VWTMDhjR2toZCwlsAVAaqCusKGzGLA6Mq07sKBAAMCtu8o
kfgC0qra5/j1wLDWao1suZdavTFAxsExbQLr7s+S03QwrF1nei+qx1Mte7ZH1YodhySkgzRkDO57
CEVqAO2hgHREQELiQUpSQ1KibGQrtUheGg9LgKCTNexKl78Ga3c/aE2KA3GK0CoVVLnpkSaEcoVA
wpKTAyJyCh4xBg5EJwytdVm16oVA/mJCBoNqXQqimLZsLmxkRxdiGRPAfDsTlNtgkTRRsKWGa7Si
SE79bENqg2z3CZU7biZIcCSkOBUkOQGkORUkOrbW6gzy3GvtzpJRjiqMFRLcWn0IgY+E0IdpQw/g
2L6DG4g6N1CUhi6EQdTt9gjnxEBhLMiGBja+QSK1rhw+mP3gWMsdh8ioYP+HvfNajlvZtuwXoQMJ
j9cqlKenSFF6QVCkBO89vr5HJvfZ1FXoRNx+7xcQrlBFmETmWnOOdathOUqxHhmM/nSsSAuWpBZr
0mC+CIxKFYaljnsEIegeutM5jdsXfUy/1NAjrAP2g2DE9ETo8YY0J489dqhe2qKwR+FuQEGP4B/f
/BaRRomNypZ+KnmsUl+uYqIUpXRcQUm6N5ygcKv3NgLzYqob38WmRceJq4Jva8LApTOijcLhV4ex
q8Tgla3VzvCXr5mY7kf+u4EXBc6T2Rh3HvawSPrEFkOUG3v92jbl9UxOH1sKXZwReBYOs0Z6zRxM
ZynmMxcTmrxezVB9G53x2Tf670WX3/Rw+uo8PyAvsKSVTXraPOluc7C5lct7juktwfzWY4KD+JFs
VuWLwyAXSqecJT1zoXTP0UfcCux0sfTVwdrZISahR4/lLtLcxxILHjCtsyc9eal052nY9Pr2cQ23
tvTu5Vi/DOnmQ7VwzJS/L9l3RLJhEOL8s6UHsJRuwBZbICuiCpcgARW0lxgHQ+kg9KWXkAH6Y2ph
e5xuGbnSYYId47nLfb6eXKyIlfQkZpgTW+lSdKv6oGNbtLEv6tgYe+lnnDE2LhgcM2l0HH5GDb7H
dnzOpQ/SzHFENlgjJ+mRnKVbspG+SZh+lzYkrjB4pdi0jOoDN/IDyzFuBvzVAn3+XdWN1xX38jm3
GaBnMAPcZPTOlj1ttCLRr4k606vDBjrhB3WlMbTCIVpJqyjumV+5NI/GuEg7aScdpLF0pf10pNXU
xnNqSfNpL22oQKxRgUprasMQfp9Ju6ovjauDtLDOeFkZAWy8YJQGV19aXUXXPc7S/DpJG6yNH3aQ
xtgOhywjgh+rtMw20jyL3fghlXZat8VYa0qLrSHNtgLXbYr7NhTYcCf8uA6+3I4aUpAXtOdGWnY7
vLsrHl4LL28oTb22tPea0ugb91h+U2n+RXGPycsQ9JtxBic4hIW0CjvSDZtN3fOQ5T68FferUYXm
PilnqIPZprWcF1sz6f4w1EukOTmUNmWrecDON2zbOu0DQ3qdowILrHQ/tx3jKc8o4QrVaKVGzz80
TccZSpY9Yfb+BvKC6wc+NuoW1e5Tlb+RZHhtpxusEdvBcp9a6b4usWGXLpcQV7Yu/dkWLdqCX1v6
tiH40hOSOZzIZzBeYu8maJBtXen4jqr0NZYe8AUzuC1d4b30h2fSKZ5iGTeldzzSEFVIN3mqfOXS
Ye5Lr3mYht/tie5plNT4ZbvWPsQuY04ylBszs3BiOTAQxpFssD1HG2N0iotdZY8Ik35izD3Wud/t
fYef1zo9LzWQBlj7YdHxuvtaVBUjgArRpvmkgQOoJBcgARDQyTu5lcyA3gNZuwir2uSVh6HG6zdz
5BDcKPV107p7fITGppUcgpDXUzHEASNVKKe7KW/v0tT8MovqOV52kXXXgjRwQRvUIA4ywS1rS+pB
B/5gAYOwWgcHKIIj6QiV5CSs1mkFm4CVJoB+hSYOnsIiyQrZXD7XkrWgAV0YgC/UQBh4xV3rksog
JJ/BaqduE3XtdSUMuuBv4uAb1t3q1T8K4A4wCIBYSN6DB/ghCzsMZVXBCCp/HiQbIqrFChbEDyJh
vueSH5FLkkQNUgLHPniJ3Kt3CNADHeyEBX6i5xIUPMAFWIqZpIOlaZBR3C+jNX4LwVfEYCxWcBYY
EU5OJJ5CybkwNHHilW1vuGNuJsnCIGEIQRE4BpAMhlWkrsBmOOAzYNSSKpJEDR20hgCx4YHamEBu
TKA39AmD1NI8Rqn5w2iX61QyOkJgHfpsHzPgHSb4y8F1d0SHnnTgHjqQD636ioQIzxpv3k5SQCye
ZELS2NcI2O25G2OAIfyzKHQYXTSgRGzeiqlki6RARlxgIx3QERv4CEGQTQyMhCTXV4do4WZ15p9x
3N4nRP0m74EcCgzDcK9rbcLron2M5vyLUQy3IgzpecT31ZBfbMlDmQCjEGEeGSXCzCJeXe6MCCur
5pwXyVPJnPZEcPrdAbSSzdGZUVLgYgJs/annSTCuG9AsEf37rQWsZcqmwzw2+whiNMOI0wzUJQfu
Yof9i67btz1qz11c5I9Rss2c9H0pf0YpAY2SfqPVE04HGuMW4lrznZ1hQkyRVBlYnDctNWr4R5Zj
3s6vQhJousXVQeYOQS3pNM7oPXYJWD+3fjVnhlq+vtKPybnp1lnenNfRNC7bou0uvi7mQ1HXP7UE
nQs5xXY1bqwqvk9695s/+k+hkx9WxdGpEgzxE52RtkPBV9x5krlTtP1z1JBSTOHBPUXFfJtKQo/f
xgAHkNYOc/UT/ctJzOXdWMIdED1ZWZQNbi+AmeAYIUsBA8hyujiAzjye1cRvs+ljTi1qcvGPdX8s
/vEx9YmP4yXdIVtMUk+FR1fUeUzSSuz1lVPYNqMLsk16QaQrpCRXQIp5fSiRUkKwQcWqpKxq7nPy
v1g3kzzBNElYBLxUdlKawyVenQBZAJozxR9e0bd4cqIWKQrVn9z1CYX92F9SaQDJ9YoDeLOLiiXG
VKqHdb5uEymHxGtcnq0ZJoq0HZfnunDR2arZtRe3aDznfeglNMo+Xu6zmmjS0PIx14XcrBB1zNzv
D3qNcc0e+L3qZ37MKoGkWq4XONgTIQu3boGzNHZ7niMENbhT/5modWpRbXC9CCHU5+ZO7uiihdny
vpi2leVVOjFLVtblszWPPRlNpH9KZdpbBi82fUJhkMUN7ki8Kmruc6LWFVqjnfzhh1ePd6E2vee5
jv6mrQKsKtmVFxGOc83kx0r65sZ0M6A3fdzvEpxMgXXMQKxtCoJvuU4T53XEqozpZwa9k1EqE49x
D66S5lKLZQl8X9stK82kaZewpucWXW0mwlPklbdjUi/n1lqOogWo5CzjTdbO9c613Xlb8vzMdh0I
aLI1o2WQxvZXHe/OeWQQkK52deNCcNga3Qg0ufKzQ+SctDz7pSNmNmdPanOnBSzb+uClEwAOK+wv
cRWd9aX50aZxcxzLMGNsvUm7qbzpQLTc9Fbj06I6F7IMWARbd1fZ48ltxhBCt+BrjArgJaz1DRS6
FPqzA3cocnlVeVp3g+QtcIquIPJh6Cdt0u/NSXQ3o91eC8CH57VyTrWxVif64ZsnJ8zzaz2C6172
5s1omObN0mMhcE1cXZpzu5r1L7fIkh0fGW4KOwuK0rpuk8Q5cGPfJf3snVxhhleZIdlTZhBq83cB
zmfr1cbPzugLEA/031eSLwOkQpe/qTfDjK4Wzioa8gDKCC21371Oc5vymq3KW61boYMkv6rBhk/c
riN8DQxgo57teoerYnchXVwdkk6WFSVebLe40bUvZJfma3uN2iCu0RA7hNvKVcz7UQB4ZXzuXudE
pK+JkYKEKh+MqHEJZTXLFVQqT/9lEiJYSbFtnMY3N6WxAnMDGRUsvJjoqgImyCRhhDhAsRO1RBgX
y42YSQiX/nKVyF9C7kkjO0f3RuguvlfXGw4zGICbaph7iKZFy5vIz2+y0XjhfacfCdN9oQMCtY2L
SEYJpQkJlYKcHHvFJXcWKF9zp9Z9bFZbIKHFwTwgdfYua4I3G38SdMyvVLd/H5z1qioa+q5p9WgB
LE2t9iaMHRSR4dM8bzttfnUa86c+pF+WIrrOCqh7gNOmWXxJ+qiAHy6ewVs3G82vv7vGRPhmJSrb
rA/TOg6XIjcDS9Ov7J6eonCmq4oEzBGrf9PkuPeSq66kn5c2+wHd5CYxW5jyUbpJ9NHeVu741aqM
45j1XZDrRr3pAY7gBje3Tkg/1dX8hybK522VxNa29ADBWmL84vOu0mbvfkoi8knTcteIriagdWZ4
uzFnwOVebz9TO+DaW6CuaRbdVAaeutPdiQLpjGjP+ZHUNt2S2d+FNjzTKe0szP31beFe96RRRzAF
vkEuJUse6yQM8oGw1ehiATLLrN8Q/H6bGjphbqF/H+r6UFANA/yPOQaauHgeVrlwNX/ZjO3AE1gF
vNH5IUxo+RdwnKkdwWmm7yCcu3CM4JbayV4zqvkyZau3nYvxZXDMB4wCa8xtE7fRHdDM/Cr10Wzk
c7iFE72px+oCugpTuXYD3WemIZTQ7Abw+ah9DWsyr0ZcktvFMdza62sY8jhlY/vgCRw16YNt39Di
wzcuiQ675dPSFgGKy6umEcWOCh/3EMtPkP/eLHE3jfFCkJycBZDD7yWKj6zCnLRgjaEv8LOsK//U
kiG50+bYDeqBlJpuGBdR7U0nqo9rBHbPZpyHBiS9XbEoBMXEaciXw2wbV3pKj7IzTgOJsLkUw6br
/c1UlfVWzB4XlEGOmeAwNKsVaYa+ApafIP1cXHpxQdLpJWiSDLzmPGMUKJqfbmT9cF2YhgO5Sn0w
iUmm/iN85vkY2wbct9IWlyZ6HWNhfB1sAi52dy5cFxLAMEPWz7SvQrtp6J/VFQoUq23e80bQTI9n
rPe/hKDdhytPBzG/8+mcjcbIyDhCK6YlYuOG+qatGEBrcQZfkTdw3K1n2ZXsTP2y2KTsDDehOEA7
iC0KeB6FpXtNYdwT3cR9iSWU24sMefTudU55ccsSqRqDn02EIPV2JpywMRbv6EJLPzLaLalJUT+h
mPoxWunPdHg3sf3uR2MJcXNGR9pd667gZBU2QT2KfuxnRvzkA+Ynr06WIPcXl9hZ3+9fdbsc9g3h
5d6x1t3S+NW27+dbEc8DulWSj0Cv6yDLcP3ar7FmrnubESWX+7aOhP0ttMXPJl5vQXIYp9JpvV0K
GL8kQ79pY1/frZPOs90TK3QMus0EPeKFkhYZ+sNN0YfQY8waentsQfUMuzkoVu4uJ2ruc4aeO81o
ef2G5Gdad5HlG96MkSIPWr5+0VZg8LERnyNR3thVnxwiXTzGNn1moyhntMjhuHWH5gjpmv5bXv6c
tWzadCmmKJ+WjZCuc53aSHSq8Arf9o0V1Sjf/JzIWNda5M7QfgE737lG+31YdP/g1O09YVmQH564
TUhKtXb8kGdhsjHJVOx8PXogZ30kMuTdRK4WcUfX+imN6xWCwVAc/ZqOi2drGB/yqgDZMZ1Nc/jl
NOtzMZUjx3bOtmNcDeGSPufDLQjk9wjXbYP2gI5aG4wT0vc2BDWUhndEWbx9EzVEn/tlS2tjHUb6
xpswEj9aTWKGhBwtNM7Pigjwhk4pJihQorPuv1M2Id2OA1adLNPfwkbjX3Dro1Va3ibp0TgWOeGJ
kCF1AtlmTyGZjP9s2/Z+u1s8EV606GfZucjrvMwMSIwZl4T37h7aPVadWPOuAbB710uuBWICFK2v
IeVniiQ7UupoIVVsakfd7YYggpW+6Ut9oigAsZqai+h21wbCpHMajTdEX/KDPaDT0ac23DVN9iMf
gNxaMCRhpyHlGnFOlfsCHFLg9vz6TEtSpAcRKvbq6wyg/PKxRq5eWzkKiL9Apli3pT4M21DifJ22
4VUV1d28H9rm68cimpNDa4npuISTtWeQTXJRdv6WiIwFNCA15xBEPo425WbsODwnuY+EU82uLQHn
Io+KwCzFc7m6PZlDdlETdwyrfVoOLyz1R32K0Wjo+aWLkEbEci7xGLr0hXlaiKfyCJYnvV7LS911
VZBorb8pw5Whfe84DY2KU++MYbE2rk1e2J3X70sRlzRbTXmhcb+A5kt3XKCrmv/+0spJo4XTPra1
r2pVFnvhFmUJxMLetrLT1BXJqdHsndMZ/tGLuj1q5u6iJuMUUiCmhrLm+sPRcDqgFq1D61Wm+nnK
LXuTEwYJ8hmrejSmkMDtQ8QVl3QmZFglO6RpMQENi+pLPg7VBW0JPFuaQO7r4oeIWlmTIjsOCdyw
dia5WMxoRWAXBJmedRfkjnowtEgFioTbx9ZR4iXRnFzMqEr4jekbw1buB1Skl4nhyRa4VLNNW2+T
i5mAieOSnrKW+kJsob70+oCiozYOwkT0v1llmZux1puA6IJP5HFoLqDTvEPVR1d9Su8IK3t7KW1q
Q4gOs6I7RCRC1EqKYlAnZiAInvglI3e33Xkl4Gd3iS+ZZxHbUV+YEHGDvFzNZkVRLU5CNJMwgDhw
3UT+cGoTPVC/PSX8dFFzfcK7dUjpRHVLe1uGRXLfjjxpon0zIn09+eR8cyMBjTS6J6o+zHu9mYDv
UxugqenPaOtw2xf8gESfXwxS8AFIsau67EBD6qMjX9vfG4cIWNfYGYoUunOL4bxyovfrNOTXpLXr
AGtnhU4oAmOwdT2iSc4cBSKMOkCK04xUYgqSFsCedW89hBN9vcVvDknsfDfH7jktEEJrVA0qaiSX
44qDxugImMPZ+/X/7RD/GzsEAksP2sd/t0NcV2X/Wr7+p5KgLAX3z2f+hZdY/0c3UHjiiRCy3i5l
eP8DLxEO8BK6NyTOfWEInW/6xw5hgTXRZeVXyHO2TY3Yz8J11PU1Hcv2XZPSdraDHfr/yR9BmZ3/
6Y/QbQdnBJWCaZypnmd52D9+90fU1EAwEFTFtw6W6lCgjSU4Wx7LhihYoemnlRHmPs3NC6Wo0l0+
Jt8BHfWMvh2xqTIS+k18GfRypK4cLdRQ/vIILuZ1b39joPZg1Sgj3dHqSOqj7xYoc9zeLwHTu8/o
Ie+Lyaa4ESMDwB+e/iVbeirf5LvKTVeIG3STs9b8FmfzW2mUB8cq+ts8W/T72NeCkiFGppFXzcMB
9oazIs1Cxjr2VPSYahGY2V2zrs+azcBt0ZJD9Suaqt2EBB6GX7wRg0UpLdR4hyafhy2cokPExzYi
dmhMk+glpx3dJu7yPluISjh7W6+1IjRP3ka3oK8sPqV4xtd51bP7oq92AyxW0jxteuUa7oUqZNZx
WAm853RmA3jN4Gj95L0ZvEs55tUexwrhbBTbnX7QvepQzT7ueX/YoaJBcJFXALfrcEPj4Zz1mF5Y
TOWhjSXIbROO2VjzMFwRY6gj29k7xDLwoRWINCdK3thVHKTGchfn+5I8+G1TUkOszmBKWsjIEtN/
ZKSDvqXViSYjvh60st9SbKnaOPVjxz2w04QNKsrKX0QLM78x8lcxOAPjhjiCV0daI66dFaCXR5a/
++anOTUBV7Pa4Wg7G341XdVNvBeYzlL0vryw20pmvAd6gck72qeBHpP7XeTjg0NynGIZhQ79i9Gn
Nxoo+FcM5pW33AKna3lp579SiRQlkmcF1nKKe986LiPHQBX4TLKCQBXDxSDOjdeosuejaY+7OY3H
E3TBMtDzCg8GWhwuLCIiE39JSmAeJSkCi1K390iFsKu4DCod/bpYfV6W6XBwMsBTaw8zKo6IkiAl
2Og3cROl28msX4veSgOth3asd+lNI9BaOzV+mdm8Mg34rlE9bfBzU20vhwmUG78oRVGf4mJ40ZN8
3bUoOjaebe5IRCSB2WJC6p3o0jvHrnrLNMospCVjUieuygM6t+VK10FyJLFx71ekGgjplA9x/Kx6
WVbTCVLa9sTviUl8FmIzdAxJSEelc/LAmEFHFLVrrDe7OYDdHwK9vXW1qdxHAglFL7ZxwfPtioD6
mQxp4XzFpJRPi1d99U3sILUMSyV2SC2EMgs0y30t2vC9pwGj+yk0pHtUO8Np1C0zIerF/umWMwl8
qtUhmQMt3wxUoEnwuogxQ9zbCZIRSTrshU0FBb+G+NJQVIzUZFSCvxYmYYf0pbG9+eTW5nrXTtQL
HMqenG8T7azCI9vvC+LGVbtDAk9Jnxy9pg9tlCAwFZjaDtCi/j1Jeor90W30zD0t8DZ0baq6mBhR
ekNcsumu7yuSlahmxt4d91qE25TKEsQUdy0i1RCFFNVgjEuWTK+5Y+yrbpiP9sBwa3W6gnAD6eoh
KRiTjhUcZyN+qf34Rq88wmOeCz6+4pZLsloPrJzss4fUxa+seJun1W7pO0RHVjkjTi+2WE2mvU89
PkYvCJrIZE3lbCIMCG8bahNo6W5oOyB+iN1zatMJfez3hqW9Ipt8yPL41S6T27KgfpPmthB7QiAM
TbTcp8NyHT8lyS7PxRKItKfOl17gmeoPzdRVe91JPIprik2PZedIgHY71dQQHE4DqunbODUyGCFE
DsqBDBeZVRS2GzhX7TmpCG/nftydqWyUH/xIv3yuUnt0m1CHVPXxmY9t8oO/LRtkngC9YUlKPW08
I60AWCHnxGTerZrzbmYhvXcTxixR67OYoSnYEgGiFtUka51iB+L3Vz+u07pt3G4+LJ1/S6qHKH0G
eaGbbZ4FjAy33dqdHAMt7RiCKGli62qloQ6c2DW2nuFqN3Hc4wnUR/AlNbWRZLbDozIFqYF/0Ved
DO2vnIatAiapiTKidpKA8rlO9LMIyniqt9q8uveC1+jkRl0Qy5YwXdsHMwE3U4TjHhb8l0pGZLIK
PYu9HuMuySHOD2gfTAGAg0ltR8aZmhCngazMoSS7fm7sC/dVdo5t586Joq99WNx3M7Eb6CEa5cKu
vd7zT6Yid7R1VByx9sECkFfOFo1k9D7ODqnhrVpH75Sr2S7Taeqfipx8nVcGHloLHELJ0TGg5Myz
99rj3Vc99Xyyf1ULNTc0j5hq6na3tszPfHiEZUZGd29I3WDaM7WyOhoyjeMab/7ohEd3qfaRQw2j
po9h4gusvmqi8GhD0YEaUbOip3kE7t7vGnNxj1qb76jChHxyplLMlFFtq7YqWtxI4wrRx//HjGxm
WXa27l17frT0ApxLdY6JZzPUhtcbCv0KiQ5ZWXf8rgu92he9c0om8qh6LijYhfK/mDoRFBYxpjHM
xO7jDjD1AcmQNSZbIZNd/f/0Pv+xzoiGllpXxkC8uC/0XSLPSNGl0mNQpbIEKHyhpK5h4zY/1bn5
nKwKkSHP1+c63ozt3rX1h9ECuKUma79Q+iBBCpeuFXW0rCbqN2krOCeTMxM6pSLcKL9HEdXUxAwT
e+cK46XM5lzdDqskvACPrXcNZbaMxQDuGA2hXiKX95Yk/kFw+Y3oo7dsG3l+Z2lf92Ry7HOxyMay
QP3Jltmd23WnNhWN46CiH6X13UVP/M8eahs1CvbU1KMiZLcgM//3wGNJtS7HMJE1y6OZ8plTcx+H
+fgK9T1y8tvXqC0Ud3nypob79N9d1Jw6zMfP+fyqz33Uuiq0d9aiedGB4lLf/9j4XxfVhj+O+fFT
P75Obf9Yoc7Zb//Gb7Nqr5AoMD2QOZuv8larPk7n56F/2/2v/8nft/9117/9aLcgOkgWZY95Nt+i
LY8vs5XGuNHEjKBSF4ewXduj2hAuonY+9qHaG/qNSu6uNtnAg4eZRz62H90uJ5m/zkjLcg+Iwd9n
u5ountbgSi5FSDrHzyekRz15FrdCfkx03kWmI4+iltVExOV4bCFPz4KUE6IZysIRWxqIYlxKtBl7
Cw30pu4oxQZ5BM7QOPrNJneKvYKxUHuGfAH0HTSJSX2L6+IcSxpQJXGFnrzl1OKc6Ny5n8tqpUoL
q7k/PlJN+HjGnm6RzDCrSSsBPGrOyFLKdqf0Az5zyzCZ/YU6PnzxCBJ12aqvL9RaNfvb2skzX0pJ
bnAkp4l6RiZy9eabg6JbRsFBSqVaTt68Ttdt6pGCnTPjKRnj18hAYqsQW2qi6FspnWEAhX66w//8
o1yMs5+atH3rfMms2th0xJ1iiV8Us3HusWDWHsk5cqk7lfs3+/eCgmkndUAGpvx8+fiG0OI9yz05
EHDWyQctCQZR/R9h5jyGzZTtS9UgqHXqNND2uic+9/n7DPnGHBeKEXyexY9kvcqwFzguqANakGmQ
SB96Si+j0BEtf/KLUErSrpr5Sz0Le6eDy14pIEkbqFP+5rB4LhE/84EEKAkSMeMEpABxKmvKShyX
MTQlkgH83pvcNSjwqtQAWX/Tmpm5Vz9B/a7QSeZTb5C0hRGiW+b9x45y70/ZQDkMbyns+c2MWHCz
VJK2p75lkO+NUX7fB6xLLX8gvGAk1VW25BSiRDUpCgcFvN2XE9Zn1zoqepUn+z6Ka8W98KuOi+Lj
+qor8QdCTZ1YFBA/8xHuPSwWlBGUObQa19ymH3KJMWyCmHcpic0XdWXUbR3po7m1GV5InJb659Q2
NVnkJf9cVFvVf63W/W1Rbfg8MZ+f/eNQfTnO9D2u1SOn7jX1Y9RiUeW84T+X1dzHSqrgLBvy8pQp
llcgAuZz1FdZiYRHS30tY02eZDU7q0ftY1Y93+rX0PP7zwOYqS/6/MnETUkc0k+kosMXpWpJ5bMR
A/1ed+oxIWyCJi9arO/4MOuDH1POu+oIM+/U7h+zoTxryTb8VI6oO1VpRj4nn+uWtaC6pjCwfkCh
+LdNUv+TmvSj4JWvZn3VP1WzH7++XudbO72eqz7fI2G67aoF2+hMZh14AQBQx/rxoVux2rMBweL0
KepRc5/nXgl91KJ0rWzLiPDi587qKz8X1dzn5PMyfq77PN4fn03Kp4Ei9x/aH9VwDm7cQqGSbah6
8jjjGS5/ufzx49daEEhBeEEpuP9c6c97y19f8eeUJ3WPJZBIFh4lrkE8DHRl1J3y91l1iI+masaL
TZ4vD6j7XZEtYaLaErWo5j6UR/9uUOsc2Qv+f9pP7TyFb5NoS+pS8RZSv29UN6iaVSs/JEofN7Na
6xvlsMJ2/c8HfttLzf65/NtRP4713z/623ZNtMkWg4tY9XSrmhn1GlFz6oh/W/e5i9pqqF6gmv2c
qOvxuajm1Of+61FrRVD6/Ija8Y+v+tu6P476xzdFssGHfokRcGCMLrv2RBJMFKfw03nWPyerZ+K9
Vcy+z5Vq7nPdqsRsarnpTUYQH3uq5lYd/HPX37ao2dBCIITimCZZ3tEwg/1/2jz1BP22/DH751q1
rD6qnrN/HjHf3c4JGuRsFYT06Bw3b+SLHUO37nLMSwye+r1d1v6hbwi++dMTil1zq3eD/kRzAtZ9
rt174sJkWtaheaoz+AQNtfxWXLrfSqs8InLRngwR+nejUTWBEY6PWVonFD9ABKKnWXySRdF1x34o
ZwSbqJgI6nV5fbUuSYkav09P5C+uVjch3EicZBsvHQWdxqI5TC7RunF29tTVpf3/8x/+aE5W5PeD
HFStxRx4FHOg7uW/dE31dlUTX6ExP5d/o2b+bfc/1qlXt1r38Q3qOH/s8/ENE2BapzuAsGLox6Op
Jp6SF34u+7LfNxM6Jyymnl+5rKhgHyv/uv2PjzvYM/DouTUla2Sjpj5eeC6FRdSeY9aQWZybe7Vh
UY/g32epw0URpLx6E0nrbEWF+KVbpm0+9QOvTQtz0BS/ueXVoNVc6OoZko57TMqXTJYiSbr2SMDO
PU+6mW8ZR51Hr7eeuzq5E61z5c3+jYnBOPHS+ruHKNvoCvubPdgP4ay/1UYIf4XmGamrnx8n4VXb
bgU9ZiUlhT7LFf23wCqsRRRpbjrKFjd2kQdFiv24Ic546Ml6tt+dKLb3RkTPsNG8nq+4i3LATOHU
U+x3qdpNsvZ9MFHUe5/k3dEPqTQu7OxCpeTiyCueKpLGGiSVaweaRoXnYfgWxbO2jfLCCHBsQxqx
NKJ8I1EwAuGbxpMReCA6JP0Rh6OQMYkULFTyiohSOIjoSr2o9mEWbeuQoAXVETnBWMisaFpBYEC2
IMGe71BwvWvCv7U0C+PsiHW81n4V2rzsCo3aVRjSNkluP+cOljCXwFxTV+4ddsfXeBkjrCgm9Lty
11Xh18FpsDjDF00BbuYOZ3XMk63xw/TLnhKolDAHo7cHrLR329ABJlW+wz442dpYIw2Z5z2D5AH8
RXnXwFi4Zdz35vqxdqYONpIYhJCrQfxakIEGHRVTqAq1clfWe5h1pDpgukDGQNjuSdSJllNhjxKc
iJQ3TVU6CK+ts5aOzp5UcwsjIKP7SRLB9/JiL+q4DjD/l6OnHbKIsIWw2sDsiXhqpfkIEsa72AvE
AvQ6Qdt0T/5KtVtERf7O8vzHdEaakeldco/N8yWGnp4B7ftS+VBkVk980arS3wJhsDY0UOllEOF1
ubblfogoAV2b03aJE/1SIuTalSMWj2GyDp7fvC6FjQJnzYygnhE9LEg9r1zRQajQym+4zsoFm6iR
992GlASBcuE+FYt4ZfTJqNLKxZ6C5Mc5bEP+3Zmgc0mYaQDMVYjxhzNRydC3qvMIU/WqMan87lIH
Wbb+MTorAi+YqynanZcDMdm8vGqH6BBbeJb7qa835onsoobiIPlmzdG8zwiwNkN7LG6tXvraHXIV
vmi/rWb3Xvg25DDhfMHcA6m+fHdrEf9YTP1HWs/lYzviFCiR9gROhY/TSMRNvxArl8WAEL5f/DXx
HrEyUNOaJEloUdFmiq7mtuyOk817pSLDNhgVtDTsWEj777IpewcGe0w6TBdpW5Gc652bRTI3nOnR
GPQfq1Ma17QUGRGEAbmobn3LUOlvjJrmv22aF6Aq1i7xW3eLAYHBYXqiGh4gxSF+XXunxreUI0DP
U+QM1ku1N6qpww/QfXcmUgnp8hJN6F/W3qDsvfEdTL+/q7SE+O2407uHpX6jOmd8n+oFZIm6nPf4
Tgg2wScZUVBeuV7bbxFbfkP1wU1CjHhJID/4mvsm0HbuR60AeqRUOwA93EpQAlF3v1A2uAgERfd2
VLYH77MYFK6jxTB07tlUF5tR5hLzugCPVPvvBaG2Yp4ONfUOrvK4vHcb6PQ91VtdCvI5jDVF/tVP
eBuOG8g93H4QVx49xC5ESo+VQdyztO0DpU3uKdvuwFK74fUHb7VFU+ueIq4jMrPHSm+Nt6iUisav
UxmHgeXF+n7KKcaXcyI1kV+mdJyBGAkMm8uzYY9f/anQ9vmySCETF6Uc7vCPolmlITW1Fa9OXcRH
TxYBEg1P7WCZJj/afh7tSoeR9XWFF2fn7g5x4bNFfwfjr4svajUuXqtlBEHCeyNMdlUbpntvQJ06
4TNqkYhQ9RUAU1uJa29IjlZbzzfWrIVBYnW8IRbeS1QQW1EutssV/ZkNSJhfVoXztBnRO8Pqw6Tv
HUYzo/iLsIjTruWpb7GwFNP/Ze88muNG1nT9VyZmPTgBb27EbMoXi0UrihI3CJkWvPf49ffJLDVB
sXW6Z/azyUgHsFgFk/l9r+nyY2WyI7R1syOhyV0eFJoHpmNCZoIfdaqG4eyXyNy7JJl3JUmbyCvr
A6jFEBlxDKB48nMHdnijpwR2EYyJebo4JknZ0Ww3rve5bMmZ6jWpoEANfiB+8S2Y+xmS5X0/GM7R
KPqMGwoYppkkgnDF7xcGZ2PWnywYBaB4kuTUKcaVMX2pGoCnKfau+Gyl5wEplrWZxf2RpNwKgLq9
HmNzn1Y8LHk0gJMFrt73GFC38FNwjgediXLTM8/HE1jqYB2oXKg56KXO4GGla0q5BeP/QHR502ZF
tFf5xjaJgUsi0jYvkNNvYreAAd2QsWtrIL+4bZx1pb+b2/jk1TzeOt/+yo5531QEaz0coUgRwVy2
pxVpPRKhfnDWbb1cd5V746sK5mD1HK66XiNbZY/3sJRCiK0m/1YxH5A49k5XmtDBGLkd0Vt7Qn8H
g27C9CuciHAMjp5V9L+2sFx9svqgbdLdCNURVFJ3iKaPvYpud6/cV2kSIVFr34+TsScxl4SBsYPp
YUAnnK6ByitIuHtbMD5kb8buhew2N6jPiQozUw4+sn5Wpj0lU9jeBz4IG73Q9244YFnON5TzcKlR
SDppaoVnKiBB+E9j4z0EEaTB2kQxLpu3up1HrAb61QBZDwb9cIjV6Soho5xiYRUH1t1kRz2PccCR
vKHQ8/Ha9ZCyHofmgPhTVGDNlI1bP9J49M3RY6dPSNpkNqvpCj1wgYBH9h77cR2yPYCi6snX7pwZ
pPvQA694Mbw5WU9GT2hLr7ZGOAMYRi2MwA9aTHkYlzDiJnHZ4vfdRR2qIXAIywQ5h08QsJ19YAzc
9alSr/uo+QyydFWhSP5hnJQ7DGr4GnIAnlwk+oZ31z7XS/jhrvV5AqkxZuVpUFJtm0LYXxljlh6i
fvjoNuFBc4QxeQzQ1HaSmZfc0Xcqhcx+2B09e9qgKM+CGRjWalTuQjQCW9ZNpRfg717OD7DOiQyn
IXDzOVBvHMUfb/yh2nkJySc9ZrlfT1+ItKESb4Xfy3y+Hg3H35Kv5ZuItB28fCdApCfqb2cEJ0vj
EZSEu2qgTm7wBC95YwLiT2oWmOV8xVuJTHBXcQtGE5T/5lMP+mITWOVnF3qI1zkaShQuTJfwRwYK
HqSJulKJS1zXefugT4YH8K+3DmPgfg2z5AMM1ARj7liFlOG26FNA+wbV+xg6zxn7H9LRCNnVaWnD
dYiuM+vsKC9OEALu6tg7TMpJGebhehC5qgkF9qZg3RK0LMV4miJPET5EfXNyitk5Oj7w/0QwdyYe
ypVe4aCFlkmaDv0a8HeSZnfwTmL8H7qP7uT+qCtbA5ZoowfUY3QXTuceGEBSV/jLuEg3oA83hDPw
haQrj5Fy5+k2CnywI7ihanTcO7j4MRjjYLSPeuNZ12wu2DNI0+krJGlUmJcFVoWf8kFnoV54xUmP
SKZn7pG3ofkY8XRwXLhu9VM2uxubMNVJre8S4LO7NBu+zZ35w8+RG42AAEUx8KHMPCM5GW+w1kG9
uvd2VYyWRifgvhaSMYPv3yASgldcdXRErjAi3zlH3bDP4woL1lCxIeaq+FEa4gnEw89ohrtuHK8Q
Uo5ZVcHda6YW39mA694bWIQn6l4Zu35lIB44ArO7h50C6IVEaHjwlPBzPtU3jRXUN3DAgZKEtXKb
BtACyxxv0LK8adlAa66a3yTRuDNbsTUZQEtix5dlOglCA93B0nYrrn73KbSrzcQKYPTLh9iZ9oVm
7s0e5abOGEuCsQ24T3ggaT5vAf6jy2rrH6dK++7MUDaBjLJZcDDfLi0D4ZcMk1Hb/FQB20brdIYF
Am0UeLazdgdenxogdy+v92MHksBztiOfH9uC7mkAtHCVx3edaogVug3DKM++wJ+9diICQJYHUdpD
2w7OmtUD3izsVR8c046rcNDb+cZLs8exc79ZrjV8KlzvuarTGoh++j2KFXvjd0LOBCT0aHB9pSZ6
qZb+Ma2d5wZkDwlSbdsGdno15zqCBUa+RuFi2KkjuCS/QpchR6ajNbPHpkVSIEsxFpwBO8WR8pTH
E7oEaots2pRtVZcoeq7Nz3ZYY5s0pjvw0nvFtmKunKLZBDW6OtBpw53NeqCeEIpzAaatC2J3Wrjp
FeNmMIZhVRlpuS/RylwBeHcUnJ4HPUXCxPEmKJsQndMRvoINLDUyWejoaFutA0t1Qe3GaIcH9zrv
m53iDORhEKhsEzBfGiamhDcBq2goOCJYUlh+x+sMn4uxAjUa4NK16kLkLAainSlv/6t6mA5DUkKQ
aUtYuS3B59S9TlQYNlHXwg1nuxQHpPILUGlrZIYwowTCNvcVIBi1zQ4Q36FPkBYD6Q75PW76TYYg
4Ip18G2LdteYsvngSZYmzRVwYmsH09ZnmwjbAb44+u3wMVe2yS4ZDuA+g9yKFM90mJr4PrOdYht6
45GbutjGPlD4uHUEkNbfuaOhrG0bdfOy7u9jnAYtH/BW6AiR7xp0muohVMzunBuOK3AHKRfDTHgk
V6FnhDt/Sj+qscFjnpfWENrK3nNCsiMuSO+6eBgRHnCjh9BsP8ZYUq27AMeBxN31eWwf+TXqoLHh
5K8VL+DHM12YZc0IwKqruKEdA+ILigPwoD+GZRNuyXujhBHYexBl+d4x8XLV4gQsNMpe2qxpt5qe
AafzWcxota5vBrzPnPBHyneJUtnk7cso+SMa7K/k7/fiIx5ju3uxiHKtoAU/1eNANGxqD1Yb7L1M
qHng0oZx9yfdb3a9g52RtwssAy9YYOKnH1WlJFe+j+M4r4gHnS3IyghwpzQDGCs+PHZr5ictrX7H
vgJ7zCa86YSxrzWixUZgGAwehOlK755mvfuUabi3Fnx7t+1c36hjJDIChUMUBCevpAPh79XGY+yK
HKwNh1ZDGitTptuuKupdoxnqJqpGjNwMhAsdwNInV2v/zxvxoo3+YSr/+O///PIdm2NoU20dfWvf
4oQdNND/Dlq8hqtSf/le/PWYV2ix/i/SjK7nWQK+q7vaAi0Wvog2oEDDtXR8E4Vl4p/QYu1fKnBf
myMBGJPmMRbldftfHkBknu6OZRmOACT/6f74i8Vl8AfiKOkUFPl/5F12V0R52/z3f/Ix3iGLXcd1
HcRNHFc3LNPDZvEXZLGahaVKvkxB4xRHbwfU/9UAOuDKeq1d+krp2zQJbycgaAAB5ay/jI1+iz/z
xMr4zbg4n2zKAiUJVtduMOwCktFt0kG8AlV0H/YQRd74nTVNM7KxxChwMSSLRPD44mF2cQmrpVWa
7H7nTrb0vbdPkyNLgQJAsaq74XOPazPEtL+atMm+wcRY482w7PztJ2sUBwqrN+I8K04m5+Ra84w0
lLdV0vZYOjVPIeEDmQvIHbaa6J0Mid8KEQ96ZeHYzS/tRCD65MgcopCgWMFRHi270p5otvZB1peJ
simLZeZluvizb/7A74bf9QV54e6axD4LHbXOhqW+nEnWDM85O2pl70KR5x+NhIiArMoiFp1LE8lP
hs2Od6js7AyVIKvXOIQT+Mreecy9a+bSw84FmQcvmRA7kSdwzrVJ9n0Sl1pMLAWSuhNt0XDiSpUX
aZGVaP5ppDDkRNkna5fj5CWto4ez01rtRl6nk+yTw5DJANGECaQo/kg62C7y3MRZ3hwrq/pg3tmd
M+xk63JziE8km5eTiqYRooKk3EjvLYy24FYvNlzRoPVsa7/koG+vpqAGnZMJuy3puZWjpg5SjabJ
hgVxNBTuI81oAOAg936Q1RaZA8zDg6MWZjnAD9TSZJJWFp2A4qgCXqP5hHIcd9rKfqnFIGsqmE49
r9W9xHH4wryIbRymeEsbU2kE/u38sy4Qn7KwJexTNA0JBRWFHEjn6XmeShfmH98c9Kg1AvomCCpx
M/kirgRnKOz3xBRhx5EElsCIN/5zl6oR3Y+EGkl9oJJ2yaTLFNoFZiDT2Uj7EIjJQFt6FrJk6ln+
O2/8sy6paZZGSDfgjrXOIXWhdeYg8xXH9iEGhaFul4/vaLGz0StwqhKZJO2kZIpbNmUhMQGylmTV
md20u5MKEKgSsRND5R/bFOkxlmWsqX7jhif/mtop02GEJxhr2MpOHmay8ZwHK6jv1XYcnAgFjw62
ZBBVVC0UoDZlkhOyTNA8c+fKAaldKlirNWQSLp/rAj6KuUILYnxsDJCl0MRvYhI96FAeO8gu+QvJ
flnzd2zeuPmkHxtb0o9lA7D0jT2bdG+TPm6NKjhofnAMxNUHbPujB1p+N5jzMa6Kfj8LUxs5Jmsm
aAmICumBX7zGlxRMqayRvwSwrFRNfVWFCjp4RvfdXWzejEQY3tWQxi4GePkcP2ouOq1Wjx2ZIj1i
ZdVHReJK1lz4e1xMwbUEAkhBkoTgLV/Mq0pJgNvViog0thu45UkHvenVS29purNXIvIe/pBdXRd8
dsl2bkPAFjxSUMMEO8cq2gjmM/smMHCiKwxafY8m0QFp8+fSTHnev/6zEADBaC/tUSWXp49KuVn+
w1b8r7kRwlyReLKy1fSjmgGK5R9c/kvZlP+vFBEBRLcb3drfR6DI16qEwQqIqhRlYWMk3HtkKTsK
bANsZ9APEiHRAcgnTxDDSFmuV3l1FEnjbQx7Yk/YiBf+5Q4Wt7HXKftM4L6XLtPMbqqQO0+vsTuO
SZS/KQIcbtcIeyGPJfAYhVsN4Bb7uyU9L7Pvb3Lusm1pqOuwaYq37/PDqpsRI68q1tfo4aMSZHib
Um/LjSOueXv0B7jt7DfirMc0hdjllezz8+nFKVrhZWHFJ1nYKUEviIMaGcgMqboZvoOUdBkRCriS
tYsMDIa+6KY5j9owuSguu4jDVnMDRjwbuRzUqsEplqIfoRB6KrJd8LF5fyc6Fo7yAr+0zar117kX
cnsHGnQU4WYsf/5aKMTIYib5Rwx9GgjQV1jXBrOjzRdLOmk6d/HdK+IVauao4wsE3YJrWZptbWvb
Qh26rYsOhDPN2pUsgkB7tvoIhLxAQ6IJ+7NwRJp76ZPNQsIcZFVOlMNLU/YZcRDu9ck+yRYahIAB
5LxLVfa+Oc+lSh5qbbc895CaUXZ1U13rwjVMOn7pUAKOKqqpOBtsus6BT6TBs+6FhSuxJMwa8yyB
KsV1loqlZCuXTFqOOaQpOuGuUJXjPFRu/YxQgJrW2MgJMKTMsiN0x6eUVdkpi1IMy5qiuoDSePj8
bMuJstnfE4KMLieRU2WvHJ9soUye6HMPvNUuWZqIdiROspwJFW/4n5FFAp0FSnAZBqlPBk/ODOXq
UxwTi5psJhI2sbTlxKV5Gc4ENuZSlQelElGxnFPOX5qX4Xd/LV6OQTq92LddefkE8rg3n/Iy8XIO
p6p99ryuTqqKF0xBFoXXNH4UV7Lt62a/CXzSG7JPFp0YXZqzy9tJTpa15VjZ7OYqRPyRhDGzTKCE
xDtEFcokjpZysmKK162sXnqX8yx/CjguYGVcctdyVP49ecjvJr854zL87iPKg9+cX3wo2TdGPCnc
6MKq0ARfQBaSOfC7piEcJ3nBIxAnyQXi3VYJEO1SoJVYo9kyfZddqnTR9MTSbJnyrikH/m1fUYTJ
JkJPeiXnGXK98O5cl7/y23EELf11ZePvefnE4l2zfHZZQ+cZc1BZXebo4l/DYOfPEdle5ljCg7Qn
9ik8SQewEgvFQn55gzQxdYSfqQJwmRRxs+qJbm4KCTLO+v4cBpmzI0SHcavYcDgS0ynbS3HprMG0
ow9R6byYhGTYMm6IIy+nlCeRbTl86ZRtdUrHrYbJ6yDcXkPh+1oOqsJGtsbFAVzLSlVQWalq5Kvc
Gs9YU9rHViVOspBuSGOI57YpjWY1LGcd4T3bCxfaTkPSX5WLNbFs6+RacpYr7TDkkndF4nSCG7P1
heWth7LMlayFVWZdambUO3u2+odQvH0asabw5KoqFj66nnDUnaS5rnIiboZfmFzxjcKMN8xTllyR
eH8HopCdttKQg9cJSRaO9qCHXr0DwjOicBmiTQHKg7Cca6H7StGZGAhikEWAr0SiXOxVZC3DigoV
Sw1blFy9akUxCGfhpja0LYzQr2aHJfvCoJE12WeDyiPbhHfxIFyMlRk/46IxcNwQHsfANKy1VsWf
5tp1t5l8HaP0y+pMFM1MXqjAMZlHML+x+CYsgdOXX4ysyUIOpNKBWXgxR8KV+VIIp+YGy2ZfPhsl
rwghLx7Xg3g+X6qyV8X8eTJjbzcJk2rPBjK1SiP+X6LZh/eTF0KSHJEnQKC9NPgxirpt3xTIEr5t
ylHZF1VgbBVvJHcoHLF9b+qvbGzU+H3DYS37lgFZG8VX5cFgBrDBLlT+vrK2FL24BuRvLvtks5Wm
zEv7Upu7+3Ceul1y2S2IE8oBebA8LgqcG1R1tJ2k3UkGGGvDnyw82cSQg1dkKM3GJUGvkiDSZWoY
4VPuq7hlvJmUGtEe4ihOXGxVvbnwGygCXX/lOilfvO64pJw0SIv4gjQbNhghGphovPdG2V3Loquw
vwOWd8CUCbBZ8Epxu7DbTBOVX7XD/0Q81yqE7n4+yGQ709RxW/bo2Ha5O12liLSj14aWjdiiaaJY
mt1shiRhX4dlTc6Rs2Wz9NX08H9CEG+EIL7hLtDW08MfQVTkbwOvuvm3rphPedT+8f0/Htsv7R/N
X477Ga+1Ca86KrEqD4EjrjbCpRclCM3R/0V41PGIu+pIUdmLEISjYYZpOgaCN66mLyaZmvsvnqUW
Eqaa7mgeggL/m1CtoQmRh0sIV0hWCIEJTVd5cqCrY3sGOhC/hmrBXvDSGhLrj8oozlauGk9jlQKC
C2dvr/W2/jSYSPJnc+3t5ajqYgAgR/U6Ny6jaYo/1r89dpn8u2M170sUkBcK+rI6ycJN0wr99de2
N07VyRHFu744mMs/JyrNtZ234wFT+Pp6KdLSe9uMAH6ciuTgIUT4HJRpdm3YXgAdjWY15ep2GDD9
I+1tPutO+z3JkdRnn4+AQIgwRR3vknmYXqwSOflW8557wHgsalteTKozmxuiGv6JMLV/kjW79PxT
TkKnRqiCEdlOfHjuPUI+iFnwAoeHAuqG7c7GHWbtNKaaU+0000X7TrRDu7tVMJL4WiZRfJh4El9j
aFZcp6IIfbyseaeb63cDsikLO6qLayjDADRktTx4wZBcy7F0xOwY1GuMU83EXt+Y3ZsYg5ZdUPru
TShq84jRJSY/ICO1Pa/H5iP7UeWuTYtknyggoHgSFje9KHwloXCqaYXbF3Z97RCAFzAzO9uUCPHs
jba90QLyxUGpmI9AjpstrpnBrh5rsBGoJpyRi3qqsswnb69a/UOCB+rVGOK6aTUPhEfaB/6P/pBH
gMtlnyzEvbLyojg4yqZNdvXh7w6SJ0qt/kC8sTgOiAaR9Yu66TS4ydtC9pW6g+bR64DsY7X59PM3
d9H0jPsDklbpbY1AxiOSTNa+MUFZoIMePo54Ka/6AQW2WMe6oUKj64RUTHdVOkN/cDWEpa0xtre5
OxcP+uhCwUJ99DlJAWQOeD2jiFVhIaIDMIwHTPtkLX2tNYMSXfqWmmPohGDSEHAJ9nJrcDgWBCW/
C6Ew00YSDfWozAsOvTZ1AI5Q81aaIXx0xiQ/zOgsHFiBuQ9l09croI/x95AkZluF2UsLC3QTmkp0
tlrdvw5Qq9347eTvig4JqqxEIw3XEtVacdEX+HnoxU04hcUNsk3FzSSKymE3Mnp1uZMDQopF475h
RAlba+VW5TenG8+Vn75AfgaQWnqVsOFMX/K8F4a5zqzwRixeuD35h16bdW7W9818xLQyOxFqQX3e
xNXvFOdpEpCAh0xuDHN96byMx4321RbARsT8wCaGir3ueiXGElP5hgbHeE6Akd1kI/5HsZPOH/uU
jLhaRajaIkpOBEazMHQIrGS682ZrvBQ5YoyjF73tCRChL6p63vv4mN6N6G+Opj7tUyeI7gtsMFc6
emLfEN4Fa9KNz1ZT34CcQvOcp4UseOr5J0s8R2Qzkw+Tpc0PeOvPAoJWa/E1FLHsHNams+F1M38K
8CVAcMz+HkbzI3DI6DlzwbioFm6xxVxn54gE3mVqD4YqNrPi+U3a8jeJQE0jpfjL28VTUW7HTtn0
bJsXlnCYfisx5GhZ1IV26P7Buik9RjLmr4sdiCI2mi2BLIKXovq+/X7qm/Zfqu+PbSYwcUo7mlvT
mNWnDiOlyprG2yyK4qdiWIPxytaARoA7iJ9ZFtixmjzDsgRTofbSn+kF0AM56oojRgW9PDlvOez1
iKXfQt8WCOL/7G9UeX2u8iF/nFwUPBoERe4jHViyj3DLxrLb8kuQ9FfBaAQfM0+JjiZWjbugdssv
PQa4QfKlweBo10aFizR/0nxUIOpmuH4Mc/s4BnN+x2rYesjC7hxMjpDHs8LDjLTUVmOt+invMcpD
5jzEMwaniTpwtLWGexMCNlP40vsg3jNVHa97FqWPKIPeOaK/cYWBczb7x4qY0/MMT1D2d17s7KY2
1vd+BrJUa29RXHM++VOuHHpAFVvZHeBq1MIWego8F3qfOScbfwiiF0OPN/9w9bn6+6vPcQyeeGTK
DVY4XIq/Xn1zbCD8idrJ95hYn/AnUe5iNZlfTHW2MWLUWTOUsIO72eVVXkwvaurZa7C8DSIhk/EQ
BsrzxA2704YCz5zUT65rQ02uMar4WZN9ipvdJTkKoe/65dyxs/Gwk/OW4diu7moDsZnfnU72oS20
L8MORQsQNmPXDddgeqzrpEaIKyvm4FNrx7eOuLkt37qrbFN9llP10Pw5tZ/1N1MLJ3W+F4pxF5eZ
9mxD7gJ9COypxkYAtItiKnOZ37ndcOSW3EH3idHloqamJhKIAaipS+3X0ffzlDHaYT7FEb/OK9xG
u9LrzgRahrmUMs1vC6/UjrFhYx3wa/8yN/FL9Vo2bau4bscMj8lkgkOwTFmOlX0WYtf6AM9bHioH
Zf/7wzJPfVASHSRfkez8OZ0+8PKM15qr1Z/sCSRdhOT5V4IO5zkJiK/HSBZHkcJGTSCiWsurH7DK
qNeKlT9p8Rjf6qGqP722Zi8wEOKpnvQ+i/G1pSXGZEvnTbXM/B8dN4u/8HqW5e+RxLv89dex5e+J
saX1+skwvIN5UEYd4N4oPLtlYK5HSy/wRjKDs+yTtaVI5ECQmmtkb3/O+93kcPT9y97z2/j/fg8o
sQCtvH2NsHdCKM90dN1SAakYzrsbueymwuHqdb8rAbYsCjitityf2H8U2j7tdOWDbKByOVil8qEk
WfYYTV/6zDkBogzOti0M6F6bbI9ZT8SDfxmFLV7fe8G0UXlS4Q2vXxtYjB6aUtWvLVEzRJ+syb5l
tCh9Zb/Mk7UhGh6I4UVAeD1Wr6Y+7lqkqW6TOfhZyIGi82DyvPbJKcQ0WNeIgdISLma1OE4TnfI0
cracCBLau4Cx/u137PyqBmiK79gwXfaAtoYoIRvLXx+WYxgpelgbCrBN9RHMmHvvksI+Nwmav/Kp
ybLrW5cb7j3LS8Q1X/td+pvXfkDspMIrfRLLtG/gJbw382W/ETjfUv9LVHsPXpvOMA7dTLv2X58M
l5roU+em2saRjSZB2KhMFA8IOSwLeUfLmpzICgQfXUOYz8rOy8mR1kWGFXQLQh1sPCANAGrrPSRb
xcYjKwx1H6pGtJFNpMvS+1ZDoFkMFqIw/AB76zErTpH1grE87lqTdUqrtrkddFgsLfr032AYrWPf
Hl8ytiLbZYZtfYce2fQu6ETh49lqNhfe0i6Nf1hx2X/9FYE1sj+E4IaoI3v6X3/FgCScoo6h8d3K
wdQ3UaRdE9j/WdhNxLco221rsjosg63RRs3V0lXl3F5p1BvgqC3zBiKVeZOQOI5JH5/NqTNvcP/+
2R8hfYrTPOSbdwPyqJFYZVtDamw7T2mPxRw5KSppYBUjPftUjZF2tAqruQU80twaoib6IfhMh8vc
JDYxSe6SEz49OpjGwrtznOhUD6XxZCSTeyfGKoBuy1gjWqY5fCiKdNoWulIdm6GMT7KGAOzPWvpa
W0aXGnwy9I71pt7//XrE/ctTzNJt00WszEZyGnDeuzustcFTQ7j0vyUTfsqaIJKSiGLPorJxsTU3
O8km7nfayqpjNOJnlsYrOfxuIsbpxPwv0+WkUZxDzlymy1PKpjylW1q3qY7ySxS3002EBBRWVz4G
2uVJ9syDMd0kstspYx8gnTqi+9ZUOoB8jpDjxLHQDcKvZD9r0XRzGf55Fo19NbZUmbVFOwYhZBwa
e6Wrr7W4gEkiq7JolNQ/ZcFWNnA8qoWQ8p+Tl2mTGAlV18OvY4tyFjNk16UK0ogHq2P4RNHT4tzk
+bQrWcWsHKIRZ9knC4u9FtaOYo47ONelOtVHO2zxeV/myBoimz/PIJteaXlXf38BALb8y3sMZKSN
j5QLAtPwTPXXuzN0Qj+NJ7X+nrQwnc2tU3rCZV05p251VypgjWTr0uVoPh5eeTdtAqCga3QaRVvM
lkWcRBPZjvo45S6OyhkklP3kFW9OIwfk3Agm3KYtkM73hSprXMzKZ0vPH4qy1tBbuw6mlrxxHRh3
o55XL4NfBmtc7tRHVRCKcgy/zlWpxkc9gtcDRcA4I7+qb7Uhrh9JL2CrjnT6izhjmDhA+eprE0PG
B9cI672plFhwDVX2zcQ7vRqH6VPU49I2g5G/0mAu38kZ5NKHmzTGZ66VzyvxfBpJ1QjLWx5aQzVB
ZUJeYde9jiwTC71LN0bQ5+t8MJp77DVXaTWGjxi+hI/60OmbyHMbnF3pe53RjlWy0Ub/oRIBBGsO
czjNfrTBZqO+l31RijYo6v3xxpEhh+C1jWA1MQcxUfYpXgxJRYubezmwnAtxOR74uU5Ss1EA2FUh
enZuftMFIwERUQMuVtyUVm6dNEQu3/XLGXJQHCmnLgfhwFDc1OLI19PKGbJfTtOj8XJa2fXu8F9P
23jFPyzaNPPd5t9RwU2YbL/Y/3OBGu67qz3w5tjyylb5mjT4yxC7MFZK7eLthmnLRr4jlneJ23s4
lL3IjigvmSrfKVNGKiSZ55/zZZ88co7wIe6/cSGJs4q31OVcv57/8kej2Pnh8ABLRmxzkQxq7nvn
IVTN6u6y8hPLP7bgS0/gZsldGV+b2GaOPIXukza1Hj2lDzYNFNR94HvWYz7b8cmGdYX2PqMjYuiP
4gDT5zKQXURcOWCA2Nk0+V6uUBW4VRveEMgjitVrgETqBnpJcVBFM/T/HJWR92VUxtblKIqFfzlW
S9T8qcCm5jiX4w9/0rO7UA3zS6EE/XfM7bSj7JKDnZv26JbWPzKtye9wi5k3o6eTmF1lBcYVsRFs
erGqiXvkiCd9QkZ4UruTg6cjjpR+8NI4aL/6ofFpniHKBRUOsBBr8LSvw8ceSOujlmAQHLTgZETX
GI0Fi6wy3AxWzCOuG3B2aDs0mBUQQ5ZWeLeV6bm3jqgheyncb+YUL8Y/B8bEM8+VgpqRmLb0y5N0
yEi9GSBWOK8MVWGxEfnmfOrriuhGwpo8Los7rEW/QXgfP019ke8czZpQYCinT35X3NoIhj4kYfgP
94FDDueXzQtRMdU0VdPSMKZkef0uBtYNvluraGp/HWsi/Sq8IoidtjlaZ9Zp9wV8QdQVWvOH0Yfe
aY7V/pGwLc6rDphS2ZRFX36w87l6kA094roxsWbZySZuPdY5iK172er8vH/sI/9HklbdSe+V8obY
qnmJc02Tsi2GAWS+CH1dYlWp64W7sIehv8wzZBTL63CI8NDIwJZLLMIyj/1OUqbqRq67QLy+bQqW
2AaY6o60l3U20uJRBvdlUSbZXdDX5Y1s+fwE29RwbKSrRTYgru1lfqFNxrpngXplxrjIyFpm4+pe
TfU1BKnpRfabUwJQofXdD60LNffXfmNQeRvGUb0eNDXw/2Elp1kiK8aSEeKDzJo5GpwY0wY/7rkm
NjDvf1O30hvEOO3iK7Ip7ibHEujYZt1NPE5ok415OJ5B+o1nWUO3GQ3aGq8qQ22sKzlZNPF2jyfU
DR5SNXXOHnziQwnJFJ3RITujgm5vnTwbH1kaYcUXRdkXJ0OxryuR/6uhszp9on93pglLCNW60YkJ
ngni50S4wF+bbN021ay6GL+kU36XAz3znHnfZciSh72eRGiQopOcT/AzUCivr5fCDqPmGj9ZomCv
A32OuSHKkCuUNbStx9u9fSh6+5j7yFDoo/FsxCFSzqVpHa1UMZ5b2732da986NJpeIhb/8QjMPlY
OreOMycYslLImizcuZ7Q1cDZr2hQZJV9tdeTIdIDdX/Z0pF4+oDLmL9fNoFy37g05aZP7glf58ou
OcOGBu9buOk1ZTCdlmLuywnnreyQZa1+MIwAcv4yemk7IZeo7c9HK8ZLd7YHtO6BZhuiJbta3jon
tcUjTXTxjPnZ3xcYOEyxOqyXPjmFHM6L1k3NfiDGW3+N0czeDu1oH43cZvtVTsHnzBCiTHY0IcmZ
5c8anlOyv/D94jiFcbwlMhd+NgrQKxnAkFszy+17zWyfbNFvsXnf4fni73PFyUki4a+ILEOF5/Cp
Hwf7MTeK6KlFTkMErMxGkw0ZPzJDNxQjspGKaUH/ZloQwcLFCfjv18aG+itnyOSW4tno6DacIVYO
ti1uuW9fHqI8gGKk/ddoDGhS5bPxFa+V5oirgnstC8Wd4x1Gzy2COH/2mWE79SudQPhlTo7D4TV3
nvU6Q85915TzLXVCCTzjX8KD7DFU5ukKBg2BUVFMlrrG5mO8WbrAe6irqdLzQ6UX5mVaaNjJzoYU
vpZ92I6jgVF51U713HFdjk0GybnyPlQ2Rq22UZLRFc1yNutD0rohq06a8ZSTDyzgeMomOCfttlfN
s2wl4Vx8CKzLgbIns/uDj2f3HYJw35AzyU+YNGIPbY7AosRKdBLrz3d9qujDif7tvKVPwdV1dcm1
vTuuM9zpZA0o0c9K8LlLsuRj0/fKFpttXilT4J/tWe03qZWon9U5OKqYBHz/dWri8PYxxVSr6vtN
BFF274JKJvPShzeuKCqVcC66WVB60vDGttAjg8zLgGwP7ohlo2oeFfgqyKGLOR6M/xt0Rdq1EU75
9s1xlYJCReqCA6jCML015vZldjz1Y2yzTMM9Il3LZl0O5t7BHWArm5iSR1vDHfz9ZXKKVJme9vVJ
NgOl+uRgzXVrB7X2MUyatWtYf3Q+/oemZViPk1VF59LWPsm3mOwiN3diexPdOnAvQdibD+ZUkOeU
63EtmyFwakQEl4X6siqXo4CzwRSIlf0ygMF4gQh85ILL83n6tN0UX1WReYS/m2H3iwVGOTUnQxRB
VjYkDKkJmUqedtgkv3bJmpwmZ8imLNTWaU6+r2EFm+AsEQcdAvG+Y+B7HkWf7KLAtG6e5nMyBP5H
b7oNnT76pPqWf5r9PAdHRVP3gLo7tpodZbNo81MPHPIhrmNclu0viTY5m8D2Id+HRfbUhikyMP30
Ivsj0a+j3f27fodH1FWETRruvqRDR9tLtrIpc6IyGyoHlrTp0tfN7aGc/z9lX7YcKc51+0REgBgE
tznPo9ND3RDlKheDQAiQmJ7+XyirK93uPv3FuWiCLQnKbYOQ9l4D/Dpr096HZlzA0A0IVR0+DsHY
+3uICzpM6SRLHUaj1/V9dFWSdD8k61CUsNoM0nIedQ6f24Pt7zvswiZR25Zv2DdCUTb2wm2D/PJN
qBAve1K+Ocxwlin0oxb1YIq3kjj7BF/2q+/Ewf3yYRz25XIoSM10O5ZKztxN0l1S+vALGiER+gCP
JZgO5tQG8Q5tWAlYkLy38HdA1HMqp+6AVaIPovSRqlvSgVoMW3QsE2IUG2GFYVTzJkUBS7e5noUK
Br0F4BV/HsbdV1i+w8YkFkZwdvrLgOReMbUCbswYsZMFSMzx1QzKcOwsR+xD2HjH//5CWO6YH/u8
6CJIWAEiBT9H2/Vc7Cr//oWguQFMIm/ENxE6zTTH+mtrNgmvJhD9wPF+DiU0d9tQUPJIDDEZV3fd
B+iu+6FyxTIdZRFQ/CyXTc6hYDbuwEALL5c+ns253nKFhSeWhVFnc70h82CZcu9Nm7w4B3hVNX5B
4xn0marVraIqWT/aH1CI9q9OPV5jIh7DArO9pUN9KQh0uzhLbpCQntMmH16JleGdSnIDGY6qfw1a
+AqADBIfWNDehxlAMu+hgkamesGD1YW5CF0QNB4Z8sdK6Eu2/TH4y3LqS/i4M75TILiP6frHTUnX
7KSd+segkwddl8yT9gzJkvbFqdxy7qSZ3AUGlBKNqI/nBsxKXmu7OoBo039XOkHMIxldQnxLJxaU
mY5Ap3fXlpgbfLX7V7t28xWUfFD1GUM9jADKtBNWwydFCGow8oH56fEsR31+a0Rnglc0Psy2J2AP
k2OPq4fogxwf/NgrbqqFltWj/TFW3/P+0hhucb9fWvQJJAvjCuyvjF2QiYYuee0GcwFlg4s+kDz5
Bj3ffqujECKHp5C96kBfE9OQrG0J349H25f7dJyZ/2OJBf73P14gmwTIygBkZI9J6C87UdaxOod7
ivgmY5JvkIWO95kTRPuu7iGfhM3HzK0hDzDTjf/WrTukcN/q2hFwjsNGUwZH5UXNRQesgqgOCf14
qUMoqVh7M+wu900ujBE/Skjz7JrKd1e95UIfuetgX5MGCtI/0DqctVUPga9UvSTY+sxhVgsAzzAE
R9dpLYpsuf0Cwlu60W3emB9IewN1orBc6miAhcaItQO2qW0EZsCiAL6ch4FzhtfgXP9QOUHmwWRe
PNe75bBQ8RmF7KlXRO1Vj6gcEDoKnhVrHZbU8zftmOjRoWVnzqSE2NAyg+TYTjiQXsJq6eCBQX4Y
SomsOgQs23mkDDmNfcWhuDp2gbzwLRA+DIyCCPLRURSvip6Dx9J11iWm0OcYkNy5RKxvZt14BocN
sBBAgtkbetlOmRXgG5mglJ7FJzcmKJuMh3qsEup2bPpOOhoSc446drD1YWYEV5XmTU8ddRENi0YY
+dKq2mirJFQzYh6eIVpT7zVkTRLO1oDihyikYUrXByMPz4zReq+jxwgNedNX/bmHHgHzwH5i442f
POZFPdkRq473Mvz5pVmHtCHxHqkqHTymTD0/6r5Q/XxMlvqsdPZN7VfeYXy/hZ+ynY2KK6R9aoBh
Urfdm1YBsIyfdcj3xQl+qW76rGKngUlqWXwvc3kKMif85cn3hvdQWTIsMS+AIPxZS+sb9wL+BtuQ
aMqR794Igg01MWy670lK9ymVdJ+40NbmFjvDpdgeoHGCNt3B/asXYw3YmMa4Ae9AUIbJSLR8pOY6
ni2KoNnjKTj7Uez8+HOSRem9Jf3rZOySFj0awKZvPTPz9yCWwg65rZBaVK5RYSuCxsACgnMGJqBY
cPB7z0nquhsB4Y9JrCRkT2rHjWaGyYKFXhxg9qnOaX/MDH9ZAsS2e8x/FL8N+DphTrhPfU19kSCj
wEcEMMs2YdkTxr9aoaPeVeLBysxCrh8yEPWGmgJCVBVKCBRew3pEoaBsBl0+ts9Buzt40JScspKS
teEX+Oj6gbsV2Lluq/Ggw8ehKs1la2fx+tGkPNYu7b5KhmerqtUS5Z05km/xgaAaeepQZT35Rgqx
wm6gy4Y6Bszc/bRZxCU0aXS3Mw5MujjFziNCgbNMlz58Ric2+J7LNKuGDdiLfJcxaS1Am8HD40Ax
qXZD+lJS90c3uPxDMBt2nYDxQaCsh4tV1b3DExVCaqoOZz2S4rAzK6prYcSTgBDvnNU+1BlTlcxN
xdhCd9oJNHNCA9JXY6dugu0unLSRkFzr0DCzdutG7ihpyKRAnia7Zamd7YdSwBDTBR53UdZmPocS
HVxJM5QSofqAiqE+1Y36wMbu+5kJh7gJFO5/D9eNOsR06y19CDBuWBgT6LI5VQIVhfS1gzvdMSzz
4NiMZyVJjKnJBPQix7BlRbcKwXycYPdCpzDuxbTid/0rISicdPRFNCSEI6eAfzFSPGXupMPzwE0T
Dy5JL/oQGTcVluHJQNL5Il1oAlp99e3Rb0PoYA55EDLTbcSsv/tFNxqM0RaCwBnkdvo2Et+lm3uz
wCPFLmlhRWRZUDTGk5L/+JcRAsTZRSucVxvbs0uE/Kc95kF0lLrRp2jsw0oDJedxZGEZ80c09vUw
vfmAZCYw34WCihYwc/f3Dcr7fNkhE3pfrmvgMTRit6EDwF4o8kMvLeMZjn7Tqhqap9Com4tp8XWW
Fcazw90OQrGZNWnHUalo6TItYwFxN/RmaQxXqVoAXSwABNG3JkWWnSypPm0OmrYpltDd/P0TpJGd
L2XE0kkNFYNdN5CLyiEliL9Mks0bD5U+C2Soiz6gXHboROHO4SN/dDWooqpRD44TieT9uPi7N2a9
WywbgkoaxOjwCfMM7M0IVIWF3XBAYY32mEIPfGx5ND+Gxpab3zuy3OrGoSas6peNADdilRQmmSNH
DoVhz8s+aoDLrCL8oLmfoEIg5c3NIK7QWgoCgAJiGuDMwc4Ri0RjdgeaZAk4U0Nzg1lEtWki/1O7
09npvhiK9zzK7Qs+PlMzs4MnnWkp4N4bJK246CgN6avVhOE9L0OQBIXNczm6pSCH00QSJHFjyJY6
TGxPLtOEEngP4m5eX/WwwIKQk+uPkk9WAQ8WEqBUGFbuzoRj3rGilje6hsfvePfOjcWiGzyY/ZUg
ub0wk6Lc92OFC7vpZQ1X9J80s6E8xjJ1DYfIWKq471dAyDSXbPDh9z4OSRmyLUCBfMtaA3+RJgZ4
jeTN/8iBO/+ymKQmpZZvO/hg2NaX3ZgNXGdkBSKD3x78CptSnSzbqC9Mwj5O1LAgBoZGXnSboDAq
ZGWmljrUHYNNv17VGdaqLwJpXF0P8mtgJcLCgkGn4nGC0np+ts2IzJGNQkWYQuN0qw9h7pbQVTO/
D4ZRb3lEIV6lDZZNCqtlPUSHDpe4Tp8+Lv50jb5P11dv/2P3qmv7xaeSAaH4DoH9Axy0A5TV199X
XZl13OY2lIZhnrXIIwvOouN6whoP+gzyr/isJ6a8VAmFPOHYkYyLirZ00YE6QL2khg05obFRscTf
58SmO9ZQbIEKGAtSzzp+OWtIRu5t3Z+z//9xLezupRsNS12ndAEInsQOEmt6W6zDyEnZVu+hdcgc
SKc+Qt37GPy4VhYwVf0y+BFCqxn/UGaEU7Oz6M4viuLo92yVj4V8fUC+3p7mgW0vkYCNr9kQ8KMH
uxuHmOV7xXpjAoyyPIOnQVbwQc1Xse8w7Atse5J2jfeThTAL7KufHoOwJUzw0g08J+qpJ2ox8buM
v0Y9pnwj7qBLMYa8o5AYp/zMCYpxQI4dbFhlviZZUa9iQ4FqoMN0GKAGEvZ76C33zzb/SPOBv7YZ
51sbsnR4oHEvMA2SWeGb9Ub39o4xDWJeATBqdthO4CfQNzPzJFron+AeOsFT4Tf8rAJeXurGPeQQ
w5+7bpqswTm2ZlVHXZQ0RHhK0hEjy8rkHS/HW+IX9tWGuh48m6x4UUM/8ptP3w1J4/cvF0K08eW/
n3/ijdX+z88/UlQeoUA+ucQkjq+xMZ/y+4ONWdMIvPzZ67DseHbgEbuAIZzXLyBmCafJcAsd/XAb
N+U5jiIH0o2IdDsqa7SaPGKwaZB5Bwxs1bZOvu5BUJ3w2CmgNEaUNQEBuF7bjdtdytITp8JTU/jA
9xfdxIuuWTRwvZ3pUHc4JLjCohawz/EiCnLOro6Hm470oQstAXIXsioNIL/zFCLCCzrUdFmocIDh
LGB8WGRCCcqU2c4FGOGlS4BK8PMeplx2tC5Tmk7jpnHliIaB7AaElmb6Jb6/8vpVTmSxdJxqGynI
4Lj4LC3TYKiPDope94NgDpk4mZt96ojHIfoKOl6hB3PhvcNzwwN/RoAf10BzbWsG8GGXf84q3aNj
FHp9+Bv79EcnAgC+x4FGZx6k6Z2+5AF0+GiDWu4AENNOtxT4HO0fKQNJohJVttABi53HGzBAjOco
Db85mPuPOlLwc3YK/5YTmFjC4/aIspPxTFTcbU3TSaaVq4xnkJSSpYdUa90COXkBAYdfMFen5xp/
kJiZ7tVIcSjjtpgEIi23ui2Ht0kh834ZpqLZwrhJbY2ib7ZBRnwovPyJ9dljDPwqsDobD9j2HWIk
mUljdav7Ji5G8mITh+KmYRQaOKHPnBjakl0RAGkOQSpIeSKV/BjnwlZhUhvpgOWB5RytBIK5XoUV
lD2G+mDKyD1yR5xHtOmmr9yETiRIyPuqCSGq/LdhaSnhfKXZceYQOltWV/FRH3hXsYPfn3SAbCDS
zsgsPxeKDKOgWw6/7HEsTcbik2MhbTuGAR6mrS/TPWacFH7BdJLB1u6kI+GxUSEoGWej9KIPeYYS
1wB+FZYXf7U5ArpxSvhTeELGe171P+uwsW/ME76O4Pdr31Jj+BSh5naP6pyQG2Php74GpKgZUq/5
LIL82saNU3Ojz2TbDfcz3QYeJtzKW4iIJyNJnI4CQnZhhSi3UcUzCH2O5xa8QmHvOKqmo+a99sse
Zrq5ynYEspdLSHiGB9VCxRuOHNEFWm7JzIFN8o27JZ2ELeoWXZN8pNhP/nC5hce5k2AAwAcYWkjY
dNRVNaEsglp8n6ldDiOSdy+uf4Xgn7/yoIDvmrDyWwGW2Cz0QUb67wn1H8xd3waiCptHTKqYTNH9
BV7FvDDmbVnTWyxDE1r0SF+3QsEMBCpUG52+hgwU/AdMM9voT6/uzZP6d69pZb97H9fqXuJ2a0UK
cf636/Xt9AUxAcLYrSrSb3kJJVkuYz75wgjwFODg2AxDo/mexPLToN05JIE0MXSab6IKq2kUeO3N
waZdAetoGOToQAPtBRopA+xFi7EiixCZQnPuR3aPSRKhF1HAvEtZ7gdpFS+uW0zLvsyWypXBPILI
/wrcn3LpNsS7qcG96I0gXFHiiQ/A8zWFus6qjsxyCTcieoPq1yUBVWoVufBut7tyY9YFf3MNwMZR
oLb2js3JNg6IOw8Kr3mGWt6zznL/GZrX/PdQ2oTg7Y5D/aB7KVphzMCYpHvHBy15ZmXgTqWF2sog
xpoOBvH+nqAEu7dl67+TfLh4eCnfTbv8oHHnvdkihyoztDRewFoDJdLzmltHQcLIA6KuWcr7WamQ
pDAN2cx9+BsfOTeaBXCh8SGshDnqPUs4Yzh0RYwu2AQ+hc2qUXSQy23NrV+Wxar3QAYMEshjq07Q
g0hdY+75/XAiQIWiBNiqC0+LDKLLvnyqK4K9POHtMyYumIHknfWaUChy16KFkPkwvOL/pPqBBcCe
DiX9cCGs4qgi3kQo2qzKFv87DUScjn3Rl2cuyvcO+h1vVuSYszqyoPdQgwhpZZDcHtvzTtJlBWzb
oouo+QZD9lWc+fFTq44dXu71EPTpSoAqDaYUNLtQ1GI/nFJN4pKpj770R1VJJW5JmEWLUYhxK0sO
m+TIzeeZWUYvrPWe22BQHwZLF0q5zsIrUrKCBwibFjZTl7wI7YWtzGZLgd3GhBiJhapica1hGwuN
ejt/d8sBpjaV3LICtluUCX+Lwj+9H3TooRqHNYgbz3SHBbWZaqJPzTzFqR50Pw3Gy205cNiPf7qN
HuwnEhoTZpGtCTzDZ11rVlBUT8hGwWJlEQG1+ATAI8cHx+EfdvzWQsP5B8eHeQoDF/NMyoGvDOhY
rhwjIicj9vHqlbR8r6Nqqq/hvv9LEbO4idxhC4VHb+vaYGYbFqcArMcd0tGVic9imm8wG14TvfoY
D/a4StHtlRquQH7+bnq0oyp51VEbElBbILF2v8f/s03fRP8LXZO95jZgAvAtd2cgskRPCjrXB5n7
J2Kk8ZNugjvWpkYxGfgbNPlBlYNAmZhL3Zm6fg44GYoBOgzI6JbiLR1qpvW07mAVI/ODnQ3y6ElD
XmEvso0yhjSW1WSr0nLteTNmtUCdTicNCepjadsK9jbRp2GqB9IyD15sRvuVQJoOfszArJPSr3bQ
mfx90GHOevz9XDhuIn1kn0KriE5pAvmpEPlK3WS07jfI+MrfbTDR6WeAAZRz3YtVhtj+9/cEeYa/
L9B9EEZ8oDxRWsXLaVnmFwBOafN8KFJObqh/ohizwFwL59HBX3rIu53L8UM+BMEStM3f0dj3iMY+
PVKOn3UIwnzpe4z8c896vOef6M91CTOqZVtBBylsQpRTQtWivBLszLoBZtL3+oNu0YceoKilkWaQ
Ivh7R+1l2AXoRLHvwwUiqKB8xlwA2ccyHV7w4uBW4UpH+uDAH2KJiaKCRHbcMiAQfTVtAr9fxtya
DsAtgQOogiOF8cQmsdNzwtPgqJv0mZGgXKOiwcAX468OZLeqBc+j/pAG9dzJB3KKxlVrn5di5kE+
CLAT7l5jKzW3WD/ANjYn76P8+lNi+R/wNIpvldW0i56H1sYKmXtwHDsGYjiq16JogzmyUWAWSfdC
RS6uTHC4YXnFi8fbdOcq5AZ12AGviFnLlYuq4+KlH0gyNayNVwh1MDKez5CTImCbFB5e89YtDlE1
H6wakFFo9K+xlJDzJgcJdtkPw3eQBNtJzxo5R2bavylBLjaKrT/yBiWUrgAjANAgWIDZqKT/ywjk
L4uZDC2yBJEHMj4CCvkeyfM99sAwRxdm/oxv2U/wBMIPQt6UVPUpA7PYWYW0irB1Ei6yN5l7arPC
2qTIlMyBuXdfTWEs4s7Nf1gGhN30CPz05makDs5hmlfva+HU0zhnWIKPkF+k1NUUPgTuFk5UySsw
p4nht9s7RC6MVbRL+m7XmVC9RYoAdjtGDT5onbpQ7mjJr8hyDkgzs/cKvOBJAyjsiy9KPsWilD31
TWLNQvzPnLIkgP40oON7N86hyCoBZenh1LwNO7dYFX7h75FuzBZpBUkA/MUgymCjoNxHuVcvsAYf
9nbZgwlECnsdmUb/yuA3QEUXIGceVvsObBs4EKHdCethZscdho0TV1dCAP/PMJOV7kSOM5jRwxqi
kO7vYYyB4s2CX/i0sxcHv0KIKFRvEeQOoMXrxzsJH41DZrEQKneKvFtQHolM70dimjCIkywAMiog
m1ECHT8sKV/g+n7IPeb9yLPsgxtt9UTLUvyvpa/7hVmAqSqwbIdYSKeZrgO629+RILJjFs1U0d9M
Nw8ulfPs2woTL+QyINgagDGQsfItT1Ix8WCVeGza0j53xIK0BtrZwOYNzDtisI6mtujYWm9EdJjU
7udQ93qF3JaJOAeDn+1CK2kXcdWJS1axatoh2/Fm58M50bjcwF8Ll5a/ak/AoCbzXwzQD6ejOeMa
xZ9fUtbm1jBrFG+U6L/FlF9qKAZdq7E9BhgfTnJ2/63ZlWlYHFsTqXe9oy/YABuvoYimer+v8wIo
cHX7hAh37WXUkUvYccHGzbXTJRSrsLIEcRy1SpiJ/U6m0xb+1jJsdjTlERZIZtfudBxGRbuLOleh
KtGlXzv0EEhh4xI9UAZVN8/97iYd76SRhBp7CJZ7thub4PpXn2NBM0hM+O0MFFpz71NZzqk5boZM
E4YUECP+KROwKknk/qJ+eUlD33iFoIA7ZWllnQaQ1TH/W8jF/bk8CYEZ05fjN3e/3HMj51eVNJfB
7qOjcsJ2RZOOH2vQCiBW7fFXiNrJhU+9fGlUNX+NqfemQqc9JeWQXANQOnVzH3B/BfEESPyMF0Eg
mU4cUoU7JzblS1KsHDvMX4NCeFtUiSso7SHsjP4KttkxHQWBeBUeaOqWT1Ers21r2c1Mt0c8OgJU
Vz7ZMO7kAdw/zAx+DlJiCY6V/A7g8c+HR5tJZTt3igrOF+OQR4cOgRRt52Do0Rlv637WkTw7ByUP
5lhumPhQJs0ySfNyF5V9sWZYFm5yIBe2Nl7QlZ0qBY2Q3FqYUQMuRTrk8z5Pu0uWBeFU+Ly+MVnA
l8Sy1KsZ17ArTXv7OxwrUAMWxUcl6kXPwjCeDC6UeoFFndiw6lAMtlgTs0ARJqTyh4qSq90MPP3V
AEyx1hWzrkZdIFTsbI7VtMJPNtABZ2fdh4rOvc8eSfF/+nRN7p/XBayCYUvLyZ09EDgwdQ+LIF5p
BCa4sfamEDGoiCN/V0bUWDhtJgB1xROproEJgWkWRb9AVFvD8Dx5Qy7EwkTRsUMWZPYGBmnOIk8J
vfoVqtgJpFk+Ug8Kn5BQqCz4rgyEGxffGiBmisXApoNQ6SEqsd4sSda/FWW0TYJM7muT2UuKTN4E
ic/oFyCnOXfsX4aQbwWKyy9UMTErfTUcbSr61WATsbZD5SyYkcVbqKMniyyura1dWcnelGU2B+iL
vdht9gwdAPUxCuUp5sTfewbdDuH18QnECMw0JY9XUdXYZxqzGNti4r7T9huWzKAbZNxu94mmKXid
aLdjfRJWgd1edwAR9PvMsXoYp7iwgzN71zs1rXyrRNC9Nn7fLyh3kGscgVjScmaQGg+e+qwtd+A1
JVNTOsmrKlLA1fB4rHQYDNVe1VF7qUIpz/ADvZJxVFDY2SqXPURpxhDJO2Q+jfgHd1t1QD0BvwoB
MtIDJDUkPUWlOUEu/w/YCip9MwOSU0fdRDlNVlUWL1ErsLcZ60C4iGiwdCA7fqzNzJjVllJPzOu8
iVk17TcZiXOKpyOaCGPOGCviCU/Ftreb6F0OFkjnUeLczOFwXxgY7Acm6udQOvYLdLSHlcp5PNdh
EDRqCjdZvr334n+r5ZF3+O91uvePb59n20gQEyD4rcD8B8PbagdQpL3SeGoDbgHbZNvTvhyao9nm
bNSKDRcgBxdPYYFliUNy+lMAFxhJvMSPsT1YvOueHbAswPBE8CdRxtlEFLb3GJ6bUKTSt87Ab9zc
x463dkc2SR1KAvOhkdTNB3j4ZFm2lcj4flTSgmhnwb7JunGmiUz5yWEVWRXYd6yiwkpPETjSU88o
om85GNkRFuX6oqalDFlQ4DQG4CbIOBMIN0+eKFzOyFidjyF49cTgZqSZCbrvT9Sz4WvfeB1QLvR/
yMoAMvd1owTGiQ0lCtOz8R8Q6H9ffSB9EzqAE9InG6XdGVM9Ey+ZG04AMWNLAMXqrW+2YCLr00qh
HCnHw72HwxFgqhvbrEYlEsLc0yh3gST1hr3GuWg4jD77gon5EratC4PgQXrOCmQpaAOppsECvPGv
1CJYdPqN2lpGSXeSec28huzDDVIl0Agff+G52EFSw/2pL8oNuL5SCsdD08aeX19UswivZezbN5oJ
LPWzIyEi/qnadu6TGm9JGRVTrwcYBuy+71R6w2tgyXoKLot7MXsGEjhLvL1MHWMF/qG5ZiaL9y7g
AgtnaI1NEDvPcYgsWQaQzQ4pumALfGi6MPKhfeLgxOFb2fYfIeDN0sEDAjwe8B5NeoPdtjvaxf6+
CInw5H4Rtq3ln4t6jRSoINVVwdfvflE6/kvjtun+L4XEaJ/MEMaoDQBAy8YJ8jkHsDN5HmT0HZww
awfbxnQziDTAYhdZxjrEWraGGPvKGXOQpW3C3qrsg3sOEvJSk3G/eROZO2tN4DcNw/JeRfOrHnHu
UsluUSGfsvLdlI7NpZ0Wp8hhrznNQ8ijgZle1+QFMobhQTfpgw6DPFsg8Z7uvrQ7NSFTlbej4+eF
KbvfxqMAIiogoM6PZ4+DbmNRI1aM7zBD+Q32beaVsxFwnIXuzhozyNQDnpb43NuRxiM33dsr091V
wTWqunpNcma/sAGmh1HkXc2Oxucqbq/ZSAIrnDpYWTk85o2B2HNDQQ+oEBVftci/z/Rba/k9XwW9
r+6h7s09sQ6tfukK+csdt2YdgPoLpHE8NCE0UmtfAv95CYufdk+NXR30dK8XuLG1SKhZ7u9rXuJ7
ckB2njQzJKexnGFQd2vNFOppdQx0NZZq2GVGM7DV451I4/zqDunn9gG7vo67+XUc76o8eHPILuuB
8M8hLnyDJfHc0T9Rkos1lv7+rLUbE75wLv4AeTxMcin9vWRxcTNkNNf7zJ7DTTFHfhhmPERd+y6G
v5xvpwtdKAxZbk9y5gQ7hl/ZC3z4hGn1z0CfPd1BMMB62bPBNswF1sYUqsrK2PuNxPYyleUrfDtO
0ZjrbFKx8XLuvrWsSwEUD5JjGSbhOjDqeplEgXPJeEYmPrAqPyVZOKz+xUPTfePFBclg6P7/OTGM
ry2fuzjQC+nk8xheSvpmgtynSw7Avow1Iop06/g48RolI7gTRwvd24AmWRb9uw8/4x579RB/zimo
BPKQJZTtlFsk0F6r6ZuCNHmdSetHDmeMSWCx4ZxhkQQgoOfDnqENbrlsnvSIKk+wYU2ymxRZuVQ+
T9ZWpsqLGpNvegSF7gBs0/o9TNnBnhn1Rqrx0Jog05hxbs18K+6xr4dL3rGFe9c0UzS95V1ysElW
nvTHp0CEC8RJP8Zj3yOSdvQp+nNdGOJB/O+vf2DSf37/R7gNKj8WCnX/1OmxXehmR2bXPw3BpjKs
Vq2THJikIIAmflOk3lYTI/RZpEJsgBxwnGZpHRrAkjXhQnFI0oCcAh4+chPb0ul8VM/NJ0ZZMPcw
VS17B24WHgwQphpMrEHG6ahUJAto55QgrCUQ3Nl6mFmfqRM8c5+Ro46g3z2xefrEEmRtLI+Ppn2w
vIs4hWVsU/ykAMqdRVAbBzY03SQHw+zQB0aJHER3jmVTg/ynfrpQqn2rkFkDdqHpX1JbJdOkyk6s
j1r4XoOFnvh+cagCGq5Sq63XFXanOfaQ816VzbUjJky2E/XNGkhz7UtOpik8dhZegKqCwLfuZ+DB
rxa/uxWzUmNVhvK9r6ADlztwtC2dyJ61VlB9t/C2w/CWvji9E8Ie0ONLrxTqHHtinwHK+5bl9kzX
lUwJdam+LeITTctza8TpuusSbxvCtPt+wOcTCMWihNzayBMaeVXNr5bge4sKTVIGr3ERQmjTNqut
T3t5REkMn1KV9HPb7cpFxULnWGF2mrZh6S/8FoiCCVjbUBRSjF780DzagMF9twCYmRSi4LAQFAIb
nn5RmP5L7PLm3fehGl+2VT1PB5Uuvcq0ppgB2pfA8xKYTsXNjwh0+CqCF/xE2U8Nd4JfLnyWsSle
SVTnYVUKxkLPyFRKeAG2eewvmSODbdHV3crzjU04FHxu9WCxZ3UzMYGufhm46hYNcHGLIlTYgXN5
JAL4vRqgw3fF2pOPYusHSk7I2dBgGoWwO4JckNzAIxlQbrD9MOAvWiDvhwa0hWzXRXF61oeyNK2t
wQDhG5uYASuiJPfduXALaw9jePAPWvHa+eJUelw8AZX7ZFVBdoSIknkrDOu5iCx6IKmo971bnUAE
AKQ/T1Ns4T5SU/GdmUSXALzudUTzxAERu3B2BhLQwXyIvfyt9ZA1FsqsFjo0eu/oC2wPPdK0B+XJ
bhIZnL85RprMKlPFWxKoPWCaPvDPULjSDJo4wFkJzSYm4miZ9+3vdt3JkMREumYcomMoYX0zaMFn
TdjfUBnhxzJLb1id1Ie+S/EmDa21adu6eTZ9zNSAhudLJEl+4rvbnnO/sfddR1du5sBBHbJoSOg5
gKCPnWYftuemo3QjBvaOGiNGtFBIWAcJNLPucQJF3EkP1uQk7HgzF8gsP2MZo+aA3uOzNoYwPwym
ZmCpNYc+8wLG6v20lfXoP+3ZfHs/pY7CNgkrLn/ajq0swgfKJ8Y0bg+ijQNYpvSnsk/do5/LJXaf
cyewfxathRVeKt9bxx39yXMxJYVfLarkbagA9E2x0+lVWv9qnSssFNpbzeJgV4YDuMNlBloFUyCR
pJjSIeEXrswW1lf/R9uZNbeNJFv4FyEC+/JKcBepzbJl+wXhtrux7zt+/f1QUAtqzvTcnrhxXxCo
zKwCRZEgKjPPOQVf58dUaovHbD6zdOUx5aZ/J0zC2eV1euh7DYnqOYLmpvReUqrfYkrCeW0ZL2h4
dKe+NitXDK0Q9abRjn9EUma+wC3cP6dtjqYAoyIHsRn6Xbsb5EG6TPOBbrK3syTWukMXmD9W0xq2
xjogiiltcPX3mZZZ39HF+0fpFfZ5KOvoZLeeAyR0SI+hrvjXPgzrQ1Bp8T2lxHGvFVr5MNmVtXNS
qD363n90+GU+5mme3sFH3KDZoDvHNsztiwZT6l4d5elhKBsEImj+eG6nGOppvZdfiuSpqgy6Duwp
fYLXOkJwoqpOke80D2PYhuS9kuqb6mVXueSbHif0FihZ/T2qWg3FKC19RPxGP9JIJR+7oo3dMleB
25FFPSkmq/WGNP9kIKJsW5ryw2RjocqV+btdpJ8UniHcmqzgY69JO8hFij90QGUB98Jvfscr7IM4
fzSysD1WY3Nv81U6xKrdHwaDXhnZssktmIH6Khv1b6qZRn9k5pUuTQgW+DI/mtSev6E+W7hlp9TP
0L20+zJp8os9VHdORE3Q86X6EYRR62Y1lYAyH9wgr5Lf5YBtlpPxTGLaerYHXpjfTZNmXFX6SLaB
0ytf9X68kgOxKVQ6CrfsfS2b5Y8wMKZdb8vIcum99ZzV/e9gK7hRUrVnR1ybT2ndRnda6MMyl3bj
ferM2xfD+C1SCh9YRjMelaBpDyYqmJ8h6Hpq6dL96dAmt1GydHweU72nw7yS91XWta+kJyiQEBHO
D852madPal/n9AHUR9nyk5M1OeZJmaL8wv8yPoxyYz44eulsw35mKxoi5zgim37JCtrxh9DxXgxd
rx8tNOdikKm91m+0knKvPzTJNYRG8UAFudmJ5i6f93Jr9mF5Eq1fLcTmdIrYDZxGtH7Vrb1p4TR9
keUue5a9nJQpKrlG1SWupnf9qW1Rpp1sJfsGEON3qi7DY+kA7ci14Fc433ON2NkUnVS4oUoeFh0+
84RC1XgYujh79tXeIV/Z1j9Np4LMs1V+lyhZlHJofS5lxEMVJf5mj1WB5rrmPKbzAYA9gs8RH1TP
lFQEWpRa2U6VVewCr3IeRaDjmPrBjnRns9og9gLfYnBjmVcRYYkxmI/2svayWGKi6kFXQ9dPr6Pk
Bzs7L7Kr5JMABDPI83OnJRcncr5bseZcQySS86D+NGla6KqTCmGtA8q98s6WYyvXAoCKO8GvTesJ
pPhOUqunrEvGB5TxxofwmI1ptmdzHB4Ldgpb3WzVV+hOf2jVMPxBfW6iU5kHFXbblZSkm7px8l1P
7pvbZeJPZynhRq1LxtPAfeSITD065WjLfzYj3zp6sZRBtZnxfVWSrzTCJNvJrnngkovxMnl0j6Sa
Ye0jUxvgA4rzvS2P1iUvW1TXKcl9MnIrPQrbelBq+8+Q2lbJq1m0f/E0AiNhXb/adV9vMksPv3SQ
um+71NAeYydgi0ovBP3ch0ibgAgASKC/BzrPXi37zRQ2177S2AKSofqUUmfaAMoeTsKmpBoq51MD
qFiyHyMttH6nFoUKgtt4vv3sazwlh6r8Q5ak8Uzn6YQGIkiTjQd3cjjOqYlS6nkQjL9KdZh86+WA
hnXagebGZZsEeHCmK72D7k8z3RiRvZ1JD70RhBQk/TS8yMWQncIp4/tQyNK2tCaV0p7jPY9W/+yb
/hVstI/mVCSRYInbg6dU+RP5NCDJaKGAY2uAjZs8NQGprT6b+RhdB/IapEKa6nNc5Pa9E+svfH7M
lwlpvxkO/idC3JrZYlYoWMkublt2FIAFQFw4orL27pvipxiYQSDvcquPt5ZVTY8x1FgbTWkGkAna
9LjYYPs4qIlN78UcIhzsFuBIkeCAwVL0UezKRsYD8EwXODhWeWnb5O0s0Yp4B22kAc1XXzfUYYlZ
TrkT8blKZBT7+CW8VgaUk5IMtDtVHO8qDnwMnFML0kqDW+RqVCY/AGn01JRohMo5t0WeYK0nZRog
R+GdORmVYT0JW2PnZzWup2MeoUNW6iC72sSkCj/AfShncKqU4z1VJ+1RHkfD1bzAfwp41YfRGpOj
xNayVP0JNNo4pxAe6GDddoas8zNN56ZTqGBxIv1bB6jvGnS/Ri2n0NqOxd6xSdyiLG6hy1vzLDaf
KTH0OYtRjMWhse6p8o57ZGOaHWlTShQFSMheSr55cRB/R0xgZkSRmi/c7xW3iTz/E70o4U6PKu/B
lPlQhPEPNlcU4NuK5v1Zv1AMxaF3VLpqDYfsALg2XOpgmees30p9oj5q9XOo1wAbZRPqFY83GEoE
mJNlp0pOnqn24DcUKXSLiXyAHhsJmu+S9iQOZQAkkKetdq/48putatqWgo1anoak0pe4XlHuKeiZ
F8SHnX0RzX3ilqKfm5BMiwOH9YsSmPVzX/cbtBHzF93qdk4sS0/zg7rX1sqrRsfqhQSBtwwNhBXd
aOyjfaoWUQUPLAoYBfT/ByiYEmqx+U/bi3KUA/r+zHctZMesD08GTBru6CTTwXA8+y6upC9BlMfP
PQhJva3qF38cq5ecbqRCQ+e38KXqxdF6w+3gqOYOyxAVFu+gdKRmvMa7N3KaqoBueffo1v9Spil6
9dOoOoVyQEXI8eNXE7TMTu/r8Ci8ICKgbgz0gu4VvMhMwFUcS59kW5ef+f2gjQXzYHXgFoMcsUo2
mneWhJJV0Rna0dDqZAuLiAliKq4hbKJ7DBy4+TkllYB+hS1vyevjHWXlUOT8vEuxZZBiCaBvpE10
J+aqTucfCqVod8vclqYzfu3J883BPOHV+3yiM154447cnz5O5TKkTYsfrHGQEVkjOOsT6puDDnnn
fF3Zj7Nd1ZIYW+YOg7e1KGgfRLDWNeq2Cmxv8SZm3cJvkZbHZW7YU3jrKAmJPyGeAsmlwhofEOM5
GpbTPXRQ3+/TcCoudnxH90n4ItVup8j9i4RM3EtaDV9AUTnXXM+GY9kB3pS0oX9oGyjows4BOySF
5mJrlB/lBJ/aYuogK7jXKTZ7cgHPbcSOmUbz4Gz3dv8g1siqMIHzJAsPKCa7qZX1POKF1pb26eTO
9wF+g3r7mZGc+lEUAXIQuWY8pJ4RHcPBPjfNlD62Rvy5lWP/FTyyekbXAjZmZ/Bfq7hp9uTax73w
0jxQu9QIHYSV8eZ69Smt8+7RR4T5S/ujLlP/qAa5vC16o4IxxKy2NbjVQx1R5ETTAhokp0AdZBcZ
1p+nyXyqKylydh8CPpzqqVLs45H0gW88e4Awv5j8eZ8cnTbewfG/aHzanrwEdYd5JBm9/hD547MY
oUYMA2bW/xSjij8a+HZYUm4tgy9TBXeQPVCjE6tGzaTtPTpTtpEpaQ+jJ78ddOlkSb3/sJp54EdL
2/M/i6DVnuitsgtGKsU3jtyPECz0QAuswSKEfAR7HXjM+vfLed2slVwpymfw8Puwb8Zv9mR626mh
qXlUMvkqq6S76J3e2nC9gH+vAjecVVDEAV2lt7NEM2y+3hm/4Rb6J8KrvJ8leershg5AyY1DBAtv
30r+By9gH+RXzL4mK0HudVm1ru1NUk807rWAikmwzOJy0IW9HSIeFc7JfBBnq2ONWx03cf8gZF1+
oiE+3oj113liuMasV/oHITdLrXP/9lX+7dXWV7CG3CxfC1nXG/fNldZl1hdzs8wa8t+9H3+7zH++
kpgmXqXSjeW+DcLn9U8Q9nX4t5f425DVcfNG/PdLrX/GzVLrG/ZfXe3mFfxXc//z+/K3S/3nVwq9
Q8XToZa7sIDwaBfOX0Nx+A/jDy5KUcxCAflt1jJu9ThfVlnGy4QP0/7tFYRRLPVx1t+/ovWqa4xM
3XnarZ6PK/1fr89mhq13r0c8na9XXFZdrrNe96P1/3rd5Yof/xJx9QYMhFH23X696vqqbmzr8PaF
/u0U4fjw0tclhCeZ/+U3NuH4B7Z/EPLfL0VPfbsdUfjZ6NFY37dDYO0qOuJdMQy6mTJAz2o6d/DS
o2W4cml7W8muc/WQ1Ij61ZXDE+XsFoHD6NMTR/PKBZB6dVZzNJu2wu13Ox2h+ys9vyDohKmbnOSu
dHgKLNRCPaijZm11ikouuD+XMgOtl7Nc2yLmJnTdhHIbmD0oPcWpMUyx5K56bqr1NnE1rVJwnqdF
sBzXyQ8vrKWTDuWzm6VpfKAmRT5KTvNnujKPepk195AtZc8S2ZeL4TSPwieiSr65e8eshi2w8OxZ
hKkxUmIByZazCFE9mUekjEdTVhUBSZHTw6VHymZd6B9eXbW7R8tQPZKo/+bKzgjzkur95mcaGbjM
7q8TnVjjxoT74yrGiE0G7pA4b+7Vob+HmLpESD4Qkvdv08RccRBxqKW+rWKUcbDPdcC7SgGiRasi
qgDiVBzIEkJSuo4/BMW2faX7cjx8mEPn6Z/hH6yQKya2O2hyD00fFO5Iv5n3nRJa9+IsQbui67L2
emPngSjc8nzKZ+hmwtAEly72YWv4cw0RIQ4F21tYoMzusNrEWZBY3REY5O83drFIUdt3VTGZZ+EU
Jivp96k89qeSfnt6JqkTIuRk8BZZbmZWzmIXTmEXZ+uB9jrzTgwnQYAnTm2KKV4Vvc0V02o99Lah
VjVonqXDnhaAzg2jSXU28OvVj5tSIUmCqJHEp5YWatJ25rCPnLx57H25eayUwjpbnf0iTKsd+q0X
I21s9hqEikNKO/Le1P3OHeeZwrZcQ6y0GsV1bMsfl+sIh1xMX9O8qg8CpivO4IF6esPr3kB3IeFz
is3iW84FZlegd6GFpduh2TrwcgbUcM9yo2kJvOZlWp+lUjI59yS5+st5o2iV7Ipwr6m64a5RVHPj
1126rSPtDTsdS61jk90AHb0etKKGrJNsvjB9CLlFXgu/H9nAsT+EapLXi+kCiA19wSZE1QLhNHLW
ugZQuk5s8y6YmyJQiJS/pznsQLOQwhoRmIoCaXCfuurppuknTmk+3wujNauFgn81SIBs8/feIDiN
7jLTp3I0ZwD5pjyHVFEhroQWTxwgZE/RlWu6hTSvEHzSc1xDNWyJo9Wi38F6UkMdV9RPM0PBPmyq
aBtA9Y7ygRVntIOk0bb3nOqp6MfqSdiU2dYC6kYOhxztXoyF+2adQY4e6tbzT51Z95dONrqL01Mh
3ohxBAv9na3e520+ZNvFQfKJfoDBan8LELehcK928C/7xXZdoc2it7VubMG8nqfe35hNOZQOkjo8
te9ioB9+V95URCtvcskhKB9+YZafHUqAd0uMGH+YufzI9F6IYDRNTy4IP/hxJSqmaRK+9uDCDtks
NicOyfvZKETl1rFwd328zLixiyE76O5A5//Xum/taUPiE9SUA4g51UPpuh4yr34b6n6zaWkTuQin
sC9zO9A4rj9V026dRlbd23ZFqbgL260O4BAYVA8ZoK6FIU3ASrmTrPqbNrapf24yq79kUcbGNKzL
UzQl5SnWElt+7g1yB/JgZ66IqebAWEAVRofO6JaqG3nIe2GyAzV3eRjtoQepFTl1HdWEr3iwpiM/
c8oDYFb1QZyl6ICqU9heV7uKdNslVQ24iwh1ZJpqN8pQGAeLlw3ED+N6IK3HX0LX9zaUILFe3KHu
QFX5fjURXc+XHHKJkgxXW19AUGX1pav15Wof7FlS0h2DLl4/qacpCcsDeWr5k9OmEFVKnvlLRbwm
aNP+N7vJercC1P/ovceGmjXdxPbW14rLJCV8yr5CCaCtIUdLnJp0UuYfNfia+sVdmiEZSTod3mw5
wKp8KBFYmWcsk8U6fTAn9crA3tSzp4LHTNmKFc0hOIqQ2ynz2kBrQ1jfmSG8uVFuE9WyBvOBnvVs
Z9cQDfOvM3+ZATgRJS5/BGYEr4dRJw9lFaP9i5jh3gDn8iJiBV3LX2PlbjIo09D6IKmVtLEUfpIE
ZqBG9QAwTMxwbiOWNXjVhFegDYTXsml0EF4xN2+pQ8qOpjuV67GOq1Mn31SznhT5ejLwJf1T61B4
y1mJSnjTHA2lSqehqVZg+XXaje4l9QNEJSB45rPVsdqC2UsHh3IwI9AKIk4cetiYFwfYjV8TFb6p
7ymirhPEJW5WEpcYYTuBEZqFRfB67WR+UXRf1deStibN0oudOdKOF5pD9A0cFOJH8jefN4BiYQjV
cN8q30pDocmqGD+NeQ8+T4oTKuG+8s3KZIvip+xd/WSSEUDkAztPF6tmTVadBvK9/2xVb1DhxpAk
1Kx4eDwZvW0cFK8DmU1/1gb+sO4SqqH/GhTTyS/J9jd2NL3kZe4OMzEa+Ln8Xm1RDfLnKECLPDub
aMwIrxOrJX8KSwqvWBJUXn8R3lCXPyyZjRmFYtawm/wXJYWECoOT00Fvtc8yhOOn1g7MPVpH5hdp
Cu/F7/AakdD4eSpCy9gHtQHpsg47Vb+pJqM8iOfkKQq1O93K3JtnZUCVPIFPsqzdGdGb980mPGFd
ffCMAz8/m+VRnYLPUcvrT/Es36glCSw6en1u5F7q79+HFEX9qzhMmXUCHF1cTQlVQhbKj7Vih8/i
4NDgUcT04okR3BbqtdSbO63TEYBJx3Q4pG3fcZNlwsT3/9lKk8ad5ZcOOVR0iMQ08rloWusqQkbV
6+9NezqsE1Rzio/cQUHViwlAmQ23gT59iVmuO8UPRZ4HyyIa9I4PwUjhU7wKizZ8ZNs9YyNixYGu
6WRLb1O/1+flJ8ku3AFVhE9SspUjdFTytu4/jX6lumGP8K2wDXTcXuiK+uXMfK/CVOY6VEGpfLVm
U093+j6uTJ4i52HBpu9ZM74KnwjXI3CkTgpkp5E9/Tym3je4Q/o7x/f7u9Eb6EIXp+LA7V2S0LV4
D7iNKt89IkYMvbzxy40YQ3UW7lRj6pY115g0j0bPXWeLdY1qfHsdyxJiXKTWi9xX/uEmxKxlflF9
53NgVCiptI5+tjsppHdwkjkVh3Us/CJSuC2ost4ixdhcIxeXCKUgMbqKD8+ICBJriLP1kmgTSJr7
b68mItmjBrAO0pkoq/XwYEEwuI0GJd6JYecE2DpteOjsydr0cFDsbxxen/wKqLecbu35cA6KVLmr
sioxkVNhkcH+pI5Ff++rfkNzUmrtHXaWT5DaVxuvmvqTGIpD3NrPst5FFzEqo0h5ao1hmyEg9JDP
I0f3/SeAmeuUEhaOa9saR2+sp9B12gaWASf9oQD/Dl04Xia+Iipkf2L6fOFBD/p9Hab0KZWVS3tP
/1RZcvAJIAB9ld4ncdAis6GDyPDOyWyzaxpVp0lC3GUeUq1vHzJfPZe68zZB7WhhMNCREyagaOnO
mjpoY+d4em+zS5dbf6zxQANp7zIRN5sDyq4cXb8LxqMYTk3R0oxmhq4YSnaiPWfFlzRO3q4GK1JJ
+tK0TlrSxHTd5BpJG3tW6YNLNOIvi/wtFOvo8822MDdoIl7H+kkDKAc5PwHeHCCixFActNCM6KPJ
/e2NYx2i3aLvA8OkR/CLptjo5Iyaj1SKTbFpgMfeoPFx2/T1tKcKD3W9HQZPcmhvorFI/8Ur5upI
8ojYRLP9T2I+4P7b+SIigJx2iViv8H594VzXoCkYLl+a0B2o/vdGAIdXXCEYuTEB71xtqdmBzPAh
EjD6n1UT+edo7rHeiOjWDC13DLThURwaWFOvhVdDa9+Mj5kJyCONvPQgXhMU00gyGNVlGdmU0WrJ
GDaxeDveveLVpf/Gm5AS+zC3nef281uXybFxpFbtg3BKgN7ERXWmXRBuKRpgn4fATcK54D9bcjly
zuaQ/SFcS1DltbuktMPdOsfv82Qzdv7bOsIBmfH/4zrrtYf//fW03SS7mgFDWZkY2iWv1UMXqcap
8TSet5Ku0y5jyTI8eiXaJTG16DwAAUYVULsIUy+8S4wILwHl7JTGAUsyTxGRYm0xlAbUI7alD+FT
E5fjThiFe7miCB8AIe0AX1Wb0A7jt7t0MdLnsyl0bTyiibFD/S7UXZIa+jksU4PWbe75jc9PHhIT
jB1xfxd+cjmjvSvKpjm+Pdd4Q3giyyfd8wXxH+w2sfdD3mhwHf9pk2cH+ncgcyp1sWcw7yDkO4eg
YP61U43iJOYLk5ig8PHZ8kmBFmWeLxx9l9oXUx2lfZQO4Dn64kKvRHmZFKO4/LuhcIiQEVZrs5qA
1v7vsWKlJPR/WCaMaJX5qZA0yRVnOk0ry1k224pEQvzv3fuf45ADlegKJplpJ7sbbiwxVGnjlbKQ
htn5OU6YxKEKOv+DDHdCa0HiadC2pf5VsXzAZ9SXdT2lx3nQNRqYo0/abPbSNj6P7KVdMTRKoPdw
JEk0ME/5q6qQhCcLBOHoHMwT/bLGxDPNY2QFn3zASq8cYr62Os8xKFyYKXpvh7ywnmvPRDt1HcI7
f+p8CE0OUu0sXh+ysqfI1I0LFOHD4wRNijFq7R0kaOOjp3OoQwkW7DJUt1ZXcPMaIjO+TPbbBDFL
HGwtWaaKkZg/GHG0s2il2RZ2mZDrbMdDroTaUwHQatcW5Ml0w0BSb7Z5kt64RW7WS4hwjCywgZkt
Oxfq+HvrG8qZ1LD2BKnpWY4C+aq0jR26+esIVuypmV1j20hXxRyOjWY5ISLP6XiOJfWPJVIHrEV3
up674prri0l8uL4jOl0KetjvhD1pnMYtkfg4LEutL0a4xQuMrGR5Iety+avixNYpi1QfwgQ2dtq8
n7RDqTvS6g9uS2JLv1mNyjjRdyv2iyKcnm8iIa1fYtYlVsdqW5dB7SfaTHxP0bofvpBCewVQKb00
+Wgc8lYvjk1aJS/SBGcZjY8//xowhAheVD5pGUEFNMrgZDSIvAQZoByY2tYs049DfR6KYOEVwetQ
eG/m5ibt6Q091m7fGto1jekHGjz7K/2tinf2FejSAfHA8lUV0kiaJtKv5Ha1q4iuh2YbV1p/lzd/
JLmhnwMonu5AkvKvKiV0KkGG5hUkYlhRox/uSAkJ7ziHiDNxqGpAUovndmyGjXY2u59Impngouc4
sZwYk0RqgUKX52j0oWv34y4FBs1Bm5RAOg4lCfuJ3xG3M8rM/iNJ9PSObuCC1GeYpnc1HVFubHmK
KybVduLswrYNebbKLEm/ItULar0fQQDOOvfzENao8cEJvBYpeefNa8hd9TQhDXAFgPfKrjP/2qbR
tFHy0HttW9qRlC4fX70yNDZOU2evnoXsYJ77DioKtbSRDDC7rQaiibKBc1bQYl5w2noUectQEVQP
0NB8GK5egav7p3OTxA9dq2dL3szoT62lPUarQoVnBce6mjPbCeUzuthHaoZ3vV/uhG2g5XLaLu55
Strlyq6aV9ABdO0cRa12diUVR+hT7F0MbPebGkdfaiAGT3JXqg99WiYbYc/STt+mMm3kztzUC/yZ
RzPlqzeVzZk3oEapJI2/gW6rN7XvePf0Ak7PhdQ8CbuvpuU+8XSDxBgXCetm3+q0EzXwbL6G37Ug
Gn71k49cAbe1p65opiPqJ+VR1lP/me0gPfRmZv4Kv6sN/CciEnqz8cmMoIV5e7KGbxLkE5qOWygs
EjBQCVmjitv0gzACNUh242glV7rxrIeslCRX8g1+zd7P/IxUqbCF72erdzmLhvzaZpBjhb75FPD0
euKzqN2LAyB2/d6IPFQbUQ7c3DjEcIy8p6JI7ZOIXSPgeScTZtBz2iX+M+R+2SelSqKdJ9P2n9cA
xyKpKFyjs5KfzRC5kz4O333UxXZTFX+MqOcSyX+MEDxRSRS6aRigJupLAD4yqDYPsNukfIskOXjw
5g1HHTjW1pDhBFskwwOxObHmbYjwez74Bik07hw4Q9utMzuE10lsvjRJdR2logIUMu9pPkyb16YG
PNzV1bWZpXbVjoSvVjrF80hj4qm3JXU/TIX0hQzWEqEB+tmkI8RDZgQkKqM+rMx860jF/aD0rNzB
rNs8w6M43sN9ftQyXrYr52O+N0a134pYcdDk5AcUdsqdGJVtOIGp7I7wudePbC7dbqooS3qIuQmh
3KYmD5drZEemuhk/W2q2FRBo6FHZDiOnshUoZ1u1lI1tmvIVgKKbBEonfQq9cdzBup+bIGWgxRWH
wJTls2TMB3rNU+4inNJbq6tACtrfUu6NVApmjwifMe1/d5r5iEBWwGHBvZbj8BTO92vIvgxqOInB
th7gQvb75DXZfpX0nOi7Rd2vRCtwtI7Cfqv6KUKySBvukjHQNxMsHFsRKBzrUuLMj+tD9L7UTVhs
P0iOktbhAcoVNdo2qbFtGjN7NIqEjaYeR4dKbZJtrYbsNOUE4HwrozOqV7/1Rers1U6ekCJAn1po
Vwtb43STO0hD/SQcf2uT57kg/ICmrjFiSlLVvduOg7IVhceVIHopW36oYwaoF+29vv8sqpaLe+GO
/tfzpbypa0jSLZzTbd6a+y5vP9vhFvLLjaEOybUfuy7YxRJQTyv7l2E8o4yzngxd0jUHMXoPbeb7
mLiZvdvFimIk7CLiPV7Y9Vkg6T1eXFKEOt/NEgKmYmatFoe88Mxd3VXTZrWJs5k/86rmDjS2Isaw
4SUEr/82r7F7QEEiso9LpLT62NrlZfwxZl2xgXjtQDXqF3oJ5rksjfvl/RBDWK+ARfMGrH8RVbYl
TJjszOJ+/j51GQrPjY2M7w/Pr8qNovbyrm64swl2gaLWftFQ3z34tBbTw6psBAdB7ZfpRdfhCRVR
YpLld7AvzFTm/zqpqePrW6lECRWUvvUMuFsRj2hIIcO8iQtzuIqxjzzOvhspJQqbNMd8DAR1veNu
ZS2zhZucsEJlkfwbvdcaxEPR7zqVt5OUjdqjOExNZ22tvvZ3q60CXkcJUfY3aSbrbIuRau9n4TBx
IFsN32pFzjsbPBgcZ+GwwIw1xKi/i4AP5rZT9tDZpq6wrWuQk6PvqbasZQ3hMDPFuao+j5rzpdr3
69EFlOynSe9vHTxz/KT02p3WxUuHr0Ght3z4HPUIgxKUMLNoK6SG1ZOm5uCsLf2hzhB4RRyyepoD
hEkEiENkfTSJ0HkizcrGMvGva63L/3WtMW++OmGknG012Fim8SYxGSk5iveK177p2jQ5pEjq5Oin
Vk6a565LnccuDeYcFVoyvY++qicTvYxJXFGLz5S3aAs4zmPOVuY2er2emCHP6wvbqA/O48D6YtQW
ymuYBq9DHFpPQ8/jXhlrwUkMBXTHmaw7UGj1VWB40sjxnyLlTgxEUAAzPVhG/SWccT/CTrR3iDu6
pioDMJjbIp23VWq+OWKGiAGB/Hapdan5UhZJXGS3eTFKkwdPXgXOb15DBnl16blM6syVLdnL9r4c
0GRBn/5jkHb31ZSMd8IkDgWsTgdEsVXIHAkj8wiXfEScbNA8EEtWeS4HPbJQEkZ2+yi2ErH4iROn
4gCHo7dtFEXZiG2KsIltiThbbeuMG5tYQKfqt5HtvN0FAEBpGYIv7ANpGGBR61TJCcoMM50YcNc3
wrB8rHaGoUKR2SEuuJfAT+6ruUA6xUW6B2YQ78u5mrp6R1/9OSh00FDSC11wStbupk1eDIW3oOS4
eNc2edFOT5U2WObeOJalZm888UlG25DsFigiNI2+TAVMXZ4Co7/dKcYXr1W/I8iUPQhn26gbSPLU
lzKtnOdRDQ7CHKQI8Wk9ONxBDc0vQy7Xp0wu4q3wGn4t7Xwnoo42X8BD+3i5wLLkYN1cgGLihwuE
dm3voTKl6xWYS3MxgthlSNpFDFODhr5RUd0k7s4QeNqX1hvDbW2E4W8lQI5Jhf8UITh936u5CalF
Hn8epOpJBNBAaUF24WsP60zkAYPfSoVNsOPpX5MpNfaIu/CxMmCtT4YUfpi5Z6Wbm13Wg7BlCK9A
b5sdVrsTVv2+pFGSPBfiYDdTxVASzZTzXHC66EW9Lzw+RyEfJqP1q2LTzvoU4mDmLYkqcVpFtGA1
82F1C9s4+cF26kkECcftEss6RUWhmCz0VlMreBTfD33b1eeuoHXp3eTTjXTRBoj2tn+eAjnspvpD
TN6EwyFunN86f8jv4UpWr5W0FwOooZF5NmflZmEv04OwC4s4a+Y5fVyrV55tVrOPoCScdhRZ/7Lo
h/VW+18W9RHE6rI6tC1XBTk17ynEBsTwbPMwDPH3ZYsiCifz4Wb/AVD4K6Jf9NPOTvrL1H0YDWSL
/xprzauVQfh92QEJ77Kf6cp+S0OTfRdpaUlKJ6s+1QkAPlmaAKOkpQWPcGm9jCbIdAhr/kDCzv6s
cP8kh6d4lymqqjtVoxES/SLtE+95vwmkRv4lNQ9C52ueY5Tq2xxPkbxL7YdIc8f5uFP60R3TnF0x
Ge3vDffnTQeJy0NVd9B5yD67ryCdvtcW3A/wRY5uUsPlaPVjvqWiEj3QejycTHuUDqpV50+24pTs
fMBhaQ50yzN52Bj2j0NXq19vJilNJcG2qudPTQXvgT2q1knvnTFFdYIHSPBBlbWPjUz7ElfDfTLa
yc9Yi0FS8vT2DL9mBcaUiECStS9V392L/Nm/i3hf428jALHZbgYKeGu38Wd4KdJH0ejQ7mSqW1+M
sa4AgAUvoqEiD2TzPMCxtbQ5pIVGqydqGHttgL2qhW/3UGhZ5+a5jtr23AkRZeGyqJjfbMWiI92S
YlHRQwGw01oWbZWx3UWIltBazGOKbPWPvlxmF7QN2IEgTrYMhUi94I1VMJE7gWFlftwR9tlURXJ2
EUu8ryNMCHq6ViQpvM3Q95s0PQK8guTDv0ymGj/Us5BeGwTZzzagY6pxnO/jJHvbhI3WEmE0crcJ
aNJx6LTbm3UEgOo9nwodQP2QF4mCAxm5UeRPV6MBDzYylxJbFzGbok25UeF8mH+QfXObDxPptTFN
H9ICLlGha96W0UBD1b86KlNiLzE7fDJqy4y4c/gUzw4/KvSLqsFDfB1IVf0Pa1/W3LaudPuLWEWC
86vm2YPsOPELK8lOCM4DSILgr78LTcdysnPOqVv1vbCI7gYkJ5IIdK9eq6iEKa5v+R1p+8VmRIGa
9O5W0aDMr132AqXQ4jsyfeYyCdV0sYBvOqGBHRRhbwHlkKzb3ACez0iDrer6jWt2/tFTkeuvkC7J
NiWIFIEygsY8uROD+ccEfw/oh6BXmaP1bp8zNLHTXwaY9doG+v+lH8H0cbODG2ft5Bl/+Uu8p+0s
CSsgGwW4yCrQe+RZi2+pzknS2AzidoGysQtBO+QuwtoaF45XdJCMbewXgcpL2yEJieTAhbd9vSCW
TfCsgNLKAN8hDR3P+e+TGssBOK9UZySpKtDf6osBnkrAC6Gf0U2/bNqRQqYMijASsCfTWyuwG9dW
0JxSodQD15dydNeirsDurkd0AeDfSQQ2ndoSFr1516NWTCNQOoKPA8g+SCLHx5spHdviKAfzC5no
4vVhtQ9M1s0zRdLyfdm6PyDR0x/B/QkZo37MBoiDVv0SROguakyyRr5dG8lDkXQ3h9PYiYsfZW6a
wMtk4wlHJmvdTINcENbSkui+wb4cHhpTDN3RBSxp4C3ITjcz6HvTflH3/duEVkBiu5nMu4z5kDIy
utDHb7LB8C/Xt9FaNXGwSjNbPYmBI4/qhg/MBJaLjzXYQz3LOJJzkqaJhkoIrZM3AP3TDqLV0ZK8
AR41Z0/5X9FZrJ5ccEFfIQdQtW3bL6vWuGskuMUosnLRnd2o0tzTOqzFV0e4Uq3Jy0QvDxb6XcGG
iXcEHEd6n7L6QMtSBJCQIOwzmkcaJSWIKHHkbE60GnJWPUjsGwUaLQ96ow708FxrwDFs4uw5QjMr
Ch4JaKKgRLqT+CDvbdDontGVjZ/mNq6fGpBjLEwJZbYK/2gREj4x5ILEyozTcdfHJQAXOqeK47S1
TBLegBUPw4JV3F4AzZCd8VACX0vtoNnGcPxV2qXWMo+K3wK5DxGAqCk2ZtlABViX4Axdgot0aS5H
Digcxu5CJnJ6AgQ2ZujIDUWQw+tB5ETzyXZbxHJ7YHSL/kJ2UxgSkjTQzEK/vnVq+6bc1Tx6iCbD
AfUXUVrFBQORlQWO1ClKvxd4loNcRXu4CHELLZhs40E7eEFGcDcjnG7nUFBXluu+R1kK8tSrMHzh
VafubikAZThoC4gSY0eJA3IkwhkhhC3aFX5g7Xty5Eyg5l1ZLyDIyA9+VZX44QvZ1in68FJ30DUo
3ASCCtE0Lc3WT186GVQLfyqir03QXKREQn4xTq81Dnz4V606dJAMzY/MKT65MitfewP/tehfVs84
DxQrXubioR8qJAQc1zoHfJx2Kvb7Q2OGEqq87F+vXI3Ox1d29SsbvL7UqkKepcpfUbT/+MpDn31K
68JcpqUz3E1JuQGJGdi4J8fYOpUyvtoSn/OwzxjIsNtgDYr/8ISe/+GAOrq1tWVq3mcgNFv6oqk/
u6J/0aBtzP8JaiNUOqfsq2EZ5ks8+NmK4Ut/H+eRsUX/dnpIslScxy6d1m44VU8+j0AYzR3rG4Q0
3t6GhbdhRHH8rbeRBPzjbagp/NfbSJyg+u1ttNjYnG3sk5f9iO9zIyFfgSJE8QQq2OrB7vCzokdO
aOICLF/pq/JCJuy2xCoUdr+lIU3nE7BKNOzscZ6Ovm5fLPVUNAagxxykyP7kJKvB5u41qqziAUct
ABM69wo9Afc6xDoJAxGkI9naONaoX811BZLjKxBGxYMXvU2HJBjqiYmLbILTm6e+c94uQt9lgL97
xgB0qR55yTAht5LbSJxqD8h5oNpjmXsTLJUr0nVwLGQXUAKZTmCDhaae+Z3MUBeFVIyOIp0aiion
pU51Yz5g3xItk7oGH6aSTnsaNIMKXVg3DNgfgww6Af3j/uaANAKizfdoNbbrqot2kOvslzbyZ3sq
3uUZuK/AMBGADBU4a/KC8zrcU+GvYBPkeAPQy3pRtJ6BA5PkfBFFMthWidXaK9J7t7QRmgrBloTd
SSye7sjLwOK26LS36YCd6WUH1XWQhN1N3H5ixFKrR8ozn4jClnx6dPPpSPM98vd5EBieI2u7tdFI
BlhYJF21zjpwKNEWcN4NknFMauiE6M0ilcrpMkc7nY0uX5Tmb5dQGWqtaux+Jfd2qWPYACkk6hXA
rlWdh9mLStoarX6wEzdtloRgsmjy2R4ozTAWROpV22/xFnN+YPsm8RuG3MuoGdvp0mUM3SKyT5Bu
g+3mjXVc4XcTwA50Wizzgl9iCw+urpPotFD++DkMo3g12gU7UHXHr+6nSYmXP6Kkn+ra4iHHCf7B
wH9ab3soXASJ76yCkqPAqYVZpS3Gh0bhv5TKGgPDmY3Ka6Nt+A+5Y9pXsOysDTxvoJni9icjx3mN
lGpYbmE7xziaiLSODWRfSkDTuTiSt8vdgwJtxWMcc4fWIPMAadETL7AGLWkjDwY8UlYsCl5lULDq
+bVWTQP6HQCVGjvh1wrE/SBrCZbTCPbZZWMP0DSMIn/TON6bN8OxmqaS6W/zdQQ5fTTYrV1o0qB3
oPW7Wv8pYiYw9yunOeFPETNnueny9kTeSVfGyYvqOII5+M1vXvo20ZD77OPcvwXTdw2/atlJHsvE
H5elFxpPRqz+dadG9maT73d/xBkptNxH0Y5bUWb2kY8BSHf0hxY4iEdVj+rqDp19rHuVQ9UQH84W
dN82Ti8f7PRhjn7FyxRcoNNQSc9c156PBBFITI6T4OyoWOetIAlvL8h2c/xtiFwCaxY07+a2y8lb
dRwK2X84LL1+jifuqgtsSHwZFr+jS1HlT+hf9YF4/GWiO/C6hUtwyufrivQyyVinArQpXgAKtN+j
Ew6we+59u5ltFSe3Vyj86u0VfBfYLc0aFy5ZzPM1zbgFe0ZxjWWxNwywbKJ7KV00xZhuOqh8Qksu
YPtuMpuLqSu9Bi/Co9kDYqArvXjSikeBnBNkFhrotuoIchTC2VvoIZsnob24XwmImylrii6QI+0W
Rh7WX7oa5UiXFfxYREP9Aj2y2d4qqBRBkMhZN1nbfKmxV7Wsqnq0ywhsRYUC0ljbBz0dHVDxbXoD
ydVr7PWfIHJRraC9l12liXQL3ZFNapvSNrr7v4kzKqQXShNc0+PIrWVoT6Db179o7nYaVPfZYVwd
lQnMMlmzvLCWo8QvSs1t6Fes+wkk2CFEeAwQ5G1akVpbErqYfPviWpX5mBVjdp8I9g+ZKSpIAnNb
Oo76rKPM0N/aBfAwleFcsdcsj5aLHwHU490r2SrOVyOaHB9s13avKYSaVz5Q11uKoAmOQrpTC8Be
yaYnDB7YW+c8QMDiBCC+bA3Wbv4CuHS7j4aWrblOffmwu5370V7hWPSq4/9ml1MO9dkmWvCR95es
lMEmY0O1rkpePIPG0N5BlzJc8qgrniVv0bTsx/7CCDFMpwhJiRr0mBRs2eDzGQp5IWdWp9NjBhKy
GFsnCZ2tVRFX7In1MnmQfid3Q+YFJtJwXneo8bDMF9KKo71jby1XiOEfchgV6K6OBRu7wxwO2T7o
zUCECuipBiQyUz1enKTqX7qVNzryxTREB8GpMV/QMK57zTBpQAZWe6FKWkNcAa0sNCxGKJjFrryi
Mh0+BL13JjP+dcFQFAPkXmctlgygglZACGZHXt9Sr5Gjuk2W43x3e9wiO5KrRYIMCbQAPjyG6Wl7
e/hG41o39X4IIB8nBRY4J8i8zM9qmsiQg05AhnRywO6OM6QlN4OushX92D0mU7Tpeh7fkak3A+gd
8/Yf8pHpNulm+31SN07N0erlPxT//zsp6YEWA9sD3lovAuRJ/fEuTGNAPWoh7eabauOjkWK3eS2j
rnoqs+inpXddjd8miwCbyTPoBO156P0+JO8tGBkrcb4NZYaOMyuPm1Vo7CNHdxaPdjDdYxRTn/Hw
15Htl+VC5l7zCEgIW7oFZw8Bs9QGstLtCURww0EKiOWEfiDukF+2VwYAE89TAyENVTXtt6Dhe2EB
b7uoAOcGPwGEQgv7G5R3+GeP+WyZodw2LzkYmvbRL9+WlBMAS71035ZES/kpxmc36YT8bFRsADUj
7hR68BbQOZCfS4HXpDupbX+Nq+wJNLEhCEuXY1fwDWmDRUirnD0fFBcNiJPXNGz7FkLhUOQkpTDS
DKsL5p/f7SQt5iGBgYdxlmIveA5KyAYvcONEeP4sINUx33x0/ZcYE4CfwzAl9ibu7X7FJz/aJ2Go
PvuQs+5lVX8SVpWeczBEL0boenymsCTJjD04gqGz6fiLmg3hLs1YtOVoVlyhMdlZJ7LG/3WdT/3K
rnLoftBYdU4PWhHHWY8QFYIuqDetbdPfAsv0T+SqeE+89QBddXd0926/mcg+udYcTxT3ZHI1YGSE
HU/VeE92MpHzf9r/WB+f8Q/v5/f16X2GhOh4X1sydxOiq21jGZ6DD+SvywAiW8X6u77MwPveyACl
izL91tp+lK2BbUf+p+1BMqInzDH2lELoJfWhCpPiV/rfS90s78vN01NQ+npjAYVwrYbgVK7+FIl6
GVpBviEbaSf0YD69yNxc2AMDLzYepbYTW3uURs0ZNyaD3Fm4IujPPljmn5PGfnsAp/Vb2Awj02Fh
V/VnsIZ4z9mvsKkb/7Xa72E0vYpi/Bd7+PTbEw7GUGC662oXmvR24z8kInEegPaU6B/GB70yT3kH
ZguKFI7d7TzPDsCVyHAo0fHtlIDqkLfguqUYZbjeohVA0zHUWOYY/QpgX3Y/vIK5msNzGU0n0Ebc
UzQtO4b43bLn4pApxsPoA7XiREaxy6GD+cmsUZKI/Cg+0xBUf9u26JKrAUW6a6HsldI9rlluM3Q9
iWpBw2my7B3ImM3Zm48cQJixLHfkpSU5BDfONNRLqhycfLRkCXqdvI+7sxtHoEUxQiQr+JJR3kRf
RFsAJg45uBPlUvq4nqCJl8QbGloZl0dmQrNoaHj5FKNudHXyOZVCAW0DyufbdCEacxn6/drqbKgU
xmn4MDZoVWNaLbSWA2gn/A5A434A+8O/I2TQHdsRj/o/IoCcQlpclzz+soaP8/tqTGzow2PPUrA1
kDhIqXi2g+ukafeH1NgQkf5sm/0g1QfJftOCBdYtDWvrNg6qEgyspqiDNSefhiiZzENC2BCmhkt3
Nt0wNe+TCK1DUe8mGlHo+0SGdoQTj9FKnbLqrs+zI+QH/Sugwf7VZ+wT2rjaM0hifUiWN8Ea+e1x
Tc7ON8KzQsqq004ylWV+qfycgZUWs7PETddoqW83ND0whYWTaPttnq0nQUpjC3h/ck8mMxiwqQLx
85bewTgE/ZFDD3hBXlqDoQZXmmx4IJOsDXQQST/b0VuAunZzcJlnAgDy6x2B9AeqX8YjWTqzgOrT
9C1Kk2FPCTgBgtzt1PT1nMCTid1d8KB9ICd9yFCNheh7yh/oA8azDm0fv08XRV2vuMdA31xmwT7B
cwDY3WDfhU3x5LK0fCqwT7LHbLyLGxufcZc5S5dxsSMnENLTzgZRwpImvE/H71UBElflrwOvSi+2
fSXQBMNDaAVI7wT2HfDdZw2Kyq0ck2+gwf3q9dD3AdFIuC841Bj9PLdeMZH8NFHVRrByU4BmypVh
pmzvagi+ZTRqh7K4paEX4gF1YXcR1W2+CcBaICGD9LnPEhtspzkqGLlWktJSLtoOZC37YP89HjXD
Mwtb3u/RujwCwpoBqaAzf3/kAGs/qZd2goLGzfEhWdhSJtCXYNUsE/yGD0MFLg0ZPUDFK3rwLFRZ
sD0OtwNkbB/AEYCcv4fWLxmEJ4pgUWrdj/3XSbluusxD7mn68B+RL7106Wp24FYvSbG0Bi3pNi00
+/QrNAND8raHenc0oOlNn+zwu+RBxi/u9jRsmbniYIV9TnDywLbl32H0qBhcKGiHRffXsEavRkDm
9zB9jplXIzu9qNE74vaitFo/gFF5yCSAExAm23ZTlh2hC5YfC8twtgoohDsuK8DYKyu49hFS1w1z
qy8s4V8SLusfTQq9u8wf+cIeAYFuefWjD5svyuDll6IpU0jjZP5VMXyZa4PndxCoeHuVxho/vorn
JOkadbAW9MevjW2+scZAaVoegdkijpgPZmhDzrQyf7PRJE3BEcQWJDbCYJ0j93aFSEx1cFGygTCP
61zJFovPnXSGR2nhcRC6kB1uJ3Bh3eIhfQVIozCxS22t9mG+vAzdBNHSyrl31egdbL1Z9YDd2FiZ
SlHGnsQdiu0j0K6/G2fxeDLaOjJdO4dRBME/VWaeTLCc3G58z5ot4a+b32KqNFSfkq55pT0y7ZZp
o6wGiM2LyNyTXYbBHbcDYB/y6UsfQ3bglt6lNLC2Owxi544Xb6jzQMlPdQylCkhFWKsEdUZIzqXT
xY6EuaQAN/yUdY2z5CWa1VsR50sxmfFmSlznYgBxO1+skPFTKJz1UERIb5GDQiTklpYlvmQbsg3o
/1uZbhJDmK4Xd4MEXUjnZuOmKgX+/ZrKQAJSqAM2jeoz2HN9SFS6xqHXQ8Y2TTj6LzXIa45uAPU+
rrWjrWLyl70Ahf/kGyWYsOoftbKNV30TZPXbjQV+3ExAEMS1UF0srdz61ARdt+K9cO6kBW2BrE2K
AwoGYHSIpnBdM6gipFZULvMa5Duxlqcr9V0fAO0NIA/GpoWiXzqa1vo/x1AgXdIUbCdcR98Wozte
fC3LLsRxyz7RkXOo+HTPjOlEMmRZytS99tEJk3wtw6dFH07fff9tHvhQwHI/Oq8tZBkWID7iV25H
wUYFwNhI0BieWRom674R1qfK6L8W1Qg18wQ8eNjVfQfds70Y9SSD/ZoE8O14RkNPCmZNw/w0jeM8
CbKq86S2QkILcBMjGrJj0rjGMp9kukTOKTvG0QiSdvJ0Uarebsk1ZSYSKG4xHewRBbRSt1VWBhrB
EwvC69ACS05hBAYNoxDto+Gk9bKqBX9VhbzzXfR6LQb5dRBB9wMtUz954Aaf/NwGD3MwOneZb2bQ
fRL8gH/Z+pwpm62FE/hXloqXJIq3k64f0UVWKgS2hqNvnMa5jXJx5o4HiypQH2Le3Tzg6kCjzoTi
fKfCaUuQoGqETvnQIqM3I4Q0fAiULH+3CQ8MFCRKTcEUN77PJdQRrUdx/3E9t8UePci6E/g30J5i
+sbqlmEZHPMJLOnA3OgkTekAFFi5HqjKNDpaX2hSBG2n9c02peHFMl4bHLsPSRDWOCWbxoh/w3g1
D0dZeHdKFik6d5MQ6QIQJyX6Qg4w2UUL2y359kM0dsurVuXD+Rbs+prYO6uvH8Ig5J6sR7dowQX+
AoKY8Cyq2rUXHfIB+9COXmrGoosSOLesAL/feDYYyOYQ9FxNizSJDPy6qGIFPBFEDW6/TyPLa5BZ
r+mHqSO7o3rnUuZdsZI6mDxRjgrcwhQACKZiDv7jx49WL5htgWwRbema7dDT9IgxK9GXSbcmER/e
XGSUVuoA1Qdshp5CGngf4vhgVXxFgW5ioT3Irn17zxw52+YVbFXvWsi0OXxR1AXkJizLuU+yqdm5
SZfvS9tVdxOEIKERlzZfRsg9+kZs/Ahks/Mq5r92fjEuaVLhpc1O5haYR8Je3dlYcp5UmN6ZfhGc
stshR+TNkyLg2u7DVK0ZFPoWhe5U8HSnAl3qsVkiaRWebUdawNXooz24Njjor9B6AELGtzicmsBc
IuoGeHOkfBbvk80qkVvoo0HeGOWcO2CGx7sik82ZeVCoF6zwIL4DChQzadWhCs0HGnnaRHfgLcl3
vafbE/RUWoQcpRFnG7MG/M6P2vJtlTDPuxXrkUlNrCBK1qWDg+aYMRAS3l4KtSW8GyBodrTaqNJd
lKbiIkCqsA4CmazpG1Xpr5WZlFcoubETjdoo7M5l04P3Dz66hI0p1x4QF+u0Ct9s6Fx9iCojmL+L
6Kotz/Vk31E8fRVBHi/WMZfN+raQjMS9DdniM62D5DDoN5SfIskESpVa819ZWfJTyNS/dweId4sI
rPVkF57rL63WYsc2LsdnlvJtpwLrSy4tKFmXrdpSWIYSem7hYN9OAzv8p2UnZtQLT4KGi5YtIlke
bIIFtkZv79A1GK0Ld+o2xEJGwxS59Q9DrodEWWa2TbS+eSOJpIRZ/ozxWHgeoCl0EBn+Sho6HNny
ygvQiKC9qas5InkNXKIemimwh0LT9NMQJYPknNVdNg9jJc1zXBs/5pVQ8bikcfmVRrFw3cvQmZ/8
aZqeu1J0dwZ0xMjHLZvft3l4Id8I5OJ9q2xwBuAVwajRPGCDtYtAsPKcGJMBTJHakK8YmPXogTCQ
5vVu315VlyzJV09x8uQVP2t88rYyBda9j8rhKosyAy1XPhw9Te4E2LC9S5lTQ0sHfFFzCLppGtt1
H2iUljkDBjCxNjQcLGC4yyy80IgmldigL5AgGI40pCX9oH/ws/RJadqTfGizR0NnbcuaO1tsMAbI
3fB6P6J3/0IhKMrwCzQo9rcJXSHMLRoBgKDQi9ClLxIxLxIXzbC3AV1egGEiRCm79hZpEwLNXDuO
sWCGyyGyJcKV00/RfZ1X0T26JfNdAnmjhUkxDUObXVn3F/LShYLVoQxj734Oylr8uLT4DMzrZiGY
kkw3i3e3SbfXKvXLWCkobMOsdFdouAKGJIxNdnTxj/O+FyhkArQ2jT88/cdE5eveRxK87sxt2ufD
zkO30DXm7j88nYrvpRmicuBXzwXo0v4WkLX+c6iqeg7Ag3fY1QqHLr1CjsPSow8emUXiQdO+tOL6
7OeG/cLEZoqK5KVuxuYyJjFw2trcl5JvMwDHNyhG2S+3SW9D7NZTZLKmqTrOT8aRhfiOJLxCex/k
kT5c+giANz4oqPzC0epnK91B5t2/4MCT2GO4IkvIGPY5WVVto7yEGp7rhJB1zcXaFSx9FgW2gkkX
d/9UyFUZzHF+CpSxal+lX9wOSY0c+GyctHscD7H9Plh1i2Y7PT2C2M08fQrM9hklj2Gd5tjttxoL
4Wl8hGgdPC79/kIj3wSbwtRlYmkpC/gO7e0D+eaNY7TLN24FxJSe+j4/DMZyY4ZgME1AYY1cABrh
B92jktugVcEX5Iq6fQCuKJwFBp+Zr718In8EbrcVs8PpSBNzPbGj5pZpfGryRB183VbRdEF5cfUd
DWMvwvc0Gk7WBK1tsHCAn7Gp5InCKGIy4mrb9SCL3QN81C8Dt2hQ8VTG3BsQ5Wm1SCxT3ltDUF+A
fTGAZkXp1JN1hc9nrcVJf82w4yx8ACEgOMxz57svAnGkh1PfJuEFMmjbjuNJv2xZPGzApNeubls9
PcGTeXckkwRN38YMbICkkR4VqTe+Rnm9B/GO8cNyrROES6cvAswCSx/9/nfgzTJ2bm8OO7SXArWp
J/ku+hZTs9lPI6/upsgpF5kq+TnXXalZAni0hCTQPHq3u8ItxaqQxaG0waV4I5kBLBS6Pkbvg13V
LA/kyPHxWle5gxo/i6Dk2pvq3IAh7aX/WUurf4nZGIMjF6xoYRPaLwL8X5vUkuOGgsDa+jaHeY3z
Yn134nwnmzJ56BubX1lhAxifm6CvatPkmouqPeEX5ws5J87rMyiqz+Xo5SdbZfkKyrgQWNTDsMcT
cEG3dImMFD9h2qPGDB4fwp1aqMdbk3FwvwESlz84ym8uOfCji24Izc+8HY1V1bByT8MMFQuoY8rn
zNJHMOBsFxzMMJ+jtBmBrTCDvc+D9IiuU2+J7dCiz4T4NBUxP5uGCkGgCxgAhGS7lVEF8aHSQx0m
dJgZN/yMfCU00eIWxTCgsFagsuEHGr6HWXo1gMXAjUaggqn9hs4OMGzV1dfQQ05dZ8xTs5VAWvXB
ZQzL6oSOOG/1HoGSBFoAUimXno6IOlDKUwQ0iaqvcfO2BkUYUJwDFxE4kvGDZD52KKatpwY9IGPV
WI9opbcecxFuWmQp7yiiSFIbiINwXCA7BZ5dP/WmBX5t1J6CHRuN2UK1wFxhKs1o9ZpIR7Zrp5JT
saw9YzMO7hcGTa19BjqmRaeZYdwpqo80hEiN/ez24m0YjyrZJGhVXo2N8HZ1CcEwOqt7+Kt3opLJ
ig7y5KUhndZvwU4noyOSOumCqlqd04EqOC2HTdIGBkDKRX8Qjh0cTaC25upYFoGSa0SFlSaQnUpn
rRqTrQIGaF7pNuHPNZEpgirhKuPY9rAcQDdeDNl9mOGJNk7+QxOVMAFDcBxZ8HozDakHSQSnkMu4
y/t06fNCrFKjyzbzuI4nzVme2Pt5bEV4+DZVeaElqsLL7tXY43yoJwNvN6+fo8UWJHXjIU+ORSyz
E3Y7b5cpSAH2+XPMq3o4Fu2R7DSji0IbNKomUc3YF1+DzachgmCwj15KOzLYgmyuduC/v1qWAEWt
bzQgdIc0OsqoQNrxpLhOrnKfRgGYjEruemG4T2SxjWkP+oj+XmjTYJvNIq17/0gRJSoSq1ZACa01
Wg87KrRKigYcUjSVQ0r2gGascEFDtMRal//xSr7d9PcJIC4tqvBhn7volJ6a4tjpSzLaGPeKF8AM
TcWR7shdOf0IcmJ7BG/j+5yYwslPkfVUg8/nz1vyG+3QrCGllWydPM5WpBu+L3R3WI3PyYq1pjz3
AOCf3TzPVrnJ7OPoVT9ElPUnS/Zvlzh1+hPZvAD8eq6TH8k56YgebA3Io72HkGdEBx0oncGrVhgP
tzLVNPj8aKrmi3jvLHdQZiATlanoYnSgqNRRNKJQmjjxbp44V7R+rXVb/ve1yP7+ire12K9XpJVZ
WdpH9GLj5xM/Rk2GzltC8AbvQxx32HPa4Wfl5sV24uOQvCiI85y1Z8c15HlkItrj0XboWArEDtnm
2wAAlX1qWQey0aX0avQz6wvaDEBS+sI7nCDA2yV89WwAfh+kxkvdNdW30g5eAnwQvoEKer4BnnS+
+c1lRqP/CVIZB+0u9cz/scT/eQwkwNDlBf7utdu77qkZPWdBRA8Fz/mmhU7tzA5h+1B2qWvTvXT4
kz+x4CmZmP3yt0lRwNqZHeLfk8a0tl9i20lOskTzZV8Y4z1dusTPoZW5vFkmJOLuvURvyDOuRV9N
zWZZ1tbWSnBG9aSlPkzN+6URNVU0LzlY4OowR52U0K+gc3r3TcStbRaBCJZsDiqUi7bzS1CDlvV6
QE/9PvJF/kkZ07ZsGECt2m7aWXizy7h6s/tgbNs3wNd9ciucId/tt/jf7VWD/jWqXs2FL129AuUl
NJnVXCxrQFt76sP26VY/ywfWbAc3GJe3+plECRNZ2CTY3IpivRN/yWNnPJJptvNlFaGjjGpukxFl
J27XT7eX7vGDs20arpa3Zdpo+Lg0OZSVz0vTQiaonO97jy0nCx2CwpuQGMwBSbnktectjVYU6AMY
o8vswS+U2qOv5bnQNoprWQQFRSBItrTCPJcWeF9Fgt0HDU160fcLtqfzSjfTbc0mybZ43vhHcgIH
9pi6eX8a0Ma/GgsfO269kZl3Hnjw1cpBaVabAvBM76pcgapLD2m74pYxam0yyo5k8wIQHAAUfkfO
OUyv66EUvrnZSvbztqyhgo/L0qTQQDIrlSLDOQrbIFp2AKM1OenSvS8bCRwVVI1d1dgZ7r7usLOj
/UwQAwdBQ9rP0NALBolGJJQmbkPyopcN35fsFMQ49QzoIN5G4/Q17HAkin1zOIFQHHs8GvvaSHd0
SaISErFZu6WpEVjW8djQU2h8WyGqQPBvD+3jH/Z55Q8vovIwWfhBKTdIcQz70Y+vzBnMVx9CrGHk
Jt+LPh2W7ZgGFwj+difQeKCdUFXhV6s5U4ALVeJl5YNTvhnr+lxCR2RFDm9rQ2PqG5Sdm5XXyOQc
8ri48AnYA5S2ku8eexpqa/pqoyl9BR3bUm+boy1KxMg9CAh34pmrXgvTEYsks+P7svScCzlwBEBv
hXYYaLGbHbUB/uWIoY9ibA6+xUGt6GoI1CjkI9lk5wJlpwb12CAzuLFjQ95FOWd3Vms+CL2pTVFK
opHsDL4xwJgPRWCIPMa+zw7IquypqeXW6EJDqDu7B5Cfz06KJztdFEpLBzfxdn/a9bJghzYOldXt
PsRrO71ANhn8iIac2fnHdHTvon5syvnt3fptKAyQyPI41fn2tiwDpv6cBnLZGGI8ex4KOiMw+XdD
hMc1Gs2SR5GFgP1WUGwY27BcWo5Vv/iiRRufbPPXIAAKQMrye5iBPKn0+p+9U66yrPChH/qIYlCK
U0oulnVoRz9ROgOMO8++jck/6NFrnp2+V2uOn8ZTY5bV0UJ1dTMFDjaVIB9YxEXQfbdZvDSmvPgJ
Du5Pvaucl9AYkdxH5v3iGaa5rxy07vs4kz2kZTAsZWdar8oZ9tKz8p+mPx16FTavAG1CoAvsh34v
FlwO09VkZbqNnCY7NL7I7pyAxysrHOQrkPRbVWf5D1Pxz32eqk+DHBVOn1Z5Cq3eOeGbXa39wa9e
/B7pQB1qd9M+8QN+bNrEXdZx2oMC2xXHJLCmayesK3g63FdoNEPNKXK6E/TD6kfQtH0jO/4YZGWG
Rp5L0NY9tIIDSJ0EKyNEcx0IMOOLUZTJubE4Dvu2PXxr3bWXJuV3gGsgk6UDmPDUFj2UfJ2yrLxH
80t5X0Vo8ELCoUa+3i3uLWivBYu6wDue8jsyoYfLQGX6/1H2ZUty48qSv3LtPA9tQBILeW3uPOS+
V2UtkkovtJKqxX0nuH39OIPVnSW1Th8bmYxGBALIrMwkCUSEu3euHSx6I9/5RhNtuqnoA1+1cbWc
JFwgbNwd7Om5N3d4QAuMXn5PrUB6+Tm1gvNtUJLjqT8EIUg8/5ooQ8J4hYsp2hhUIoIF9fvE5KMC
s16kTvWdyN7GiY+ziPVwbNJFJibKt5n4bT6SDx0+tIveH481al216RwgYbMQEiweeWJf5pqFEdIY
CA5EG6px8DOrPgOg8Yk6ySQD82zZ7bt/jQp3pMl8cTQqRyyJjoLn1Zc85OaDhaDZ6Tf2tsw+2iOr
+SKS+t2/RAHQktgr8Lv54nqR9dD7QFPNkazMa+t3flckQU5KghuUahIIqpaCf6GpGnBPePweH0z+
3EKSadcAwr1pBtv8MuLG62sVfMMjDPQpdWycBi3GO6hUOyDKACB5Gomcbv7cTyPrHIEhXxbzSHIQ
HkBgNNJGRcWdjiA6rv4cSa/JFEoUaaQIHPalRvEROWClB+yFv079ij+gQjza4MtwT10cgm8Y4tU7
u7YL5AUCG2rhmkGP2ga9qm3F3yFdtBkKNfrAJAZrcHSZ3yMOZCEqZqNPYmTdyrU66y7vfGPbjm1z
kGUznJBnh/i4ysuHErd5wPPa7AXLiCcvRnHvIngYdQXGsEIVk6oIf6kNli1/995Gbf/tvfkF+/De
QsOAyO6E/SLoVtDX6bK2g+Ywg7OmJqrmmwPBvmrLeACOpN4XXRx3C0RWQSFH4TqnUuXaDsEYMBsl
0rZrpw+MBdLYGXatjdr0EDNbBr2HT52MdR7iGe2L0zipePXTIdNMbWofYueq6Ld2r7KDgZKQcyd1
f6YzOugoB0OZJ+Xq1lGW3rewZt4irVS/sSPf3juqCB6cYYK0DaD6ReXJCRDP4jN5DNy2kN+0n4H+
6ZbQY/cPPW4l9i2t/yHGP5+S0wgnSgGoKBSbrg+w7Qcb3YDgrlAOMChesi6nsuLarpuF2aAysEVZ
0JMUKJHm8fiF3DwGmlNRFIjAtdhrhGHTXJrJrfWB5ZuG/86tx5W/zVCKCBkrpZ+rNN0Cyo28Hq68
jSWCcZtOzS4plhF0Qz7HWckOsSUhO26M7IWJ/o8hcp17JJr7O7BpA7E++dumK5e1VshcTdOmOtuS
/xCp92lzxI13YwpkO6i1wbC7cVAztkR2MdzT1paaBYui/bzxnXqB2Ag/NBHLDPdRyZCJLoEudahw
1Q9FuzDNVqzdzGUnQdWueEi0cgN4xv37K0Kd5ug3iNMko9WcADIBvUQKouoTBDo9a+MXAJXnqu82
1E8HQ4WvkSysbZ9ZGhgWHMLMb895XeaA8icCDDKO7BdkDPP63ceWWi+Lukb2d/KmDq38HvyXUFqI
CyRvobWuz7rzUEwIfallk0OisYtRzY/UPU6x8mo2YHxrFg5Ck/2CjNXUQ2cOKmX2eanubvbCtED9
Mfdqe2UWKDTssTIQeIwfa7rQcAkF5ybmuOboNHAeCzuJoHCGuDkdkKNKOoR0/2w34BfKwOtPlg8j
qT3GoQnN8iXNdRsDISGE4qeDlSp7zftEJhfQgzUbBi7wS2F69pnpZ3Mq96IDmelsDDp7KaMhW4dY
qSjsQTznNPrpklxisg1uVkG/J+Dr2wxVyJ6xOwlA0+fobGFAlezgTgc682PRZGBSkDBiP+euydqM
FUf57uQlFIfSeT3syIdMXOR/jqYpb23yoWaep4Ivbz3SVPnKlBCUrDokjLosfD9EiEZWwMujnfRO
CcIh/4/ZllAPuYtK5Zs2NX5QBPJDkDIOQ6j8BCBPb1DNfsLe8WM085fgJg12hP9shMYnVEHbZ8sA
P2BnBwOU4ofoXA5JBu4lbVwBQrOWZRNYiPEk/gKMkdlb78drFClmqP0IIVwjvOAPHZXfcl82X6oB
eXtDBuwBCx4H3JM1w/eYx3s8tFqw4FRA86t4LfFwxfUgMnwWUTec5lPD1sbBrLCmyuISSKKphw6y
Q2XWAFq8HrvBJrQA2gMdxgsKL68Q66wenbFwTwALVkuyGxrki3kVlHexZ4/3ruixfpkGBOAKQMYo
F0cOfPGTk0NOt2PZs5+P1aIHI9+JDkNnpCc2HW42aupO10uRWJt8REF4l9XnWvr5s4sq2Ifa8ZbM
qgLUtawqmSXPom/yZ0ReUd5Y6Ady9PPkgiop545aVVS99Vk5zJNArw60qkmA63CaM582tLgRdXtq
JqMYV6gF4ltqNk6B9CAC3BtqDqFXYzdWOSt7elFwhYZ7ZDfsJfUiE28cyhz0FtTryDY8Nw1WqNTL
equ6Q8jgSp1YuoaLQgxslxqGPYJtOa4AyKgODRYHCCWlsXfGb8s705nRFV/Al93tLDMX48IqvRYB
+AFM8GaKjWEKZebpjA4+VAEOXojDrfk7v9swGkEuNOzW/P+f6vaSv0z1yzu4vcYvftSh6k7vW/PR
CyCybEAlJF/Q6e0A4g+xyu2iX0AoITneOlQISvoyT/8cQu1btzPNeGvS2a8vkDTISJoKLIf/PE1Q
/vXG6FXonczG26uSUVYlzxeSm9dRh9i7TW/iNoSaswud0pCiiD5DebPcG3aY3zeQhhRIBZ2yibGT
DsUgUAVieMVysOx3W0dnUbwxIGp0HqYrALXRut5UOgZW4q+xNCKPUC3XK+t8s48M2O0xwZ2IXvXW
MYBep5NdfMmcACtzHbRyHRehu5xf8a+JEaUCcBsc3h29dqIz7JJLM1rNU9HgQL8kqgvu5qkSbRbr
IDTK2cU13IsNEqItGCb0QWqmD/OZStr3s9/YyKV3uEpwYWMcHbK/zm42OU1zm5U6brYSLKHLiOOK
B72b+1C0CtxUAZjUqemJ2H3QFiS0u9i6CyaPEvJqu6AR7ZI6S+64DzniLWnZsfM8qNNQCgSIB5Ev
lIhmus7uHNu+gCalfCtGcTEkK964VpdA4SSDxfGi+qTCBNxMLvP2quqfqSCdytD9qRYdkYDZfjOR
B9nTcrwDynzBBmwIEhHdg0CPX6MwUhfckNbUooMxgs05sZu3dvBjZPoaVOQVblkvHemBxUCl/rFK
+LSfL+VL89dZHJnvNjprEy5fgmBIFixP1cvc62+Z6T7GWsdXIUR8Be+1PNXNeCQTxCHia4NC/DsP
9zKo5vX+ktza9hqAjOmevOjQVPUutvPuTK0+jOJrleWfc5WBSWOamUx9Dc4KaVj+/mZrc7taOhGL
t+RCHYlOAbrIAeIhG80ZlJAT9Rser26v6ittb+MeDNS3+Xw7sfbK7FGvZTp4w1E+OkcumysNoz8J
dREllEqLD7ObJWh4o/kt3P6EGDvKDuxfl5sp86r73lXB6fbOtPLChQmaRGBS8YGRby0rb2EYUn34
q0rLQxmpBboqcqGDO4IDpDZrc/6raFLVuhDdS1O9vL0sazJnZ5SoW7/9pW3VGgfmdF9uHxwCpOD9
18n+9u76TLh3uf9Cc83fodsXU9R1uJubY8EPYNjoJjBNt1cWRBKMPO1fo7p5spI0foog2XhQjKFC
d7JDz8428uYyYh2O4k+n3jSgMto7acGfNYjuyIlJy1w2klXn0BbGyhB5utAQ4Htse/NT1wzZuZta
snDHDWpFwJxcuuZjJfvq3gHpVePE5iOZWhPUXn7qh0ey9a1f7NIwZ8t5gLD8x97ceFqbYOJEiR7W
1W20p8nBiRsfEBUxF9SkAS5+LIY0+yuZ2hGhxKRvqy1NDrRJeors7A/qpLdrhOYRKVz/bn71xu5Q
bRbKNU3mqLi7MF5cyJ8ObhS95rEyT9TqsTzcespqQSeCP2g0ev+KSpUVdZIph0Tmgldef6BmPBb2
ToUI1pELvYUOyDg2PpLBUNB4ccuR7egNgNaDHXzdYyuJPVUXfmah3V5HrvR9MXZvXue6XyDtPqyh
CDjs/B7NQBsrkG6hRjNy3VNRpVDgA4L6C3gKOShx0+ZYtCFK16zrbG6hwKfLEnwhiNEs33fcoFDb
zXV6t9r8GKmPY5sViw+FenZUQ0zctB8MvO3C9z5T/tpn2Tdd6/ypQJJtp2tI/CBK6z5NDpTaxhrw
G6+/GghyfosECiDjjv+I7eSuSQbrRUfNAD1QK7tKO2y3Tmn1B6+UMeIUMQNrIO+f4gHKuBkEOr9P
w6FRyn+EGK5SBIPxE/U2np3gp5EwQBImHHnoGGC2MGOAz5Kg/wSNCnA5w35z6yb0eeIqpBERUJvd
JLD35AZ0xPtsw+R2my2MvntEdADJ4wE034B3GIt0eEtVgOpS1/oM2eESRYlmuqv7Jv5UtvykCjP4
BjxPsixQHn3RymLn3ByQWrOH8NtfI7sEYhQ0Mpc+yrZtm62MKEKCyM+ST3SW+TKez7rf2H7n5zOT
4b5ZJB/ybIa0hyOYwXYfsnpzjk0Mj4YY5Z7Sa3OvQpZsLYwSMJO/cnTkTLMkZb0jex8li2xEYvdS
tEWxlaAf+GylxcxnJRPHXMe2U+1RhQRx3iSf+aywloY9akCgbbnGp8nfQZwMKDWUKYghB4+yVXTW
eqqdXwbSBQ92GcT/pt0tI73wQu0d3RiyIyiVifNLOgokXMxuRR3IE+aXEBqC9ioa+xVqqLzjzc0b
RLAZ/EQtew40Z4dCjaNO2/Yp6KxsDZayfjM3RxCxcVnhLVmqfdKdOYLANTlRJx06BcIwgLqu1KLZ
+th8n42b3ftsvm34m1ZnDSJejhUviDML8kOnzjGrC7VqltS7yE2rJTXpgCAviDn9+sJLFwWbk0cN
ArEln6REyPabOWaPacDPc/zuVewS2q9FC+7JYODFoxGbR+Jm8KBOuouBtVr300UBjb5wikV3dyVE
ux95Nx4ZxF/XuDmqY1D7wbJxRn6q49z+xECXPtPW6Sw/gIWyWPmomvtCbl5S8pPJ/K1j5S1A9fIb
XTF1DeGKEjGLa8NYc2z81lkxPw6/6fScl7b7tY1Buzo2Y3hgaZI9TgOpv4pzaOhYKBeyw1ju4wTz
yNqSbz4CPkHQdN+QLe2WLXeD+9gxTYi5jmAZtfMRIsrxu6+AIouGHGO2MpE8bcHQC+4PzlY9ndnY
qnaZdhAuwNncO53Zwatoeqi4O4AJTQeQYmp/W6OgdysajqSsxp2owTIC/P5q3Lq4z1xLhdT6xJc2
fxlBM6xqiaArfZdJ0EZXKMtNGlz3wmXiawKuXYgpdl+tsWdLHUcdtPT8btfI1tgxZDrvOkDCl8jL
jS9l35+IQ9vNwN4Z5t1XViaQgwT+wuii9CkD9B7QbZz5VQHZUNySn4xIv9tuvXSWMVavu6wCMxDH
jRIQjfRAb9mTSXKSZfU6v+PpT5EFyL7IIw30DooF0bObFqc8N9ynCIRPB9xRpquwG75O9oThaWEF
AT9IBaqUn+0jEhmL3KzLHW5//RkL/v48CtlBH5rn29gqwkXJeogQUI8KwnHRlCLY5t0AXTMDOgiO
OwW1pubNpuJk2KG2rbq206EGsT6yF7BRkzputrxW9ab0rHZJVW5U74Y98FVx6e2pvu1mN1Q0bhlq
hxcJ0bTelK1cu7oit1avM427h2+Y1l0WC2MdTme+HN7PyPa7XhSWgj4HtZLbCL+eg4PUwaYeVfFc
VdmbjSjjW1jWGwTiuq9m6sUr1E8NF+04iOyZeb3JEiWXVjYaC89JzZNDjAgUKKa2QEQO6xz/QCY6
qCmKTGdIU0DLtRghRIvi1U2kNNDKE+COirjIBgIA6N/Y8oxATn5xp9tvpq0Xa2zYLuICt+TC6OM9
ZwaeEmUMDfS29jnEdMzozcNV4VhSvBZuEK1MIdKLGzPnGIx5ve51poH1Bl4cap5vvE5/DHnbPDlB
2Gw9L0/3fiqglDZNRh6jDcX1sBavCO1HK0+N2UoxZ9iBQpBq1OngZlm59pSw1tTsAN57kO8O3BZb
maYoFx+axzHzAO2Pw3SPnAYAhlB4uEIZ5N1WqrPhRfsskOvfaVZ4Nh61U+c4peJVFrAVShY74xHR
NXwKXegXK8L+x0hd7ZDrtfAIg8oTiBSra4BgzGyjJnWgur3Z2UtDgQCh5a31DBh4e+BWMXFTOwgf
VpCGuDUlCBTxudrnyPZRIe1IdxlPDOOQav0k68p/VKJJTu0Qe0ti9JZ/2nVuJ6fcnuSZEIFfg8s3
gShhscBla34D34ZGzb+V3CstB3C94ItIRNg+MqcC4dB0qx2Cd982AKOxbengITBBXq09JLKwNxy/
cgZlnl4PnyEX826nQgxwZM528h+zyFv7xgiMQdPEO96FwQZJDuT1nBH3ReTKwW4DUEicJDszTpsv
5BE0Id9GEOdbYLGVLmfq+cZg/fa3bSKeR74MKBnhuDtLghoukDXUz+gj1dXHJvUi4t/t6fMvw+5v
vb+MvTm301SlY+jt6I+HbkDSFVLo5bFHBGCTVab9mKEkDDLH2fiWe3dF33l/2GP5wxaO86wTEztL
v/dOqAKv5jE6LYx1NgCpRNcbG3i1jYwgR+xpWgPpacHTTYfEHe0lY683zPQNV12ATGKflhD34UBe
dzKtIVA86Hck9s0PmgxYm7fpM2c1w++0q8BNk9qbRKC4OIzL4gwQfLZG2VP5qVLmd4I2GvI7blvx
220MC8dgZXjiRUt8mYRaQ4Vxubk13bovN5BHDjaJ8v2TGAC9Ev1nqn7P8xbSdIE3XBzudCdLYyMT
lp75Wsezg90/st5cIFtQokIEl0SOFSbCwrw4kQxNOjXF1KReuwW2k3qxV7Seqfd3Y2MZIHORZiBQ
NbILlglYV0KA1ip751hqhqXmZO8qCcKAoXkptZPbP3SsnAfo0a7AcOun18CfAAw6PIGpW/DvGTDE
K9Bq8DujgOrfYKj42U/yag0lqfEMyFdykEUst2OR2/d2VIhlK2Tw0lrZQ5rk/AeA/ahvdPVbUP45
XAUa5RttbIHIH88K8CO4CMW46Uk0rYfqgf4TXf5kt3gmt6qoZvUhd7DSe2C7j1kGYaSbIFFaBM1W
6ABkuCMEiW4dZsEh+GHcg8EGTFQFqvYRXFmUIuyO1GyG/L1J0EM8HT72Dj83qTdigIf927H5iBqd
MktXoLY9iVple3daYKEaEYpsTpkGZ2rTYXLx8jHbR7EKTyYWn8RnEOnuD0/kwb3sev7AxvhCZAh2
1tlblI1GG/Ia0vEPoPT8e6xtZy8yW4MNrz6B17Ry/Wsu8FfMXlldyI12anuNCCUKhPuKfQ5tcMPh
uvauWVCDjxs3/zMwMshBeW2AoEtnn0eUikMcsbYfmrxulrmZ9V8i135tXRX/YZUNhk95KJGU2Cqx
+E26EFrtfcEgyObjmvZrcKN0A9IkrRmePdN4TQyPzwvKNjbTUx4Fr7RMow2CA5TrwrHb+ECLNZfj
NwgwfLEmNi/i9dK9l5yNCo+KifmL7E2vAe2Y7LxzljdXskOmM8GDwS0XIOwdtwDNpJ8V5MUz0wm+
pR5g0ApcbJcoCbqLAwA1Sg2a4FsEaQDBwL1hqdDb/jwyNsPxPkvtzxlWNmdQMGVnrHqzM3Yg0U70
xifHDsOjHYUb30rLxySJ2nsZKxS0dFAG7RFzWVYeYzvqNVrRnHzf+Tr3skG+1QB/HLE4wq5FcgOS
l4iQkS8dQFy3EV1m3FErLF25+td//e//+3++9//t/5Hfo4zUz7P/ynR6n4dZU//PvyT7138Vs3n/
9j//4q5jO0JwcFgIF+wjUjro//76gCQ4vM3/FTTgG4MakfXI67x+bKwVBAjStyjzfGDT/BKhW5fv
bHdiVQCS/qGJB8BwtVZvSJ0jfZ59b43VvI/1uyA+ArGyjWmF1QnR7lBqJpKLHIN06xCvHORS+SIY
ynA7qwzGYfNTGzjiS4BCmNsyI4pFtEI2JoVACJiJ6ODH3kcbOZdpsmL4jR8gT4zq2ekgsrQ/29Oh
j5pqk+OmB0amP3uTSn8BmX66Ey3Dil2kskI9ktPOLjSWnGkCqCmwxT9/9Nz6+0cvJZf4ZQmBHLTk
P3/0oMfLja5W8rHpwmGHJLCPqilzXKfcKF+qGEmTaTnRjcBBlw6v7slDAvMEqDZDmdjvvarMMw5p
4HyYp2MTzYbda4gVGwch6uAlCStrFdlxd1aQxDyWBXgyBuSmPo0gfcbHK98mV/BPo8Z7cmUelEb8
ZDjRZWZWw50OIvvAuYV7LiAN6j/8Ll371w+HM0R98elwlIZIIcXPH07nxKWD0vnscV6ky0IAl5/z
T8hQ5FcoyrZXQPWf6XYY1pmxoVseNScvlGtl16GAVrEVuK+IAeu1FGkG1jTcmIKshliDEM0XS1dn
Na0R8VB8yCKWfxZGAcmgooPrkPNjre4DI6/uUWi/QcJePOYTm34JblvQHcTekWygDIu3TQH+R+ql
AVXYb8TEy4+oGVRrq5ADt2enSwSnov2oMrD2exkgj70Hzgy7i6tl7QFFGDSP0K4Xj7/4cvO+ltbe
gXLHL0t7UpiztHAPUyfJz42tD3RSh6AHlr/sZPLwj6pz06dmOiBSWFQiAgEYGmko20UL6OEhdYvs
ydJmtTHMMV9TL43uumQenYO8926ON/LCYmuLN/EHcvm2UdNd2Ww21FFaLPgPvwju/vSLEIw5Jv4L
KGYrwJCVPV1OH+5UuLNYA6hk/EeBRxTk41h/6UzQKxPOMCw/mW5tvdIijBttf/KF11+MwMUSzagg
BRnFZ1KVnVViSTx2loel08otimLRTGpvIYoAob1TRhCXicsjDaIOav5b2zyZz2JvW9cOqmwG20l2
qhvNI+OOeaQz3sd2ucjCAdVWSBSxHXei/a37bz6zgVd6+x/uPT/f9qcPEwRQkjPpuBaI6Fz584cZ
BxUzk5R5D6qvB6RiU3dhAr9wb4WGi6Lv1Fy3iZu95Eysaa1LHlUVAKXX8Q4MtyCeRRqxcIA9botd
jTzDdJ+tprvrhwNARudWQ8sNDmSGxgeCTmaAcJo/ZssqNkHvarH0arpxuKBgC3Ww1HjvQHYmRJQA
tO4G19kyKgpw2XhucpWoc/nnT8VVf/uJ2VwxoUwLlLuM2798KlhRcT9rEvnAIJd7tifBDFCbxChh
m1RuiRPVl1G06otrKMdk9YF6OYegAdElkw38eQDGOqCSJ2plTw2og+tls6qryAAXd1ovqRQwF6Dn
gBSyfxRTxWDkb5Uu1OebVy1RnaYYpBu7KTRUeBFIMULD31FTT7bOAUIpGOy/2civmEJNs/PkR7ah
drDU5sZLNdF7L5Q/8kfchqErYvkRmLpkuaeesITGlldBhot6P3i7vK4hkMvdU6Ct6ScwfMXPqdhE
Vj3uMoFClcnO8l7iHoGgIlhTsOMHYb+DYnzhLNra7R+tCUBSAIiM1C12SlNr6usGKCglDcJykAgL
/Az0zp3p7SHuXVx0E4Jmfmy8o5OqL0mmmwcy5Xh0rRLkMDbUpA4zAYSKma///BuxxN8uHRd6G64J
cQFXcOzCp/4P96HBZXjcDXb5EATmFHXOPkd1FX7LOhQder1k98j8hCjPQwEw+PWCbwUYMZDf914K
pJU20E0FS4aS4dPPI92qZdjADCc3NUJgXMHFIruoQkwKdLXUdMJxHRR6fGwDBVYRP9uEkyJekRv5
GTSxKDWdmthhNDtHTSw3UzOtQD5aOqLfURNAo/cpqQkp5HWIUrO1Y+NXToig0LPqdTjK5gP0Gmhx
rIyqagYOIVA17hMOqNsMvRYpiCSgBGbO0GuozeV3ni0+QK8Lv6/Xukv1/BL0OgOAOaj7tmL1YllK
X6Xl+ndxC/xrDxDPi60tKIUzlp5QoaCeTL/ce0FhvoBVpNngnuptyS2KwH9eINfVNQ7qnVrsIMgu
efN6m9b2R0SAp+E0baFzH6H44lRrPqJuFNKNQ9kGT+Bc56jPQbSuUvV+qJERAKxALcF+Eb5h+ZQt
0rH0nuN2tFae0Sd3GWpDdzpvrT3NJBpkAG8zdSz1H9yiBzgZOlmt1y8tiMYhOA1ssjMdyC6qZljX
wtZLU47vNuogvx6jbMbseQ4n3ELEqr5zfERQMq7TryCAP5AyZBM1R9GP7guKGOUyUkMA/ATkU1VT
mbs+RMDetGwb78BJvzphfai97BlghviO4XZ4HbAxguYFBK5F3j4hz+VDzs7Pn/J0rCETULRbasoy
0fu6ReE4NSHCbN/XNdtE2s6viLCbq5wl6sEq8+SOlWprDr16IFMfes3Ks7xxY082i5c1lDtmd69L
sotVZHsK1kI0COyGidxTwCigDNlka3qF2uiWARCOxZID6rYXIzOvYSUQ1Mvrve1V5Y/Wil/taHSA
ea29Jbbp/L407XrLk9pAPdAIugagODdFqPOH382TxPs+LcotAhbtumwhiZeFxUMxoVFQBgmV5AmI
khk5RBvrJMMlBRsdBIQDyFeOuEs5YYmcfD98cfJ8NQ758BzFAGg4pTSRa8GOHatbDoBGjgfpRG4o
kmIFYFF/6KqmQgaua7v4XEd5uaxN5l7BTxpsbacIoTiTD6fYQnQeJYnqUVpIFMg8cL4BU7VOUp//
8LV7bBtkZGg4ygHcK/eDcIuCpnHzz3dC+9enJVYNnNkMDwZpmibuKT/fCBGGKhurN1oIxpsIsXYe
0ksEGQDd1L0baHMHqjBERMjWQjsqaNqnsZElBG/Aki9VYV6jNsN6oCvT7zl+lSgu459vHqjh95Go
9sKdmihWiGdFg2QV+5/WXROpip4EbOkMEo4Qxl36dZ3O6wgb1cdLzYf4ooPGuqcOhgzI/T9/DOav
69LpYxAM64bpn5S0w/7wPFB9jzpvh+nLe027cickKS55BuVjkHghDGBbI/gybxd94tsr3tvlrzcD
GlEkKPKnqz8owGeHTFm0/Oe3zM1f1jnKdEzHwTfn4ObB/7bzBNLUhNBgGF3mBf3oqQpM6H74FTHh
ZArKg20n3paux7Z/mukZX5kopfq72Qdv42xmtg6/Qmrj5l1HjVqJsMzA0bSmMGeq3PDZEuByyZP1
ENQgDkbKY5XFZvBg+OX7GYQQ+KrTgHlkvslXw3R288sgkfcftuO0f7hFQgSe6dgGc2wsbOlyhvbP
P+duGPuwGkW8GzxAvcTShihLO0JqW2GhiQCSeujGDoK6E+Ck0/E9it6qTzcPz+Aj8kNWv+h8D6qN
FqAMYd9DyikAwXSCZw5QoHnwKFhaHrqpl5p08JEIHmTvnwLOoFX11/isEzFwwqb5jXXHf/4NWFN0
4ec/Fxevo8ASwi2lgMn6+c8F1CIdkMnydzOGyy6Wc0QGsX33bPkZEpfgUKmmQzz6NXjAYW+HDJg2
EFQvYgkWR1+3IOZjCmFr37K3A7icA+wXAN390L71EybMqf7Drxlfkj1FAz78MYJZ+Etc17YQ4eGO
82sUi0HVN1dhUG8THfODhlz4EpVCqGDrhP8lTF1Q4KHw3FEVkJK8DxdkRwWQ2oCLEQnoMAu+uCxP
IHYk5MVEzuE5RV6U3LJcZEc/QNiFmrkALXUddQykjiFWy31THJAx+4Ziq+hHWlywaMQTKfNtZKQ8
52WiGl4iMqgfuJc0m5SV5alJWnVAErnbNhUf74HN9le4lVufp3naxgt/jOP7PJYBpkeJZGJRXEw/
wAMEDJLtBYX2Z8eP84OFq9ucwkMaDFS+Po/GcwXejQt5kZmagy7HHdDPr2QnE3XSYWhLb2Vi2b+c
X4GM9TRlbfbtQmeZvyXbhxdzVLPVQ1QfP9jSNktPDStXoiuhN0lD6KUEwF9bK6nSjzbyMUSVTxpo
LQIWf3/XkKLGntBh7hYrrXLvM7AgJkCOQcXRBD7TSbIV0H6WOEWFhXB9bHqgydNGe6R27uT+svHN
EKvbYZ14tYSq2hgPSxAo44kim/RR6UCdR+7dSR6gNZl04pmLumECWiEiRf7G50eDpz9uHp1gP0CC
rXBr5zHWixiJRJzaNwoyyzSHO00E4nSQFmhxJg+elPEOsXEEoKdOstkxXyN0FdzPr5S6wyYdhnE1
zxFixRuN0Z2qtmEdgyluGmfVTrY2XVOt5xlyr7za0Le8TarMMVwB6FlsaVY+Ft4lTPyDI5jIl4AD
QpGi8IZdwubXaXyPnyDd8pncaZ4eaf1FAyLNAzW9wOETagd1ndNboEPpg08jkdaJRvmOb+yqAt8J
vSuy2RbgCMh1X8g/5CHIOTwzWNFnM/TeVzuvw5MDbjjcY9qNFXD+AKJH/mCPoMKCnoS7bqQIsmVv
xAsotqRXckGNgQ0IG9RIQ8vK11bEm63bgk24Tl6TLkk2/cjDPTes4lMyeliAqOQVFZD1Sja5dYTq
aP9gtO03s/TiV9RFYSmRNebF8d34DqtTuaCOTPY/2lIZ19DL49NYN8mKXgCR8aMzlTPm7XABVR9o
7Ht8FfQiifeUF64N9tU+2SZF525rbhRfIL29HFjlbaykBrTURRrHaI5dVCL3oBEMXOLuEu3NWDFg
rPGRIfLIFkUfsnLp4SbmmX52pV5Thu1KYue/pWZguKhngvDqPFWF33CJGM3FcTV7hCBGuPEsBPKo
WWYVuwOkcTf7Nj3w2ZAKyDdebX+n2dT/o+y8ltxGtnT9RIiAN7egZ5Es73SDkLolJLy3T38+JGs3
dTQdO2ZuEEgLFFlEJtb6TekoO0x2rRVv4dqzrozmU2bcybZrTQ4TIgPxdr1VV2nzI+8sWK0sd26k
vF8hIgJtqGHRJB77dc9LTDQmWbeT99EVqnkyzPzrngfbvQdOnF/vefl32KJtUGzkVVMLBPvsOGTS
lwssB3nfxJuH6339t3uWg8ZG+R/3HCY1gv3k3e7bfNwOSmLtuto7lOTm4KB1JcAOpWdrIU+ntKuB
rZITKSPH2nuyxVUK2Ip5iq3btWcLqSO23BDXtgUXsswxgKjeBpH7nhgCI2lZpyIvKk7y9Fpb9rrq
A7ULciVZi4gFwEie46aCz1Gj8sYWJH2Gd5k+VxmOlIP3KDsAGjA2KlSqjSyWaqI/MVh2lENwAHPX
gxjyraxrXJLFXbTCCnU6FH26+hrGvI1oweV0Fbrbep8+q6HV3k+avbv1yKqp48/sir2cq5tb78wn
kverqizvZD85tA5H7NjUsTnIunxUh9Nkxp9zNXcH16jSNZHdeGe2o3VUkzw7h2PNTn1cB3l5cJMC
eys1z/xUlNNPMW/T3Gl+Ten8F2/Q+ptbkFyI6yAHE47w3dyYvFjqbfg4BujI5L2efdM1l1wxgwDM
8qbT6t9jy0CIv52zJ3nlcSqsYxyP9gFpwF3p2sgL6bNz18bipzHoFWlSBXFL27XOEavG1ixDDTYd
ltlTUnkrNQDzoDSbykSYIwVl8d0N1QsS2kv6k6iNO/IhxwAFRKQXfytd+FeFs+uHParJyhym4LlB
n3KNDYMK7WP+ujYs/vL4x3WjLnQf4UNAmxNieAMlDMFZA1Hw/10Pi274fEVTbr2pRMEc9fNtjQbI
Okix0Ml7jQ331GvfIeb5Qa83n14D1V6gGrdXiWW8eaZ9rLJl1trTVu6M0ZEx9tp9HiXkcuRIYpGB
qKbnwNPKo4OZ9EYOyPLdrMfuN6glKQY5Q3MApu++zJ79INtnOyamq1XDRZSE52E34ne+XCnzQoS+
TOeFn117GFWRbCu9Dr4F9fY60HD7jd7NxVFTiXBh8vdxvRFQs76S88ElvBCcdfI3q2KZEODSsYi6
/G12xbTXoYJvs7brPpNy8mUHxYCfh3dfdof4UvXkuZhPyUs1FuTthl3DQwgG4mSjgLmWDYrVbD2e
mu+da5g7F6nSnUhG5b0w+eaXayJxV61n4aakcEH84JFcXT+uAmN1H7xL+GQrONQEi4mwHFHHIH4I
JH22sx3uxrms97iQTG9zgc/K8kEnGboKCGBmZ3tWPCB4se7PLEmvJKteqwkHjwg8wb4IE2zDrolv
st8W2gnEs2xSl4sQjGzQQudZGTHnXFbTWomtp3I5uCl7u8qIlY1cPiOvp8H9S9hjc11QyyyadwW6
Pys5SPbqQe9ObCfPsmSPnYfrxsAyXBT6jm2udoRB5TugYl5TU1Eek7C804I+fB+dgg8Hsuc1FlnX
GjAnNRs3stXOwnStkLo7yOAjSNJfaemqF1laZtRBUbzmy4zI0yGsTvzSqrjuf8jiqcBvElLICeyp
e+qsnt1pX436fnC6e31pgOsGiey3ZmUs9zz07cNcxnjYgctyT4Gl/+d0EjYuO/P4d6h9G8wQse+u
zwiCeUayEo5oVy5r5K4yVDNZYce403vXuDTwTZ7mWhVnI1PvvzrnCgm/scvW17JOvBCGZtXidLNM
1uT4kKrxYxp56ROpcQL+wvvZ2SlteudmG71t+DeTF2rM4q+ubLUNSHR1A97ZQInLjt/TULE3meIV
GNtQrAYk2QORlCdZHA19DwaNXVQRWM/5XG6KKU/eQ1GTyVhMvdhIJ++4Jbi7Wg2+WuN0TNYoNk0H
2dqrznezEPW9HKqEm9lQYSykVflA8OVVXifLzeoobypb5ocy/u83JVszoo/yphQUPtksJNUumGb1
JFGeV7znUsxJgPsBbzJXsQDZ5Soj8BsyNFQCAuxLJ0eKCdwmunaSc0ZLJyvL5nXVhhte6VfAkuJn
cCDzqwHaPWlhB8uSOhRs0VBjlyVXMw7GrCbXUlpOJyMshgfZFrTePXpd7r0s6aH6XCEteS2Bqnzv
Rke7yLY8zH5owoququEqDvPkRszhfL2EWqc+v43gJLXBEVit/dybAIQsNxd0BZoFWureydacdd7X
MpM8jWzF/53fVArStgvVV9vx0lWmnlu7Tg6kxoqX2XbiXaKo2loWw1Rtz24dfDiqHfFfjE9pOKE2
JhvVlksVRuMd80YpXsakL7Z5TIhetg6BkZ2aiSfadWyLToqbvsiuWY5UOYF6Nu7LRUU39BscH1Ky
70zkocBwBP2f1kNzSQ2sBdIk09bk15uLVeHzCyiH01iAsZhwbNheKyvh0VQ12kOc9eaB0MOEJdwy
hwoQJDOyj3oQh3EGo444Yv6seUN2qSJxURVNKQCLzrywaQZ2QkurFTXtXTCBOAuyqniWdRhdfbMy
HSDWUhV5A6bxy4vQJCeYNFgLetHw9GX8qAGdCgTmjrIoR+jlViS9+iRrNMFeb7LSZCvbxJQMD4RB
rt1lj2HE8LoriSTJokvYE+H+/ml2xm9I5bQnWd0qwBr5B+2Pshg2lQnTCLqALMrDUOsvRpumZ3kl
b4ZeEbF6QVniRuVBtdZ4b6z5R0kfBnNUN4ba9RueNNU2bwtnLQf2haY8DT+vf21TefN6gmwOLI9Z
5tjQ75M03uliyp9ldysnMaurs/51+25o8g5kvXsJflMr+KLw8cMVzk4oezuG8ZA4CzJbcY+3KnmW
jM4WJN94lqVrFYYbpA3HcQeh9ms4Ov8G0PGpX6F0cBDl6GxSE57DBAr2oY/d7HoIGncxXAiOXlcg
M5M1yN2NY/7Vz/C6Yds5GPt5oozWQxJqZ/LZ7RkkYLZOxlT8FRxkmPnWrpr9f22X41maM17+0mJL
lstZV6SI7roWbr50R78VpYjOrQh1CPmZpTM0RTqz/X69tcqxDbDMde2p48Elg3XfGNovmRK2XYFE
W13bO5kSZtd2njAieGrZhcpeQey8TgN6xWE2eNurh5KuvfZd1D56plc9pkb6JpEwZRy6W6csvW3H
0klK1p9saJWQjIvdTWcrVersJHhtSZJIlKCA/tNFamwlo6jWSOGMm2koksl3vPwB3cP4IAFS1zoJ
k7LHtllfzd3w/AYgUo4ooNuqy4eGkLKYTSC7OcQZdP+MV9mKxRgGx/g6pMkQbseQOF2pDKhpanqh
nkXibTSyYw/GcphQv3gIs/LHpNfJUZZkvdvpX0NlnTyotjKuJ17a7i0DreMIceq7yWn6Fyvpmk1b
iWY7LEVT0ZyDHYfRSrYWZuzdV7V5lI2yquz7tWeo2qMs4ZeDPO+UFXd4sP8+m6pto7C2H3HKbp+U
5Nzp+fCoLfbnQ0YK3Qta1Zdtss4OFWysooGA0NJf1nnJua07/dTH2eU20J5G1ZfFPwYauUVanEHw
wQbCFPPXleSAOMuDfaG7bnrJ2ScguqARwgqdvaLk+l0eDPb/OGOHv9WcAPRXS/SISBpRioWFADxg
qHrrJEvdqFh3GGN8lyV5API/rWKczndGNiDU3bvhU088dRkspwmiVll+3dG6bxJUt5cZW2FZp2FQ
xJMtAEmlOR6Q85su/6QYWeu1KWwXCVQ+PnmI6/ouNQzlLEvTAI92HLQ3WaqdoT/VhTvvUjJnpygU
OEouh+SfMyvyul2bVJ+yR6pVXz1kcUrTlWWWMbaEZosELSSgGcta30Mt+zJUqXevLg3Z0lCYgFkR
hIWmXwzePWTjrxGwXX/NpQ5dx0oP/QJRMLTZfDRRv5z15ilbYAoOj/Z9UxJGkR1k3bCIASlgYa+D
mkIxHx1vmztn2xpXdqJHgKVz8yIPgzdiw4aH7rbHUIkXehqEuwCdp6XFhL84GoTUZD/ZCrjwpceV
bS+VtXLPxhLFdu+ksJanobHvywZZXlqVIPwLzCf8e4GXUO4N+vPtLFQmsS6XOiWk1Uy831tv/cbC
OmF280MMQ/VJcJZ0CF//hbyr/lSRjZT1NR70hM2acq+OUfUpeE3KxtJ+6zs2PEhw8sq91N+G57jU
3NVAsx9aHcWaGR+nd14kEEBfzuqlTp7JOtkq+w19Lf5sdb3ha2xRB/XKG4S+U2YDklwrEElCif8I
AGUjq2718qyw2/DcuWaz86xkfjHT4Kxg0vH3cgJkcpAnmMJfa5waJ9+rFXnAN9HFnTgqtfaQBrxD
RPKbk6eNN2PW404DARK+U3s5yAZj1sXR+88Il7/0cqUCORi3gPEw5rVejO1ucCvtha9S2Q1pmK9l
MW1AGluEbXxZbMaE1zR2CmEd6d3KUPTtMMQx2CGGeiAc/Ypf3p3SGtqLnLiOKwKrS1HYTOzlxNoD
IrzoBE/uAwJjm1Lo48VbyEHJiEWoaoXrHtYTqeygNY13FMOQNEyycqV5qfmu2DnRWiWv4LlVxntd
Np+TZaQPIfHPl38ZpGiTus4L3T7n2GorSpywV1qHIahLfjHrSJ4M85oVy97bhm1tM0XPdxMYb+Lj
LL6yaDQmb1bL4iuLLX6qqzkT1eM0peZRTz1lhQzU9KEimrTqOys7EXLp38Gk5SaeCbKXKE0Fupk3
fnguor0IPmUno1dkLzn433oZClyQXLMF0ZCkfzeVs5yhbLuvy8riH5elV5MOxbZSBm1N/jC73A6x
gR5cqZ5vNZnGOu6DyVrVtVWeZAPuIvkF8nt3UhH2/cgzfsusM6+4hNn7bKqsbULm86Ovm3W6YJZi
BxODsGzdU4wS7P3YY3l+BTMxMqjj5DWt2q+RWpBdR8oO6T8jKz0zriMl2gmLycepaPcRXhXfm3w3
Ilj1q8aJ0q/K3n61UOnYFP0QnetKSe5qZdS3nmUXz0RayG05vflXN3e+HJUU02cn5ui9JRi/BlUm
LsIktapZxO8gwSZPcROIVZil1Y9ocFF5IHOWBKyoStl8zJFXodnSiHvkIvuDWxefbPqzdTWaxKIw
XkLvaXK/seEEU9tFvxajkwTW22eeac4qKKzoQWsDfe+6ib0vDI0kEfh7bHqH8dO0C2xsWFs1Jfjs
WBA6zfIuQaUVLz0UglWJR8he84riRSVVBd3Tm1elKcqXYRrU+xa3RH53xYvsYY3uPpyn9EFW2bXX
rGLXFQfZfw57a1dlWrqWrQTx2wvyaI/yUrLKFeMaq53uUZZaYXjwjfAxkXNHUa1sbTyVkYblZuzQ
KADBlt9k37HI6ksWWTC+I8XATCfKXghdXfo0L74ZERhpE0mfY+26YGtnSB2NVnybggk1z87knwIv
j49S/SG7KxrYpNFlYy+L6DI4RTt8FkZX7XHWa7ayGh/TdWvGGVyKTD8Uuqg2ctJesY4FP8YXO2+h
5BnmAQxZ8pQUJr49JuDuxunxpyr6gKWwYq0mmvxUtqCMxNRD8sqHZGWHdbdHxUshQbqU/5eDr1Mt
V/vXCbQQF9C4LVBfWRQbWpj96Fm8xhpiZJ1WWr6sz7VxXpfhYFy71fn4W7fWTX/vZrNZOqjsk89T
JC3BSSL+HSWt5zeOhl9CO5vvKs67OXrQb6rqiXvbroQ/Lw9R9gf9zoObsZFFu7LIwxMoOMliYLz2
od2+CaM2L2MWJqQxmay3LcjEHRKHce/b5Pz/gs2+VvWc4ATAprtY87xvpoGbHNaJ6hNiLf12TFrl
LvCq7g5yt7s1olJ5jCcE3wQc729W3110OX5OkIEaovrvMseiYnTaAYVWvIfLwMsvTjl1B2Ssp30c
NO19NimoCmNF8kaC6GcW9+JXqO4t3eA+Kk1/dVN3xI2G356ykMziuNJ2MAO6Yytm3Fr73NpEaH++
qMuDgrf38YdiN2hZExPDL7LfJ4Ya7CelDtdtoxuvedS6+7IiCCGLE5CyfaIk8bWIyamx170muRaH
kF9phvXZWi1i8zVVR7LlRp6zvlJsrXikaBfXzg7p6n2FkeK11a7Ddu8QEbqOFYXDPi8VWA0uY0ub
7Ekzadg/LncFvSfDNk7pr62ZBZG0c1VUKJdWzyujfagp07U19QJlF/aaem2d0zjYkWKHjLHMXDsk
QrAEN66tlobTs6UjOC6nEpFq7NQWHVVZZG3TdnPXIFuwjM3HYd7pVoBpynJdrdfHHfZtULWm5tC4
ZbsPpvwV76Fx9GFZNmd54Ov9OouNe6eZx9OfPWQ3AeXVJ5GX7mSxKTEZzoWFadJiH5mZunv25hac
URncs/gaDuIodrStQsRPZaXsJw9hEf9wIpClsiQbbQX9yS4btvEy/tY1TolFpTG5sFudPGt19UXP
sTS9zd3gzHrnCuvYRAErnuwWxHBuK7Ry1nJiLePh40ewxzNY1ne3iwUF9iOVUjwkvJD/dn0oHA0i
R3m8kX1vF3P05GC5TXm61Xehkh3Rrn6TV77NHeW6uyIwpl3ncJ4DR4MqutityIMS4bQiPFyyp4VV
9p/qNBVW68uyjlXGP6cWqTT0W5AcMJRsrQKwOF1PZde2TBVftPjxyZb/Ml2bRjs9CEktLJeclnns
sOOtSJbNSXGRGPH0jRa77M3QwfUGzTtUIf/lsmhbicN7kyjOquWFbzUebrJeG13jUNUq21jAVx9a
AxXMboA7g3I2XzOiAbI+ybzxMIsRcqCcHFseciTgComBsKHVSAXIQ9nG3qleDrLYtla1VQOI4rJu
qCqS1OT4S1/VVZPIVOycY6d1zknarDvPmO9YhE1iY0uDHTj9hsAX60qSs8+WHWWLFmHbuPQWy9hb
vTzzAu1rmCxex9ahdTQLNFd/VGmzmyZdOQFpSF0zO8vDZEYIVi0HeSbrIhJGa3DQ9eqPBqTGISAu
Y2XnWOl3k1oWxz/qZQ85lDR5sK3ZLl+v+G8Xk2O12vtBAHGJzBH6TYdg2qqLPeK0HMB1fR1KaaCY
Qis52KG6qWXx1mcwQnWlesqw0xsn9i3NijCUrsODU2bpbhBh+hYFyaOklMxNEPNv0f7ewwOM/t97
BErVrqe5RR7WQ0HU61qCV22Yn3TV2ZgGXru3KieNEUe4lW8jaj3p9kZRnaHHZCdZf+3sTKqz7jMc
7ayuax/QmofZYuLYMRI78Uj31c4eW6rCryarfbhWlnmzA9C3CLlSVyyHpk6jDe/Y6lpOc23QHPxj
EtS0Z3WxcVq8nUZlUldpGnSrW13sCse5lgvp3XRr0jTkVH05Ulb+1i7LTYMWxh/T/WvHcbkD2SIP
ckZbc7/qbkV+dSzsso+bVzjCbBMIaGuPjMvol+FUnkfcGMnsFJV6V8FNUQ1BUbZ0QaN367Ct4Vby
LW9lpV3biynIZMTrpEb71BiapypSeZbokXNwvYRwyVAnj7r7IdtkDYjTeO8QeVzd6mwLH48oh02n
JVb9JMAKPBVPsrs8pIbHtl11nes1ZJ0p1BjRENHs9cId9lqmgoHJsvRMMC49N8Q+9gIViCootIH/
XZejbJF9wHK24LF7dJyX3rIB7qS2LXoDybAs1Y+FlfTNS5Bh+GtVWOF5bvicWdH4qWVg1msra8lD
V5jSpSEAibyZjlMFqZ6NY/iAkCYGjQoMzIRXZ3/IzOlviPYrSChD6KfdANbI8MAsmQgKpFH3ogQk
8XqjRrrDQXpbTZP4oCz7LrhLxcYYp/GlbACTRzbK+pqbHK4zYXRKcCVA8LHj55dm+SWYM0RU2/LO
sHTyuM6UlmSH/lOWZ/LQRE2xNxsDsacwPNv/HAitwX0feaxlkavvVLf5lI23+j/6zmMlFmzbv85x
GyoStz/iybeRc9/q5dmtbi7d6BQhm73cwR9XutXJm0lmpJddXAj/6ermZrSr7ByhrdBqzgjDYlTv
hMZ2dLNmU8cz+P3s0XMgcipF676Uuf5QYr90r5JIfWk6bfZnp03v+iHzXuaga9bEXRw+A1rNZrC3
Btv/jb4UvcVLd1aA4MiZ4r7W8I0R32WjhVTQU8DPhT33qU6sEhu2kJ863uscg0XOlgwUWAZZlqfI
pA9HEK0L72P0XrMAn+90HC6yBJXzOcvV4f5aEiaBLXd8uJZsZ5/NhfooS15ChMRGNyA3nHfw59CG
h3a+lwcdIOwmDwwViAJ1eWV+NdQgKrFccd1Nq1qdDcN/aUFUxQ95Qu1vM1ToBNzHodjlaYQZ/T8z
Q473NrkB+tLDhBO6U2Zu0B6zH1pANw9m4cT7yXRglvUl0JLlYBAVOWdYz+sBbyPsSqnrjHBn1PPI
9pSS7BtHpu7XdgRdHXufhw7TpFgZT2o0DeuMyNYPVHgqzf5Ro7S3VpNMPxlK6VymnrSabKhgm+Pb
qX72gwWHc25/Qshyd1PTFscMswZEAG+nMfDsI2ndZl7FoV4cW83Gu2tUggOWDsScIVTaVl2+iB4Y
OCt8fSC4V75kbHB2NVbYa9maQS4810P2RjA6bVfdMPtuFzVP5ZJURWVm9i0HF8c+9DAFgCGFrUiX
q8dGC+brIcmH34s/lNnOEPpVwjuiQvBSlrNgLsRvRdnwR1269CvdHAtaOUSb2w3PFmtfAwcahSDj
MWVi4wi1hhUbxY+aVcOEqZrqR9PbL96oGi9JN5r7xDGDbVr2wbsCjWAESvOjmpEczfupvcRqZpxH
sp2rqh7z+zESarMLQ5hoOSgv9DCG4KA1CV6RjR486MuBt6bqMixEtphw/wYMLJv0ZsA1hkbZjSX6
J+Hr+CjnkAdhR4DAwy20VHBpwpzxNkfK0DSmb0ZZorRJIh1XqC7eRT2I8KC3xCVGx+FSVALN1yaw
iURQvDWIpZiZLdAnAxOmW4NiW9VZAbjpVDnKuXnjfBhhgNayqJ07G2Lx+9D9sJfqAA+oQ7cEB8kS
VD4I5nCvwXVFAWtQcEe1lRPkYXMzhBmJn6VB1slWS+M1F7F2+gCHrVZoEPpKNjv3XgtC3HXM6Ic6
pU9NVSkvJdCufTOb+jatcuUjt5SV7DDhsL3uqsQ8yZFBDlRHWq9gM/KUaSr53S8riNZKWe0S4z62
Lf2eiOSwDTMFB5F/6uRZHYtqtYQztpM39XAIeTPqp9HlH5Ox8mDVqX7xihdZMAoeEH4G6O8wFs7f
Tj11yYZ9d7oxYfCtb6OqZXxolL3fTIGzkw3yVgKwD1j4hIjML67YDlR8pWvE24Tn+31faqFPQp+A
cz1PO6dqnI3s5gakCGzTY91dWv/Po6w+ql47zJcUQ+8fECfqH2AjIPVh4JNMJul0q++inETxPLu8
DtJNNiSpqp4IsR7kIFnP34voQzssIS7HuCfbTYR9cO131VI/pKhO7O3QHXB+KmGDfL/mlm9Oo9jr
3gNfZ4SiPTQ4Ru1BZhn3Vtl8jeYT/QA9/MsIu59MF56vOn9SAdBZpGmEhYtTFGDoeZMGlA1tP97n
aaKu9VQDDNy450lDVU0qUsW9vgvVyD3LkqxfqmQvbxbB7pr41fMCwJ9pi+dy0oNHJXsCJAzlZTnM
WDKt42qMtrIIXHSxUa6mXRXPCFu63anR2unemjOELMm6r6BUzQfZGDnjtMWFOd/IVvxux7ssx4dH
ttYZil4TOC7ZKKtgWgC1Nad7WbICYgxBcwp4vcn19eI3nS52Gj2A0nUKIH0lize/6qvRjSyPS5+m
UtqV9LRWHXeEG61Nz66LbKeuYGTKlnd+VmD18DIxvk5LSVapuv6GTGx6lv0b/mV32MSz6iw9XGBE
j70wCeAzmQeZApENkGI6Njp6dMEeiy3gyNOnTB8n1Wb3aEZn8lLqmhsaHpG109nY+jw3H8e6LwFX
6slqyib89pQel4DuI2wt7yE52jxsHh243ek0kW1NM2dnEl3fuo5nb80i/SjjUgGkbysrQXpyTzr2
gBBw9OgFPNw1OIrfXALdZotCs6abBhoX5niRZ4oF3KgqEXDUbb7WWBky7NvLRfTYWxF/YpUmFEvk
jCV5UAPcjpvAXLuFThQ3WZDke2d8nLxlR+Qh7RtyfSQwpuJo6PW8etUjWN7IZxz5/Y8+MLa/CiT2
nkrVCA+hm316ffhdxKG3CyLN2yeBQmyL12FWyYj/ovnViqZ0Zy9oBrcZD3Fd8rein+NG2BSblj8h
J/VQwkTcCmQPkgD0eaW9dIb2zdN011dBhK3NLiDaqTh+bZAgUieAP0PYrfqBXw9RghzPqRbbLjRD
1AfPU5E/J0/o67OAAEQiYgPo2YF4Wo7NmkzHZhg61mU1je9GYIu+KNpzRzg+JGL/d2LlSMxWRrsJ
C63alq2S+YMJwFRP+xW6kgCdok/N7ubvbdXt8C88NLN1b5S1euc1YFtZnPqNF9W5r0XTr6D7Xueo
L/Pu+xMpbD6L5hOVwV3s5e99BphELzuouMWTDlrNH2rM5XXlPcyTlVVXLCtVi/2YML+n+Qe6X1uD
Tyb3MM0bneanyjZhbZlvsAGqI5Bj3k4we/HNuCdkoCjDSp/zFICV9U2P9BnAN3tKLyrEig6fkEk3
Zc4CO2WYTVVlcolskNVzSN7OSvAoGItuB1r0uzLk+UsX/KqQ0N1BQntViI6yT5gv5UgAKYsWwakx
ZfGYnbWq6RfwmPwlc4UqE+EFIJLDzzQO64s2GZihpS9d32uvhnPsQVCulEC8aPBC1gXKBuuRZwAR
T/OAvfjFnMdjIVScuJLsMrR4PmlQZDZzwpdBorffReBJj1F48Kp24+iYJwZFjUWOOTx2WlSz+Wyr
XWQjOtj33QPQj7VZTwMoZPOoFa7iq1GUgbTrnp25IGE5FfO6C/L6KOLhUHdgc5FaIjULfF3p1P0w
wDErzBzgK7guZOvJ9kcOFiolaaK2wy2ux5UhCuyL6wBzxjVHdJW9a7sI7cxIXdkgIAXSC/t5hsdg
YgHka0GuHXktd1dDp7B1D+oDMWzfrNoJFId6jD0BP7yqIn1TTVVz7BKE0+/laQXvLfV/a5t1lYq8
sPtdo3aHoiTQBTqSUXIWTTZfJwjxCIoD3c/GedhB9shhO5u1j9X7iI7G3ByFF+lbq1PvVb2sjgDJ
Z35hkYtdCu/H62YCZNLp00/WKhuazOw9NmJRk2dn4LP6hUdbR1whD1dB6eBBlbp/P+Hn9Bm7vMBN
ThX5uf5Dt51nEXS+Tk7vEMJV3Thx/1fZ8PUIb34oTRsB3xLtZjLwRb6IZPfefZ0mEfrBGK/a4iWP
5mqTdgCR6+5n5qBZAlDXQTa1LDezErn3fR0cstlVngMEfoMputOM7jW32mKLcslnm6fKxgkavjyE
HVH/6c+qLXpS+CSqtaZ4bqL+W1ibLUqGkb1LbBIq5dBtg77OV9xvcpdl486L+ECyEs0WPbP6c1Xw
YWmpeMkG8vp6xatLIHZJnG1nAsp7WzSnLCuQ9kmK16FUV2LxhsGnEpsoPNPIaCbbtghOdYmqRMKP
UdX6hzLQPiLdIVTT1Hcq7xurbu77DcxF66joiiBmn5iHVCByUbfVL6EVhY8ntaHWv1Dpif3RjLEm
b1IMU8PHNje0PQq9ddhZaxSQC6d5VlPxVplq5HvGyKuvm10ixw63tTGgLxyCTa297KBrbBISN/lo
a2/2u8SdVk5zKtvUd+3J9oWXY/iele62IN1z6YAs1mHTXnKrI5qLHAliavCwWqGiSdl0r8T0Y1/0
1odRhDCyCDndC9XbDymaJ25zLJTpp+egf2V5n9aQYf9pDIeczJMfCdLFLM7jarKA8xW6564IQ497
3rxSsmuo2aRZdRcPLc9gdzS3mGfofrc4fRqp9gahewS7Wp/MyfXWcdnjnZFAThVDfCcPvbDiO7Kj
d2lW21CH7QwYb//sJhAsiCz5ma34XVv/ig3rzRqmv2q9JQcWmSfA2HclLERnIo5o2m61RgfhvcFs
dOPk6Quy4tZlZLn32zqt92XYZA/ZBA5PibpH0c2+2WXpJmNTt9YhZiGKFePwpQ1gaTN71Wk4K1e6
MBAEcpN9nbnhCVuaALUfI7qbvcw6BOzUjiJKtGM8GDA0o3y+K+Jk2OeIIJ+Ahhs7TYjp3EdZyGYW
WivwmGrbDxgjkmvSNmWcOA9ZG0absD5XHbQeU9gkUzGARDuDLXFe4XMYIf67WlCQqzZRyZubQOIt
IawX2/CwC5xF9do0+16x8RvIY/e1JWm/qh2rQ20/QmO4AwZkTFgyIZGvvs8Vb05a1RcfSkVO1Eva
8VBaprWG8tr4LY/Lj9GC6RPBa/mAVtwCTgb7AE4V179OGB8sYDgrQtX6GO2uw8NXqHhrWvhnEBf5
CBFE8XmsDx/E03lhS6r+Q/OC3s9ASX14FlJI1uzWH2HBIwIdw+oDCtmIqDYSb6FiHDEc1C/oT3oE
JJxgLYuxmPVLrsAiGqOP/8fWmTW3qmNt+BdRxTzcgmc7dmwn2WefG2pPBzGDmPn13wPp7nR1fTcq
S2Di2CAtrfUOc5tWAbwkE0x31O5qc2SRNc1TbLMnDiOzv7aIuF4b/tfz6ModgDP2yixAm8rLoVpm
jvVCrE1GyXtVZqm8tSlf2WAGvc2nRGIoRcp7HNBIRhSmi4wlC4qaD9AoYL8RDnr2aGqBDWR8p6pK
g3FK88PtM0rMaIPA8S+f1HSmXY+eyAakkB3ghmX4vWZkt9oaHH8SqbFNSQH7htXv9TL18CRPht1c
Xfu0ng5dk4TXmf9FSewLmMX3LA7FK4nUzkeTiiVLKuoNKXQU/Yr51TYnFuxSTgGJBNB1KHdTmGIn
q/ZJF0BmaHfGYoLaFUkAIz692UNXHr0Zp1WkHfFgqea/y67EZ6Sc9zWufNup8j4AB286OSQQX3j+
wxnE71S7gn/FBhuC4XA7g9Z27G2YxpEfZiRaG4kOjuDlLkmgDIkQjS9tyF5tJb3qy9QdZSSu7LyT
mw7tUAUdNhZuAfGBhABarKEVdF7u+GpeUohkeWiT0H4MlUdS3cp3TWdU/lCS1Ci9yN2kGMD5DZXl
bRNX9mZyZX9CqMN+SYSWcNPN4BYa0mWayYRaEELfnDK5FEYNSNe4TEjTbXtrSs5wO+o9gb/FJ7uh
m1YfNBQzhNKE55ZHFXGo6pfpzB1GbMI69EjRxHFCCnlytG3bhuW+jEQWmMl7Y2v1azSNuk9G7W9m
byrMg5hOheX3U1/5cRMpN7tquutoj4pfUK5/acQgAjSb+cdV7xRjvVGUpHnSVr6S7Qbc0AH8KSUK
lIWFgbajaSjTo3npI0rrqlp6hd6445YYr21DtREbRe8UhS6Oqbn7gpD7vo+UzO9d9WaS0Nka9jT5
WqucWq98F8J2LkWr/JEjP9RoacaLWdXFtpnS340BfkciKo5zzmvZyeSS9cPoK8nk+CMuAy3rPqoQ
LCuqnZ8w8g63U4h7kOhhSndhiOka0h3CUf6YozmczRD41ljFQdyNVtAI7pOu0vOTInoooAaJ0Wks
j+7U4wzilvUFzbGrKtlSGUBFDCwRdSw3AMsSkYncPsvRw9FlJHjSZN/sIdlu41GBslaL+ZBbWQO0
snprm/KuqADeENhu9k7TfNdEpgeG1EyesIyHzzNvczfCkpujoxvhWrTkRLs+TrfIQRPBR9q0Udl9
VF4sTnCUVKpX899NY4CVIyzY8FDAocBnPZjHEfehzvuehYXpt05PrgOZpjFDG7qxb5RKx+sIyBDN
omaXudGHg1jNdvR03ExFtp3HyGYz3PMF9b3Y2VGoboWTfWAING5qUmZbJFfVbRaDJiyVCKEVvboU
I3pYTcgSldum4TtIwu2UpHeCNk/aQITxnhxcdkqR3rVV3T4T418wu2yRMU9eDU1T9hUPkh9OrxkA
jiFPxL1hPxtZFJoNl7qJgFfS1g07VlXqRPrs7CojGvd5ZWubBICNL1zkZJNbJEaL8KbpgxyE5MZy
0nvsibNtuXLbIpFL3TpXdz10vMPsqB6MX0ROmMOh0vRpvusQfp87u0TOK8GLAT31XTip28ZxpQ9d
OduFnsVMEopoi8rTdw3dnW3dNcNTy0kL5bBval3H6svz8Cw1EP6qw2TcYP745KdyybG4P0h/Zjuh
4HQxGRsnAyMTkZQDre9IHE0kgnZ6mAPzGcVHTH4GnmuggA0E1N7KoCek2NUWCuY1ShCgw8v2UWdQ
uAwKgR41fzmCoM9Gc/JVImmzwxqM+ecnMgvDWSTZXQnrOehVLXwRjfHdNqnDz311SrpUHIuJ6dpU
gHOVVDMq5+ywy4R6esZ7d6PhQhfUtYYiUhlCnQvBKaXNqdULQF5jhqZjVPshAqt7VWHP0teW/Gys
GRSEWeZYI9nWPfTSeQdHEzOMFEJqNyvs1Mc8AQjg1UcsL7vTOIj+tL76aiLb7E55AnQKTg0rtUO6
HXz7fioyd8+PW52MTK1ONvmuXTuX1wmx3xOSSPMpydm0efCSgvVqbksxoMvGfU2BERmaM9kL1yfV
fxWaJ09pXXxINyeBUpiDPMxxzhbZg9XsZhOyxN10GowOLXOnwQvX1vLctyzUWfTCPPbKYohX7cdp
Lk6sIgWboDHcWl35YcegAto+Krk+qZYGn93cLAMlLmP2Um54WhvCV+LQOL1apN13oaLK09xJ9LIG
ay+ZDk9STcEuxoSlfi3LtyRtfzVt0X1+V+ur9WuKZwvt8ymcXZRfOrEPFzfKdZ+xvnKX7mLNx++9
kVUx8qFp7DEcTnb0DqmpYqLbakj9s7ugKus5yYdRRIUWNGqdHtt2puA+b7QhvWuKl+Bmzz9G8c1C
hhIlCCL4pgnDgElq+QD1rS+ba6owXSChG8TpFOZ+rIbhfs7qw9DUCCsUuCIm8XFo4SUqBGvAYEfj
tH4CxDyoCzvzO2W7Cr8Kw52D9WWjxRXb39Dw4xYQJVIh0L/fysJjazWY5GswpDoBdNBPAo55UDnw
2Oqf7pz9JO/i8s2GaMj1uuWyO6aPBxY2qLE4rr9VpY/lSS7N2l0bEzEPbvPlp/z/DocY0f/X2YPj
NbtpECQXi71WDQFmy9/ZnHRBY6IKt7UVE4GRIj30de5R1OGEqML/u3QTxNInX3oSfKZwaiB3ND2I
v930W+ApQQVw1JT2EmZdfMyUHDn3W4dN4K6L+3sRVpeUeeCESjYOaVX+Azm5iER5A02rw2N21m8N
2vCkwxV366RS8QFGU06IkvkR1nnB3D3nO22I7g5VsTB/4rv+LlXX2PdLmkC1rPw0RshESqmfJw1r
mz1EBOfZSZ5hr3fBS+blm7fSILEfKCKIlP1wVEo75dFxp6uYEGSzHKUhaiLP6CHeUPfZKVQFutyt
QlgFGevMV3NEC0ax/Jmqs6+MgLRcQ/dTLzKfKB4VVZWevHL+zY+NPw2g1aM5FHhr6km7iSmR6UPr
XQcxG3uSyhWssSBhC7GxZFPe1BxSY882KhBZlfhdFpU3K6HijJAVov3FHqL9vKEK43EWgs/GiLIt
Hje6O6d/gfqX57BIzABL5GLTKHN9SRHOMLRS+aiYZnfOKN1jhi/RHe9MatLW3P4aU7F35hbv+dZ8
Oo4o9zwCxSEkj/5RFiGKCYnyowvNKkCetgcxKrKrorLvabx+W2Wx+BFV8TuZpAAHbvN7H4k7gqjO
n1yQT2Nd0AvFvmUh4UsRJbUvVWzbzMb+SWbeJRfAHOWobXcgWfKgNAjHpashWpEt2ZRRkx51FOc3
Tm7OB1RM5/1M6WADStPYzErbbAkfN2U1JHu1XvIdHhmpgkxrKzr7CtAfu0LRPwr4JEZSxt9DpbJh
glNM0J9ppZYLeSXeqoY9P5pB/d422l/F0Naok0OYpNpPHQavlsRNPHSAhmKD5nJ6F0maQ25NJyap
bTvl2bnOq+FsLdm7CajvYMj64PVSecf6eis8g5QqjL1N2GXbMUqid5CCPwVGUy+m1JU3Q7UU7DPU
Yet2OchGq4x3mRzd75L8tfRcsPVNOJ1JfEabzEROqaeCfECRf+Oi5P6j8QYjcFJHu7EDMI6yipt9
A/fsGZstrHcq4X8k8sGWl/yWGBITT2vG3SuzavEeMQ+e0Yu7UYekNhRR/MqqP8gKxNRI48qfpe09
QRuHuyh2IAzXMx5bczrfSDH8nvT2OE+ifQ5N6947hC3iAjwzRtNyjxI409Fa/874sKe15p1SS8v8
r/7n4fXMdXDtr816+te7v8b+30ush+05XOd5xMqUY0TmE/bHYmr8+bIcsDte++urdb3pY5WT1v5/
vfw6/nX6OrY2/zO2Xmcdm7S22BhqNfrs7TK034qiYlFdXqoOIQzp1H+PGr1JQLAczxQgu1v82P7V
/3zrZysmyoCKpeyiVNSntamWZXYwS8TH1r7ZTP/uo15NFNknl3LSo4elqTwObm4EgIiixzpW5Taz
e2IO+3VsbVS46Wo8hJfPodxOXyOmsa83tTg3Hk3U/D/H1gNFM0vqO4vW8XLxz7FEaXxN69Xj1xg7
zgAxe+NWmpm2jd0q2lsVUuOlUltXtTLVa5h7MUvf2P6QrvaRA0R+6qoynuZQ5FsbA6J7Oc1sn6LJ
R+Kt/B6DuNgnGEAeKIzAWoadiMneRtO9ftPLjFxKWLzYZd9czCTbu6yxZ5w8CZHmNDvCHNunbPnP
BZKte8Rd3guZOVfoh+pWYdvFtBLZL0M7JkT46ks6tifEUPIz7r0CSx2A3KCo5q3haTamJzn6ceX8
QzjITvJFe08S+i9FK9Xv6K0VGzHYxVadtVfKzR1bzA6ZxjIdgwZ1w70pSyo9KoJMmg5RjtB7k/a9
+l47A4DRNl3YFGSSMvyhsKCKjL+S6rfRdA07ZQCNXWR9zINZbXK4c48sRqSgGsuf5PKn8zokI727
ell+XHtrA1E42jVQvzfr+etY2+nvntXLy9rr43KmwjS+tO3kgVNrxabM0+FRiLCABhsPWyUahsc6
FpcEu4CjrmvPw5XzHNf5H2Ro/nXCPCJVTVYSDMpyjbXJ9X/iwRL39TJeNcdHFetC/+uEvsPuwVRk
dlzHap7bS6uEV6+hhj+VG/QSo1dtzlVMPNNp57jRkp5g2l7HIiu+5wUV1HXIKntQt1n5a53X16F4
mKdArTR9v3aTqSkfE1nxzysUWGDrAJVWzOsKcgUO+ppUiXNIGuZXJFv+Dbr9PKWZic+18NvX+P+e
R4q/AA5p6Lv1el8n9lr8HKnGsbPJhwAFp/IFyUDzaIyLfk4dj/46tjZ9qZYv7dJEiQKcU5/mRfMJ
as5/DnydrKWzc6h09fVraH01ZWH58jXmJvkf1ZNEPzL2fFc2yUupUzIWmPV+vvoas5UWEIH0TusZ
ChWmz9OKqM4Oig4YptVRHU8qEzMUNW/fIxJB25CYYbd2NVHmuCF08K4dq3kXYbiAfJZc4XJyPIj8
kAgBqHrpDqKrcAwGZ4JUE3svYb8bXga+rTTJMC9dk6L6QW9A7rdDZ7+PhRwOQiFiW49mY5MeWllN
m8iEK9+3tnMKJUGJnZKdUxVNIJKW2W9OX7AF88TH2rNyLX0udYK1F7uh/WaYFipJbX5fh8ouIprI
q/mydkFMmQEejt9rdB42+lh7b1bcK0iCxcrW8jz3TSM0OqgFQd3aLZF6QX+NIGc92WC6eIXBcF4P
hiA63r7p3NZ9MEwGz1VVvarLRdOWcLf1vOKynogtMTHd1OGMhHGhv44NrDxb0aBC5bG/9+Kqh0TD
kjeuC9u6Nrm6E5LuXMo4bQ9dJDBsfT44WbMTTp+B/YzifYFayFs03KtK5jtPwRg6Gxbdy8F+kiSw
KP5q3bYElfWupD3ZqUz91kUpq/tU5O+WNk7E+cxymMZkxOKGc55j6M7oiGbvvTJSbPHCD+SgseAY
EX/2OnO/9upqkG+OcWR2jLc2XpYOqKCTo+se9K0UKeoiFO/NSCYrqylJQaPRD1oROYGgJrBk+Zyg
B+myjTOz25HGWnJjLuF8/pw6owhMPY8Onr5BfNR9tRc/mLXRs4NhKjejkN86XcGKx62nGx8aGY5y
JF+dsXdRDGiRCcXjILIrqIY6GoKoZpU/2qJ/DcNafcPJcEXc+NL0wmdOXiutidVVpeb7mTTQRUuz
vhJLjGGX5ktURNnnkDaG8Ukx+kfSZL8q2zUODTYWV2GhDzcR4p7zOv+L2Lv55Zri2o+59gebjV3q
NRabpVszzT4BeUENu22BS1ip7yGu/C1a8NeikH6EN8a7mTTHGCDvLy1HGE55zbAxeeh2eUaZt9iV
GnnaQkmKrTskFUXv+BtBX73vXYgMovUE+vRp+2r2pSQRYMe/pPihRrO99xptQecX7mZSyREWiSgx
znZJ2qogY+1Zv8/JULwNXbKwCzNxWrtZjd4ooIkLzHv7Newm6lDdUMPVMMbXWJoLvyxpdqCCk0NT
oxFiKcUBuydMHDJbHkj6ya250MrZmRsPQn/+/EwNkgLFBhDUNlEo9FPUyvxEb2OSN7Zv6ndcBx/R
zAxkMNXuolAvcfsuQH0pWvWuOy2atXlxt9itvfezq93bRt+tx5A+9c4dHtr+aP/umJzfTeF4z7xC
nh+LjPfeMiZctDFhXo6NCMGRa8bVdOmp6C0+6p7M/dLrKRY/Cpx41x56wNWj8dKdCCvrvS1rzHaL
fL8e6zxLvTuhPHz2KrO+t8N8NNVURdZCP6R1Nl/zpWnV4TwnrU66hl7VNf2udxUbLSPdvo665rDn
nXKfjA6aAeugsRxJLNaYacrPuS7tqzpoHA2ndt6acdwjWLv010NrQwETm6f+unY+L5XXjUVRtSSN
mg/iMPQ5aclGYJjmWlJAGEI5bO2Wyx+gCGDz7gX2TNUCOBHdsdU5e3bV+diJ6e2zux7RZNWfYiu9
5ln/l1km5TEn43Xt+/pfDQqYzhZfuTr4nwOD6o0vOh/l69zWcDTDb0at9gGQIy2yXCVuSQaNeoJg
gBlGNyN1x53oIVNqmRrdeJIgCdj9PF0WD6N1bD3PxRrotnbd2nyFcUeWYXn/1/hcN8gXSVtBlzGS
hHKhthFTKGCc0hRJWwAwhmI5ZBVF5GUsNpk9EQKKgHPY7VtuFe9VWIvr2vO8KVyglTiSLweHNlH2
ymAnbKSL7k21C/3FxvcDxEgL6IUzamCpbI6fa0dIakzo1c+Xtau1QDkg42X7tVtNRXIMBw/k8PJO
ZDzz2zzEn394HbKtKYhlFj3WnpUPpFgHNFHWboz3+9Y2l0T08nZhW9UJLobtr91Md6xXCQV37a2f
r430Q2bn8nX97PmC8xqtRMFPc/ncC7Bo0rVqu3YrzOW5NQvcbtbPZufIICUIQS299Wpx2L9mFSle
CsuU1iytUAOlbuTJplhAInmqmavNsjmoNpWhCPPPd2csJz+JIucHAOKz5BWedDxPjTX/Q97iYyIT
+r3qoItQlBdPfL5Z6gkNfTw6qysIjuxQlXZ4ao1ZnMNQiQ/UIYtDiYjnTc+Tjwx5tt/t5DzMCb92
x61+F3lpY7mcjietwtTYTUDfkPuJfx8pxDdk8NkYaJGbXLOxSEDiRNGZEuk+Gec3ey4MHzlO4BtV
Zr+0c1fOfl5r3N48qX2W39ZGse3sRjYUiezwh4PCY9CnMNDdoaaeFtU9gCug53DoVDQ2O1gsXjue
AcvPR9nUP7HNVI6Wlk9vVldz242vGn7wH/iu/SpmN6BAj3J3Fe6ELf7UXZ7e4iRGtzZzlB00ffWj
shKNoLXdaa5uvwt7T0ks+2bM87AzlDjZukp2jhTvF+G6ejJl/MeMy5/dKEzKO7Vz0ECMUmVzMc5C
aGyUSYYCE+QHTxjp3wNFomyyXKBINcVKhwc7rUdvowvKSzVAgEdZ7snIJ5T8MD1viwTzF9SJqRJo
3+o58g6WR+UT4Hu2rQXymKYDWGkAC980fXix/nZhfV+HQnsYanOCiF77VKGinVqSEbOQuyTxMpLv
VYnNpWPcxvFvHccT4162tnuY8g75wxGAsgzIMyoHTaGuBqep3sGd15EHCY3TL6Ae6jUjA7ZBX8ne
FHax+MjOR5ZHJDbt6Hudu/I56yzaDOk3h8I94G5HkDGlUcxRXEYv+TUVmC6OA9q5WC3+M0ODqVrd
ww0wagKrF+2d4q22t2pLnCKrICsfV+4mKlTjA+Tnz8FKqn9MVDCpBf2Ju66G/C1I1pcV4hBD2/kq
InVHnPuGh1pq8WsNSmXtrU1ttdoO4jzJseWMtQkrHaTL6J1DyCoPZFQ0YH/JAWzENsGL4dZrpvqc
KK1uPZ1a99q1EFK85gla8MvBHnThczAgY492f1mHDNgHeye2603jptrT640WlCcAoqW3DmmGheBb
m6Wn9Q3L6nM0WJmJXeJDqYWL2mfVPacQSKsZV/e1hydVtM3cEAud5eDIzoZ6dXtae56udc9YyUAI
OEjSr2M6HiHH3itsWDS8YW0ISnY8GtiLLm+IXGXapnWqgkbgDKLq5LXTqT4sB5WlGQcSfwqkgeN6
Bqnu4RSWqEB9XTJysxPiq+nnZ87joQxib3pOCemOydL0ZxNijVZIccpywUpXtsk/dmujK03s9HCE
/ciG3xWeuG/kNIPJsEasSQrjrRqrXyJFaGI9RopWDRCn9A4gRs03W8PPUOm9YbueWxh6dKqxqQnW
o4NKpQf7dWsfmq+s9xVgGDnlJ08QQUBFix9rgzhKua3TsNym/xnTpzj3o9pDvNvW48cUjaC8Qg/t
b3Ofidh4umVnPNNZYdIH03Jcu4nidUdtBh6ynqINtvFkAZucPP48v2goI4+otB7s5e11JHfA3UME
0eG21UrnPNYmTRpmu2YYj06UOI8WbfTrmCjQzHUAaKUZwY7GkWa/nkxGUNzRkmNPE7ZFAOq32fIF
jVuAzf+6nuz+KXMl3MLsBxiFbcoDLp2OxV3TfXbXsdaUG6mxnq09TEzL/VwDsPvs6iHvmvN9CHDj
tg6Nxkw5r0tUbD3q6LmOTXN40goejLUnW6U/tJYsOYM/uja9Pd0qwCEvn0OwIHG0GjzfcIr41XF5
zFu0s+xJN31qu1SKjSF6rI2nir1aGvN17Y2h21xj6e5LPYvTYG6WLLCsHX89Wsas8pmlkzpr0mT3
NWZ46R9PVVn0+qq5azGssj8O3qJjoz7WhvsIBY+eavXXWGgO7zJWxwuKPuqjj8LkIjX7r68TUvYp
KG80zf5rzMWurB0/L9r0A4IVyAgF1mhPFz1OXtvRy6+sgfmVEvqphwRxWnsYZdqqv770MvHQWrM9
/tfY+jarKX/KNow2WlXngHwK5742riRL6EAIgKHOWKUqgHSpxchhk8JRfcokrJ5hWpFe85J4v47l
cUGuMgFiLoqyCqY6VH3u/fC4nmwaeLSWqBQbJvCfSsUOK2Oa3UZdLJ9yrh4ticIX9F7ls0wRuTWF
EgYqdFC8Hoaz05k9XwAHBfCpDYVUkFKaLZ/qJJNbk7jH9eA6hM+YRvK+8Y7aNFTXyRzPthQ9v+dg
vDfmUJ28UXaggqYof5FRtS2qraIO1aZpHLnRrGgGeBQ2O1MxnJc+haKR9GG62I9t8XH71hhhCR++
v4RV/2L1EYrtgpoUvISfYZfsLIHgQWqx0ymJALxKqw9jbP+e3QIEmzyqfQRzQhFgutVe37TEIEFD
9FF4+AvpuT+DEg7GWIFIGrKar9U+8DGw600w6KoynEBMvGvSifcRCwIJbhVIOiDlvtfP6ozWXKsp
BsUF2Emuss9G/YN9F5MN6IVNZajXvMuOmFErl7qroMf2g3vMewhwhvGeNEPC9s9lnwzaM++F+5xz
SztNVLTJd7QkE43Sz4uphTPlqyNOuqgTU76dcAPwqj7125k1ks3wi9rfNdF4r4sI3wSJwZ5qE95j
ZFzMJlF3CsYofhl/zPP8RkVoE7datSvt1j33OW4wJAJ4+dVMAwrwtlGfES37BsJixIWu7XeVI/Bx
1fXw2he/uYw4Ibdi+Og+D4FjGlRuS0W75MSquTWqdyPjykOdz2cLwdlIABLJFSwXUx1O3pQeGm2Q
J9mFcot95LBpHCe6ZK6cN2qrf4tG/ANATHXbaIaioc7V3QL+ca91811J4vqQo9Z4QSYRXAlryjZr
nPZSlSVZEn2AvzWHQVRP/QUgwaGTCDK2Mg0KWe29fPSOhTHVm4y4ga2VKXwDN61A9t3BqhdEYNRp
W3Ow0x0A4Z9INf1YzEQPJlXygG+rD4DDdQHqbGTwuG/sRgGul7btWaNFJwG4FloS7Ng7g9XesGHb
qD/rVJ/g1ZnyPAA0OCpLwsNo7mtErS1hNSEKt1FHHSQTCLMUKZIR8dCq73r+o7eVa5bB80UcJciS
O+jlf2bXqE/U31RWwlSiuaaeprLWHiYMD5PbnnKvLYcU/I1TB0Yh4ktX1NEpGokwco3ndxL48mRd
hdzesNy9VU7KyunRpHDid4x6CTBTcqh2LeVe2NNP11Tdy+imbUAqsBWkQj/BDnirUVuynWPUCxwh
Isg0WoFpWSmXTMk3iABFMCTx7yavcMmOzQNreZ+CWEHeSu74Qv+RGRYxI2l4qg+YcrS19UpiRPcT
0GWbMGmentvAMXMb3N9UozwKyTyYKGYwD30TVB05AVm8ommqXvo41i7t0jgmhpUOJMys8IUehVuz
A6knNJ0diuJ0zL1Ws43S1A0AZe3iMvqtUHlAiSFGUYhUxq/eGqqPFllzFu1DV2Bj57hwmvSIGog6
Qk/1CI9fogYgz3xnR9IG1D3ryrxia577uAG8Z4kq+POOtUCoNxPk4tvokWCXejdRFY4eCKuwfLY1
CKVQ7cDhm8llBHnpY5tFVMGmsEtVODxmS/J6zqKd7S3qs3X/O3LDHIEyA3ijq2eAGMwC4GG4FzNW
jTqEeb/ToDK1fwZIgzGw323jAeeTtkPW2fHNolUDhKbLrVp2IJQ7BQMWTVWQj0QvJopCCguV+5zq
6TEKu7mQasyDuZsQRcvbG+zlB5nmxrfQkz96kw4KVA+to2O7JyXsvZOShu7JWnA6ddL9aFzvUsVM
s2ajMI1ldX2YUVjCQvXvASDqvu66v/E+MOAE29FWqdLpZcCr6OKQPC4XAnGU6c/Mcc/gHyai7DHk
Gxz+Htm1k92IgC8lyVY3utBvSkgUeVKTqGgjk6pbZR1qty59K7XbPdD1ElCcZwG6YTHYQWY+OQVF
Kb1Ecwvp2GdldS5ZnlLbpEmyr6bW3Pey9v7KvDe4TJ3ahr9mW27gvLOWegtERvkVG31QWHl00scI
f8RabTbs1L1DD/Bsb4EDBXdCSUoJ2bx1EO4dqyTpoZobYsYXb7SG12xAo8ihh5hMum3N6K3IFfv8
1dRD6Xx2bSL/oy2hiGHzdbVCYkdvsMAxujlAz9rzdmEUeoHwUF/TmPoCtsy+rkY8iqFpnGeZUDYl
+vidFfq2iNLppM7INyEUddeS6I+1OERB1bmgW7zejOzOWIiXZhHPMYtRu6imbO9D307XNllmbnpe
FbV3GRPq1jLbV5GjiiBz+BnBhB2Vlv1H12dEHlb8kWY6Oodm+WoZo70bi5j999KE7svsdfDQWi3Z
Nt09c5r0JNgenLLQiTdGCQEANnZ8tmzzrkcG7A1v5I7C7nEAcUV+L9kOirzPGFSS2GNz1i0CZ1p+
WDFg9lKRhioMLNG0Fq8rEJj/aZSOelGPtmnpYZdhCCS1wgqkxph7LWkW/BocZM+XQoAy61s9xNYV
wy04EpiBenCsox401hQNEzvOkPeSGrkgKH3kRi3PjTm9qmIeoXaE9mZElSaYli4yBVPQm/xYZuYC
NHNEBq+kQ3py1kAXeWZ5BpFxGCYYKcCVrp3Z3ZUW/6fCTNKNjonmHKyYObEQ+C3wZ1tnmAo4BbN7
HTNNIxTs8ptHae6UNPXHDNzoHa8N0IblDzHE2bta4BLjtb/dMuTmXrMEzpIqkLPOTifjhnI8V3tZ
m4klDICVp2zC9Ww0wLFXq9ZWAewZghSYZGGe1svgWvkWy6g45knFlD12zgbDbuAhlBQAwZVzUKKY
FjulzXNhByZT3sugQemVAAXwXxt2acPfQ3IkfElIsB7SWXwIpOAQH91NWMttHGeE4L7gjQBob1KN
Xxf930wJsl7+w76mPbdDvpejZJkEFZg6WFqrKSShFh6nlEdHfC+LyviGhDyKnONDTyPrkA3KYyYJ
sNBb1X1tLsYDyd9qZxwSbxRU6zdeMntHEVvXhFJakOnIKrVqgfCfAWLcPrumPl20LHkbVXapoo6Q
URRQhheTpjpE1yZt+HtAgT4+FSCiXHY7m4I3WK7K/hSOyKZ/usHRnsB2XaSxlYmNgMk8rS24+iLr
m02Z2d4rLADnpk5vMwi+VwMwgl1Eza5O0m8VgQHylTHQyopi6tqdMz0n5qtyAJqKsk87VxA/GRnw
F2tTRJ0R1FXZH2BHlG+dKZvDCFskWLt66jTgjaWFX6jSvBAu8/+0nb3Rq+j3ZCvTvkyy+Yzwx2s/
A/Y2XTu9RUi53KJGk1SGkcJ0eifbWtKu9xU0cCOCnaGkSMzlfLyFqeEOSAU7giJjGfnOPOZbdtE3
gzzH/zF2XkuSIlu6fiLM0OI2dETqyix5g1VXd6G15unnY9F7k5On+9jcuLkCIsBxXPyCXvyQZU9d
CFjsZ26/YVrWXrMFM1MuuLoQhMXVdJ6iBTdaG5N6BRgRLkhSCSY9+qIohn+M/5sl+VI9W167+lYG
3FevhU63y4qUUICejQ5yWqur4OCfJhwhL1b4FjcgBfzXsQnSUwCd124NuEXD+IpQOeqGeN6tuhqC
ERLcUGYyYXBjByXvRXBDCjo/hSQ5/jG5TXADl2XNRwar/BKJyhttVXDJLhJNZlaQYGHx94a6AO3r
tjoKQqVynhZIIWPZ7Fb0wK2DBq8Hf5co2rKOQG4AFuvIrsp3R8kPiRrgkPun2Q+gmJcb1yxnlNiG
T7S1RJ2PAlWUzHHOpuwiNSOn5c4gixj8fXy7nERqaaE67WwnSw/yKxO0ptmARfhscfU7B416FoUR
x9tDch+uYDh/dcvzG83IueSoUcsesASJ3H+JxkyR2dLC+E6SWVadw1LR8Z9ZflMO7jPAO+Mil5Sf
gfNyGFUD4iR9dfTK8k85Lh0DOObLY1yfsGQKXir32XWxFtLoljeWendGagVPJkAfK/ZXWgO0W3ao
xykdj6pe/xQ8sAQDMOquhl/HeiqSI1k12JgRVU5KH+82R9n0XnFeoRr86GEuHr0m5InaSIie2qR5
lWdvJ+7TwLrPaa4NunVriNDbY+jO9lZxSx2mf22IZtv20MAO60Com+Agj0uehsRKPD6TnUSlFVih
7rOv3O28os9v+Dp6oM8kugQQEWgbyrnC652+ZUhmgAjAnLEaxgj0XVSOdnCkAInsGvltjc5pDxrK
ji5yvbFpWKNuDnGbfJ1H/SZ3br1LUEt3hZVOB7nXcleStmD+32qIrywYAHkmcoTEJG9tDpKWwEhx
DGm6EIgmoo9D90ke/No05dZsrUFKalY+dxUY9oPcCvmRel9zf9qg0PesoDPKtao/2sU2BLnL9f6a
udPPAK+MU8ZogFb3qlV5C9M2POUzROdWnz7pS9chn+0stp3zHMwggbHj26nQOVHCbdATspK8+H8u
/O43SBTbK8jueqivNdenh5oMDqW9oR+kC5Dve4fc+MUGkDV+SuHyrjd3hVO8e2vegSo+3kGDbbwi
gjU5NycjzLX5GLvhD6XL1ON2h+kEb7rjQuneOhe1f84wsTzJb+n96im1Z/WERmM/75ssvG8HXQHm
sfRDy2stR0rsX/O8rpwRDgiTg7SEPk5PDGGYuiwNQR+RdjLhWG/NZ6lgVzMVTH0/IMF2kRY8dtZw
mXKLaUl1zJ0B4yN3AVf+63XtIr36IVhhLzeAKyyAlK3tzfGDqy8ARqOw60Xehu5t6ZalJUlyyytY
/Vl6JEufnaPvVAOYlfTZCRT6SKkvwfa2vmuia1TK58obLl5j7qUlrIdgK3BWvrQNGwTSFzJhb84o
dF+3N3xry5InyWBphWrfnxpAeufQiU5SZkpjlxrb8R+boKTlqUlsPUbSa/RDuSQ/5K3Ntqxs+++u
B1s5NvhT8xrAldulwGOKFJBbb4NwXj4cugfRNNCZqE76CR8K9ukZF8gTH2wdY1DnKZ/bF4exAfPD
e50Vi1kt8NhOXnJAKUPd3VkLVnUey5d8cLuTac4MJRpdPahBwdpNj8DMjg3ek/AOpnyxizTnoT4E
UfnkYF68PXi5qiTX12lLS+bWTD4cUgxpe+mxH5TGKEG9dNcS0xPoS2YM50nuvpykAM84gVmh2fU+
tPq9vCWw2smV6LvcwTW+5RYiSjJvmXANPkKq+24LlyLkhnWxkl5ZB4caEi/4hjHRP0c9cHdkTI5y
jyWQxx4vwxOEcpkjT+kf+aTfvNjITuo83iVmiUCZ112kk9HotVs4uyXquYewCNYvgNH+CSk/u8oJ
5clLjJ6+XdgwdjT8OQ/eM2Zx7opZ9hP71cfz7JRLi9g6A1VTnSvHbb9Pb0ft0E8Q77e7WGYOPWmy
fGYyN7MOvgVdSEgl8AK+gUs2GIl7yI9KFfbWoJwY6KKMmnVcdcxksAVetzpPrnOdAOawn3uGHolG
cWTvMxzD1tHVOouKtKBgz03X1k4YLvVjbSTGSc4vv8u3o/Ha6k+zkbcn1TRe5Kluj1Ziedf9io0p
2o1FgdI/FPK/J2hbx6HIt1/S68CO6WmJIw3TBzD+Ry2zc9j5bT48IMhuXoCmVTdh7QxRV91oC7/L
MMvW5ytPYutjtgfDB/qvFHqmOXn1wYIgjSyGY+BwUvASuPTgBxQCjyW3TJ6MNOtAZe3RAh7sF/iG
/Lczlwpbj749ybVBL/39dhO2UolJlf//qRirjbCXHrauXn6MJNex+JaW2Jo5R9h+MKBFmEEGukpn
X1Q8FqWKXHYdckkUh01etTXKvvbfsPr1Qym/890oYz22zN09sIB7NgSxx+BDL+NXNkdYupbXZC6Q
g9kHk/kDrRXWk8M+uRRNGKpHqb5G/eULGgEG6YJ0HcdJS5UR3RZsedOcseWgoRSpARNbBmHyd7Zg
RUlK+t1Ydv315TzCxHkYC3TdeuIN8PSTzS7VvEevt2AT6g9XfohZ33RXV68yLJNBncQkWE+9DAsl
yUYQmtcBBJCtslTZkhLbgu0xbnnbNT4cG+WfO4Q66MPoM6Xj7AAC5BdJy5vHHU+Yxi/l64+fS63Y
RcqgvhtGyiNcW978M4Bof5XmGqGkC2h6eQZh1yG5IS3ln6Ny9NpVAcppLm6ZHj5SQQKYItsU7gMn
RAgeUroVbHNAKZBgqyfJwf81aHV+XX/90pJXssf2zqzjmbUxS66n5x37J/997yS21pLox7QctJ71
Xa2PF/h4lKKxsdHab9qM1Kz0K9voQY79p7ytipSu42yJboE8jy0pMTnuX8/6bjojtaXih0v9U96H
s364UrB0+BjN1V0Io295xfFwZq+imte5qrzwErCUAjkTGhGT92WZbQu2vDnDExT6HXWq1iC6VpLu
Vk6+VX1XIlHfDEAIsQW/tmh5WeQ92V6W7aX617ztMHnvpN4/5f1fT+XP+ULuL2LQfuPBxaGNYe0y
FpYP1xasM9kt/W6t4p+qf8hb5xPLadcryHk+1FmvMCTevaYMv9XOC/fSNcgcVGLbN1r6kC0psW1A
tlX+kPchKfX8HsGA/pdWI4mQFDZEPl5O9t4Z3koTXqOSK+mZpWym1VmVnXSveN26d8BU0Ma3tDIv
NHJJS8/PWChgRcnKLHddOvIDq5330j2w+o8ka4My8N90tbXTsFXWEKR3KcoZEibib4d/6m63puDI
pH+rszWDLe9Dc5GklI5Bk7Jk4cL0GtTZPHSOns57mf8mAAxYLkrGt6AdotP6xstN2YK1W93Scrv+
NSkF26sryYCFlL+7b0l/OIPkzVkCdkJLeI22zn4dWK/l8ny2Ixu8Spi8ZVeLhRFjWSF5N3Pcqsmx
EsjAYEtK7EM96US3vHd/XEo+HDJ4lXKcjQdQgc81VApcA6QGK+WGBpJj+XCVOOK1r9J1+VmSZRe5
M2XS59llVp1dkznWRV727Ymu7/67xcx3Q4WtqsTk8UZFz4reWmld5ModRE+MOEImRUcre5i9ku0Y
1Fy06VFe0XWdUlrAOOtx801e5L9XtWo1OGKdzdZJw+ZgnmfXBIlgWOKQ1iSoG3Yrd1vatwIF/bPQ
2pWL7rAzWxiQ0SFvKx+WrgVnU/fvhLNtsQEQqWjXyF2V51JnUJn0qngrY3gmwifXlwc8t4jutOt6
5ofbLzf13SNap67rXZc5i0TX1zxic3L2zOkod1kuuwXyA7ak3NgPeeusTko+kjm3mlK8/SU9DPW9
jbXeDhtDrOKC3P/SFfF4NhACPOowZklCPUOAtLjiM0mppbN3ZjjI9CylngfMU08SvJvq4DXSsrO2
nENN6uyhDOp2J7XmLhsvylyaB7XPAOkNQ7FrIl51CbzMNfe2B8BTA1N0nybuSY1CKz8iGYThMjP7
I6uSoIYn59roQfMEJ4u9ZkRjIZ5nDu5FsXqf+uPbgmj/FCAD+wn+TX1ANW5ElYOk5GUIHmUJ2xP1
iApEbFfpp9hzUBY0u4cpRgvBAbZw0tnbP3uWPz+nVfMLvuOlN7Xyy5ibuGql/o+8ZEhe4wN/8wMV
pHjWvPXebP30WK1nZ9cP2HDQWtRxhmEXNHX9tZ7B9DIlLz/ramrvUdQBXhUh26UWiy2AyVLynFsV
+k2qeqiQCEYZqgTHjRFj9TguJSwlYSYw4CgQJtq5KezycZ6S6lFiEmRF4aB7lucIC7MIbxVxcCgr
5If8afhusnl2btVFyi9TKwM7EpQ4DssC8M71mbnFRYzqtQrh0/AxElVRMDy0WQEmyGsH5sNN4d5A
arC95rHY3qL6NfVT9DwsAUSX6NlXkx/IaipXySozTLrRXUSVq0D4zLDYrXGC5wY17GeVndDnVNG0
/TSOATMICmLbA1qV2tzLHEtRPGR30zB0j1rSeU/zEtQZsD2btgW7mhpbQahn6V4rHVzRBnZnzAmz
uXHU0YXx/5qSaH5cU6A5UP51aHPb8VVkeU+ozET7Kmx36J4aR0ezzMM0NTkab4DpC0Mzb7YD1BlY
q3bQbT1pd1jBI4OBA3jpheV9BdXuvlmCLUn7PCcFa6gD0kY23LRSv+WzmRp7zTS0mwTFFPwns+gr
ZT95sNy9MGWxGVGDt94HMOraY/89GfJvBlvp4MKh+/NumfCZQSaCVigqVGL6+S+2O7+GeaJ/n5oE
tAKCOG/BmAG7RgfradbYS7amxLqr3Ly/6X3cXtI0Lh55BBqU/1b91IwKjStLzQfV6N9qVIMe3Ch5
Guyqgfqq1J/ino0jB7HHoySlgK3Qz8iv58d63PUYd+ympXqspZjyxWC5luPYwSbLUaDd0mcc3h1s
5T+cdDbv5FR1Y2qPjhdeIIfh1Jkhi3big1Mdtl/QBsnvMJyT9by1MbdPTdcecxVZm72PxXIfZK8Y
Fc4s2hcNc2XbvINo0XyCe94/snR8lRRGu+0nTOsgQ2UjYk1LDclzjPLjQYn7prroceEaCFAb2g8r
FktUgUF3j35af18PLCuXKWonUuCgZHFFBjMBzcat0E2lPSO2qe0lKbcnS9XlU+WACVvujz2OAF2q
ZaAXn+3x9/p30iT3z3ZRwzlb7h+q0yDyssnDn542Mw4myikSlaAKZhjuW1pa29giIfkuU4qlpIPc
cRieAM6AwAuGHbguLBXKik5Jr7/VdRBeensI0HgPqx9leZLyeAjrU6qj2lTNisOCteLiFs564LUJ
ouC+W4IhQffENfzzu4K+T7GT+RL4dnyEwhDflWOGh+ESSEzyTGbZWDbYKKrFWtTgN/gvFeWQtfZ2
dDdiDvh/OSR1B/AVqnb+eJq2KxC5fRkfS5XVwP2HXye15SJTUerNfdouPAq2HU2rhQGLIuVDtAQ5
AhMPkpx8H8XCyB8gr6sxi+tLcamiXL7bKkkMB707Pnwd+8gcHLusqoRl5eGJMSnKzfliAcVHWUpK
PxwqSblwi+roxUEIfD1UrvbuiEw3j10JQONjwfKrpjKG7PgyF/a3FHtSkEuzm961U5XeuWME4ERD
ebPL2GdU2a04JkWovaplONy7ev1HHmrq62AX6qse1o8dHewje9MwXRAd5OvXG+h/OXWr39lAS764
GadiM6d8SFEz+BJVylf4yMGTFJpl8OAXsf0sZSCFjymEuk/5UnOsvySDZr5pflR81pKrVOGbk72q
TQP98jGs0+m+D7T0YVwCxP30YWcmNVG7mXf02aDxlqTUgWjKRo7v/qUmA+6lLmuXMJfSL5lXo6Ot
Ge1ekkbfDBcD19RDaVoo4u9sq+s/YWOFdJE16scIQuWXpscWQYWvd174lV+AgpUHO/PNy4hl5nNp
j29AaLrvVvlzdhv3q6W47S0rI6STbL373swAKVTHyp8R0UFLN+x/B47dfgeypR/mGBdxu/HfNMBn
aNi2A3hPYnHYHmesYeEL/ycLWuTfhR/ydMsBFZvN9+Xg1Uf82koU5pziLVMs+9ak3YTmdl+86TCm
P2H9vpNCBRjbGwiMrzB51QfJsv2G/QV3KM+SHFGTuGrelOwlWceu+TyzSycpOWM3qA8qWm86jOi7
YJrBJRRWaNzVaMVAi659VNjs/IFF97g7gMVD1hNp2WPlD85NSvrW946mNli0O9xOZp+eB8GY6Euv
Vv0ejk90k6QTqTYwhai/k6SNERE+kLp/L8lZmX66fPMfJTX12TP9df5sxOB7/DG4hNGgvKRZqz5E
PjTi0MeuasirZ4A+R2Qn+pfSaz8ncaveAVYYXnS95VWJUZWvEvdeKkg+uoinUqmzR8mSwETlKLIh
MNSdjuFqgXtsZgcvUj2Gjvacmy9NU5zczq0wLKyPyJiXd/bkFHdRB1luEQsu7xSVoOkqF5lZdTrE
Xo/ouB01T6HmYAU+WW8ohKXfVavyjuhmlhdJwtEBUq8XX0pzRJLS6MESLNW0fvJ3aPqBqslH3JXV
FqB4lX4HRZ2doeM7J529j++2ZdzlrmK9mmHmPJSJBcBiqdZO6l8TaMkrnzbtgWGdhhsRMXcJZi31
96zgNeB3/5O3VZGYpbR/Vb2unf/peL0FANPZ8VM9zs3jqFTApQsX6TtQXSZfor9y1f9sjoP9pXFG
9IFyvbjPQsNG2bhKQcQN89e+cl+k6mik93VkeN/qJlcPbh1bD2npYcBS16iloAv7GTrSLwXxq2Nc
7F1gQ/dqyUvljvHPTgMgZhlu8+SZXXBTbCc5R2movqKqUu/k9M78TS295lfHvhEwIjNGh3EyLqzZ
lqjultaLZ6M5zuvuIGyp5bskqwuUcdGoui/pU+/tMjz0vh7fasTJ/y5Y60hxueXCIwH8jIz/QZ0D
NT5IeQju8V7OFjsumXYFnbByzOualGLd05LxxKsdrTUDTX+xzMQ6q/YAd3s7heWYdzbw8psTWsox
1QodW6rBuVjgfa943TT3mmE6JzvJpucJH5dD36rNZ95GFeiP6/xg7PyCNo/yu/He3CFhSDoW1unl
1W4L8xecRMQiTfp5Wh8vbZY4kFSC+VhXVf0Y6219MY1quEVua+Hu65fYEnQO+liAVen4YGbqJbJY
fu9/j4PxcxKZyl8KSMv1QlmuIRVXWH9O6fAzVBTnm2Y3GWrH2vwa2miDM0QJnqBQu+dsERVXFT+9
69PYOrMckD65UIHAODcW62d0ZLY/h9/pgH9APlT+1AN8kEEnMcJmEJ4ErvlXhjKy3vVvAdYcTfup
78Aso1PcvHktc8Kur7QncBsd8BwcluBdOQcW13z/ousGHlSjs0gaqClucVqX3UnMcWq2AJFAeOgS
ZF3wr/mkOYP3lqfeN22KlQez9zzuAfK9dZjWN0l2BspzuRN3Vz3uEabSGJdduxKoW9G43ucAQvqu
GkL1oa9K/3NUz991K9AfJTUvCHBHt56kqqc5d5Fm+c+SCvvg3KZl+sksdP+zP7OXWFjNa2k4zmf/
PPqZ8z3mU3luR7U9O+0Q/Cj0cz3U9o8SRBaWOVV9GYKh+IbN3b63IvcT88h7TB6Kx9pXEM8PIG90
fajt1rylICrYccZZd2GyjGfEjiZeIoTXjMj4S+wOLcTUQifoPm8VGqM2DpXdWacBS8HHbgloGNOh
wRv5IEkpYMO2eGxm3LawrL4D7MSVg64C3YDh6I61u+LRWAIbKd47VzEecqeaP7EK8K0ro+nHFC1A
jxY+BzpQSO6l+rd4HqYfYx1Z+3HJj5b8/13fRXJpq++7PucBnrZvAhfBt/+cf8v/t/P/7/pyXb0a
YG575tHMrXg/MGF/KYepftEdUz/bSx5yGfWLFORMftc8qYJQZPNSLnkfjuXLiZyV4p1jnW+iBNbC
tvSqRj3RMrK/81Tso73cPG3VpHCMPW9X1/ANgvJJyVoLwiScr1Grh+Do8K4fenRsDtmoFU8SjCbP
q+i/6DutqY56mKj3QQURj05KEii0q/ftEkjSNhRI92s6qw490zW0Hv9TKvlbUo6QPLTt7vIIQNuW
tZ5pS6d0evPoPpXcrp899h8oknnfE/hMNKoyv3o+XFJ9dD5Ndu/9NBCgY7XQG54s18VwNEFvpUjV
iN1X2MQQj69NqZwM3Zu/osgwnDvOKoKnX6BlXeUaYQacr69a6wEnbO/R7zQ2upZzY17xpHPXPoMb
sXAdMIyT3rTjTa9DNLsXwx1x1FnNdaywgJzL5EsKJOjR6j66gKxgovfO1UzNEnGd1n/JnER5QSC6
O+gXDxuxZJ7RdDHQjkGE3DF3DEHgxcRjfVaqrD8z+UMW3/hdme0PJEaGr1GME3zStf1T1PTaRY3b
7OqPqfkYBjqeGEo5f0nD9Degw+w3B4fYwd8U00QdC+vfF/xkzsbYBY9V0TQvxRIYKsPDsEAucalg
6AsVqQGyYbXlo5bCi0cyWT0OXtE9Sn2phsHTEdPICQM0xGmSxZMdyDxesn3yEiDWga9akz4jOoRB
hIUxmtGp4wkftPrRCrrkXEGteUgySBXGaM73jguyGHa8fedkQ3QtkDK+88zIurLsUdy8aR5uWTWO
V0WNyrvMKDD28fvoPml8JJ4Gx71Pygmv15pFkqhL/FPctioODGp9cr1ihOiK6DICUP0z+xPlMY2d
7sVH7QndYLCD9Diggaq+f507rH4wdx7fIgt55M7c9V3IolRQqJ8b9qD34agaX0bXRcsb3dOveM/0
uyqaxgcfHyokqPP0UE1hhBIW+nF8myB8+On8R9K4Rx8/sm/sXjfo2kQL136OXsGS/o5sdf5DSYw/
WPiFXm4FLJQHrn7KWj7O/mCe++UMbox/BziwEouHkQmVPSHSCcTkjwJcot6ZPz2wBkwBs+EObdTx
ucZIfVHjnxFdqx88a+qQQuYNYGZUXrJGQ0gG8b7xMUathUH5eMlNJXrzFc95dDTYtGIEH5o9lDvL
Hy59OkzfTJu5k6YFb27Bm6JNeYFsgDp+iwAAHoNy6C9ylB4n19oYtFvuaMOBtcTiBiMoZqq6IIMt
D0MOv92tWeaEIKJUkdi7THspkcyPJVv1MRN9Qi6wnUfyqsqFh8YG3j7DMfDRKlusHFul+9JhYHkb
fTVDvoJbkqG3zbrlANNjSaJo5x2ntsDncknq5gRpybSKqyT9tNZ2sBPjHSYPkORsh0nBEuh5iN9T
aU7l3eglFQ4WxCTY6khM8nAap3ajA1EactBY/4fjZgSjSgjq/+vcknx3aQcfgSsjod27vO0Quf4Y
lfMtS781Uxi+0ef6uyJ2rKvuw63oc+NV9Rz/bAyhsp9zHrPjFfGzXRUXSclBpuG9tl3mPViWckG6
aH70ugZKYZu3X/vRqXbG4AQ/20B5g1Dk/Wlq2il36Q7QAd8HWq5HVECUt8vi3yxmPKEOEv9RRXXM
Z6dpvy129/vE6soH1rnvVETcHyAKVA+5VoUn5EznXWKq1cNWIKUMsP6uZ2LJU7TOXu2+AJHBuXk5
gxwiFbdkb4/Ozhlq9iz/e5EPp1bGBL6Q7n9JwagimLlcZDuBJNNBvbD5Fd8O7qA4990YYECEdSiO
L0ofQiHRnWcTJcfn1F56X60AYWCG7poH0xdLpdS9OCwVPDgqxiWxitT/mlzycOoeHqIlkDwgmNoR
XzR2QZbSrUDqSV5Vq9nJHHAFkGRrG/kxQhbm0MUTy/tV/UcEccEr1Pq7FkzQ3/py+uKUTNrrqfFf
8znvD0DF+he9i1HDdMbsyTUQVYkRcXuYrH64FKBqUXCMwOxjW3W1Ug9NkKUXHxw1esxTtTplzHWf
VbR2WTFg9Tq1aoWF9SL7zK8L96x5u18TGwUUazbNH3iKfvOb1P5VWv5NZSEzQAkHXlNSJwylPxdl
ayPfxyIDGxrd73Hy7v08L34ZTfxTMVmlprcEQA9qyLJ63LBMpBYsJD2zORs++/XQoGnOBEJKRycs
78IMKqCU5lh43vv93OykNE7DDM9LNOWkdGrt9LFWzB/JciZ2PPKntK5epSw2XdacEFpiTB49la2q
PMY4CREPrDl6kpgEahZ8n3W1um5ZEsMNNTzE+PisR22lqpM555iNqJ3kOU2I3KTbwDtFHHS/1duu
ow7ZQ2MW9s2fderOMa5UMJFex8Qr2SLy2TzRUu3OczvtToVHBWc90s7pjFSMFEgwuqgG7ZWlTq0o
U3XajtF85Vc5lyjb/fc076pYTgyHTE6+na3HpmPfO1N5WM8rxX4ac4l3NWdbUfbYYZkHw/Yggi2n
V4YaiiAM1ncHSsF6SfmBYab6J880v6x5hvyC7eKTl9AEfadTr03YHv7xP221/z6v9mcWoNuw/obl
Lkjs3Y9dftz6m6RkvWhXZk8xwq5Qxc9W66p3xVJNKvhmzTKPRKVEgkluv0RNt0O6YfjDY0foQemG
E6MN7NTG5qFJompfY2ARRFDNgib/aRXNhIYemMZevdqhP58dr/sLWO50SBFWVKNfvZ5gHWna+FF4
6IN5Q3cN0/bPOvO9E2OmOxcJ06jSo4NmT4uUrffLVrDIjrudUtORIzRrIofveqwxNrhbuXXyhXnm
BRLeZ7PpvV3Pa4eux/RW+xXg4u6zFoycDJofitjJY682904M/7IC9cSCzjFldasw9Z9hMdwr7HpO
BZaIExIM5bLhVyhsOiTwfS/wiJmmesldpGgvdZsoz2rMlLfEz+i58u9MxiLYyy1Zw9hDk0qThzVP
w8RlNxdDdt2OCljJO2Q1kkv4pirPUgAH7Wc7w7iq2h4q5/zaVK9Nag7PAwOh1qnRQs+Zkg8zkBHE
y2J+SPBZKTFZwSEH24Oqc1B2aMfdCNXU9MAbWuljr404gC3BlPov9QCPPyvunGCwQP0TFKwW7+GY
jSe9QGtM8nIUGM4zLmssmP4nr5sZSCBpqp8rXPQK1/KfsiVAjsIrneq5tZFrSlt0cUbGMM/zEkSp
UV7cyZl2kqQHMZ5j1CggDDVr1pbf2ObXyGqNm2S5SqWjSzbO2IU2xVHyJDB0X2ebCM1GqfKuAMU8
Y2rWC0u2pRfs705FfpULS54fDjvba41DO9XsWC8/UgqjRM3vLBsBwiXLYln90XGUwxCE8UtRHgsI
wc+tpkUv7Jn/HqPKvw6a8YAQeXo/Ylb1LIE7o/WPrJV12vLSqc8xcUOZP1GVWIHS6Bt4Xne3xEqs
Zxb7rfXYLrKPc+HjfhS2DS5aLpM2P8VjaLZK97ymcUiqTnWRmntwvpSHpaXfLYPnuHGfZo/RQT9X
7BVVnfnseYnyZEV3wZIwovjvYLTq7x2rlrfJTJdpIXwf3P8AZmz1xgSVo3Sm65UTOWph410RPWN4
1z2WxXRYW9RcRgFY43aHKnLzVNRZ8GKySPaix8Vr6QfjnVSTgCGZvsMWqLxIUupqqKwfrArkuBwl
eTAqUigJyQNzuHHvqYH3nOaG94wu93wzjO5H4NeohCz5upP1OEnFOz92Yf5LNRQwr+zchw9Sg5Hf
sxppxl000/6KKWovSuDZz5BFnWccxKqjFrp4GYyz8ywFWou4p1qyOSNJKUAwxXysUgaMOG8oKMeG
LVvJhrHvI/rfpLfut7oha6eYmTXOOdWr+OROICaQswxfStgQB+xZkqPhoIy2d9rKPxmegXI4+i0v
SD1HL2bbwA01EtYPRtZDXSPFVGjxMpGAscuMWxZunvo8MtooA+zwFMxC/EWpz0d4+O/YkkRf72ve
4uWHt4YH/m6xVvExh75JDLvmjP3rW7uwhLoFwigxCQYBSi4Bk1qAk5KJdG139nR2vMcYwZdiegtX
4NWC81YZdtffVH1mmaVlFrsQH7aAMTJUB0lnwnrozeyruRCPuoVJUy8/AW8imEe28I+sCmE31CBZ
FEB39yaBXrXjjMFRvehv/Deqp96vKNHRwGhyZB+luO9nGKISjZGdQfI/idnmQDifTTtU9tY75k5Y
kCTojMSuzRai3MW1GLGXu2VV5oz2CXYHMMygL5hHZTIUKHbdX1Nn/umjFpEW1XnE/utgaa8Bvo63
ouu/OdzWuwg7sFOrmT/CyfSO44KqTThN4d3R42RH+b/b3ZaYPAH2sMKjGXCvFFzS7tROP9RJYF5a
jNputlGUV5tJQlLF9U5Ru/Ng2p9T/rVljTD0IXWoPGGagFYzJncRpJ8V6xDXkJgXUlq+IK6d5WFJ
LEO04VghC8J3t9duDcoWQWWz0WWUKPEl6Xj/7sZAUea+2V6DhKKj7RUl81nvZ8GtCq1fZhYqR8O6
L4Z6vDWhPayBYUbjzdeXO5dNPzJNr25Qfqubl1eIjks0d71eO0pUrFclJkHi+BVoJw81jAU7Xyx2
LKVRQdBh0PGPDav0nPwaZQgBLBzR5W9KIH94S3aZgbKMhm+mv3CY5gWjKLejEM6pRNuZBa88c6bD
9mSknW5JiXnagL0VBF467wKdQAJjgf1tgdWZ4bkzrbtkwd5LO5AgWpIDWxynOWruJav0LcwdApfR
iNga9OJoYCs9z7cvik+p1tS4jxo5HLCFNbZGnU4frgkiX5DkuaeLPkRlYmMggSTjCBViLVJ+1wwp
hzuMIdvd3Dg9rihKPN45bnEwsOlqi3HaBRnWuiH+1AfVrZjF6Kp/Zu3nTy8d37RyEdZlPIJvbIHh
HFT6ia3zo5718EaTh6yowh0aZWyUzmV4b4OFeQj8bs9+e7Mbpuwx0/hE5F5lHTxUVu/Uqt3TZZRs
obOyWFbdFbmBZWo7qy+w7/XLPOAgZLt40jpf27rNTyabMKDYux4vliY4RS1GlGa+U/qM/RFgggc+
uHQa8ZOpa/Z+0ibl6CsttjC9fkL7H3m6+bNhpte8LFm/w5Ioaszv1VDhWTilJ+SXoqMF0a9ou/sw
qNUdH0eYyWFRHBoIGWF3j/AreJKYLV1FZes1iFlUgUu1R5QtOg3V4hHdGqBwWaJgc3o/l/qAv7Hb
HEokKhqXtcZ+/N043Bi397BK4fi59+6DKYn3EQZbfh6r6JpiURppLFf3KsK3Row6PqaZVf879mFk
qyCp9uNsuWcfrRulbC+tHnIT0KGLTJs7bYZwxZvBBBczfPHcZekSI0jGY82fDp/upW/RNLRjHPua
J2dDmSACK+D9u0E5M6KY9+w//mDwHB7dCf5+qdgJ2kTAdNyZsacJN8dFHg34Jn88yL3pkrgvIxJI
F3Y81XvAtLhnuDgwqDkPuoSlC2e+CxAMdgNXxWurM9GcgvUUKr9bH2+ZenxYWpAe2+3D/3B1Xsut
At22fiKqCE0DtwIlW7ac0w3ltEhNTg1Pvz/53/v8Vedm1bItS7YM3bPHHPMbKl1/Xb4YVj0bZcsh
2/Di29oev9sSOpLNLRpa80RY0zLTb0w9EnPMXEQIoqe66EnAlcyJMcEdKeQERzAUvhamCuVwQYrA
Wt5oe3iN2S8iKK8bcpnJBy1p4fi8lmyDDCbEOoW4chaIXu7N2Bq7Munj+wXi+tr6X40iVS8xk89l
MnaDz0FwtqboUgBO0kmv8crt3CD9MeCwbmpNNrGl17egRbBAgLSMX4+IRLhGTnZ0LJS8IDfvIS74
obOoKE6np8XydwThYh9JsWIZwqTbygnJKL6L1hp3a6vHaElVszP8l9Soqo2bl/G2UxX6zFTtXGnU
pzXlCecBZTCzrHOi8wE05XIczU9O/mkYLN60HbvHviCqtSOvCz1/K4Pm3Rom8CwAknyH0ONhesGR
6wA7ytOQFM9yQzVohSv81U1AYOpmWHS5yb304ArD3Ewgu2QuXgCJtQKTJJgvRX3UmlGVk77iQww1
rfFgOYnL15bXJJg+46TtgDrVP/n6ttoF8DWVfmPOLaPefiZC8XnCL0nXBVrqfB2ATL30NgY9+hFa
m15GD8kME7CM7X/INyBM5Hs+u7e1pmmvgpOweVhpzTeOSfXPmp5vJ1KHh6Y/xetIgGy17InnlaTL
Vulh+SI5G736qajGD2skUN4cljuRU/mP6wXXWyMEEo1Oo0+wQldAJkc8w4ANE66JsKtHgGD558Sb
tOkaQoENxzg2miIrFVYbDnveezNSHoI/kQLXTrPrSje+J9tw2NLayUPdes9Sl5FTjSwEBhhapd7I
uFeRFdDw7rsh2/R9+YpflCHHgTO0LjLyknBvyo4g4UtOLM5ove0N9QLM/x50mr/pXycJga7NCubu
56Of2T+1UfyUmf3dtw5hgR1kfpMzFAr3vprHZeeXNAsyCy+7r/ARpUvyZqGC6hLY37zUj2be3rYX
oapaLo3YX6f3iF6Y+YFTrLL9JDZw77qtNuRl3Lk5T2m+yWqJWnIx6raJPtYWm0KJR0gC74P1wqop
kzC3jl2ZnT2MGJtG1bdlUf8rHe/YtvKzzzh4aXGX+qqMhKkOGFXQg+KBvJY5Zq7en68G0swSUNVR
iwN9Ozo5RJ55KiJpkEZvG8OyMdxKR7FjfPuQjdJ4woieOVtBqJQ9eHK/6O6JmDfa0KXYowLs3RUl
M62eK23uBKneOz+V+IfxrGQul5lRvwVmnV9NYZL6F4bYw+Sk0MbVy7IOKoI/85R263et5atdL/eT
DO1StjuZ6JsVNGchIc/15E9aUt7UYKz9uoczWNt01ER/LOIYm7bcz5kR+RlZ9+9L1nwEiXqSzXjS
Ek+jOb+kgzr0eHAKzTWRD/0OJBtomumUAg7E0AYYrVNuVDScwI0ucjruT6jyrjq0fT0j4i4w4+BD
Aw0guyJxP5ZBf5BNXW48ZTz3PiCbIbPf+7L4nsHpOa1+Z77sF9suvlhnv07ZcRTl08IYeajM+qEZ
gZdncJimAkc178ejIERsX9MGwPPnoB31654GJDC1/piM4z2ZRmQI+ujj8+D99qIHTcEOS8Y2Ue+V
APkLQHljiJnIS7MC26RO9lDdF6B5NtY6u1sRBHstg+N72QPogzZ0rLU7wNsvMMsv2CNScjRJY78m
FKO+ZW4YC58HNt3mjmxilB1U4cH9NsvhVJjz28gPxdHvNcOEAelTvQSdcc3K94i5rNmMo8dbn9xa
JNPXrr0f8vmg63jXH/q52vW8LSwSnPzpHeoNvb2M+n8GBew1txkq1WEgT83sCRbTwamoYX2OTkE/
pdrNGXfv7Me/ShGhXOBPq3T3KsfhZAfD3eirkDyH+2ZIPtyScyMjZEQ3zOrdY6YePmk9hbRmSHkQ
RH+uXBt0BMDGV5QNnTVT0eit75gYjMe94JxxDDgt1+Ut0aMddUBmolVxu4yvckBUXpWvN3B4zirX
/ab1IAKaAsORUyZPtVS/zaC7TTmoOWqDkcRIhg671DxOZvDgORSRSwo5u0qma6enym7G+GMcuO/W
0d5JYN5eP904qHeQU4oIxJ00FN3QNgYlincK5O4rDEKMTgkSmoN22E0Ob7LH20jkycqCbpXRaHsB
A/++v5nyuYzKx76EETUVhrmzHZgNfZc9EAA/xLDt2eCoJO+DH1OP48kCRMZpzD348fBkiAXsZjB+
iAHS+GJk+F7Gj64PdskEUrTPyCgOiiBSSAQdDQ6FMT6qTIObhyKsFXnYJigCo2mWKNbFoVwn/0jI
5KuXAe9hBx+n5scaqI2Xmduzhq+TZydh1CTMzTAUcy6XNnuwWH4ippNwNZHfs2btKcnqf4SMphth
jbSVnOe49wkqqb4syHX+2jElYZEIFmc++ZzVzZi015JiMRmq2ymgaUi+CKirGwaIXqi1X3yaFqGb
XLIibP29uJwACn/St37AViOXqPDHS8Igu7kkQCrv4ai2r4XdcnfMoexW8+xOpaYYV8VG+NRgUuHb
SLJ/E3r2cO3WF0KWq+G96fnZreetZbuaworQjMyD7SDHO2PWzTEzijsnoSAnk7ay3WrvoEy17TpT
0KbTniFtp5dlhCD0LNPkC74V7NQCz15qtdwBXDTGP0S/z6wujrF0NMnAA93K27IBYwbiXmwUbtvD
6iZd1EPEDOY8zFf3phsDvKnjr2tcEbV8yghmrRChAT7ivSuaLaOMd/kkxM6s2ncgC1djtUJ8ri+I
5o9WEFytA4th/Tp9boRHJYQHykck2LRmQt1ZZ2AmsaBX/h7Tkks0pDeHuWS4Ry5Mhbif+QgCcpoX
MtulvRPO8mSb8tTm3IEp73AhCJWgK/nrevEUqQHicLlNLbnPpP5Y9RXOmWeFI3VDLki7LS3eJ6LE
b5nEwDaycl6XzCoNy0WCd18NyHwXb1sIPeTN7q8NaycJPNoErvEoarGbANxeFql6AweVUagFA/X+
Qpcj/aNgYTOca9CB71PqfNnSWHaxPQFLZoQUoiHHU6XA21ERugFXf20wO0BhQmxiyvwKNf6QpTCS
CuefI4dqIzVyvws1iXUTCdEFL2ib95lv2lDlvKgg5XRjBFwlnmt/Irj8kqHcXE8FXWubxv1CVFFh
Ww8A+8oIqwwDlI4VmUXtXr5hm6ERR7ZNY98v9sKFS2tpffCsyacOyJsQ1FwPPWV4y60WHPVwbWRc
bXUnNr1qnnNVMY4krwBjRmtN/TwPAam+iBQbqdL9TOI41M71VmJhb8TPYgXfTbnmEUa2hst0vPeq
+d3r529Iood1WUJpWx+1zlxoyTOIXoYvYt258EnmKqQPYjbicSq8+7H3GcvIy5vJH2mgtCaN7OA9
dwcS7UvnKR4eRmGC6oYhSoIYiTumF0c6rW6UK07Ckty6yUCeE32MzvTODaeOqa7mKM3MOwJHnu2J
VMxgrHZJujyksTvhBfTuaagQ4JLHMJvXNz948KWBScS+sPjKQYfDkFNgU2CCr0ui3K6jBYotMeeb
qRvpN6R7o6luKvUMNi+g2RkfuCbDrkmdrc4tTmKTxUPtrNoatnRC/6pPAHYi+uFdIBs8GPGcVN52
bs03QylaLaO9jzXMPR0ThqfAoLXeGCbT8J22WO9d50h90VeKAmP2Ni5VJaev+WwWRyppF+qwIqUq
C0KrniQvQx6CCowwxptbtY4V+n7+s3jpW0qfclnGMjQm2IB5YC9Hb3mtRaa2sb1XgoZ0xRwqM6jJ
VpIDU4vxraiSi0LNyT/O+asFsgvZEOiVdBZKK3l1xj5niHSRxbPW7N4uqd67ZqbkmORAm7CnPZwS
Eh14AQzlnyYmI6NIm9shSXcOQSK7YNHXTWF/KYOB3TSH/H7hDbXDN46kZxri9c7Ao7JpueO3geFx
Ngy4lea5v62WXQAFeFmQ2/FztVFcJNDZasYCWyYRFF2tvGf2T8VoIVn2U8fqZHoGUPO8IVkodmk9
Zf0hBbCxwbTkbbra/pkdsFPq2ZJetU9q68OzjIO3avSTADeP0/zUNahTeN0/8GY+qajnXWuntyvI
Yci+RRGSBguFYD13KRGud5rdlFuRgcPqE0sM1u/pH/mWt3FAxHLGGmURdF5O3ktg6eulA0YCZ44s
eac7T534rPhjgUS5z4rA3huXyOW0WU7KNaG+Z9W4yzLOaSa1f9PML9yj2EAw1V+WQ7ntkmXP99EF
HxPAt+mRWKHnwrKNiASs/QuDpPFmbmPcQz+Bfm195xVt+8krR6pNjKnuiuOM6GpGJ65VEXBMZYmK
HQpe7k1Mtmi9bYe95t2U9kdr4aUq8Uwg2D7UvHmbanbuDVUgGQrnbaJvaSXzFJH+c+GpBMkpdcVT
ssqDpSjQRUIoH6sTFQCkPc6wvg27tR0djMaQhBGs7oI0uW9+WXhjOj8zk5U6ne6V4KQmO+Zp8plY
FGG+pR1BDYtdkwc1PwEgVTs8XHe5N51oKzDoZ6hboZIh4hB4mi/k1sV5tD6Tyv/0xv6lN7kwC/eF
7ItHW1aRSMgpJAIYCjhBsstV33G3MNaFQ/zQO+bbOLhfhjehK+N06x2y63ITMSZn//fWzGFiYjq2
423RwgFnAcAGd4E3W+/x5fDqG8lphVQIUvtU2HJFuOu/m1bvWs94UUQSb7zUmcO5pvA2XdwMMVcL
VcxY1QGj4sLcuEJd1fHwVQlGKNJxBUqJ/akbHz0lrp1S9qFtjNRUFfZ7E0C1zg0jEpd83jGwtoyC
E0Wf199pmR4AV1x1WbozC/cn9Tt0qo4uIEmqRClme3tpbgtJoGjXqmMzEZk6ms0WV/hnYfXYRW0S
ut1smxc0nvMB/1tcAQ52t/wI12N69rIKk/B8qgwLvpO00g1Dj/HsPMQDIxRx/G+tjCebKCEt6/TJ
KD5gJlbuaodGYuLGmu3bBfZY5AzWtzcORzvIHuuZzjoTgD9DfHmzU/WxWNNrUTFXTdoC9Kua3zmb
b5divqlz7Hlx8kkJ8Umwarrx6mnnNsvH2Fzm8kw2cqMMcASuNexxG7cdtflFqdR7unhp5CxIs2Zm
EwBvoyakH4FLIkXRV6dSEadUuw+lPws66Mb7mswnswUhHVQ3Nku48Pz9UNd+WM5A7qphm83ZW6Y6
Ef5r3ebbddRX3DR4Le36voTWOHgli4vsSFtyB/B412s1b2Py43E5MattNdfMGT3axoQ5nclfpiwO
ywyWMCUbNM9NRL2xmrga8ZyvwolMeqowuBJmQao5NMNh1TlJiVmxWxPvmgnKTynaD7Wu5wnOF201
ecMd8ioLaG3GGAVVjQfTT/Z2l4fePGI4NkiLytdbhpeuoNau+9Z1ti54A/YfizxKFfo2d9e0mtOB
TAco+tjAtT8CWeeXapzgQXuINx56ysahouMqrm4c9TKKIiJA9a5Lh7d0ogV+uQTXhYgpjCXmLpFc
KMxP3K4q3qOIv8XecItye44B5XNKYA5NtdaWFKJrJcrHIbXfSy0FB72UspZ5Kj+A8iQGNsYqe/yz
CiQmogzicXPgNPZIqPZbM+TfnH6fmAIdjmDzyVRe44i5lze3OXVN/E55gB8jpUSJEepPBo2cziJs
ZVzcYuuX9gGXEbJevjiUDG1CPqRxqr3GuOWs+apLtN119HbkZVdR7cqZM70OduUKimYVqjhU3U1V
GzQIeIKtXxjfnHs3C7MQIov9g14N5iZLkJWEZCXaT66mbObQCDmB3r4RNrlLbPHi7pe+tK4MRQer
ZRKBToTHQc1PTcYzrP2yBO2R8bhs0y1kMGnLKR+MpQca7xX9/u/D/3wODH3OfdmrOPIY4QDE39js
VQNh415Zk2VwSX/Sb77IgHETYCE9vYRtsBxrj5F0hpw+JDqyJfCfes5oHPh9dqtFoTqKGKUPiD1H
m5dVdf1+okLvZvawqUOAzIZH8oU/x0FdJrvYfVZjPgprCvZe/M8jszNclPWJj4y9psfulpsiIedY
vRsjQNXaobSXs/UbVz43DRV2GcdfTi7GEInIj8AGiMAB4mxW/E6SZclvr7L5UrKlxnXq4eGLve80
sL+nHvv2wiIcj/EREjOAdBSrIbBfgwLot7trFuOmvbxcdunAOBL71Az5PvBf4OeBPaxIllircFry
02rKh7I5N7mYNrmaH6uE7rPy/WPXCCRN71zYTJN7/k+nXSD+SXu3uOo+v7QOAqNENtTdtTCTOew7
hzsiIAWeqbIr8jGqqE1aTQ9/iCiuZ25r51hNgkAdl9PbwUlSAWwCZ4cpIRJYXgMTtXA8CI1Jt83d
5tzl05suL0GLOp/2sVP+m7O1vxkgbSTI26bLSdlJAjbYxaE/4DjbIDXfssW7CZJ/du/Qk+3IQ/M5
cDaZX7E85o/l/BI7GXQhnzNamjjJhhHrjR5gOehah36Qc3b23HlDT3WfZ6b1WgSs1rBjOd0iseiS
fCgruxYj6oucxC1n7Cdplq996aut0YkMo0XyBmOEEXbf3jPNZIYYPVgGL6ZDj9ghlENEqjG8yJ7b
yWZY3eZvbF+6ratBMKRbFHuCTPku+9qhF7Yzffm5MslfzkiV8URzBYQKI+503OdBc4YzyF3yK+WH
hZQWE03Tk6UAApoOyJepbrBVIVi5zU+Rt7BfqvmgFnRmS7nB0RbHoRzGzZLQmOpXxCfPKz5HRD52
m9rYVJgeelWnxySfLgW0/e4y4rJBrUzAnejuzixLGiu2+1VfWk/xR4vCElqFQe06nHo0S2yy3VXC
aOBIMXIfS67KqkbsHE3mTqbbifm6EI9Ksw0qF0r6QttDXhJrxhbFL1vHmX4ZFwxkhGLfpVAqKO82
uivG+5bM9Kgn3ugC5L9Gl79J3DZUI7qNhqhhzcia1FLNMZ9aiB/sCGkr4rAdM/NmmM1dSU25WTwm
p7OVxHJhnoNGOHthju0OQuRxbXNvI4tqm9oEtqwJm0OSiP56Rm8vfAzueaFfZIXJ1Bye6Zrx969W
rD8osnHW51eqRlbn3AqnNpdEr0w7WAxQJNoqOw0e/dO2Q7RvHG0wFAsPUgXldh0cNuO5fwPRs63c
S/1ZMxq3Tke3YCVVWf1SydU5eHaNm1nUy5XoLz2hDjsN8Rt4+Lyio65V5Ikzu7EVKZeFMQsGsHuE
QG40jlnSfSlVV4aeVcUhyJUKLydTr00eEtlWAYC63JJnpXmJYuEWdlTnhkKIS55Ce3JF/jpI3tvY
GuQhzwoMTNz2jPm8dJLfuHV5SeaJUGISybJGS0b606sbuBiLi/IE6lNfJ/W9iYTCFVVtYv4q27To
wX33Hcc9Xttqlh1BIxNdZ6osj17PVvpNHebJdBAc3IkXLolYHUW1p1nswIjZBdNNnRLewqzspynF
8FDa8XbKl1dnZupy8qbnPmbWExtQt68IomGJHs46W3mQ8U+QEoSsk3w1jhwjzx+vEnqoCIeBDRgl
WZDNZfMDv5m3aMnvJnM0CJ/2mYCZfGI3KgYT2gY/rY1CZxM2MpKwWXEluzG4NW4kpv6bG7EMLDe6
so+ASuqVssLlmhON9aMT99O0/016/QE9Q7gFoHC3vVt7aULGidGh40/gW3y3sOXOVExQ0DKEXtMz
ZILuYczT7UyPWZLik6fTtk+N96AT/na0OgLXsqK+ofPnbdXqk44n6OnQ9gpNi0qHcw7DvVSsnGv3
gH1ECBOjiNi2j7kTL1cyNultcPQRFZYcL6n1zoAFjw/5cTCUuev8OxgXFIbm8jJp67D2Jqqw7p6H
iY6InIfQTqo+1HNgUSiqlZ8+uUn74V1JWmTOP3vK7nxO+xyC2RWnSWM14jgwahrQaWBQsx865sbP
CXkkRk2YNeFO0dwbP109vTsJuV4qvilGvJVi/Jl9BP0mR4LHXfk0IAqQ9xbA/a0k4ofzPMUcD3Po
DVsGdD6Ny/Ra6i3X2iO6oMzze0M00PPdhUtubepNjRUlsibOfN6Fid831a/pzF/DZFKxyPlgsfbs
L9DtuVZfeDdIr4R+Sr+Xk7HtdQ/8RjlXVZojv7hqn4LAxWwYFUZ+KE0CnbvYuWv7IL+qe65tp40S
3uTN0gTYA2mCW23gbtNhnm8bf+vgno18LUjbGD+XpT6zw+ZUwc5GNIzPdXWFD6TZLfllYHfg3EFo
Gwb5tfnJGbLiqJA/2mYQh2mL9JrWbsb/EE5UUo/nSjKZa3yjtc8fRnKg+2qCdhK3U0+bbdXVt+dd
2CyCo1HXY6yb+KtY5rpPgrU/Z5d/XNS3Eift1d+npGqJMkJ5aArJb9tfImhifSixP+LJtVlLCVb3
jQCKfzctUdOyDseN9ZSPWc51YL724CUiy7a9MHEOvpRuJNbgNclSwZQbmnbdl/O2iznIlDNzEPmm
03V7bHX/NHnNurdzJ9tOnbrVWMboHdOdczrV7rl5CDb2xwKOsKZXSyeOEo41lil9MBWow1un68fb
qfEfVMUbWq1qUzZWdzsEQ0OG985n0/cbmCwD7Q2oY+cuXhD5kRmHVH/NowVF3KMtn4/WiyNxFjb9
R9NCcmGii1Ko3Aaddy7piEXNKvqQonUbMzo40WKFmXMJ2ph/826JYjkNxBdeFd2od4C/cS7Gt8Ga
3CSSswrHsl1hN2k4GwV6jDVfWeQPUOToX5Zc4FGef2c53X07FsgwMnlRC/1Pwb6UQJDujOWfJj84
jx3rNnOdKRqqMtkZimSE1vL/eS4ezXJ40cMUbwQY5NBbzNDrF9ZnZ/0R2j90DjHZ+T9PcoGupfpu
NbO1pjdQ+xmEGFVLcj07zXNXYKYYuLjs/ok5juugw+GTxOk2zjooHqO98QLxfZk4oRCHTtIHthPG
tneycV4r+i/bKZHHAMvPFYOKz9YlZjxpDLrtNW+AJ356xbAlc0Q14utOxz5Qm1w9BZI+te2RUQQL
5ErWy3ly6B64In5P73CgsKqE8bxuRxvr/tTdLGOh9tgyjssUn4kLYfQFLaKwNFYdj+dMluW1rNzf
btU3QoxnqlSwxel1EfMIrk4DQ1C/K8TI1X2pzuijnGWeCsrZvkQ5cQ6tOxwtTQ56qR+NZbVuRrxA
Nj7gXZ0dyo4SdwicX7twxk0l+1ejHlZ0roLNgPfNZjKzxfTU+en1QC8Nze3TFsNwsgiLzVN/2RnD
EET9WoeBSLlasnsFmSFMWOvrbg9W6Yhnkq28MG3m+5sPJYkTi7VD4rTxm7jjZyGKr6FLV65+ez+3
/F1ERnghees7ufYfiYMImeeXcfqcDppDxpNd+0koQJShMNCxdXmbp27aYXxihb3Kh/yZv/+D99U1
XRAl6AXItIj+fWBujJljlZv86l4/9Lb326jh1V/6R7oQcWjnBpx8j+CsAKJUG3McENbFvUMf1SA1
WAos2UQe+JuxXFuO/CZdZy92rgGlfVnx7IdthU/s0s2qBsbzOampiNid46Ql8IerxVn2HndQldT7
koU7lsabM2b/gJtVKM+t3tcmtjbG39Put/L6V3KmUKOr+tyKnRWzc7KmQ1cODqWYoB9XX3bh403X
29HPsNSZoiGXgbnT5hI/YywY7GLrx7N/aWj623QNbjSWtKiyQCNgvc5aE09vkF5pd7U2eZbeNLVB
aqVTniTTakXVlvthcc0ttjmX6mIOx0rurVkn0MaalgiW9sHmiSGscfsX4qrjUJow0Um6Y8rgddAO
rPD7pcl/07q9QKeGo1MZ/N6kcgqJikN5yyHskoG2zC/WmgbXKBuh7ske993M2mqvekqb7s4ZCYIA
U82PkUVzidfVRy1n3tu9kQVHoZZ2eZgtJsFVTnGCqXeP/Rvon27oWGmaGJpwJ5xT+3Ywmu3cnIfV
tK6rctrNlZFEbUFR1vSHurKoW9GEsyrjr6errZ+uN1nJAhSnbbU1m+Eq8QluT0xiF3AcWYHRbwNl
MK48vSndbbuppwQYkjvDouifq/onoaHX5oRRBomRRcZif8qhPQtzOJSBWraDRb2rhkKiBzkMCymI
LPF8NyTOVyOuE4dVk5xAj3bYvwCPQy1cxtyn4JeMlE/EL9H6L3RQ9poYOGZarh0OpWlCGaET+8zA
yjmdzXM2j7g9rGOTqHJnIQ/IUt5pO7hYeShHm5YgxQWva9PZr73OnnBYUo7CoXKHiUGNSt5Wq/MY
O/mDYE3Z+d64L7p1HzTWVcxOzrBoONY0yIim3OY5aiSJnXnWbexWOxE2Sj7yE4qdBl9MX6KaM8ud
1el+maydNwxUJYiNAZkFm8ZQJ6G7nziffoqeXkW+bqz2QbXjyE3DyF9cv9mp/Mm0+ztONbx+O3JM
1eyB39MvWwArtJzaZfqFJEvDvqk6xDPj7NTrU+p6L7mnD6btHNuUUtUY7BP4HcY9BB6dkQ3R7f1x
c/pnCWPbmg0bBmiIKRA7t2WHNeevrgIbWHwJR5DDVhwRde+lhxKnhvp1jYOoW1axTwfrOSCHtW2D
93S8OOKz9GTMGCkw2pECUeqTW5J7WtsI3KX/bEJxG+P6DPBownk1PbYTWsyQMAxbe/KGwTEC7eLm
oWSQYROsy6kagyhbXVKUeAgdk5MDJ4U2q79z/e7BccvPrierzDA9WPsY0szpKRDIy07AWIHrP86D
RcHmRiy5dKBhJGDDFc8FAZ2Mm4AXc53uszLHyMCl2pIaqjP7LC2PzFC4gTma+9jEh8uWR1/gda0K
dyPSitl0Rn3i1r1vnf7W7bQf0mvk2E1o3cZonTs1yn5b4emZfZyPeri2R7rBCe2UzviG5EDUI9rq
Zu4gSOJLtT3+tDP9cqUszqXeEQmetTGzGva1dT9a40tpIoFBRbpMpO8NBrv7QFKUUCjOTKtc2oDw
pDKwE2ayIA5Q/cb9R+tbu7ETp9Hz4KE0JEMWrNkALbwaQXMcbuZGDDdWnY03CBArbb3ZOGAfmTe9
0ehj2YvmIRdG8cCx+vL/v0/UPfOPcIrYNmUMCzJOEyvsXLPf/++XeaChpy2xhu3571PYAehDuOL9
v0+Sz0nOOu7rrbv2zQM6TPuAXeyxMYF3/H3KId71tg3Mw38ecHmUIsB0x0+bRv99IoR0pvRn2zj+
PQ6ztb7XLfH1l2f9+4fZkkPKQCVta36yv8/1sh9CHHYuGJf/+5zK/NAC6nP+ewTsrgW3S46g7Rbz
Wejpf//hbHfvi2q++v8+L6gNQOnMNLT+7/FWK6FYiBN9Uvv2v59WRKvdJjiM/p707/OqXoieSt07
ziK7xm7ju5xMz6c2xjhVN/Nw9fehDOrikgG3bjOdj09Bl6hru0VLrJJ5ZOcY/HsyEELF+M0QVp6+
mU0W379vXbqgDxPMese/D3MV5HsGG0T0nydO4vlEViGi2eVlOwV1rrD+89C/l/KD5pWui7j5e6U5
I7Jxjf0EQYKHz2NbHjhOG+HfhxmTpzdzYD+XrcHPYZpnp7X6x7/nsfhOpIyuPf09kVth6murIN79
fXXI3XDB08tUjarv//5xVdvtio5bC1RWmoajrGFdzGUf/n0ZR3N9zwtmh44MZlbxy2PKbE1xXdHU
+u/zFP2iOQ9Ue0QKezcMTnZGYk939azVHS34i3Ogae5B1HlRnWTTQwFSM+qhKjwuXSvDmOmbJ2qv
LkxmqV4G1DfuO3d+TVd4dp5yvbdKu9VGGWP9Ibrml1BZxiW76tWf8vJbNxVjg7nzU60Y2ZVf/xs0
FUVJT4UORx1OZsPCsZp3saai2XQn1CosuSUUGiFz7AdEE1PuTDx6rfcpvZBfGhHXzrC2P6rz7j0c
/l/ZnL/7Vdp9mpwJqN764N2md7spcrXssiYhGiWw2nvC5OFqKo8l6BK4/Pe5pGgYqVwNip+pbe//
vmAllsciETfbvw//vtBliEN5ogzKHZ7qP49rEr2VWMyivw+HyxPUnu1vJ+1D1Pt/r0HWc419mj6a
O7d1Gq6dZ+4Mx4JCfHnM3/MH9AT3unWn//yof1+o+njcVz09rb+H/D2/Nkx8/lNKv79u8bMxkX5Y
p4K4SFqgZ9KCysPYujmRoE16w21mbAdD549ADLKws9zho1TGre02c0KP+H714/RfW7qfGLyD11n+
D2Pn1Rw3lmbbv1JRz4Me4MBPTPVDesNMuiQp6gVBUhS8PfC//i6AqmJJ3bdjIhQZCSumA875vr3X
Fg4RyDW22c5OqKq45VHJcv1oi87ZMHlt+f2ngr643n7pvPaLmYNyCcw17gE+oDEebzO7sJ57S+RL
3+/GO1cL841rpeB2UtkeUPc7W1KbvWtiTeVKL2P1EUVhBDApuCnV+C4bhTjrRQpoQbc6WhP0Aps4
KM98cWgU+Xl8jpk6bXVYC6c4NpJtU0JJSTIaXGncDafY1OutnqEqyAya/42hpSetGcQWso1/0lxh
bfmh2FdxjBEg54LLr+yQITrZFlj7d7oZBbeMRhjSabb15icHuBLWt5p5+ELW/nA37xqao0JV5s9d
+1b+squOzflOJeN729YmV98mvkc9FV2RfbbtPNim0JYpZ8zrKHhu27LognVHXOiqqFS6fl53mwpJ
snLkjWsRjt3t/EC8rL3UwUls5kVt2k9rceL6emFuCy5tBHdH1LKh+vh7EZb9x3FBRFHZEV51oAn+
bSTND1AVlX60/jd14YK9wafEbNDZ5aSooLHsMAPjS7jVoQqvEO3063ldlzveLaN7NPoQN+kJsd+8
zu70VTeAZ5qXusBLzyDKdvPSfCL8ae4uIj0POTPnmB9Mw/QIbuY39LkOPWdFK9cS++av/eh/rARo
u+t5VeE6GUi3apdXRKj3SVKvVNGhrqCAUm+UyOCzIw4yWONGxI+pjDG1LCGvbW4LCAGmldQm4+XH
siwrAHzUcT/2nBcB51Nqmh4+TzFvyE2/vrZoqcOcdsDAdPJa8wZ1NxfuMyXhj+CL+f9Z6ZuWulM0
SvzzgfOO88O8AR8q7eDp4HEskI/HrrX3pwloGVT6uaX+c+2nJbIWqIFfqRpKmjxmfiMKQBXmiB8n
b2g46nb2noncvQ19jDduST19Xp/a7j24D/XenYa7ZYktRgka9s/yY15AhTIH0qa9ISvX8/omYEbU
NcUTXRwbOFFPvGpE6zI1iZzVgk45Sptv02J+Wg8kl2Z9C8rcVI7zqiqK2Tovfzyd135ub12Ma0mq
fP9l/bz4yzpTONo+LeN151BDJfdqOAZi+PGgqvI2bHito4FePA1s84sWYT5Qi7j4StPum2kU1oti
Z4+1ptV7w9KNraNFwdpNdagfMOAfjVyjfYbDIxMO11Nfg8tUJeETiZeEGnPBRJWhrKU+HB0oW94Q
6StU4Vz/sv48lGX6PhRAPRspvvimVFGQ5g4z9k45dE87obVgRVVa9wu10/2dl2ZMrWusXY5IXwpX
eyafXLkDmJ0fMwFmMLRHBAl9synTInlqVZpog5JoGwUL11fLW3KCdN08tZVfHLSySjYqBrF93vjp
ozMMe4qR2YvW6TmuJ887pkEb3XmG/33+70bh8AmWfX5t52l79ny6DP10wPR3oKCkpxWhDcws39iC
k3yNQJKe5gc965tTaTTIa00HxIHCLL1EIHnSRWj0i3kfvJzTU2TaeOCM44/Fv04x754WxVOaJvnu
89SJjizYUNp63ZRYA/p+3MNtcc/zUhZjQLNbsPfzYlShYkGeuu8cebZpCNZ7SQUEdZgaLvNSqZ6G
lr5qlBnlsz3Stw77RL7kSfqEzKN7I6L51DAefZethSUr80mwz8dF7mATWChM5KdytOvjb0l7FDKO
b0x2+xSfeI1PeYLL5XYJYU5oxSIkWno7L35uiBMlJQcZnWVLufs6fFRaYsR1gNRXjhWU7kYWSHy7
3pL7QG8O89L8MO9iTvvNi+XkLjI6n3pZbd+GvarsMwdfV4pLnVl6C0RBYL5ahdPmeZ9K8dRlklAT
rUyTfbitvjGlVw4fhwgtWVbCN68/duZzOmskS5iVad9iGOIkf/0fH8d3XlrxzeL/kEgKjn1Rd5tl
jQ77zo/T7M6bphyhWqHV+WudI5t6FVMCQ7oDEg7niripVMe5KkVUXeFleWJObF5UbFXwxqybQtog
ZSP05DZfxKt5ownVfoUOpNipBTrButWLbWajd01q3X8IvdxeFy1wBBH1+KiwdxKe02J161PrMiao
bNzcV9439Ne896xlSKpXtXlJOdcagWx81Zt6sCqiBAMRSoF7qpnrnnPd6KZu3o+VR+HUFswwMdkx
Nwfqrht1tJi32jqdzqG2vSva8wBGwzA5F9KqzjaKNVroVfha2umhyiLzsdILG0+FDw5kTMOnQqGA
MO1g/3wkvVRJUd0JXtGLfBxpccVaFoMUN/SWqLjbZXLpEhxKADzD28jz4EZpdU6LJLG33WCJY8Q9
AjlM2tDRjvIrrm/1dkhV+2zw/qztONZv84T4u1BV7Es/IYvg8S7K0nC2svHGYZFOGQyNPWgnWp0J
hUuoW9OqDAX/qZgePvarKyMn20L5ccS8pR4GEpI7wyOCEHM7Pe41isTmztKb4L6wYFaEgN7W8+L8
wA6GbTV3jOwnFxDgoc8d5nXsoBmUA6mAdHvPbQySaVv/aGVJdeqCLl3HaVI/ijB6mz9qTf8eml3w
LeK7SjF9IOhiOsYBVXQ0pmMSm5pCFRnycdSn9kHnvRvZxzGZm2gL4aQ/jiktdClxkh2xVLlHrR7c
Iy1P+ludoCFRRpm/ibk3VKRhsymbN/36lEGwvlKacJP0ZdoQUmDg4yNVdyF59VCeyVEffCAMC1N1
eMymFZ8PdRISAIzq9TJipF03PYnrMuz1qzwT8To0I+UJk/x1x7fwmxm2N4bs9Cd8Cxltcfkvu3pp
cz0PXY2gvync8Meuv5zVGFUy1vMypoz4IqpMf1C9qrj47d8WwvZFay3xsUVz/7bl12MKt+i2svIQ
oYxlS7K4VHvusTj+aYiqxnp+GmsAAcLpoXAjCJPOtQq361jF03xtfprBoFXIVP157bwMGb46jDol
a3dQDpnpH7GMGNuEVvGBrrxymNdjfKd4Oq/U0t6BizztTdPPzRbzXo2lNeZu3kHOa+en80PpmPTK
7CZaFJAzfuw/bxk0/2vjVsFx4Dp/4/PT2CU9hTktLbMbL9Oym/kZo9DHmmbq4XN97/naztFp3M+H
/rwvatMf+9awexcwDhqww45/mh9MQJ98j1JjbZcp7JK6wfs9P/3cRw60O37dZ95sqSawlpZgmRCZ
oX9RgL8fs6xWqU9PT4WC4mt+Nj9In3sX8qRg8bmuFc5Qnj6XY2uMN1EKx2w+GIsjpKZfzkO5kiaN
lBaXK4ce2d/OwcDJXmZDr6KvKfBqgetr3fAGkEF246tBdlMmg41H3NNX7iDSv2/Y1S0Av8+1ha7b
Kzqt+mo+cH4ArZzdyF017TmvkB36MIshxxafRkrSzNNIu/FEGEK5mBexMuVbqUNamheFgWVUwat5
NS+GVrjiBikuhSvETZwal3l1F8JurQ0y5KIhG56kRquXKYS9n7cqpnpNkuZ4S1C2cS+z8ePUbmI0
xy5qCnhKHETHY1jDFWI+Ov1ZWgJNMDcV/dyRq/QkPJJJ/vWvNaa/lmFYsKGT1D99/rXzKWP+2lQC
aC5x6W9nEnrK7WJT5z666AmW/kFHn3jqn4ulDHCiuUho5q3zhrFPuLLPy4maPSdaku3mpSEtj1wq
sfgk2tqNGOtiCwzDG9hu/UpSz1730h6QMgXp0gNUcM4ZChGd5Jm0HyrwWfPeHwfaeoB2unSmXI/w
xlRkeIPezGdq0d3G5F9cAZA/NkrvPKmC/35we1xHrntTtvGDnFZnLj6bKqadXjex89TXerSkEB9e
zVtrKyITY4gffQ31dG0QsdN3ivNUYRrbZFXUb+ajhOgoRzZRdHaVxH0co6v5v3SUVr2C9EoHcPqv
vCiikVtlynZeHOLheSR3FoaVLC7S99bzf+nW9Ma0keTrpk3Eo4FrLA6dU53odDxUFXMxQVYnkrLt
U1ea9F4izfLQhRr3w5AY4Ib+2twraBg+DxnHceAiCmLf5Naqm7hOgvbeD5r2nqAlSocJ4lDPZxHk
DQEy3fDyuYfWeA9dpCeneX9ST+RWbzFazovVdMKpizudaz6mq1JzCVPE3bq6ua2bobruM/z2DACQ
2lcKv1YVSGajW/634LYJ2vwbGU4pOkF/yhowcNuOtYPRv4seTEu+urqSfYs9gfzFKr/owizXNWTC
K6qR1qkYtZIMJNf+Ginlat61dOjziU517saEbLhBDbmTmFV3NxZuu5j/PwuTYtJa5YtXIFVUyp7B
mBKbR4mpcp2HlvOEcOA071pH4rl1VDyIwtL4o6jozK8h97pyaTOP+vM1xMyhPl5DnjKmml9DhWvo
IczKV+S77cYrY2OTqPG4QxyQrgRgj4d5sa3ibCUCVTwYtfyxdXR9/W+LaizKHU2jdIPbmT6JrkSP
KjnpK3VQqzNi+G5farHcgU2GI6qEycqGm/dlGNonJNDGd0ceZaKM73XJZQIIeYShnKNH16vOknpm
3gBc6PTspUvLYAsvKwV/l3TFFZU5IqOmZ78sNkCeiRk26iXzAPYuy27AHUEMtFen1jnR9LXXK+EV
bSNnmVB3Xc/rS0egBcLonF3pZr7O647ICL/hCN0NCX5xe+fjBN1etw1StbQpXs+21SvDQAs6LZWR
j4onr4aPjW0VaOuqaiESTBvmXeatbivyIw0EKPoRDSpIYJuk8s2TQX3zZE0P82KQdNZxJFxyXprX
z3toKf0jmj42ZOoswvo+HdvlZBwFZroJSL1ZzgB2nK4PBaD/+9BHMCk1dBYzCN0e5YPlOvE97fTg
Y32R2MtGE/IrtA3c5u03aOPcw5C/3PqF4e180EFbJ0iy+7ijyVEravtN79QlAOjmRYXatALjqJ1B
p5KA1iThpi8V+Vip2oNfxR1IHYKyhsx9MiMyVCLNjq+aouzIANEHqP2Df8McAzN25t9iK++udFFb
t+b0YAh0i2Z+O0ShNRHFmhMSzCP+P7SWlRFXezEyrPjcv5Ey3Kg1U7Z53XxYG6DCH8Im3c6L8wY1
rN7B1puHz91slFS2zNNrzJvWbVJ68tppleXnDpBlGJpFw9vnaaRul9t6xNQ3HzRvaJqwX8VJ4GG5
4ETzOq3OesKuw3Q/L7a5Z22ysEANoZKN4/rmk8OU7ti5iADmRTkMwRpSjbqbF+04f6hpd91gpvLu
cahvZN2YT8XgY2Bz77Q+Mk60LkDw++p3ZFjqNqoKpjTzuvkhDDN5hecK2zL7qmOub7yxKvZ1mz2j
BcZ67npipalOdNcNmXljiNeG2gLGGeIq9mDMsLxOG/Mqj+9UI1RXKt2h9bzuY4NXPOuD0I7zEihF
88bNXufd5zWhqal7Bq1/P0+U5CqqiFpZV3bbYiSt5bOPh+rjHEwukGuX4zPmF2dZuXSmI1r/2nQB
CuG93n8ued7H0nyt6qFcfG5rf1r667j5IvfXnvNx9Jy6e9HRq54ugH/t+fH/Tdsm4M6/Oc7tfdSP
frf3uyE+4WyMT2bs3TXp0O7AscSnz/Xzs491ZU/DrEPZwO6fq7OKK/1iXpZj+5b4CPPJZzh5qZmf
5mfzgywHmCoiaQgQ+3ODp6lh/7dlww53ueqnh6gjh/LjNJ9naKUyrLVoYvdN558f5nMxKGgXv//2
3//837f+f/z3/CZPBj/PfsOteJPD05J//G5pv/9WfKzef/vjdxt1o2u5hiN0VcVEamoW299e7sLM
Z2/tvzK1DryoL9w3NRKm9bX3evwK09SrXVVlrT6Y6LofBgxoPJ8na9TF3P5aWDFOcaQXz940ZA6m
YXQ6DaixmV1cSn+HeB5rZ6JtucEgr513mR+ctHSWWYXet1woYecyUCEkINn4UWycq9HUPx7SUTsb
XFoP9IZ5r6ElGWdU+cVW0fxm8bnfvIGeGwGaeQgyuQgpiprZrsyc7mRmaX+an+l/PZv2gJySMYxD
dxowNTl5QtvXYZPfFiFSWs8Y/rbkZureDNxh85/fedP99Z23Dd2yDMc1dccWuuP8/M6H5oCOzw/t
bxUxridLpPm5a9TkTLrF9Bz3tqS/Ma0p1+ZAMhmyjR50yPTwY3VUuWADS+mdFJqbq9RQTYA3vbx1
Q7sCocC63rNM5KRqG+Dq+3O5aKq3Mqka0meCxxK5/nVIN/xRFY9JXDcPOqapuxgt97zWaeropHlY
DOfFRKOp0usK8PzpGBPvwdpPZIV5vzEf0Voky9HOkuO8Ncvjv52/L/52fkVX911TYbT0NFJPPa8G
1iHbE9Xn//xGu/q/vNGWpvI9tw1Hw/JlGD+/0Y2TOQxY/eydikgHL4b3b36H/dTlTTVBWWDsg5Y3
v8efm7scLKrMssPHfoFscArDET0ExlhdUdbBDxvzhUutoSE0c1rZOpN+eH7qecb01BY/9ipM670t
GXeVfuHuYVbp69apx5e6XgySevhIQMxGTUWzb1LDuZiedjNvT5nlUDEXBU5OzzpX4I2XsnXGF0/G
l54a84VrwC8nTJAf3KmujtBw2SdwS0ezv2ltO7hquuI0LwEJHG5+rG9vyHmGwNcWmbdodciPyFz0
lWd87sKhtZF9HCoUo1qNjE92eYTKIwAdAsI+7O9Ur7wMvaYR8NZSS3Lq6bX4yhfbXg+NqT6r0P93
iIWsj0VrCM8ZHtZ73SEkKMzNlMBUjv53Z50Or3RYCPNX479/uvzJ+XL4lhdDFfpB/cviP7fv+fkl
fZf/Ox31114/H/PPS57y7z/ucgrfqlyiJPh1r5/Oy//+469bvdQvPy2sszqsh9vmvRru3mWT1H9e
xqc9/68bf3ufz3IZivc/fn+Bn0WZlXDW8K3+/cem6bIvUBzbf/sVTf/Dj83Te/HH7+f37rfDeyXf
h39z2PuLrP/4XbH1f7iqIBwWc4xuujjHfv+te//YZP7DhLzBbQXEoTNtyCCgBX/8bmj/wJFn244w
XWHb+vRblJh12KQ7/6ARbmOpdgWjJJU70Z9vwI/72Mcn9+/va5qwp5/1553NNPDaES7oaOin2Kg5
6s8/e1FWGQ5JlAoSdG/F2Ps01hKaq0saS1Rx4aEEYMC20Os1Za6LQvdqpYRpepApOK+YL7Pv1ncw
bagb1VF8lckOVGPHD5asRdxyjnSXjJKijewLUrsa6yvFGe/oheq5gv200YZRR8Jo7TVVAoxwrWKr
fwETRCSmzHFvpAbUgLQJV1rdkjnQABfRxUA3KNSHe6aZWvRaOXl0KyEGrA1pn7MUL3cOWxwRRo4+
HqFEIltvJaVb0EZTlA1NUmPbEB7gZHV9dtrk4hTjFDsgtxXZ83s/IUxaVR9dUyi4klyMEv3wPUTH
2CJCLhsfq17v4/g1DrUhmf80ntz6ZBgAufAuTWa8KV30tdTdHC2x094gjsLhUOfg+aGdQHgYm4Gw
NegRU2hhtDxVKU4ToZP9yRx+JdVKrhxJ/yvu83Qz0DnZQ868UNi2N6URp2vUgVOk2rhy/SjdVn73
MDRVusu6LbrVbCs6zlxYCcOw6Zs/hNhS81w9tIr/xS9GCBqVe6ksfPGBfQHpRuOASX8aSO9QMtbI
gnBrQeJPG8MGRafR92DKvY5a72JqtkS+XRbrrDFhwAmWKmgPwaAh0iS1PeNNXFWtAaoOS9SqlOKr
QdIyema6q0O0qzuDJyW9G1nXzdJJ6LNQNq1t2th2wcmhYRwT3XqugaJs4TXnXZ3f5WrI+5a2OhZT
2pEtYiQjpQpmTUd0lq2sgf5Dlo9o/1G5xubWA/ysTXlT1wNiU96Oyi3cJQHH4bI1wDtXj6rS86EE
+6Hm79T13IHyZezGZnzMAtis5giSN7Jxh0ANvK8BHHShd9JGm45hXF91nZZvjEF04E88SF44gJdx
3B1E3K8V6ofoanl72/RB2P2dW0GioKiq4545DJDFFnqrETXY8dMo+NIBu74CXxWudW8Xw61cNSYl
8/FR9HzVKoQ0fIehvCdUHj2Eu6NzqNOoXvtjudcpEEa962DESUeAk8sh0yDO2lq4EkS6reymItNd
V66HMP6Sjde54eCsL0McHXVy1s2xR3CL4rPHfxq7QGRLCHbroO1eLUA6kdbeN8qTqVGh5UMdDwbF
FoLXgKpUkXPVM29cx2PwpSHx+6B344hvG7uGoefROhVIwqhCMrCJN7YvrS0a6gz+Gh8Bfn8TrmB1
7/NVuHI8tViq1KU0L6pu6Z8u00prt1Za3+bVhJ4RHtQKyJYLO63HU0Io/CLA41JVCmGBFIVdvV9q
IZ7Z3Mv1rYswriv48qRroEr9UhHauKvS4kpB9xC05JEmOuFLQ1qFFCctaK/uTh+TFVimr1pt3mJi
pqdTJfeTJQ6IrEYXm9hDrO+Fk8l7B8OwzcgB506LU7EZEIvzka5USNNWjgAZrjlfFpPdUOubGzS9
1P+Apox9d0n8BI1JDxLVSwK5dEM6z72kaKMBmy+M4hZyGtbWrHOXbZq8EnmJPG6IvuU+zFmc15cp
h2rhmdBnR5WPN6o67DVjgmERmtSiynplYwI5V4B3Gt8Bu4Ybr+NzBjCwY9RwGG2MNmboJldDLfVl
YeNVc+z2HoGvv4D5j4+zYkxD6OajgnFvPTraeIv9teuU91iNH/xxcFZ0dvd6Og3bpFTXmb31y/zd
ybMdgD7zKFSo20H4qpCPtLACKHrgDPeW1AgtzePXSipQJmCctyEACFq0fKFB9ZgFP6BKxNd5Ddja
CMgTafs0X5mNs4nD/oicMF1b00697yDHzzIqOimU2jJxtzGZ7A7zdSR8kbGOdq1cZF+FLtCWBo0O
fbYENeanFwdQ2KbThyvk3PT48jXde89FchsaDgb3sjnFmntm3uUD8PEmeFThbZoMcWiOihGeHEHD
Xei/RwpYhma6qIbf/KA9ofVvYWxTCCF6Zw05mEByGNqrzgqbheyNbd2iZo9JI0NOgd82y/1zrGK4
tTLT3Fih8z20FXFl5aLdjpn1/CE10KRAh4MNqqfpeya6YKsbqVxXwOYXg5VoVx6KUmq9bbJJRV3e
CDI3gDApOyjNt1ijimu7pUiY4f4I0N6qCyHrlTuiK2jUdt+x8YpIokOqVfFtJQt7EXFXocGOSQ50
6m1bD2dXJ8HdnIAcaDu/9Yp+8BXhnQacbls8Qt9HEZmk8vAiMoG9CFGbPJUyow8Yc2nC5kF9EOSz
GQLuLJ3mKPP+mRCAYROPBI2G3S4NanXZ45pMW4gHxnTfYh6ycSN5Noa+Xise+w0l1zpiVBVsWUFu
nQOLFqDeq4Auglfu9vjQptOBPL3vq5dWrSaeJW5WmHkq6lWMhk3V40rJwzt3rOOD35waAANbhma8
4DB4QEBGj6kmIc9XlY7GPz9GQjQWbVEDdIe11udBvzId3BmxMe6Mtp9EJ4Dyeu05Eb67tRL3jL0R
4FP1KKRiLzuXfPeBqnVecalROS3f4hj8UH9uMnXc0Vt4cwwYOdkAQVwHJQmRCKeYZtgk9ZlogewI
PkIb3tWKs2JCdm/3CBesRCzrDpK24ZovaIYu3IZQBdU6JnanC1cN8QtrZOD9oo7bdhWXSoOQuRNg
8LXv3JiNqcYbNYOyqazmnEbabiDgYhHWNXGMafWs6zVfDK62sUdRWouHjeFUAFsG7RXMLHAhV1yR
YzzfynQqAgdBvUahhY39HvxSz93c1hIK5KrYIhL1DhoK90VXQwId3GLhhMomjJ5lqJbrDHEOXZ4A
W4Q86wNsn84F9mjw5i5jQnmJXVGA5hYGIo02WnQKGLnQMc09kY3VWFenXDOBJ4mDirZacpFjbKJM
l04aXK6gpV/sMS9Y9AxXxM8duReGy8jysWMWVn6lDBYfaNP1JDCW+KAclyJ/CCgT21x+XUmAF8k4
uHeDU785o3FvFbglUZVuKhk5d2l2n9cDFh4RymOshSg2iwC/FUh97s0p90bEsrq+0CFj7io10bd+
vQnVyF2kKM1vCqPEXB6PXFF9vPeAjITldZfK0cGMlvq3yMvG+zi/Gnqp3jf9IZJ+e5kf8Oc/DP0Q
nTtbAl7pce1yw213oJlxx5PmsPFHT6Wbh8sdtN/KtDhTbRTZraJwo6eUtMopbnENDHkjykzf06VB
PINxaI/g88ItMT8bHhpWvwWiGZi9fVF9Ye9jA8o3/eIUUh69VJ04hVNNXdPqSdmDzIwIr+m0O8bK
CzdN0RKZg3mBawaiUaPMMq9yIQtnHWktA+ZqM6iNS+zz45Bl3u7ygIxm2ZWCDAeqeoRoiE0T1Bg+
SbHYkCodbcyUlxD0xhtEBGg8HR+uQLtXlG+ycM2V6AXIOxWMlY+85eymgqiuRdTaI9mNRGtQB7YQ
VC07NV41vrkMW5QVlKwcm5R5hc9tcVU6gXOngaldGFb7kCSJDbClArRbaJteGLeDHV/bAIyXyqgc
ig7oUOZr/k6a1rAcu/qiuzT/SikfrT60lxUR2ZnbrlHpugz4oSgRLv6Y+AN5x6KLF/CUgh23OHC3
HXKXMNeeOpV2Z9CV5JAwA/Ca/IsVo2xXaDGQBSJAxyNbGoKljzEyagj7Re2STpkWmrvX3OwBTka/
xcnHWwDnu6F9PakbNYYL0HsEoK9Mv838ZpNiOoaG06orKB8oxaAWGugrowL+T0BS1iYyehyOrX1J
+yyBdlvZy7GGqGZiEq5CdziUQntNJvwlTSoNoZKEXYEoi5TzRZ3Bo/UJFdhgpzSgepYaTdBxjL6E
DU6yKm/66cJarn2ET4vecihn0OyIqCIv1L79Fn0FipfeMhaxFy1fZieucENdLLCCR9s2oxVyJ33V
KkCPhH3JMDhel2O2NQPzlcF5vcYmTvJFT06P273KuNBxn5RH3BIBdMpOX1oOfD53IiQxm+o1C8i9
LvRdq4h6mdKXdu34exp08AosfgJWGYPQFlthDnuHsQnpVYjXfN15Ny1+GyqzyVT2YoXYcefQBVPS
Dry+mu56wU8Xc3AY6MPCoNRqnHQ/xPdqWZicZLUnFw+aPqO4lZlF92agfXEKPpE0jkHCQHrUETku
vNY/ZWPPcLFN7j2ChZXK+0rCsLMKe3nfZuji5FB/Q7l0gqrlLOs0K5atLb44JRPUuMDVOfYFKqcg
iHdha38dipZZbE/9DIrquDYN/8ZSalhaSQo0EQvkMrSYRaiJQ6IBAwlenY8oTUTNVTi2K5/4wb2k
2ef7+h0luuk2CNAO0ecSdeb3ws83gqr/tgzBL5dJviqCb7bd0asGxgvnSfS7yDLanc1fDEmbW7c3
4X/SOlMX1OCYphE3vzZzamGd20Hcpz9ORqm9bGmUEaMAlzTu3GPVI7bE3sqIUhku7YjrQqXT4ri2
tvPadNUhdzq6fnEFo6RG9248U9lfWGEgzkZOpCshMNcDosy9lPXJU5t2aVloWwy4E9iw7fS6G63r
smfS52r5C8ODt9gWBDEwf3Ctnd3nI9DF4qja8uLH+KQZwlWrzlCwrMcNOQumxk/eUB7NzFS2HT+u
RV9yuaDWyx2f/u/SqCxGLTDBoljjIikTsVJ8SfuoCOOtFqfNGssJDIFJjoDt4kRjOr4yq1cLwNzR
CFD3ls4hjLD7ZMIKzploOvAQabl3Q64PTTkCz+kaxIm6AaffY0jtlAoGAkZ5cX3CI3qiARnt+UZ6
fEO1k0cZa2Vr1r7RPBB1hDYsBqXgN9q4D5oBloIB1jtcytdR6WPCNfieCH6xqwAOBvf3UCybiFCe
1FUvZvnmVLiEIEhnuxQasDWaWOAL/jg1y3C2WdW2bRqy1pmnjgo/plF9Rl/tIkfLcxg0yF/jgFu5
30y4d8/Qj5khb3zMs0tU1c95uC0GbJJKlefQ2VfCuRsaae0M1c7XSYV5tAjoVKpBvGhyT18QvIjl
ymCcPfrVAQNgUULdHiTUSC7ljMI0lTIhgmNRrcK2q8mxYIKX0NumduszTgHUnaPPictEuz1j2Noy
cX3kzvW9HXgJbuzitiSdIlKbieeJsZqW+0rvqFOhb9vJ3NXXdZeqS0U17tMK+icSUchJaqAtRf+U
BJBEmrrfahoVNHJTGDCM74bIQApY4VePAXimIPhgOPLS1jn+WJ0b+22Ue1/NFoqvk/mg4JKJ3iMd
rhqj8dYyD2+iBn2zBadeDV4NDdiZcHpl1ZCJh/63T9Y6XeaxZmjI1G+dp366aZtr027u6yo/Wkkf
7XA05iv0meRRaObN2IO/oPPkAw2JHkPJXKZhaAC1PPYOZpzGi9z+Otpq9Rxfw1HC1JpX5KHARN+M
yhsIk2wr/a+azgng3mbbyYKudYW/dvXxxs5aZ9XqeM1aZq+WsJgc+NG4ccqMaQnlrDU8uDVWNgN3
GK9Ao++70uHCdT2pz4jlX8eAKTP5Nzinchr4Vu0u0wZIOfU1ymiFdxlIAaWFPunNmcWRuOesEHR5
3My2oz80K+DEicH7PE8lHOlxVkaMQflQV2Sy9Lntrju/PwTjbSco2yioOpYSCBzA+AW6EVJUEEwv
GU1UhK5Yi2Ia9xfRyLeIhEGmZybSC36+JaPCqYamjpW+SCnVpDbparmaYNrn1r+WZQfiILXavayN
1wilE45l9WAEzJFxj6QLJ93byb2imV8qCEZL1WZKnKHMYzBKugQj8QHRxrJXfSAuqXWP7AmOxf+j
7sy24+TSbPtE/INmA5vLir4PdZZs3TAkWabve57+TJArZTsz6x856ubUTSgaiCAQAXt/31pzda0O
96PQdp6g9yBt79iEyY07gJUGlk72SQW/MsgBPjFxOrfZAFzW9d66uPEPhKbeQ6HH0wkdp7a6U9P6
OuZRr1nCItXWVEnGRdpTdHEif7hLjOCpKVq+JVMNFFhHdLLyCAbLXw5Z0W0wDR9cN4cITMAQ4Jr+
PhjluuMYqdCAEq6TLkqpmcf/vIPxv2lO/Nbz+HetkP8POxiaqtLm+0en+58aGP8Vv7y+JC+/di8+
VvnZvJDiL+lI0geczx7Fz+aFlH9RRtQNW5PIs7ilMfuzfWGYf6n0FGxHqoawaH3QRPnv9oX6l66T
4OeYlmWZquFo/1H74ve2PM0LE2fItBkAA3T1n5rD1Ht1URlC2dVJ7Ww4xYVLY3RAh3fZLvc2WpJz
Bi48deFNIRk9kObl2LrRR3/st/bYr+oA7V9thk1rByWmoUpd/6NHPZL1NbRjS9JAnk1KYl0eEfm8
2hVZXKQlekWow2HMlTVaSHtZkye58vXe+JsOrkbD6PdWjmk5mmYYQjcc2xLm1OH9RaTApSysnJYi
slqKfOWS6TNFp+l7xV0arb3vuuxrZLk3VuB8pfdJDGVWL3MtASibop6sjBaEGJK69S9H1M+e0297
R4hJHfFbj8m0DUyypqoJqRm2Ou2/XzYM8I9ZQJJ2dyiUMMuoTbYVYXHVMl+eEtt0Fn0v+tWs/y5H
Hb8AtcpVH+qCQeR0pWlbK1ublrC2bgNZlIrtSevj8mTb2wjmz4lMjnFnOskNeSziNPzjJs5t2BNm
R/tlkMM67TITWYbfX3EgDYdAGZ5czFzH3mVCZQRKdvYGfN5Wpr4rhbQO4tb07gqTM53Td9vBYuKg
jJ2yJ1/8h+PKHlYe1yAsqeuqrnZ2EZ9dLa6YiBv+EuFhfVaT6nvbOzQT6InxtdOzGo73EnfkRhne
XK9eki+dbSh02Vj8GHxspc2gORraoxftNYlgsm2XtZUYm0IpLnb43RkiUo46n9ELhU+HoMmFwdkf
h1r3AGiO9MqmsdaVc8Qysgx1pICxKqyN5oTNwrQBaUl6Y0EU7ksf8XVLsF80MOHD8A5+fC99hPMh
mxUlP4ZCJSM5t0ha9533evqHpD7m/eApYcK77WtGOaNHqdUiLpOuRbzsKnFwMCuvglpuu1Zzt8UQ
vOOi8BboS9fM1H7Y6XiTOYjl6OyEwtUXfVvchvdpXLwCbi1p2RMrHWZQPOiGXiNA/KSVdiwF3Mgz
BwY/QOtsYB1E321hHVODaXDKKIRBGCXZtW65s9MI4Jdj3mvISra6Fu7bxg/BhZYdI0NqxEn3RdIS
WJA/3dCrQXWa98Ur2gjSnG9o8Dx79qhsctOgCei7T7AzYuIMSO9EinFb9/XFjuJ3TQxiUSfYHcpk
tJeo1IGYdq2/Su1vWo5qlwAOiIjBNVRfvTY3lpEJUxCUhc9IKVF7lTCN7r2HmGmikwWD5xDCgjlr
EeYxUA/ZQIZNe+qUGqwXrzFuRJKCii/BpMsBM3pZMhpLrLfBm2bXOI+W2dD9iC1dLCOsx4u4UeSC
qCLang0EIQ2o+MYIPJsBXW6emTdilurcFQVbk1MAjl0nNsjDNMyVb4nmoJjcgAucMlWnuwSm/3qT
1L65KsIA7OX0gmIWr0MQj/R8+pq96V8trzI3GCHrw/xU66H0WsyP55u6Sb/g9wZo9Y9F5nvRtP68
xucL83OfD+d7pdmP21Axd80UR4p4KhgZCoonwGLWen5ujuec782xpWKIn8jd08b1nATZBSID/T2t
PC+owQyDAmtbq/nl+Qbynz/CcyDqlEMGhAy7tFzCCKd/Oa348eTH7bxU4NCXGju4NPPDclpzvjff
jFYjKdPOq/6yJYOq+jt30NZ1pQL/LTQC3qcVP7dNwngAuzpvwvzsMG/8/PbQS9mw+W4xby6nEJKG
IEBRKgbAHjrvDeyfBQp4akOe9tpFUO50wY/HM2vkaiTR1L4nN2RN3FQUW7pOJTuEPJayL2GJ9O1D
IKrv+JVazLWPlqWf0sQigDNtb+1ifBRGAzKiOxAAxlzdJHnFzX3Y/0OT0FKr8OVTpt8rnNjh63sS
MXW5c1XvTiiWvjYDCoKtHd4BmVyElnF1I9XZUey/1T0JFxbbLzzUtd34TN2rUqz8KU7BpLy31aS4
+OngntL0GWnmuc8lQL+QqjHnb0CCTv5O9SqGpFbuUoMJuquXQNnMkGGnqt0jVQu2WZtflN71D6Mf
70U7jA+6kW1dpXrDJbEeA3S7ZUqBGHVixOm5uKXyyTzeJa0w90WDyx6qLoRFky4WteCAOeRqoI1o
o5Fz64CWd6dWYDgddY3NlUiNngiOYJBrO0h0Tr/jFWbae8Hv91vRXC2/yVaBYoyb+ntke9YJi16+
AgEdol7vmzUzRC5acIgbS4ykG8EmrRqsyMBE1XqTkBKICjIgGyjrvwyWxuUs1ctNCwQceuGx6oG4
2KO3wzHnrnT4VZug+V52ybsYx1c6Jl9MpUzvlNYudrri7JyIS52HleZKUh/TS6+yl2oTZkfxg/Ge
s3BrhBlArhetP8RYWtuXqqd0ZpfM0Q07yNYQ8ajmlfrRj9BJOuoBkAQnAJDGbe1lzMkJCRuZlFJw
Qz7REjbhNqsqvpEqMFhdAwuU5/6PIGsPSaEdzbL4rsm825C3yvSdyoz/NQAUuNJtciNsqumgz9d2
h5POal7SNtCPmqToEMRFv6Ojda81BkUHAaNFC8DCadarnhTvVt/rEBOLYo36n2IlufSrLD9qVn+O
pRiXALIvo4LscjThpumUKjp0lUvyVBaOyhGgF8amso29Fpq7wdRPUTyQyZftVNIPVhzYV0v3h43q
Md4Ulpfv9Gyj6fqxaNp+7Q0+IVJMzm4yRjP7tn8fbQ6vyPXGDVyJDXDS5yBTRzIemNt5/m0cJG/8
xPctguwgohlq5yb5DMkKgPoXt0ZiAemPKukla++kMNeyr+8Sl0aZUuovZZvv6NeA78vxrgTS/2oE
+dJSJSx0youkX13DEV5y0RJ1SKELgc4SNYCkkazHp6D0blQf57453rWWcTckOOxdQy5t2fdHdLEb
pfXspW7dMPLbR6ZX0evOdnTWYvKh+7tSw1thTTwzZTR+INvn2MJykoGdTO3EWbc5BPxEfe4LOmC+
k7+JlMJGZxf1YkbRUEwkHyq4h95D+HGLkRPyin22jPzah3DQufz40GJpRHhEfPR7MPQHPZE30i5u
Kouom14RCwZO33q3O6vCfiwjTk0Omhts2IUkh2Xshps+8NjRg7x1y2ptau0DBBKPwwPgKEQjuOAK
gWmu5Ozi++CXPPgWtslFuByo4Gb6LrfbJ+I1zKUkV4BWasmPg2Z/VGzqlCZYYQQnCw60DW/LagNi
XYaTVfckSSkqPVrQemPbHMvxTh99+nU6DBjPzZ9zg2C7RmiPITAy/LzGgz0eZcDUOXD9swoHeAit
d9mrLwN9M8X9ovjWIRLlRP9Crp/dowtBKxQOJ+HI72mXPGU5HT812DnHoSHiDEc4ERIQ3y82IaBT
Q7JPLnFhGesgHZhNTa/Mz328rMUWYykLe1yWPxRcZHZxq3+dl3LzpFznTU/OL5f/C9zMZqurHDa1
jmTec4E40kBKLyMptCe9F4vRT4YLCMx1rSvJOiatnfQNZCyrkXJaUOb8GnX4tHbhoJPCzED4V7l0
pfrD3rVZMZwMYojWfpDelYKkJFzrZ6PWsW9pjPQykk83iF8WQU7PdCr9rVCZ9GdNeQhsm284bYlA
S7O2KjfhrGqz+1o1ohwVwT+j1J03tGHV4IdXj+m1NzJuyBojzLl96XyaojoZ7fzjh5w8tt6dfNqk
yvL/HvlLjZlvXSeI0vV33ekQFSv9s5KjrKBDwhTJPYV1L/cJNjV0P9Y2TYFYmQTs6WODACEK1kQ/
/FAU6xrZBnkmtXftdMPgolcbFw2gtO3G8flVBcLEKtlezay9nrXNoTPLsyAwgLgx9daMdXWPLSU5
5UOy8qVSsS7FJ3/6J+ZJQio8Jg9qZNTmh0ob1rIgiSw32/1Q2mu0YxkNJevYiMLZ10VOA4ncxEvv
L7rUjS4kzRY7bSheg8w7GILELifsooPTj3du0w0XKLE47uwCYXD0w7fYRocA46rlY5C0LJEAINA2
o7NGfjaDRvOJYh/130rdaXqxymr7mzT5rxB5mjP3g7qml8QWRuqO69Jw8GV6JXHEhW5Slkthpi5i
28Lk2g83UCMSO6my4ugM/j6tZXeJpxtH795pVYhNQtUahvpj7AzJwtxBfWMyVDNyEXY0LFVE1oRi
BK+O13c70i2ik11mqyRWYYzoI4nl/Y3pvOLo5LDoDvNNO91TMsz6+PO4WzXaqC3nlwyvkVykmNH5
xQGNDztkuhf6VhYvPh/PT4q8RHs23yXqlteZyP9c/l8+WQlnFRmEyqVN1i1rn71tTaHi870AvMO/
fzgvUk5rzPc+151X+3w43/t8KynID+ljKofzB81vwPnbJLl77ypqeVBUEu3ne583//Y5mU7ez3+1
XgGDLLCyCH31mH8sMS9mYziDBDp90nyTFEn1ce/jvT4/KtCd/15S+MfEbcWe6mut2gC4ptV/ed1D
VkpqwvRsJC0aGZ/vP79f0zTPpRx0QolKBCvZ9JlRAYZoPd+N22ofe/qXeKQHoLvhlaxnWq6GQVaN
Cb4187QribsOqoyB0COmePvQA/WXItIgKUe6qwKdMwIhHCIhSNieELJy5KhusMcQYgsyRmSkBzY2
/WFgXZsCAu0ZNkq5UdBgLeaHrafF50AhxlKhb7/p8k6ctMp4DFVTbEeDqXRsuvpaxMRArID079Cz
ansppXGyMcSNanlvY7fyRbhrYNWcQj+IT7lPMZkQiU2toURDsNjuZaleQ9tB3zuaQ3ka2DwitnV/
MxAoVo/IFtrDFybi46lNlfE035OlziAhQwIyP9SmV1NDHioGD3Bigp+LeaM2ngxrgK2noUdLDSC6
bMlofgsSKz2HBEkix2ROUEUqmWKGu8IaoK3VGgqtYemHNna9Uz3daNQuqtAz92FRaAufvLEVyVqK
ctaZqRw8YueOOhhRLmzsI96Q6TyXlzHrT5xNYYMiFit00+a8zBKlp3SnSOkQ2UQeEUuxNVGhcwSr
MqbC0AePtl7mpASD4wQEApVWpG8+4uGN2+SLyqmKnfTB7oyqeYSms3MLJnhjTI5c5iDfRS3w4hY9
XvAw+Fo6VrBFt6ee5hbsfG++MboBapSpjks9xn8QEk1H7QdpAHaKMSICcF4qH5wUVU1C2i6N6mOR
pNbRNDTa/9JeDZr95jCdP8HFBqxGLqEyPWqmI4X5BXVKQVfy8znfprQCkqRqu7scm+YiHBNxmg+s
+Z5s0fGFJvFmGC8HBo41xonG2pnJaJycrja2URg+jQ5d1RUJ4DQLTvb00vy61eXGSeIR92MGfTpf
Jei6tadm4x4A3iEfMhIgVRQ5tklqQc+P5KSriXKa78UefAJi2cntS3LYwCe7JikvaEyMyoappDS1
iidSsg6lBeRbL7DPmlEbnSw9jk6GXWOS2DoCAdL8LOSUEo1VQoUnk+HJ/seS8+LzjS2PodU8UI9G
TDZE9cFoE2cl0N4wmuaf5U9mXTntw3o66OcbrQmy5ahpOdfWnImgGR7pUv28UQKvReM0Pf64C1gb
nYDFDLdRxsf5hWZaJQub5rcF55fmd5tfnx8CWYJQFhnax8d8vvD5qfNznw+dujBWgHAmacBvGzYv
lxtVchiaJyOUdQawLoh+2XSQjUwBhINA5x/b9/mJn5tXzFset1TOXHoBy/mVjgOOLFJ1+7ncfO+P
zfvj4bzIH5vxuQvaOngjkO5chm6y9USMohDxrWLm0X1EArTsfDxfJeHjAjX8TUbBeWfkxtcsFsol
LPUUPQ3lSUbpwTLCgHx2EMUisBovLgIbQ+3fVITGyxFSyaIvzWaVmrF2yGIdxWYzQhshJpBRvT/U
49ULnypb3dI3M9Z6Gb3pjHPX0nIcTlLMdAXcPIKZaXx71GNzFVEmc0v/WabbIENuhL2eXljXI7QO
dAIm6pwjWNe2osFAmA4q1ur4q8+8Zkt1g+mo0dOixDW3ZyNIqKgYDppOiApFA9cweOfRTZ/Rycun
1n/Ja39DV1K7ImdNyrbcKWV7m5JUtKix9C1BqJATKNtyHaXRN1/hsjx2GClEQSGpa4y3RlRvUROL
/VTpIFWFiMC6D4E3tN8qV94kpmptFIHiFsp/qD0xTzOP8RCvEVKaa87nRCNmGiVVSVBPIcmva3zn
3jVVHQPAwJkokTQAelIySQ5g3I+Oi7z50UVZVDji1YRWtizUbp/yE7xDSGxSQUchUePO3jpqRo4r
xL++5KkU4zvVYCThArbK2ADg0yv1tSuq51pF/EYGy4roFQP46NcxNL37pIq25I9YGw6Sc9dx+c9E
eNNi59/YZX+FY3VpBwo6/JTFId6NvYiYghG2U1vlrerU6zIi8L5plXQH+rI7mjREu+BKQES1BX90
yBxhnXqJ3IdwTp8CdEOM43PoWvLUtUP+UDvBoaZ8uc/aUNBQd6slxS9z44M9W2p5Zl1Fw3QJJ0y6
ENW4advcvNNCD1IGneY2s86d0qHhUN1tmCfGgdyKnlRRXx6LoHvXYXZvucFIN8TDrq+7Zk3tLCJ4
YRy3bqIrC1Cm1QIgv7JnQALQ20eszJR4rSZqjQaFTGJftASgDaNymw/+pYE/iLgtocrRWFOoX67v
siH8IXwZXVWREQfOEUWljfC9oNvivGs2jkIUKfAgc93E3SuzPqRD1riOpKnvIXDvI82qP9pyP41h
PztPf/jU/nj4v3Kk/V9t+uIpw0T775u+y5c4+JGVafBb3/djrZ99X00Tf2mG1Oi9QekxTUEH92ff
F1bgX+g3VIdupyYYBH32fYX+l0o32HE0Vbfl1JD97Pvqf5mGQbScBCxn2PI/6/vqv5uCTcxvlqZr
lrRsgxYzBcvfG4o1ad8A8pv+Qo4ro7dM3eR1L04TsHiL+LH9kiGO3TcikKsiIFiP/DCImHWQbwO3
IW0TH2Oixm9ekp3oz/kb10gvgeWvCn/FgCa9JqqjHPA3PweKzLd+Gbf7yR2Eg+xLBx38CkOhvzq1
tP7O7fyHG2/6YkKdPH+2QBZGY/33LybSIY8cv2kvnm4kW4D1S70Wb6MozZ1feymBjZRrtKQJtylk
wWXTVPJU4t65UJN+r31EaU7fXjOLUgdowXQHHQW2v95a55LkdLUrmxt7KmmhwYl2Ws/4pZzmEq50
v7dRF+zUPr3L7EYjaDcrl/i72rUb5u2R8Lx6a6npjzrzu2OJV2ZGqClpATSgTcMjnuHwGNUkL/Rk
FZPkGBHS3GvQoP3uxlVQsVdua3yhTCeRWDIh89cmsQ97BPDKPZRrY5cKHBWeVwZ/s08tjtVfu8/z
PrVsi1O4Y9q05/9wOIrA9rkED0RyjgBm6QaS6tyKZu3VtvfQeiotOBA+M0eLJnBACkX4TA7Sdyk8
vFlOoR+rOoeiHqnXlmTqXZ3VzTq10NQUUB0ZEtyHVhzdISldsKP1L44ji0Xpml+J2mmZlJCl2eZt
eqQks/aEBIbYIYRNA7V7iDISdn0rvO/BuFioB71gG/v4JO3J284I1d8WJiJPfnRUzDMZX1u4vAgW
63BFR33iRHfag2GzL53xRjJXfBw8k+Jz0mF/gzIdgcYcqAvZCAsJ5xhrgLjmHeSjcRf6dfKo1xdo
R8WJueo9k6zu8HkD/KsnkwJs8S8nm3+lB/jnH68tDNXmKGfsYhn69Bv4RQ1AtwQZaR6TkG2+Rt6Y
HZH40pVqQ4XZAJLG0NWDYytM69xjJCTmwl9boPTIsT7WyCgPempemlqop6BO14avbB18LUWhPv7P
2/mHaEG1MeDiyjVoJKBTQejy+2aaKlCMnBCHi6or1QEq/zm1EnNt+pPRYrCcv/m4WSTyi0hi/jyc
wljwpaU5tvzjp59z/I8YUbILZE/Nvyo0h6gXLBRFB+JNDf0y1DixgDs79wU/KDTb1QraUnZ0VMqr
jVDv7DtjcLzH2mD2C9OW05n9itINRmegPGZ+TJeldHNccipJmLSMztkITDTXbRp1qmud/2b/TRv8
+xfit6abyH1oCk1Xk993IL7mAJxAAgRZGM927PtH25/zdknTyn2vWHpWpK7RdLfrqs2VEwb3mAo4
0v/QKu6CQPdWreqva42VjIGzYZVrN/NNJJx3LZ2MCAE/wUEbo1Wnjt6xH9N6WflAWJuSMzuWlg2K
g27TNSSEuUVHtZ/MwyAhfZbGjnZQAzJ9qtKOLyoiWSSrof1EX8Bf+v5h0Fz/ooUNkUNECDGDQNc7
g8HbvNp4eSex4UX9WenipVbT5Es1vafcSatfqeiKVqp/mayxS5cL6qoJAu0kJSlk+TBBqqy4OrrA
aaj/1enlf97v5qQ2+mO/29Pl0bAcXXAhmX5/v/y+VKsx8ZURdzAgCHd7rD2K2d1Ks/za+Qon3jYk
X7KUHZ3F4XukyfDdSLSVHmbdSxHZhGZEwqKEFap7GL/tlpq6excOSr8IpmVhqoK1GL43TXQRkbHv
dSt8DjM5LBKUCVc0gAOkQFQOpRlzJkot8SI0d2pP3hGUY6JhqJw1aikaRsVww4C1OwGnR4ApHJQ1
qXbf6bC8Br0QO5/5yHIs1HQHt6/YpKIXVK0sJgvQL/oxKAgwSuMLrWycAuW3NurzKybG8lHYt+UE
4ZOViQhH+xtBk45s/M9dbAhMAYSbMdZh0m//obSySrJjCYM2znWCU7HQYu3oyEY7qlVPZcoLNPS6
ltzNL8w3vSR/YkksoHYscbgUm891NFd5y0f81p9P/bKIaYdE985v/vlubZWEyPzpPXy87/yyG4d8
xC9LjhYcLYx7YsWRYhDsxlYqIOT2NPU2v6w4v/DxkfMG+onqbsAWPH48Z8xb8Pnhg0P1Da1Mo+5B
Zq3+5Xf6XPrn+2rfE0/iG5m3YdoL871fNnZ64WOb5lc+PrTJk2uorbSybbZmLbFxTYvNC7iilMrH
np9fmW+GeffPdwU/2ai4+Fzjt1qL8MOtvJNiuMdA052duQqyqjm3Gqe+1umNdahg9awnXXrHOPax
NccfI4lQm6H+MijdjzYjQq2JjFMoxh9qX1srZoQPdeS/xJigV37Uv+aJaq7ChrCmzqavSme0cdT8
i9vYl7CipxpXFqrvMn3S6etuMnM8p42Kz1jztk2aHLng59TR4nYDE2pt6CjXfRduSF6XtEsLhglw
+i4QEWnV9LedwuXcox0VgCqoOwJLOzdA21i7CphSsfCkiCFRlxnRx/19l3IapahLRR2BMg3sd0Zn
hBfSjl0nwUGkCJg63XqqpH6xgu9F2F7ayA7PwUQc9mS9iazyRmv1a4N3cx2FHflkNUYT7EUAxxqF
QkXirlJHBls0FHe+AeiFJueGn++ziJ8l+QArc4CxGrQSCVcltoUA10IcALNXEjgDCQstwQmUK7RN
oyg/ZVGBii3wsZMJ7esIp2shjQPR0BfPq/yjUqNKmNJppOk0u9Iq15hO9ZNJ2jRPR18jmMN+BY5L
i/vv5Ejf66JssL7pd6FXnlHNSfB8yd1IwXORV/m2cMitiNsD5twHxCPuyqOwkqkdlIP2ze77FSj2
aFtrFOlJmTSuhniO6hyJe24QzkYcoQ9+HW7wslesdCs9SztmKmdGjTTHISBHe6cU1rH0LfK5nOYY
oSRaNT6QuRDfiIkFBB0M/72wfwuK+A5JOIVqyVmSCA/6yv3G0xR1P9h4ZpSeAyyVYDnc+pQ0GblR
LZ5IHysOigU69fUOOQKXd784FeawpW/mkqMcwpqLUvZ0TUkXfpqOGdgHg9CEjG4IGdMj+4uGX2cx
EtVKWNYiIUgN53yFrGKkmYnsFThIi24FozK0CAXHm97/sOn3xf2jMMPvVtZssr5ssRThfvSy8kT3
7pCp9NMyOIQbyOnrUG9fDRg5VAHipYK3les8Vl3tlOKyQukuw7wCnZ7itOkGfSHinatoR2JUHnt6
jdcuJ8Xbp6ebV+0Nhi5CjpnpjWp27xs5DpTMstZYli6Kif8zCwNqs5XWnW3P2bSYOg6Oq1G3Sh8g
bG5VGUD8y6aYWQoWqxqpyGLoUxL2BKdWxBDfRwGrQ8/rbk1He8yxauapjepNay9NAnVedOrJw3aR
l0q8VQfrYupquUEMTend1/GFSO/QacMmDe1XwBtXTljxQVbR49AoETO7fNgRunwYSHZYm5F6SDzd
XGKznNpe3q3IXNw7Tbj23ZcEhxZl7YjjAIIjs/X6oAJPk5Y3XNoHO4yvBpEaKidE3AjYy8cRwRgp
at3apEDXAEbBC4HVOTSrh6JlPkhr8qTYJBJDG7CxzOa7kfHlgiCnLwy2iJNwvnSWF24IwqOTUiX7
Wi++cQwhBU2l3BkRpkEzyYlO62hy0nX9pkj2X48hZZ3nkb4RGb6ipKFy2EcA9rNybceofbJG3OuM
UKlz499v8WYsdaVQVqEj3zt8oEu2MAUuYx+ZDr2aMfbpaU8TPTxi0VUelcDg7Gd5T61NLkvb9Mt8
xOghxq0ZhOd+qioiRFE5QcarMPOZKA2DOJoAZbH/m6sxFOEtro51qw/VTaWG4BPEviG5gH8AAiHL
grxKHlCEvslxNiPa1r7GSdvU0TOFMWyh+rIiLnFJXKUPq6aPmgkbIDA19iRuO019ARlI2IG+RyZG
CkhO2lo3opz1rdsau/bagAqyqBMMbEPeLByHSEEVeQ9EXzLHtQZ6dKEc22vXSv2Y5Eu6bOZ9oMZb
snUKApsjAjddsjT0MrlPXcwnbi2aJfOiqe6YbjXzuXHak97QgsLq+UA6x8l2+Q+Ptb+XE/hicJ1o
VQXjvV7Qau9JeyKpCKFEa7zwA2upWwdfIk6cywEL9AIu6tZnVD1GQbqkSYQCOPK2CUb/3lHBypR0
t8qQh6WdP5JrcLeAE/MN8i/NFkLjUifU0MxaX8uiv/icOvOEzDhXbza2nW+KjGzsJjHp4/gx9XbU
qESOKlsUPcSKK/0Aqk+S9hg4+87QGEEbxr2mxD4FnIwzAFjrFS2ihwZcKyMb+j74ae2NUzso73Nz
S2HihujF+7Add1mGUqZ137EqvWtNhRax7YlvG5OlpvVfcSiTWOijvgxEV6AX8afSJJkalJZXoqP5
4jXoQM30ySpzTtIc5NRKEc6UzJp8s9j7yalyyg0nmCA3xFsXIGIcXO2rbirtGqFYd2w9R7mkVaYu
5yXmm/lhBC/0qlp+f3TNsV3Pq03ra+yYN2S/k1JuVO7qvul3eUuwgBd54UNQqz/m96i64ayg+ngq
uJ5uIOLoh86xYb0ocbocp/dI5S0cEYxHYRSsMlPzLz0eslPc0Ds1nFL51qLZmd/LHhMSw7iG3+pK
n+2ZiiXbJqFWH2LNXowEztpKXn7XE+1ogdL6qghwdFJXshNll+6sqBASHLVJnhXL28yLsuvjRRN5
lEf8dmD21kV7fxzLW4g2U77u9G7tOQTr9qbbYBdi0ItXFQjdQfogfTVKLV/c3PlqTkuqTXRuXdv/
OjSoKrE3+aeuqc0zEWHVKhfO8Dx68bojD/d7TxLIYgDTdM+Q59gzawab1zq7ttW0W7Uh4nheTBVP
hsjFKzHnUz56Wl4HD0KKWdXFBiP21NSVj/OSOMcuIXmIT41HMGBg9/Rylcq7+ARbi3SlOa3ynNKk
zwqz/C49gv9Uywjvof4oW9JwdNrilnIr8Ewj9uK7CHSvpZpWrz2dgWU5Sv/a2JlzsEgY30wKA2bw
8mHeQVpc3HC5Kp5iszLW/A66YxEVqLvsLlxlql6+ZBkon+ldcb0DKswy8y7HNL6zMmy2aRMUd7GB
WnNexGG0i8fdfVFAwCylRr63Y1hkxigxohmZmY+u49/Pi3qNd9eFU9mgUOW6JFPimHDcXUojURiq
NeKlJlX9Y0dKhWx7kmHuNHesdtLz853W1eodfmWEStO2dW1C+KN0Fo3He5hVYq0abQAxoRbiUkM0
oFmQZG+deFLGWH+Bsk6CdVuqpyzO6gtxcQjupgVS5ViiZ34NAyzLCl7oUwsVhKgf6KruYKRETzC/
7KBVWJgkheiy8yA6dFmZ5q/md0iWPaaHN9UCkhejHji7ll0BnrUS9OyD/Yq+72NTyobqam07Zwk2
7qzlTbVKMsk1GWDGyW1381IM+cht5rMuGXCU07yASgPuZVDu5u2xXAwi2ADUSxSL+uRUJqzKcaxe
WjLZPjaIqL4JQuxehlwLT2phOwA9TPls88+al6AOUS4lRv0rJ0/z6A86GnGisp4hB318a3OySjPp
1K4x0+kjDuZ87XPG++ZzVM7vUZUezkAj9W88hLHHZDo1TZP7bxZi3XkJxM2gYR23uolwtyNPICl6
ELH/LR2azfxdUHyaGK6tXRAqgAiNYjy0QeqsOZiGryGUm/l9alTNi8K2olvUIUiXuOZuUAOHX1sv
JaGJ/5EPehNpYtnfVjrJVoMciw15bfoTwwNyrliCRBj01fwkbsciF3sdv8QGhuKy0e3sMdO8JfL/
/iWQkbMy1SE4Fugv78xCfSMMvX/hx6NSD7Dcq/QZ7aNchf0yraCiZaUuaX6J9ckjZTGxcX29e9aq
47yibob9uqauceB6jkNW9auNJcEqTO+aZ9L/f+ydyZajTLaln4ha9M2w1Au5vG/CfcKK5k9awwCj
f/r6wDPTI+Nm3qo7rwkLgYTkcgFm5+z9bQqolYtmzW9vxwoO43pUgi8fkc13z1mj3LND5N1e5un0
3R0Y3Ljxd1is4tDpiTwHhV6/mBT41o+vu+2wpay1EI+j8c4oUmezHhBm1UfrePlTpywrTJEk7Nft
YMmYRLbDO9oIRidl1p6G0TFfZ88+rR9RWlO8G+LJQFyYWvcOlMfPI7q5jwjWKwjizAim6Seu1esh
XXBVIHiTb6iF8Z9oBApDv82/6URwrofsRxwz/pxSONCb6KGdSizxLpM0DazffVUawMlVbRAZlFo3
2InJYV/+9rFKzpR55lcJ7/rUGKN3AFI2v1dENhs4Lu5pc3Qb147y/Vg1Jk52Wzx1vvb++amWMKwo
lcOdnjr21dfoC6w7VDLf5jF653524T4HOXPcscu/t3Sol/9RNw/OnkAN55wUEtc2KLGb1JSPn98O
6U8oeSvFtTzybp1EJZ9HbYzuZaAw+uQZQ4Gar4BTv/wRhXYxudF/+HHdHSyr5CczSvfFb1Kmp+zX
DM3Yrj+xLh6iu/VnN+FW/DCzI3qon2PPrTs28jFEAYMZmyFBG2HRlhWqrhb84LnJ3A96vNVJWE59
lQkmdKO0IJ8RJXitcteBzUXXuO577qrdIyRHec48C200gPPQsI2FLQAVOOgKbG29f5e18+MEH+Mq
A7XX/SpAwATcoJl/uBNSczPFO2ANaDF6Ndi7YASZRfvlw/Mr2jMGjHgx+PJF+sE5zYZxI6LawjHv
n5qSOeCajeBZzKpjuzMXdtnemM3+SSvsD8oYGMd857Uzl/RLE5px57bmIfE4R5VTjSDlmg4da15f
otqrPhexMDENUE9a/mll6PkpBqh1dXQcEXa9CekBZr6fRiL82v7n89YnrwvLECVB6rx27OzkCIXk
sr5sPcC6fe4b3mNd/drIZTwg0cmh+W5nGBeUTeRi3sfoNIgw6zVAa7OvJtBWKHpGVyv2fV6+lh6U
gzRlBpRo7XyUfvuaJt8EHS4GxKLAvNFXoersKqyXRd7pjHUrMlYmstNCI1JDOLQpX66u7Rx/duBV
Nd2hcL97rT6dtcBoiUMAJzyDIdv3XQEtEX/r3u/vPLtzP5/QL1qkXLa4ppbFupZfdIpTJwsCSQ7W
HX2JClv9L6kBY98kaSXDdTEFNeKTIMEXNJgH5Fr7BN73Pq37b6mK5QWZSG4COFCeGva2U98JD6Vg
3Kjj+vVwlqm9mQ/ZRuZNtHE1JgxZ3b+sfxzV0SrEcCv0aik5yhlO5g8ymuRFY6ZygKj2YvQIXcFv
POtZMm4R9FVoIBq+K/zJ8zYjHjs1pHZYt617yVolPtaqdgkCrB1B5dvEIymmLL0dA4W4aoFDLv83
sjwDbBzM4rDd8BfPmYb4zD0yHHtWOZstpd0nyEH30uxv7Yxclo6pJfZeQEboOn2/U8jPLBXKmBuv
LHUgJW4XhZBK8h3VK+fz9/F5dKdpZbi+r1hAmdlIunhit2dQhidFy/A0G125j7lU0WLRYT7Ttd65
DiWHLC00HBWetnX7DMVH2zx0dtkd9UUTlnXFeDSVd+OiTcPIQvTQhi40DZEq0A5zM7ymNuoUWZMK
GgdByGTRhlEZJjqSX/w2TdgAKWOsk7pbxx+NxSuIqK5CQGlk5rQ3EssNcT/9HJT6lXko4P2uyWmv
Wbd2X1bHBtFJMdfQNcbhFTRlGerLWaUWa9q61tA5W5xnA3JDxCF7yDEzKkPrdU4D9xoVN67fefca
udeX2QREWmYVSBJeelUDllbwGvahqTXm6ZkDss9Ls11qpB2gREC0nYv7ITJhjPT5dMSLEewBZna3
Wjpn53juX1sCWi4tuSmXcgnKnqc636WQJ6+OSypAZmnFdkJ2BB0h8A4RFJCw7wwrjMYWHwjkdqK5
mBpza9iSPmWhjkXd76O4QRcaodNmZF0RUahPz7E9RPc5Mk2QVAUWZL2YH7WSKiPvgzaro2abE4oQ
YrkEVOEQAloMhnGqRGHCvw4g5VUe4JGIy4nnYIfpalkclZVfMqbI4boQo3UfKJ08WWne+MsFLEHH
9tsiXyyHgwRSrXvaT3gzL3rgt1sGYBGK8+6VOGIEsSPNBgoinl6rUEcVHHr9h+PnxmEazfvEMuvQ
Uw5TcD87JRYTnX3NyJ/zuodVmeR8QabRHEmnvBHtZIZfC+miEZgbE86bkD+iRASAE6dym7j+5+cf
FGfA2MPu6Sr8r5Dhu3BdUHLqwtR7DWQ/kiOEF7Rts7u0LJxDsfg8103lP9f6IEOH4Tmvs8YJWIzj
hBDe4DSEjqpCc7K0ve6N3+KcnjjVmnthpDpnYlztii7KKAerRUm6/s7J4UXuF2oBUmRHsxCJzTrB
lPl0ccR4k+MvxvMQMTjyuI0CkOw+F+tDHQ0LVJdlj0753JWDPA/LX7IuhKU5cLzKpdiVROG8LKoY
DqggM4R4CZxB5SzxYOnkoHOVTyI+wrrwIXV8rkX/XONg1qYEhrvLs3YIW9cYwnXNxqn028N1h155
O5G51SmuXRmuC2JduK/U4iW20VcnBsL7dfGlif/a5mMO2mRJbG81Yu7CCGwkg3AiS9APVhsuBy9d
TJByNIOr8lch/OIeSPAWbB1RQ1G1vfE8L6niRoVHLiAEcTOCjdnRdaM06nNtN/WBMjQtUPMwD/LV
7mcKNbb+gDsN1klUyctg4IhqJ64X8dKD1VAeHvE00yjlu1oXLqP1DbhffG3LV9KJHNBqEVClXH4V
65+TN5xDEdN1XUNj73eHMc2/6x1aVIKud/VkDKduuU6tly2s3xQ+qBnSCInuKa91iwmt2MfJMIaO
bY8hQhesI8FAnhzksDDLRHzOFZwdreeiLTxONbPUxd8fBzjq4qgrzuaQlTvgzsnWFtZW1EEVkkG1
L6yIe3Fi8mPvTIxWBJqXhyTqIL+aMpyWc2W9HKxrf2yLXX6ICHPpuPK76FoZ7CvUBlfE1tm+WJT4
uczLG3qFgaLIjDknQQY96/F49FDq0d1lMmZKuHolrjN9JK5odOHoMc39Tg9G7ERgOxSm0Y0LwkDO
Q63BvIuMazeS4zQ3MdsJwnW9GZE0Kp4wqtUhHZP6A5reNaXF+iywlV38HtYW2TtOMD6Wag5uSzQG
0tL6MAtoCFoJvSWbljjmP0MdJ3x1dxCjpy0wOkCQPqECqFTdeq/MgTZN0SfUYk3nxnDkkreW3Ish
Fz6jd/jiiYgpKWfLdMVzblG8DJiDPX0/+sCS+mIYHjzHYRpl6NEpcaeDCVDqXjQlVWLXuo/gB23N
gNZNgz4aIXn1zQhsXIX1crXOcH+u+m8DndjGmCxwUos+3Kvime6Mb+56EQfPRZ/9avSouq6PqMUz
BJRcVIosyLcqcOy3sYQspHnGR4eveW9BWzrTVEnfRhtn6bLdq3q6CGZinF0rb14b0RylzJzHYJDv
8BvNXZBb1JTq1j2ZEwIYc3aeK91p3kjkNM5VahQgC0v1Jo3Z2Y1xSVNo2evnwCccbJs4kcsD+Vkg
CQoj0XBacW/2+ql582BwMpwPftRgrhg9IbgUMj/qeptQyjmkYhgf29vczdTdurBUlSKeGAOME8Ae
GSwa31utQTwgnOe4izomBgw8lFNM9x3tduYerzWI0ldrUin8ccJjioWqIBPzHuBQt58IocGjhx0U
gjmnjgN/VeX29JAUjbYlSmWCDThJpPR9y1dNeNlYZNOmz3RkbtUchd7MFajopuZMmJp5AnD7l2g6
HZlsVb0GfU5vI1UU20CJ7UwL0Znv2/2BcUO70blX/ujjpyDvT3Fl6a+jn4ZqzAGYunH97JljsWRj
N1sUXNST9VulNIcP4XEbwQSMRk7NyP7G9poUxbh38wKuQgaPYEPI0UNDjuiF5OHoLzCfYq+gbzGC
VN15aOrqtaHB0cWyuLPnDNHXaN26AQZrxzSfIQK2z4Q0Fl4GHnBqYXGMnbor+StcbxKn1mrLm/VM
Jy3NuqTlAdz0rp14Df81bnXlY1EWHQHPzXV9ZHiI9jS9pnPjgW+34mRrkbZ4d9LGwn7zxgJqpBQ/
hoA6W9Rn8W1fjO81WMAb2qLUvh3LO3u+Yz44y2Lu5xsno44udBugAbO+rVnzIwuyor1H+7TtkFaA
wmuGXRq504PlzNW5T+i2RRZuLYlYpJxoaJsRY8+oL61vJsXKTTLqW68ykh++YigBfpm+dveO7ook
b6WcMApi+RwElC3c2v/A/qwxt/YrMkfqbotL2D1UuQPDuJmmn9hu9v6czO9BQIJGWiQC94vV7Spd
KjToU/vUCqxeYPDSn2Oc7vzKc//SsnrMcSoPMdbHwg9lBUjeosCFADI+CD8R4dDpwQOUeuZFpD4u
IU21o6c0ELkRmEuGnANJ7/PhupcOJ01Sh6GiVFH95I5cnMfJ/gYWZj7WQFkP5fKwbsZvfQOEPDOH
vyksPLd9gru3D4q7CTHAxScNhssGFWDHFfkdVUuxdZuYXmk6UTehvKu7P7HxMiYusuTZjmgE0CWZ
TrHue4+zoS9tGIm7wJqHZ0iYTmz/TW/7H5Jm8hsOpn6HeEfcFWQFbNKA/Ckwr/Rxpjz7BtrzgDYx
e7FTyMy5BMs/5v53U/kPtW/Wfw2upDVDuDE43hPFH8gSKvc2TuVwWZYFJVJyokDIxCqcPNd9juaB
pB1GBEfNmwGSoR3fW2NPSFQBKjmN57MNju9qzx70x6x6JZnSE5n90rvu8CQ450vLbu9SLcaOP/nG
mR8RPmHHl/uGHMNdp7o2nGzXuVR9+ySJYDZqcikya/4oTAknAsyjG6o2fVSaMnYNmvxTPFf9G6/5
ljeEoAOtTe4aWsXb2puj7dRS3wJNzBSNmI43vF/+xlbbXFnuN4sOvyjPY60bd1atjkWc6MQvRMjn
YXZYlJJOlJlAH7uDfSp7ALbcX2GKQ0XbJyZ1GSsq1B1dYSaMvQksKI/aPYHB3lMz2cFGydINi9yi
p+dIL2wJOTxTPZqPxFlfs1xP3hOSnjZzof1IDI0eXQZ12gJQtJu4Iv9U4y97hJ+HCaS6Wpott2XT
G5hyu9cRRvfGl8K5yTr10TRG81TEVUXIBvVN12+c7/77KKv4qFrHeB4Ms7gErTBgFoM44GpaMPIl
bnieve9ZZew0MFEbF/bHfo7MGKoykn+VZdlRzRTmfFm3QAksHyd8wOys9YsjbRFuYno83SCVoa6Q
Su9I90sSDxjAKbS1a4ZIe0+/uHqsGqs54DIyt3//D7ZmgR/dfHbhqkL0zNV3coAPqJG1I3nSBRTW
5VvRrac6T62znhfVpYro4xqG2lm9Mz4m86jdEhZyXB85bh/RYM3UVUHiku5cEh8f4dz2UutXPstf
jWNgCOa/v49B1TGN8L5/BoDmDMW2XpnUt21LI6Ou5xc1Irww/NR+D/qXMsFV7w7+hKBSaVdLtwVo
Y7VIiXTiLud/LBp59LTuLzoZ90MGb4QZJ0OLdB4vmpxuisQgx1KbvIuGfG6TlFlwN+VdcMdZOSH+
NiQJF434a3TwNWVkJp1oU2VPhTg3jfLDZnK9MNa1J2XF/AoVrqXcNedbWeYYypmKKahN2znC/IN5
Zz6YSW1u1sm0El17iQoTLJgKngpDQwBD1msnkD2MbqBuuUR5EmbLwLSqWv5C9E/atY4YYNXDPhte
cBZ1V4oX/q1qPcG8oidgPUmO0EhmQClGdaZpXO3mWklgAry2deog5HAvuT68pUyqXs0xJrIMvuMY
1dX70nn8niZ1ubOzwd1PamKEJmgg8NcUV7saerIO0iDUCNo+OlX5kwrvHdnc5sMAJPaADz/bVQpz
Wec7gBUGkCStq8LSrtUrUK4wjUVCtgSnSa9K4gjSenzIJ+eHXgG1YQo/PCCxFxebof02SojQiKWC
3d8sf3n0Elsj6iJ0rD+jZUSpjScXMwSILnsr/QfLqr1N0/f9D58biwtlbE+9qEAeZKT3c7/07yNt
B6K7e9EAhuFOT7nVgQZxZhlvQVXhjinz7MZR1pPt0WVxU22+M5e40QER9ok8nuhASsOWFr76Lgaa
QF0j/kaNhq6a4YmbwWe0ZLrpY+1XKSzLTJ4cHJrb0uKCPbtOcbEFeTqdFXtnTS/kSfmGwXffIReb
tWEmtgwinZ3Yu8qTxZsDpv7SUq8vW6jZFHODHyROHggIE08VbJMGuN3O7t2ATDSC7UmS6C+TTOOL
MGIAPZJ+qtnRy3L7dyHrmOatKC6jZxxV0HIPS+NvTuyRl+JGqL61nTQqdSVUbl/oOE6gZfTlvZk5
MCb1nP6TwVSIP5sPZb0AZCBbiKDNCnjuno9e7ClgGY+izvRHTuBm3OQtnVHbZuJnN1hbkYqLMmn2
WqoIg5570iKCJDomlQ6p2GqRRXVmc7HqtrlUKXd52UznGAE+wRJ6BL7GLPY6kfUwvGRzafyxuTBX
vtVcNFlRO7yMTXGt8846MzYpd6VtUubLEuvCMIu7m3pP2jq7Hzunvui5di0SM7/1cxI8tMlOrlS+
xCYv9AR8THG0RasuRhoRhiS0e2AwBuwzTuWCathbAx8iK7vXNj6k4GBuW98qbrV6JpPPSYg7ZpPI
DeS0wtyaVTHdVmb+DGXbe+7J2EBeGrz1aQM+pn7rx+NI6eQRSzUFYBfuOjZNta/sfO9L6iRwlNtE
csJUM1zWBhyoxlBHOAtPrfqwXDq+mXQ+HLerHzPiVTfgFd0feg3+R8bxUz555tZqsdHE6UfW9cGh
dtzy1Mbt+NaiS8pK6KhC2MVZ02z1lDv8YGl/nPwgVi4JtjGlP2HVqF3KJ74NilLEZl1QwgBo+dF2
y3TX+hiBr6PUiKLTMAdjmEJInnrGORKv85axTPO9RVYM06NEYueZly4ZZ4wffBPZ1I1vGE8IeUZP
QYPJG98YsyCkjJrHDrq4WcX5A3OIcjeUTbB3JRwphwLGUjuISVxnkY4Wxy2JXwjg5TUkjD+vi5zS
7mQ2GADF+DYIxFBE52bHFCRgHLv4QAdND6OkK64q4nZslyhgjLHNT0Wb6GEewbUXQlUfVKruWyv6
pjnaibl4z9CKS0HWMX31Ox8my4c5cbnLuniBffnyoGjnIEgpNGRbfXGcQFPxn53y53amURMwE+hr
bcNdyriNKk1QsbeZq6fiWQtyedGp1mYx0u2WCU2Qa9AROwURHB7FxdQg9qSxjoYcAM25RbRH6LRx
nRTTTGyrNWMTLTsisnX4TTJvG4fiAU5Ve8364CZ2iUQ3O4nITNBw1hC1eB7a7LaqRahT+Cbm65jn
vRXaxARePchLe4qYwaMPISEo4g8SaoPXTnpVWDAcQSMqo9d5dMrDK5P8EndLUd4hMNmDPR9ukqOh
A/eOkzp/cZJ01xv6cK3NpRsolHHXxLZ3rv3ym9Ekxh06lgs5cUSVYGN88UojhGOb0ZCp4306jSA0
/Sz9MU5hmx0H34yeMZIPz+acMw3Jf9HHaq8atKMHZsCC/l4QESNJyqwQUmL2yeqrN9B41dVgoc0C
x49Rw9uWilTTXE7NhosH6Tht0DDAYOGqnOKYNV5wBgnwfE12YgyEKnocKZ9JaDTeoDvPSdvexaUt
vgembyH+QpDSxE8VCUbbvsvlOymgNHA85y+LNjsJBCRTkAZ9GJzgSMBnFsIzM66UqfSroNVyRY7X
hkOj4VknlIOy1LsH/3dft0l6kXH01lITJuKgotzH9J2a833aYGOqLfEctWb3YMEZdERJl55xqNAb
/TvkQfR2Gj3jziCja6RrenbgWiLHFtarDljlkE4a5f/cMV9NF7nAOIE0HoRBqd5Xv9K5ePEqZDp9
l85MX1V1oKltH6jrNYYZkUvS+0/Cq65JLvYUrZxwlBTJpmY6pQ5Xug1FD5jPemwdTKo6d2Ovx8wJ
1JurpH23bkoSfNYlBLiTU0lqhtw1ixTyHbfVfNtWA1VNZJY3k+n8tClpbYE9v4l6HsOoq4f71I5H
wkDgywZYAOncdIiI6CZnjo/uf9SLV2Z8t1iV6l2TdtjsAh0cEMJL2PemReUDvFtm1neYix9a34yv
A3atx5Z6Bo5G7cVbkNkK1DXWtOxgLbnzbpdeEDhXj67DybSgs0mXdChtFTRFJoqTJUXVk28kYPMi
CUu+kC/mXHDyzeK+xpmyt+2Aa6xvvLhpWp/iOGfAYCz8nak60RVDjNik0V5Gc3wt7ODvizRogjAv
Z0GSVll9F0JzL+tCUy1iCHyBlFygICHHpowg6yfE/saD18n8pKcFcJu4cAWJD2mNACJl1D76NmnS
9A6a9iFbFrXY1Bp2as2rYS/SVd0ZxiUho+PdgAyznSaj37vTbIQtoxVK3VaGilPL0NyQjGaJjBQo
uzP2hV8722aszLu0sQgqcYP21GuUDadBG44w2719QyUVA0/pQy9M/IOR1k+d6/kXSto+UQFJtlPZ
XO81F8b2nCt5k2pkp6js2V6uu7GR+sdeDM0z0hAm8qo1t1oLGRHC5p09JTP287EKnQKxhusrcUKl
HgbVooIpvwOYiq9Tv4pBp+5uSDkxI/3F6jvCB3KkV3ltamfieh8xWHu3o+zc56nlfE8xin3Oq+Hs
zfCpuIrNaODa5iOo+/l9XKhyTmRlh/UhAhEypGY04pQINpD0ktAcDfuusiYynYzZ3pZO9c1SrXU/
DL+IDuruZxVjZZCogTpKsFfmkqBXPKg7w1QwOw3qnY+6xCGP6y2zx/6QD7p+NtPunhONTr5J5BXe
ceITmsg7GstPNQGATE9nDoe+VntiK2hgp5F9GdfFeEvVB+IQrVUJ9cOD0hx1oZub+q0g12jXDOWr
MId6i9DYenfr+SRmy32oXYwDUp6ltNxfdhyjK+6y8RFE3A2jg+A0pDpyW5lnL7QDg9t0kZMTRx46
DWNr3w7sR3K+FiY7jHIrIaGHZio8Ey/K0EJaFTi5aaTHb5a/0nrBVKbqtsgGoHGke50NCiqh14E0
t83gEd00pvw8sU/rQ8Re/c7DmntPVNrNWJVo1voG3KvPuWJp+hU1s9xTKXW32O/1q9R7/VrA8tqI
jFuiAVrxaezehWamj6an1JNkiKzF5nvp6vpL6vJVxFr597V1m9b70HqEdfRaDfkkpqsnqwiulFH6
93mixFVNPcImA1bpCE1mE0suGQYaJMyoHS3EePqgMPpkDQ3o9VoNlNFzDAAuguVuEM2do8x0kxWz
tZ1V77zY/gK5l277jT+Jxliaye9d6780MaAiTvVj4szUF/X2vpuxn9BmYdreRu68dZLR/7G4ZM3M
Q6GdxMW50NE86SXiHapx0bOt0E6bAOu8pBhvLR2zWZKqxTkgizMm2yY0dSMK80NBjMVNVvQlwJ8u
+t6SAuN1lfutzxzvIFv31+BR+TWgU1yliQALZoX2SAkZWOMMzQLh4ltMc/JSzhxiYDZ+dlvkCTLQ
4geun8jtc2x8BXIjapS0CuBGJk/rQpsAUsZz4IXmIIjBAJpAuoiXgsFhkXY0OOrE+r5WcBN0loYW
x6Djur9MLpHnOr5vuXqdcm3sThn1V/rpvb+PXNrMFskFkk4b8moDF2RaZ6jZDQFYGb9XHQmaun1L
2CLCHSZ4NoXt1muPeqZRf7I15+jS+zoBD6y3eUMbr04CpkB0Jk/+DzxowUNLgWtJKBBH2gFqzyWN
ME2HgrJhXZylPFzbg/kZk/7/iQv/l6BgukYQCP4zceF/N+ksy+//gtlfX/IP3IIe/C/d1g2bcZCt
m9aS9/sP3AIkBt+wXaa9Bp4f3TW/MPsemH0fneLSkzb+FbNPgLDp+0AaLN9wAsP/H1H2XWvhKfxu
KQ0oZVtrRLBuGDaB7P9qKRU1l6YxJ/yBKWeHRojr+7oYuRuGRmrOoQnyk/iauN8GS/eY1iGLFQW3
ri0LBnZvZYs8fGhhJ+JVSXrK/jTI1zUn2UAqTMJP/PE0/w5PHpaH6AbRiK3E4/U5JIN1x8BMznQ6
IRnK6TmRZBptg0VDgao/br5RbrkxkzbCZ2WV4dfCoNMDanvZKOaA1d4Wb7Y5e5/w6GZpHydei43G
/aQv1yC/MGGZO4ZRVbguzLolAnCGCBvaX6tmEfxMc1NRTKRmxYiH3X0PSefzmTRvuJEXeTbtsh4n
k2tmMOrWb8yfivpEvso+Wwl067bP3UMtLgpdm34YiHcKnQk5SbuIy74eFgUtqk2pJVlIeOUqAytn
qhd0jBFCxAManM+t6+NVW+aPtQ1IDxPidpa0seWi8vlaGO7y58erzCdfvnnaPCgcBCqEDhh6mBCj
h8Ykq3TCBdOUwFxcb+Vp3bw+4etZQ2O+OmTQ7meg7oeprh+nCamCtait1rVVd7WupYB68e/8624d
uQ5tBCsTB200nqNFoIX9DgHD+sT1MfSABfb3tevr6L8dk0zC5VUtKcfFhOf5j3evPncv775+pPUY
n++0rn59zvWFoiKJiN9aruUmmIdlgLqsMa82Qwv3Ek7wZXXduC7qGTOkzTzja9O6JpaXrWtOrWEL
Iz33j+1fL3CUIehdHQVRo+FY+nzzCmZGgY1rWV83fy285bfyuX/d+G8f/3aodTWth+yQO9bz10vW
tc/j/HmI3973v6xmwS8LD8n5z3f47UiFO7kbvKXe9rdX/7b/v/nwv73gt9WvD/3bS//t/vWZf360
P5+ZupnEiWgdPBRbW9Pn9P/6ea9r/3Hb53nx5+60sMrTHxs1ycm0njrMhHEb/fEOlZLMubWZmcjG
btAymlzSvl7z9ew/DrvucOcH9J7OmfKwDFfFybpmlFxKvh7+sU3aEbzuVanyX1bXp6671rV1sR5o
PeTXw08BzfqYDHcOt646Q8vqf//u6xPXxfo2TD+etW4oDusmE2tw/21d7TEW6ftMzcZRHzwaZ4hI
Xcevwgl3L4lcXVGH68Z14RcmFtnPXeuz1q1tOjjz1qNJsVF1NuzsVsv6y7pr1jN3ZnDNUXWIkPLu
t8OY7jIJqYycwD7a/JvPY2kWnIlLw1SauFeYZFNhXAOtSQljH3+kjf0ezRX1IYPw4YQi7dh0P/CF
4M1tyW3ti1/TQPY1tPw9/iKxnaoSUIOfXsDrV/tiRHtPR6MToeXFP6257w8lt6DNkBtiGzWwkH/7
lJ9/xmSD+55SACrdqoharuOfsqjl4X/ctso8172fT1nuDMC//vGKf/MQ/zSmwz8O/f9wGCwl3ZHe
26diK1hvtus7fa6ub78exl/v++sb/MdPInQEsIQAHH//NAqwZmVOj9V6J1u1q4EYqTwuetb2n8rW
ddufz/na/fW6r21V7YLw/Hr87w5rrnLz9dVfh/ifvc162K93+TrMui3I8neR+2U4LaLfcbl1mct9
dV1bt60PuYPfG5k+Hb6294kauBcuL/tcXXdl6311fc0fR1wfivUOue7+fOb6IpJy//7en/u/Hn8e
k/kKEgSn2M0Gdl5PanilK+di6B94gcQlmcWNHPSe0cUUM7MfxqMCX7OxGJFSjlA7idJpN0dWty1s
F25AUv3Ie3fe+RN5Z9yf6bclHqGjTh4cG7HYMQN5otB/DOjwbPPc/yB2DmtvGubqw9X8s5FXAkFo
DXswMlHweY9Tie6RPirdEFX/zOYeth0jDHA7t/isoTzW0VFVox/mDWGtRVo/I8bF8iTVtyLVfiKk
TOHQdMFeUgSPB/xomTkTBPmmAkLl8EoEe2fw0JslR7vDUlzoQKGKst+AUNirOvmZI1NmSOyeLKW1
WycamOXlB1GNat+PxYBm3j5VeQ1KK/1bXmKWZcahE5vh3jBFSOjjMdVXef59oha2QfhbXugwy51P
e7gw9TdCw8dbkVY3Oh1qCnLtjsbxUz/IDMvSIUgoWdSyDgjp0WhKtBNBDUP66Bqoqty4yDff+1KC
EO8ktltNB6Io0+wmHWYomimGBUASxvCuq6curu5rSpNxfZJCF/vKW65zTgL5woJ4OWGezVMieB0/
Eht0uxS1ZxQuD5BPT7W7zPjNZmkdSVJWfPkhB4JL/DbGc7hkOU6J9WBav4o+sEIRYf4vPNgEa+xc
696Uaf0O92bcdVA2u+khFnGYmdUlq8a/VcIoQ63GqeBUyNKcocIG3yoEXVTWNlGZpOd2Ym8+NVfg
iOHQclGtdas82GhBRYefxhcmSqQ6+JmRWwU/AXf1ZIkdSsZ45wQyPSee+d4n5AfAGKpSCIg1lvxd
VbVHg2gVO3a8PeGGQIdhzKXVoUv5s9x5OI+D/14mZnbXd9X80H3zn/Sx649eOg3g0LW/NPzddQmB
LNFfZTDLY4N8CjUKMozZurfoJMryEDsVItmgCratM9pb3LPbvkrmjV2ihgR+Ts8G5GVSFupcZ6hw
0yyFD+U33g7jN5771NtFUbwfEPuerKB9j/PubxVlsR1t0W6DLInKusChrJw7hxKtJJEVz2Jlte7F
jxHSBEW6HatfON6iwxAUJNfD+6ilTge3M8JAVX8ra/ve6SLjQLTHcd4nTaz2FFerY5Dfgxzptw4h
QVtXIe9AKi+2lqiCHXidFE4Dt2i3YGZju2AE/BgvPhEijxVA6o1tUFi1I8yv2fDezuOD2y48EKwC
m84kxGh5xVQli/9zupZS3ZdRXIGWL07p/2HvPJrcBrYs/Vcmeo8OmIRb9Iagd0WWk1QbREklwXuT
AH79fEl1vPe6ZyYmZj8bhoiiJBYJJG7ee853DCbcrrstuD66rCAhACAJypb7QLUPZCL3TqSwSqZA
TGj1obiBWzo21WyoKMSQ1EU2ayIyfk12m29CKfLAjub6NpXOYZ78ed/mvr6uGdJMUz7cIT3NwQB7
irs9hCnbSIoboUlkIFq4gIvZe1vkyD28VaSJIey3rhUZ0N/EK3pMYB5p/9JasbdfFvasqDBXc4um
1qhsNmSU0E0WdRfdQ3sc2ztMbLdJsv0bkVpu8AS/AXQtt+0y70eZVYeJvts4dAbKeMIuaoyQSzp+
ihatySTJOyU1YwkqEla3BFwVDNM3thbuBjuatmZWEvsy1G/osRGC9ZY4hw1MEhzYFsWIY3Ul6yn5
jppXsbq1/APJ2NqbCBtBJ5qt4Z0yzsaDjX1+wEY/Kz+9rZz1zES/VTpx25IRYa3c95boLo30IVOM
JC/ryqO/KLe+jm0fTQ6a7FTua75c4HHxb4L9fpdY/RMs/w7W/7Ak/kOxADzEjLmiA9SKE9BrEAMm
0AGVYgjA2MGurbgCPYCBEYf1GoXJAWoSbGlFIZCKRwAWcAceEQ+OYhX0ilpQK36BA8igV0SDCrQB
tL9NA+ogRDvG8NVA8AUFoQCHUIFFWM+l+Yzz7Z2rD4CCYidIRVHIedb74bZSfIVZkRYikAuMh3aT
YjDoczkG6OzfkMWMu8H6NCp4DVKRGwzFcKDx9DIpqoM7Kr4DPccx7V3akM45i4xXQ7EgeqAQuv3h
K0ZEDSzCV9SIQvEjaAu/WIooAUU3CjRk4/is8x3jE/slJ0hacSiGJ0dRKSQXGFeatSP2C4cA6IpG
eTg7YBamolqg2kBB5dxHxbtIHuQLxcAoHzQM++YBx0B/2YKk49yTipxB3vEh67+1VFEgk0hdYLnr
QW2wQYDyAXwDmIO/rRSPw1ZkDmBj7a5voXVQSR9a8B2DCccDb+tmVmQPSANrVjvUm4r6gbCBcSwg
kEERQSDQyEAACbEw6i0wQ4YRswzSlx18nPfFmatATP77bOqQRnKS4XMslf0cfraDfRrNkq4xwmmA
/Q7q41xbu9NMlHwZQfxlJ7CKavOlnPBPZmHSbnL3RCizTpoXQ4d+8g0sUk22SZk5MZE3fzQeMUl+
WxAz7HGorXVvP+OTZwtf/aCjVuCzoCIanGSr2c7bNM5bxyjeCOohco5IYbLc3JXb4aqK/QUFvwDQ
ZHevpWK8DNaCNdOKr5lXSYi/NoZKFBRB55UqnCzaWCXanWe9N6crqrstjAxshlwbLtKDLQsJBPPx
k8nrJgqJZEyIi7QUk4YNHnSaTD82REMBPIY0gQcW5LrIdl2avIdFmh8ZzV3dQfwU44QbZYmOuiLh
2CBxhGLjLEBykPGhciGTt3Lmc6g+6RqgTqXIOnPNyid7iMcwd0AceUSgJ1+1kaTBLCgUOsXo6RWt
p63g9pDHg4AclM8A0gcXw2ZgPT46wH5iRf0pFf8ntCEBkTZ8HWIdNpCiBM3ggjoqh+bBD+r7m281
LWJcBP29WT/ZDjPpFtBYuJucwWQ9y6hYFZcIzXnBXGkAV8SL+Nqs+2QbSH2KCJPx+LMGcCR04Nul
Yh6RjooFL2zOhhk/iykH7pH2W5nGX9n07oBNmsEn5Yqj1CiiUhkZh06ljVkCtRZu6GFTOIon9Qei
IynGCs1kuuIN3RLmJtCC4Qj9LPY05bXHlFMiG0QSryVBkpXhoaGExr10ruulJI5SdPsKz52LZcTV
rAPkqQEwx9nlfwQTooLJia1ci8bSDw20qUVhp1jjyH32w4tTpgRKjb8GCFVCoapU1nn/gFcpjBUA
rlMTA7YKIVw19b5UwCvf0tdRRxSUBN/kL0Q/M6bI0wluSwaiTmGz2D4EpviQCqfVKbBWoxBbRHJh
xxx/lbC3IgexXpNhzom8V3ZsuF7iXQWta1bYLj6W50mUoH3L+hJZ+jPzmWFt6eWLPQxfkYJ/6bW+
Qpf2HadGvfKm2DxrODL0xBz2cTFtlmZiaY7TmBx3+5rRhn5gxuCN4RbB5aYQZKlikSkoWQ6dDDl6
GgwPYBmFQq0QZii9gZk1eJTsjqiHRpLDoH+M/fyh2eM2sgChGRDRCoVGyx+QNDvao8Oc17A7mE6F
i7sakhTFC3Q1JuI3kg36bQx3bVAAthoSm518tXDZWgVosyC15cmxRoG0gcVDUxmUG+7FAJEixZFv
xxDRFs5RsgU0Ysa3Xi5WlGjaSnohhtnKGNYNAdMV9oNRIeSm6W4opBzI1SugDubLD9ycAs+lmkN4
ehpuwJ7RaZApeDo9O0HeiHZuu5CGPV/CFkl0GeXf4mGJIBKjjBnY/xCyUb/1pMWZIgu4vKgOjAHy
o6TdoXB5CF0+hzl51aPKWZeh/IPM9ez6o3Ew5vGPE73RjgcJ1M1/JO7IdzvGApApQB8WBgvIC2SM
VOH7nHWqYH6RCE/wWM51Py4bf9CjnaddCl/+9Ocuu9A52ia2RRTRhAY4Sxrs8NEhoivMkL78tCuS
UWSP/XrUD04cLjvXH37XXj2DUEfpnfwazaxdNcKhaeOjRvflAF6g/2qLEFkbmD9vZlIPLB5FOzeF
2vV/OVqxJreB6DX/YrvdTrQOd0wm4V0Y3b02e0e3upeG9ya60V+NbJJXlju/tmHDtzq8GdDn1kZI
LpmrZ9dR786s0lAm8Y55LU4wEwiGMD/jSp5JHGI4O2J39cpVnSUIf0l4R/9oxPvRFOau9fnKEGW0
KmpOT+3wVhPVeiOTXGigglaPQ3Ia8aDk2eXvMbjCBLVUEonxP/5WZIYxIQqMkmt17PGDcbGQ2LnT
umFOacWoJZqXLhfyJg25690WghRai5VcsnGFFjfljURvWj1GGjbD5Zg2g7sZx35aTcnJRhGf0CK4
jkCp7716mPPwjtzaA61zciNp3x4PtCOxh88LlSiO/b/HSgeBwzLEXPL/ODYsqJBMYhR2jaetKs8O
nwr1MHAy1gTDcVEgOe/7djsVJsmx6oHWbL33ZmJwHk+Z4Fq3tHWTJwkf/3Hon8c7R3xLKH+Pj0Oe
1pi3vJ6WdSFRO//ztYAcTcyvyJEfL/mXH2BWwDT19z9+HCZIBX8G8+bD4z9+HAtjCZatt7D/kHj/
OPT4YZLp5cl25pe/f7Ook6vrasA/4vROrxD/F0o+w0juspn+TEkTHqRhXfQ5zc/TZIvb4wHwyhAw
Pbe3/zyWz2O5C2HcBBkp1doKC5Z1trThmNmZfUvUw+PFQ+IwzoHfMcd9F5QlyCbcKZGzWuzagzqh
nrcVZBfMmlD7Hs/j2japjKZb2nlPi88aMi6N5NoZxM1Hc/hkJydYG+Jmsb35+8DW6seQxgumj5x/
MY+Wjhhii5vDP143ZbCdSF4C3aWOuUShnYguuxV1MVzrakYCqM6opU7AAEBE8fOiQyNaMPTXvOhu
kpFXh9F0erzs8eA0lbkKPbB4j6eP1xrwz9d2I/XN4289jpkzVgWtQp07TChL9MgnUcjybyR1LUfL
Gj6isPVvj+OmW4xPDjaoMPV0fg/1snCYD7VrxpfHK9gF3vSE2XyycP5Vc9Lvtch3bk1duYBW4gbP
vres2WNhq1c/MPq0O+i1SuhVTx8/iDJdXMnRC6w06zUK/7jfdgVZyyNx18R02ud/vjZuEKyjJXd3
udmQGz0T47xoYXyvkaSuJzFnG8sNyyhw+ybcWj7dt65pkvugHkTf9Qd6SiW+rkn//yqC38hIcejN
9e//+LfPL2Jm1mhL2+RX/6+SANMwfAbr/2cZwSX5FSfRZ/m/+Uv/KSTwzH8X3PJcoMSMMEzdAlz8
n0ICXye2wSP4mjIANYFwwEKXFbrp//g34f07cVC66YMBxgdhG7yLrhoePzL+3fFtncQGYbjE27v2
/5uS4L+x35GkGhbsZNLpPV0I/b8LCRrYT32To2rVQuOlb5vqEi6jfawsmx2w/3MypvZIPHy8dvOe
4FwzWZ7aZo5P/mJcH88Go6LJkfvcHlpxL+Lie1Mt8vR4Zk/0ZmGnF1ujjn7Bw/tdmt0d8Ik4x7Ap
CGOqUaGWYYKYh5zoOS6APTjsLGh9gjcYaDDahbG3mrJ5nqbxR51nzsl1xueu7aInU5miwnSxVtqk
QyQg/fTATfKJz/rW9RpeaJcdG4JAuih01eHyDEUIpQLWYGx2T8LsnSt9wMJEOYUcmNbHXIKisLt+
lS8y/nT6Zl/gldtaTLXW82SUWJxS5jchLpMEk/Ghj0OiZ11L3Bd9SAI3dG5jaGovRWp/WgQn3qdR
tKfE1njTzS+niuSLWwi5W9J8WKfktFWNOX9Eul4H/oAe003tcSUKB3ihOZ16U62wYIrZqujjS4G2
MGo8/+wNJD7miG0P4agte76+HJkyKF4PoRl1SsfG0EjjM5uEp5rWb4sY9WAgTrtWw7StRVT+pjPu
kg2Gz8hbFMbLrHYjhGEa1qn+RDHkrKVK7knGLNtESTeSjOq8ODoeDVOAY61RFjyVFfcktyBJp5/3
6BQIz+mmYxlbdkAfydtWvPyaumtYq+0tMf+Ui8F2yE+FjVjWInZPGaNB896cha8ltqnE0JleCnd8
XkAyPDOY3M2O2V9FE00bzcrZWkjbvvu5sRvtNL3EvfaRz9h5UWujfZyRR+TNe1RQ6BpgGumc1M+y
8SHuuBjm6HR7pwnqR2BOBDSNXtTtPdPYeCkSYzHrxg3Bvgwk9qmdS5zmCqXyYNTy+C8LxO2vROd/
lPQeq6Tsu//4N0ORyP9FuWOiJ2B+xpJA8IVtY3/8r8odUqJlTtxee5KOq21QBzv0VMez1U8VKK7k
0ulDfLCt5IUccIO+V/eDWW23JgZQroyoCP9v7HTsgP/LO0LpZLjCtgk68FkJ/us7wtFk1bgAIqW6
lYc8I4bUtmEo57V8HrJCHPQxK7gmuyzwBucDlbp2p413wrdFFJTVfqvSBmdxQ2Z6Tsov/A7Ax0UY
fUhEgg7ZeIUo5A+X74348TR69X/Vvj2vqW3n0zikUD9tT9A2zohdTb2Q+bENbGHUAiZGuDLpIDq5
s24qf972A38xctA5A9mhS2B28mDVIH4ExtaVotA8uXN6GYk7r+cZZwEds3VZA3MTDpx9K9noRp8H
aRtNV6Ef8HMUP7URE78eau7O0eJLiz8cY31/no3YPbmh6wWePpIFmRnWgdb2BfpLdHEMnRCrOgTz
Rb76BcABHF3tQ/rR/Oy1pCy1+ntmpuJcgUpx0IbflhZ/U2jQZ06lh059JB69Nl919oAZDdqUWHYj
ks9IpuHBUCesopRoLxFPB0NzC7rEf4oQW1eTsh1pHS7uxOiCBsbDuvMBLpY6lzGl1imK0jOlPf7l
4kdR9PgmZGnTQiOSA0vpp+/RA6zKxdmhMf/mOlO7hseZHVLZrOvCx//TI2p26fYGcR+vtaJbNvOC
Ba8r8X9HVbtvM4uYMneAFgE/kMHQPp7hCQNz2aRpR94ZvY7ztAzmJnQZkNdwP/cpDBHTGL9cAAvI
1CstIBkH2GskNsCuCXjV3DPZddWJnMu9h7SNmHIAaKOdIfblBBn69gf5HPoOixcIj8hxdiIeaB33
ixbYJMyj8OQfpekoSTnQ9ovOnKcLZ2LWEiYTcwpJXmjko81+dWqEX2BxN5mRdPgimNBs+g4LDU47
cTKX+ZXf6WlxwxfhwDmCrjBeOsO5Ql/yINuQ7JOLhLeExsD1PR1bVp8EqQ+EAbx7sjPM97GZgVBy
dQQ6FKKti4DKaXuCgyq/P8W6vq88yz/boXsnaCbbppKEYy8vXESmvneO7OSpNXyKRQ+3O+cAmbgp
W5Pw0/Znoih9sjWx7e8MmTi0N1+0gdihPHYb/JhKjOBnz7aiAfUVAPiKUec01ri4WyMYBm/EZdZs
qrp77djSPXsuuDeNOwBu0vkyR+mGSIfyoAlnQEthv1hKrb4M9OkX69BZ5i92VXUwLfyeWRK+WsJ9
r2xGM5pV4r8UyaZJK/JG23VtkPbWNdMtF14XzFl5rVNMhejT/U1YJu8mWL1gdGouB9x3MKfmaUMW
CdOeebTQhdeIiLEYxl3Bph2o5U4g0J69Wk3OYLIWJcyIjrtUM4GKiNq83TdaB+swv1OTdER/EPju
Ix1nPkYMuddVb9E4/xT10O6FFbGHBIbSN3qyS9r5eUrKZNfAxfc1MXKusfI0S/sR67jcx5hdqW23
72Ppv3WDra2AYKAJLjWAjOpzqFr7hAZ4WmdVuUelbe7s8NUdvrc+MxjbuPW65lMCTS7U4qhfTRao
e9/BIu+Y+0HqoAtjdgwqh20HTv1XneTiav0qFpM9NgzUoZFbYRt/cK9xLnahosd9JR2bPfAM7b4M
wxvmjb1BdxUXsUx2Q0I+rFrj6kxwMWAxBRhngUEY+9PcJ/t8apjdGnZzFLJlnCvTvQbdAF7krtX7
jxpv6Lr1yEdfMCet0tHcZXNKi3C2rUOqrlxTzPRKAYDXMgWAAG/MLp7xPLhYShhAYQS79rJktqOu
yMJijDRD2HTd9lhD8t23HUAxuHrXaqnq+9iGwAuXljzsel41/dxsuHHQ2Wn634XpdddiGLYGiQa0
9etrCOTs7/bN8+Y2qCM1bcQ1sxqt4TzTSeO90ckgcc9pnI9kpunmwcB4dmbtJOq5O+URJWyVxKAq
GdW5RRHjdhnNwHD81zC3nH1JiKyVL+65qdZsq8y1i7llzVjBvIQzI75uidnUq9CWzEsPhYenHHag
vSUJ+I+UXH9xny1rAW7vBGjjt8NqvM9g42yEwQzY8SN3a0teQVUS0uOzSxRfnh1YQ/SV+Vl5x0KP
BbiqfuihSI9M6O90DvDEsZhc25zdejKQvKDVtOfYPRxyMdmHHp6B0fX+hgDZeqtJevrlNdMTgnxx
ARFueewIOd9IMVenXgixdaz8U1uGeSsciyz7xY3o2oBGS3QKstzpzmO6kuQR9sq/U8aI5GNm6+tZ
b7hMBohFi1UuQVnM1QaX8FXqcXMhtlgEXSSxIgiT/hMX4dj35gb0xUxWWX92WNO23siO2+YTCyAi
ym0X9kB8vZgbhGDT2lj0v4iSSXZCa+yD27YMLVO4IWU4jWctlXetYir+eCYzrVNjzWTHraZc99xi
X3JGaVDE9X0DRI2WR76CEDStOMeytT6yltPHO6SDGd4jaFK6vrM8L/xW1IPFdKsptv0E7lpHB7Kk
pr8BcvGZMzdlZhMNG2z9NCS7nt87Em9z+1GH5ExWaoFN1FI7RGm9cRYmvD6X0sEY5u9WscRn0wvH
ragNmqemyT1d+Z2bgVt8G8NYjp/73vuN2bg6ZaZmvHYwuAafqok+GNRhQM24e6FMusTJWcYrbyfd
l1nye4qwd4yOfbAILl8Nk0PMatS8Ecfk7BLRj8zOwn4nmw6zsPraE2km10VO75kc6jVLkZ7QsSls
H1Ocdqjm5klY2Z+EiPt9HM87nXNVIBq/T3GMMz/jZrAYv8hIOtmZ1+wsYrY1LjIuwjVvdCI8iA93
RvOdu6X2zK1LOLNxLVv9prPs7iGM5Oti0sDyx7l7sP3ih5s3LWGYzn0BLgBygpmOByF0UxUDcwkV
TKJYVomObttIWSwQufurjFkdWgPCpBQJpnPNja+YNz4ch4LM+dXopMk2rpoSNQQPQ6l/VWnKy7WY
DVgbzSdgWFE2FtAcfZu7P55ocxkPA87A4K9HK+Y32U/NZO/6jjkvrbjq/HcD2Sbu8lzm2ySxzeAR
u1pDUlo1C5bmhGpwrRMTigTAEsR1FhNRSaBZUsyE+zHsn2CqldtaEnnr1hl+rHoiX4XZHhbc/HcY
On6gkWfAS+nMOlFMpisSntVk0h1LhvrH46wsomi+jRJfum4/+XVT3+ImKoJusuutaU8/Y3ZIcDrR
CCBONWnNU3nXglwKuqvfADe6gUxSXFl4R49eUhnBIwqKd8bbw2K5jqjp14SzFrt0hPMw5XO8XSx5
dNXS33sdSJahRrViZofKlw7bUNCfkwy5b1nVqSqtZe2WaGvCmG5dlC57Xyt+4jiA78s5Cjjr2nqH
Wc+ajYUd/dCNzrOlJfBTtfwUaf6vaTD1o2iT3yKpfrLFxaLWNe4eGoqxGpllpzXDyYl8A0a/0kEi
ZTGaXtIgn20viEzd5SbHpcxxZ9f2IKyccDBWYC7yVWMjBIvMgzWOxnkczJ/GTJUTCR/es2luUPno
q6QEuVAmvrV2k7BZj7HwVppObWV72JaJMpGragQ80MTePRQk/QnpF7uuG8Oz/eGxsl1laTxbNCI0
A8UXs/1oq1feIber6t2ukglpv45RrHVxwE4fZg/Q+k6zl1FzMTAEn8wrRElEkNoeDjxmZKNotklL
+cG9wjr+co1Jv+ZjFGN5wJtZYoCwzGE5gBPgluFEPwhtbV8ALbz0EFCGocnP0Szds8WHtWGDbxIo
FmEgSEsivKMU7oMQf/hWkmNTZ8a6qIini1pwQIbcVgOAQLPr8AnHBQ3G9B36s6J/9jaoLnUV+PjJ
hMEC4BfNzxA8z9kGCbbqhHsyMFNcsXvSc8ZYB6ukin1rT2RzB1HOvFQoIE68sc+QzundDk1iDZRP
rTBt/aJTc28zmJyrSOB8z5hBdIhl7YbL2yoS8U6V+0JAB9by9jCV/ZUagEATzAy88Gk2rHgb27Ta
dRo5htvkxxr/aQDDBeJ4WbP/zy92gYMe8zVCYX862WjjLgbT+r/VXGmGbhCn2G1DV9/Sz0+3iG76
VU/tvoFxkOzcufPPYCMCmXrG6fGwJJtWiOwJQom+aZEZbkAFBgQ76XsHgcIOytRXZnIlyZGC0aS2
Qn+nPctyAMDYduOuU203JBo0vhY/p1ageeO3eAApeA4wacZTWwmA+h6Cd21yAC9MaXJ6/KkxinU4
JjlIazKw6qrW4EdWDU5pTiwLAH2S6Okz/cnyyR4KdmgsBEGUwh0xOYZsYvi0wjS7ca1kt0mP0fgM
bB4ZC2/dyKyfGkQ255BxoLmi904tqsVEAiqHcOlxs2s9SLmGDugEFaYfSLPviLjz0l+Lk4p6pZXF
Mw1QY2/MmILNHvBvJYOkKdytKMMf4dAX5z5WV1bpkN4+pN5xsNlGjC6AS9Ga2qvMym9UusMuyWYE
ikVzqDglg9yvwk1TJ/OTUSztJsoJfWN2UZwyeg9wYbJnrarmICeCPcDzNDEpNE5oH4qnB1xHA/82
ApJjQk8GWAKy4TUia+iIGUqSe6/Hr6zSy3muoq+zJK70RW9c9yVukEBoBmqyeLaB1Lk947x4ZsCD
OhPoynjSAWEKs2VtnNM1bd3mo1ospH22PdIzG6udlhTmDTXky8iOfWuRDb7P40EjIKci6znzDo9f
OrWyLRRhoImtebG81rg8zhXmRwd2w3dJLXyr6xxCjGpC1iaJEQutjLUIza/QASBLnYx6MxyflnAz
66W8sfvCNJl1RyOd2lUCI4l62QXOIxgnFJ1+iZu3hSHyuaUbcGk15zl0qdIaWACi0vStQeT3ubn0
/e90ibFiS5YljHM9zT3QGmNbkLtK6bW2kS2eKgJS0R8eBhvf+kikOl1CxA0m5LTMy8JgGiA5MFY3
qeD5lYxkAmZX8U11HqIZCoo9nu5+37XLlSyIPojJ8L4UC/kPwmySq9YtXcDARkJ4Suu13nnNmkzJ
QsD+7gJEZ8/FQDMyE6Ld5yzo3G31idwc43dZ+PUJkXW+jhO2SfkIYykcrDVajeJEblxI2xXkk8x7
9/R4EJXZ7xYpX2z8MKdR6gzgi2nYPwoQT2uPSwTFEyeecbQQrxL0ZBwq046CrtTzNVhY1guTTgyR
ecsif0OFfJ7c5iRLcJWsqJ+R1VVUD8S3m9yhtsALmKtH+46mx0qMlnfQbHo/ejoBPV/GZCssu9mH
KkIq6979vHlra/0yGNJ/K4sLEqdxZRNDfi1KYCC2lmz1SXP33DJIeZ9ZQZus825Ln6PfGb07MKBl
TQJJdvaXGIVyYp2atn5qY6JFpqb7bsH2aD2iZJzEzYNwisTBFssRONpriBrgsZGsuoJ941B8BzOC
ubVjcwuVeI8CCtkcajus/nRSMdN8Jt3yu4q9dut33zR0iYvjkBZqJZcwIrxwBomqIs6YJGPx2C2V
5gQzOQj7RTFvyKfkS9YCwHWHWtMtFCDjvUcifLGj8nucaJLK0/+01RavwDasSumJGDY+44KJQrpp
nRBbfL0cy1NnI0tZwSlIyX+h3xRy0hbgbdjy0sxjVLNloem2Ocv4ilI6OomEbDTXVvo/9Olbr0Zt
JmEEDFTKbynqNtCUscJP668RCIpVV5cdHZpK3zy+f0q3eR1qix84ov6mjT1xdObCVgiM6dZAGDun
1vtcUITNBcN2uqBn3/XY3UfmeckZL8xzIjaE81qXuQSTMEix0/xSsKlgk98yBV51RlejpMFbyL3y
KZ43MiPekM/ROlAJTreu5ELX2hpGL2qywkHFYTrNpWNl6tB0bw06nTtEABGKXGkfi6ncCK9I9/SS
0nUsWQjbAVUM9uYVRN12rdmofFpvxEFPPM2qTqxXR7KdmWq3XKdaDFhncLHJA2jBTL5jmyBXTUtM
jZ2l7T6ZeXNzhXbFH49dWPIpRHQxqXSSI4E6enSQo/Udg8FybYXzXBZZSz8vQnRi23y1/rCyNLp7
ZD5He9GFX1k6rtkPc8/Si3avRuuBbzcAHUraXDjocy3IUpf7rkN7yaMz/AeuTHPW8kh7GRjuONXs
/22mDGHznbHHc80Ee7OM+QjrAGFLgf59RnR1LCB70w2HOihXVktpJZzqy2oTPJPmuB0sdhelprlH
u+mLtUHojr/o7AbcUt/HUZhSYhm3ufHjtQP0G0qqgE3SLdBRaNs4gv4O/XdkZk2Mtq0GwaY5H5ns
rCOkPmslTbe8j7LZRrV9pPIS5F+nIzKlQgaPVlBqiHIjG3Leqs+4H+UHmtHXipVjAdR/T8OLhZLg
Tigvanw4yFbW+GwzDZTXJmAF1y/R+OUg1gjCoZgyX/va8A+R6JMTMFSieOXiHDlPv0+0sxK6oI/O
vcV57YqmuVoK8ajoaT6Ak6pnm+tXGDniJPTfR9+7ttnC3iGsWUBbqZ2GqluCR0disFjD3ZRqy0sX
uQJN3+6lCu+KvqVJ5+xdXRnVxETHe6mXle76yX4UVnj0Rwo/FaDEWRK/oNdDnthYEdsYxDKONcQv
3QyEUUofTLxCZD842XbiXnI9wgGgipbYnO5u1WlbHyz0yeTU6Q1vGeka9QUZj13K+/Ya/ArJRvUE
8B0SxnKwear5ZnH21UPpaO9Oheynb0naMHypX/FtbKHdN/u+N+4o9OJ1Z/3xtJ5IdSDwVtR6dDMA
8cUQATayN+dV3kXuiTbpLZQCY3FWN+fOdBAb1xEiTudD16IGRHGd0j2Ywnsnk2/c/3+CevRfAFzB
sYcugNh2qPbZAi+Trk3+6iwNTJSUxN60VO0j39zVzE1XNUBoqpfR+hYv/a8Mk8qKqsg4mlB416It
QJFlMMH8CfgkaCv05kbHfdwBOtPOzTqdquJ10QkAMb3i0GsoZslDY/6L+GyV1WjbKYH2o9vVG5IF
wg3JReElHWBemiaGn0FaZKN4y2uHKaRIyS9NfXfcS/TKtz4tPtoa8J6nm6+N+Oo83Vm7kavflrQ5
+zLJt+i6im1WIbETWELO1tK/OXaJHqJVZDRDWifDrN50j9PZtxDzdUOIsnlavucNtgTL/m5VmcMt
VZLmF5Iebkio08VMgeKPxa5gGAgDC0sTfU3L1NdO1TOOZEp7Xnxxixw+6jzXAYk14Z8wW9gO0nU7
e+hrdZbS72VtPkcpvZushKeJvBesae9ru6ROutsoCMBM7DNXh3EhymvA4EGibVxS1S6JRyw4KS5R
GXvPEwKSwAeTtF0yr96m0zyDx46/a/2M1m/E32LkeRbUnaXhcwYE91gl/Z4K00Epv33AG+sBv4QP
AHb9+Cn3TOaieLlTUZJiAVKmYvgY1Av7CTGgR7TmpwGbI4zSCpfDjBwG1kqkxeZlxBSROrO8cR0m
Oy71gLGYHgi8gm9h/IlFGiSxEYoDGp1RbYzaNSOs+iLsmT61Ty0/lHEH3aVLv9nV1wxHlVlbRRM8
FJI1gkyKaIgb7v3FdJokO0at8e5s32jCMgJc2nnYOMUiyHvvt7kMU6iJqcbV6OrumjSnM1iijJHN
zMK1pBQkTds9yaKwzrrxBybT37F2llLh+9kAJitpXzz5DbTDzcEAsupYRtZz4v0CjqMQUYsHjsbq
Xyan8U80c27avHzJoeyfI2tDA5+UK4FOqlcm/tFI0XN1zrptrM/S1F+dyPFXtu5nWzQ7UYEuVmuC
OZqjoJ+sJ9El2x7f0C5Joydwii/CHA8pmw8CZTAR+ZzmjqN9hVEn1rGGuJdOYrpubPbkWgevEyXz
UHZbQ9vrOk6yqePyiXXjxP4G6LGmUYjgUkOi1+1c8FzheHfh9iMBSHknY/Fl6AZAA8odRil4SuTW
KMlQMwr9o9cozRm+e8GUzlz0ycj4QMsLeuJYI9iQJHn9oYFj5JKhdEFImta2vwKIc9aLLLzEseNf
Hn+KIu2cddIHTDcN/5OyM+2RE+mi9B8aJCCIAOZjJrlnZa3e6guy2zb7vgTw6+chezTTr/1OW6OW
SuVqu3KDiLj3nvMcMxC5GI/oOz7ryPuASLXdSGBnW9XEEaN9vty/u38xls48jzYxAlMb3UB/xsep
j783QmRES+RNfKvB5HfVOCNQWX+GoTi+6W7sD73DPsG0Nd0qpaydBk9nbgQn8Nv9C4yPaD+gx/n7
Z+EyW/u2Z0LiOkSympGX3jj6L6coKp6yqUxv//fn9++A2KGvG1fdqLs3E4N2ylADbyPf5Or4HhVa
1fxgI2eJbdx5PUPCLTNKolRHMBH8fncbERl0FDSEg4awB3osiPd9n3Sq2efusbB6kEcDJStLOX6V
EMWWpt1ZPodfM5mXHfYda0dKhn7NaE1ex6QOLNN/UWqJkOMn6RFUPhnEaw6t5z0VvLP4RzQH5/yW
ICCDQK7eNZUXRpnkQ2Vi/9LJR3Jqj1T+AGtpTTY+KIyooZXTz+LQioT2e+tcrInRSkHIlVf1Z7cq
GE/r72X5RanxKwCGzRCRNaUbSJTtNs3dT7klGasR1dZG6urPNIup7Ti1YSaEphu9dMxRM+kOm8gH
sUMkNboGqjhMCVCg0WkY/riJJfyLzPwKlpJAjPfB+uYyL6KScs44EN1d2ZhMbcao2OG3vQm79LbO
qMwNoR8GeCNZoDMh3XEaj45TTY9OC2zfUV8WKwffhXsMrg+SCs99zlXOiLdub3IZ95StA3Di1qS3
Rq4r42jfOIUhdqZh7UTHcngOaYlvvT4cqUpBvR2nfIo/Cax+6FY4H4BEOhq9Qx+vz69uzC9Ew/Cl
9KLVN9Sx7DY7No0trWPSpTp+p5mvVWEHkGgGF1J9y0cJyVOKKhgXBI5GqLYpolyflBNBchnhXE+T
j2gbD0JUxetBGmW4bylrq0ntIuiDqRXn4QK6n41G1maeR5Ejvi86/MA5D7rTKF/R2wbJknwnhkhh
atsPrQksL4kBV9buX0vSOFAkQeXGnn7J6+xWFeEzs2OyaXvb3JjZ1Ozhi11s4XIXRBRnjkdqwKoA
aBr55jEm8t2eFk9s6a0bS/CV37PBZWrawcZNOlFCzASJK4HqFpGYA4EPStVlv51Xra4JUpy//arH
ptsaQ4O5Dz12V3YtdZfzGtuJvRqfzB1ifFqgpkM7rf1kk6IwSWj47B0/pGseObbjjSOWHLjNiRWe
Zny8xzjEJ4BlbVcszYvdYrUtFlLdQgZJwnCffVczUYjcmv4vkeljVO+oM79bk3gaWrqP8E8DQhv7
nSl7hFfJD9fB/tglQ8Cw0tu7AEBxpkbwtsyeTbI92LJ87GjwCDUppvSFt+8z852h5Bfe16R+FJPB
Ba64qKre4zjfM6AfjB1Ta/aYijZK3ZEhQZwdizufT4gkYjeEJaOBrDuh9D1ScxJXHUmGMJhpqFxs
LHn6WBlVvtdz+tSptSbNJJzOxvcDOmhsOHal19it9lXZHJs73ASp0+/GpGJu6HRB2Q0V2maESTnb
ocb4R1WebnBbTxDkmyt4ExLi8HNmNs0mQrSKRpGpzOWcIG+Cl1NvLSN7JijR2YYyxxVh+AC1GOvM
g+GwEJbMykr6W74lboxDS0rYpUGSXpN95JvfevzNiUV2U4u5m4GwCXy+/j6nALOKmqb9onwLv9yH
yrePeUEvpbXaKGDg/jpYTblpgZM7fxE1xnSFVMCh+pqxohE3gl81RlCTd63a69B8b2ZaPnQwNg2m
hkFbRJK8FYOF+bLch7Y3HV2AolXBqDZUNOKcGa6jVQVyPW86WvanRI1kg3CINz2dHcb6vUXygmUq
9nh7utdZJ0ARS5SUFc5nmfChKlPtndVnp7tPaZp9w85a4YD+WZbtvPMTHR9Mz3+bpwvBV1/wPQFh
ZBy19ybnxaRdj+J4NzgelW+SfUbNHe9wuv0FMvPjwF2X+jZRydnEQb1a3jE6/nBH7Dnk/OBOOkV1
+6UA0xgsYmTUsFwrSO/k7tg0I1o82kUv96MxPllAnyjjw+TB5LMowrQHXs3cvE6rK/3S76gD3qNq
1CfVez/Hxf8RSjbcBs6tbr3/LT3+a/qf0Y/qv8nlfhenua7gP8t3CZvwPe8/xWlNVQgvzevwPGRr
pJj3qVZ1v0Uzmm9jHYmDLeKStoTtsPbD8cmxp8N0zij0g8GlM+9kqkMsqQgf5HT0By2f+5tyziXO
Bl2vQuTrOj4osPqvry9JGa3Kv/+B8yF2Y2YJZwT0goBN2l/KT3AKx86OFj39fECACLWTtaMFDtaL
3f2SENfLYJacyX6rF4JvusK6QtEzD/b88ocniLr4F7Gh6yqXp+ejNLRN8xdp3xhXauj8KATl22WY
icgA3ZWQ5xf8sw1PfAtzArtHyMTRzDX6JrUVtqhu//40ftMYO67rmqbF52gJz3d++QwtZ+iMCOnh
GTUNQ4ol21aJCshDeK8Uh858/TBrEjjCKs//IG9cf/V/qi1hrnl8Mp4wAYrIX9SWwNjdGnWwOot1
JN0xLkyTxAM34GMUXF9xpLRGIVN5wb+/Znv97H95ZAvfocWVaypHeuZ/XhvEQaVVmReSEVTSPCL7
OvfaCMjzheQdwabQBctWN72Vi/ezcpc28Jyn+X7aKwaPjmHys8ABRBYG8S9tCXEYocMlT9vxQcrq
a6E4xKN1+JM89VewnO05vFMA7Fygd1wyv8pT54KWj8/J+CyGlv6KATd0VRBUDB2CTDjjk7C2TAra
IwI9ZwEJHsK1vSLAbVGAYoxFlZhqu7pGGTN38sQQXXfzMbPb57qv+8tg1mDy0e+5wjgwN0ZEvnwv
tDccdJcycGA0sQE6MlzxRaOVc9WWVnSKeiK1D4ymSVe3rbd//6R+vzo9qSjICHxzbYaMv3xQVek0
Ju+0Og/0jXHa+2xpotk14/C5E5wEk5YGsOWmGKMzc//vj/376sZjuwABqUmkjST4Py8SKPIa9XtH
2AF2WPzE3R6R5rCr3TBw17bpvz/a78sV1EDYg1Iq32fZ+uXRVC/sBrWkOie28UNjCUTjvbl39yEW
/Zzq8Me/P569Li+/3APSd4QJNYjLip7Af748+NINnY9KglEP3V0CJ5gj8cHqHLLdhrXZsY4Ikoq2
f2S81HW7urcFu23l0QRcx6NN6zonARf/LhqFP5ESn0BVpUN8PhCZMxaspY/kY9Q1ANvo5P7hFfy+
gHpKsnzxhgFZ5FX85ysoCVmbda4cOEaGu6VnUR7Srn2yBi86T64/HS3L+CwYhCmfp4ugCnBzAbm+
XuWIJECArcBsGw6kSzmzzzhDQbevP9pJHb0t5YdQNsvh35/yf7mcfdtntMvbzn7/63vu27B3F4xd
Z1oNNPgl0w5J7NoRBSAhqJUVlKvRgVZ4VJiXf39o67+seVzJrhI0oF1H/bofujRveezCPk+re6Ap
F/irHsqdkShTSzDND9txfrB6r944ac+sa9XUtgDJN2j8xj9c7dZ6df1y9WGQcYB1mlIpKdZn+4/d
eTTJOIl9iM25alivVvXQsmp+nrj+AJ7UH6jKueE4HxquUf3hznZ/v7V9XDokFjpkmjIL/+XaX2dd
nlkSIVCb5hd6gjXKETF/lt6hEPnLQlzBTciCFmi4jnBMMgk45zMkidU7QajHMDesb63lHpehko/A
+OncYwvHdNguqBkilY77ZM2mmRzraYk5YkBoP0f+YF2ysSFmU4LzsEfz0MtSbXqiFij8e+sWJSAH
6LMAc3Llvmhadr9Z+bukyv0An/vLKPrj0Pjgig73pUHOdo1v31dHSM7mxppJM1OxjfSr45jutxZ7
mVW+p2b0YhPKvE99BoXaCo+kMBCfBHvCjaZrlNrqoKemBs1gXC0xzu+TFkcjRZVkFNkL6S16w6H2
2o16YS7mM+zsqKjSwQSZ443etQRJ30fZ09DFFtVZaf3hcvkvG7ZvYoSyfbY9Coj7YvaPy6VMqB5n
I5TQOR0w5JkEkVx8S2Oit8beBKqDDCOb0QykFoVMJ3sydMu3YQrlyVxahssMqqIGXbE95Aff0vQJ
0DIyLKnb09DID3Ih6QuHwv9m/P4/j8jy9zseXj2rLMdj3xPe/Ur8xxOPwDBjamWNustEJRqTxZh/
DlEkvxVF+05c+znPpfuQLUuI9SlnJl0OT71PWjbVg/WGhAY+EoM8lA8gIBKo7EqgHoTOzbBTnODp
0VdMP0ZMq2Bf1e7BCVssRzWzho6xluV/FqlGXm8ZhQOpj0k+1IfobE310/1k1VP3Xws4PA4Loz/Z
OKYTesjMlonAgdpgMAvJ27/aENFzMIHv2kqWzGNDB6/Vs7833j1RY0opEhGgw+L1cboXvMOPRTjB
s8cNdqx6dF7S1l/+sKT9btfxTfZoVhFLcBPbv9zGZkPG/eixheXe0afZc+uwX+6Qs+Ev8snYjfpi
phHHSDCrHHiOjWvhakUUkfkEerXZH1Z367ctVQnefcfCQsTa5vz6fBrSwCKjnZczH68+uUSjea67
myqzveGFR/b/DA+kgpqN7nEy6328oFQvXQZvCWy065BY8R9Our+v+jwlXE3CVMpnt/x1pfMWG8Ms
zcOzHUNnW7QiczlkYMi8IYst2jM28jpXQXui3z+fFHysArzCRViu2P7h4/rtvL8+F7TGlinWw6v8
Zc0vcOfUXWjOZxlZ+AJxJ2Debg4JY8CNHvjQQttG+srcM+iVYUEt57kZun4kUrDczE3xxFw/5N8M
TtBQ7VJMJullmZb3PzzR33cnxYFiLUowN1Eg/Fqa5SJOJlW7a8yu7ROShB2piMwr6lifOi3zjjRg
15juLnwMQ/9o+Iem4tb2kyK+GsmLWDChaBeQVNS2p3aEBtS2XnHNZ/0Q7yeEvi81PA0iKexb7/f1
KytEcWFiieFI1zt7YBmusq4OZidrcY77X8Ky/2EuyD+rWUAzhS6Gzqou/SAuEYTL1KG5uAqrY1jo
+9GTKAtVd4BG9sPpXAm1Tkybdi7cXW/D7rwHEMuY1jbKtL0zeO5h6PJVReaWR5oFUE84pYI2KZNg
SJf5kXsak+6ioVLLEHmjQcCAI8vLJBgL37/U/dzvx7lyDvcCpGKgh/pV9NcFtyTukFI9LjMShHFX
DK79wZo5zpMn9KGw6y+EUTO5T/IdBGCLlCjvZ2uiBxnF4mGWbx+iWPZbNQz+430RTWkaXkxvfJ2b
4YtZAdQ3jZ1GaXVNLOOls4lJjia0FK4TPUT1Jwb+KZ4Dct8VoSf3SjoJ259TiYI99SEn1ewEBFFH
1s3KE/a4Ijx2jpz+cOb4/eKXFpU+fmNfChgp65HkHxtBQoISeL+uOycZiXZZCxCJQ2mtdx4e4L3R
MEDQ8///3S/hkCvHdRhSuOLX82YfmXY/TnF79rKs3xuVg/t+9C+pUeandFRJsHjiQK40XRpUWQVm
nr/1CnJQ3vXfbyr7lwKH9F2OWjY7IWYwCb99XTz/8QYQjCKsppVA4ZAONq5XXrmJ2IIlDVtkvwQk
chXAFHkwnGEOVr/GsvJ3ZEWgUZoZ+xi8RVt6+iFJym8cRGgc28a2Rug4GQVnJ59R/hKTsOo0QYUy
G1B3u5cZAMdpsv+00nvWby+HNV4oJXgttqBGXfemf7wcJ2dS6SDaPsdTQ2iqEVvALaR5LojUK+BX
8Gcsi9b5/l1W5tuuhvWj3RCWR48TenP/1guRPG3IHcj3szA+3gnx9y8Jp3gk7hMHz5YY45UcL42K
5iGti020IuVt0iuapu+PAiEcQ5BGBFmGgeIRUkILPPs8p0qcE5kSXxXX0//51kSZYkQ0nnGOi3Ma
e/NOqu4nOYTGOangS8quG7Zt0YVyW0zAG0VIXpTORXF0ZHYksJG5duqE5xy5dgg/eCkmeCr9+u2M
WYiBxBn8JVHv6xe/SygozdLkK+5kDqvCfC5lj1mmTV/7kOTPPGyiI7VofpyUc7A9E5kNiRLNwKbF
KoZirnkrwCmC+2YXiG2gM/GHuIjkwW2wszFLQC9uqIScqfjt7sz8236FXhDLXTRs5YQfaFjRUHXu
NE9G8tXq4e2LorktTswBvE2mvcCmRfpUFR0LYma2E1oSm+HGS2qN1lsZD0GHloXkxYxRQc6A1Zqd
9uLjCTrkrNLbufC8q1uIgN5zuK8dwI3rOjrr+slJozXdJ/P2udPHRziaiHzxDjIDfyiZvZ+GpE22
plvK1z6DjONnXA2UL0zmkQgFKjf6qyGq4QqaE32wqpHcr3DmtqfX1JfjUxg25lsamf4Brj+SGz98
xfO/zRruIdNoBPtSVxtBvAaQMYJ+iIAQPTYpgtmKQJ2t0kqd7nYdti1jE2lGV0YL+j3vS+ztM3Z5
3FpHrkF4s2WMeFUY5SGeWuqFjnLalxGBat1feGeJY9bWm3YyscmayMADSkt+rmRxReWyqp0kUV0o
zyJ8FIcekesB55a1SXrqJ7/pmD2G6g3BmL1LUdccqgI/ZAbgsPcSg/lP9JEe0SNWK9pQFhFOxIGe
7MI5RhT7aNQXe9eH7XlONAgPcDqN9bks5EenLD57XYSwdIjxleKKP9lDuzdGVx6hRmLli6qTWiOX
6hhXXzvanxDOcnYuCUfRrZMcu3inedB0aKcnnuamV9jj/+5QmmTWeV77UjWo1DGSvdyNqVBf99bU
+G82+i6GMPQyJUe/azkNj+SSD9vSSMudp5FXjXnyCSVscxg9LqO7uzhEYfvkjEyYjEQlf7XxVzNa
FKBmKz/oGH3fbOb2tkzjClsr5TouA67XhTRqlDFvGo042Ng8RpzEH8kVf8DIY7HammrFqEAyGEBK
LrGYnmADMgQZ025fJF567Brz6kujPArCpZgXY16cMPxBcZljXNiheEEvwMMv7Ss0FzcwJUBxI8Ps
pTwI4uy8Wy9j5FmdnFnVr5AZoHO2EGRBQeVbsTBhLfNVf4T1FiraJjexnCIgyI9OVPmIhqJ1652J
CutNJJBtfKVZEp9I56RZYnJDlGIw9q3IuqAHhhCMDLAelN3RzHE5P2mPDR8yFk9AoNDDWXDRhzn7
UWdIRdH2wfNNklWZguEkR1h59ctnKpX+SquXWEyqz23jpmLvVQ7kMKMiYngkYTFb88851xJcWjrP
nJiwrPjdQwmq9eYLA/p/84Jxhxz0dmCNIVU2D0ZojBuYgPrC64/PCjZ5YnrAfGQ5P6GgirkCoIpq
4gABtntAasjbq7mZGspZSMhZek7wwa8NXH0eG+OaeviJI4Zkg/m5qqc150i/ZTYpehozfdDX0SMC
Yu81y/5iY2DC2gnv3BdUPVSSTWRj20TM6xx6TBZjOCKEevInq3ujLW/tzWYmhAnc7XnKySSdzqA1
Xawl/dd8LttDUpC7HNXZAEtwDC9V5b105iR5S7/G5DD7+GTOmY8Ibkb8vk8Ya28U4asb2Y7FhyL7
MHRQXXFbXRLU5MdxrM9MGdOLIdniWl+GeEBqdI0usCBU5930YmTRviY107Uq/7HqTXc/tWZ7CLP0
2Slp9fU1N35Vl05gmHjSBhTmp6QozVM0Fx/Y8lmo0Kjybps0+vxuwJCEvm3LmdjHgjSNQc4w+BAN
ajNFlb5PU9MaFZHjdZcaD26yGfyD0dTczaa8+an4mZH8NQOU3aALwCUtJ7lLUE2VEfNuhLPVZS44
LjdhoErnPWxmewMNwd73nuTcnGePqO75GNLaDDpID0yANc4vAwoqRgHcYsuNkSSNNnPxA1C3UBmx
Le9wxRSHcGnwSvhWdmnNB3swxY2yBa0afJpH3Qqc/Mha0SbZYufRsycRqQ0qF9wyArphV8kq3iPd
Mg+8r1C+83lfNdl0koL00WH91QyFk6210lqQ7pDn7U6vmlVo57KEeqxBr40dpVsRDRPiiSdHCvna
sFQW8BCfFvhbBz0SU7W0CsPJmGHxCQdv24SmteOdTHfSlXgp5261jCRX8gNQ5S1T+tX0P6rs5iSD
+0XB2+hkk+PXqkgEmPT4ikpte9f+VlnCmCWWXwtXoSqExXzyDfCHoeE8kKM479qxfaKk/G4T1OeN
/kIWbOBwlKIwmkisznEfFt2z61rdxqwseXQG95Zn0c2mx/1od/OX2anDII/yq92Z/tFuCxJexD3N
OIVfGGnrwBFtR7iiOkJWJgaN1iW9OKqO2Em2aqbN0HckwhSmOhVZYwVV47zexzJDL7KTMlrF8y7f
hYmCox/VGh15cVax9RSh28mza5U67cnOBsbJYYTReuwdhHl6IjNtOVhFrS+qrA5JFMPSHNVl8fLv
TZ/6txBZkKDBc+iX9qmZRMbLCGcg7ctwTqwwiJdLSVo7IXKor4RTGycmz0BeTEJaM96OBEgDrSAI
AnP6Uvle/CCxT1iz5V2bVgXeImTQhvrr3VkOsWnjNUW8a5cOimpPjiVE69Tv++19GNLXgIKHkdDd
xrKCCWnrbkroEVU0onfM89G0mvqUpXUceIX1XNMdSYe/TLlvECM4beifEjQlmzisAdiaGO7JeiVT
o8b6rlcLIw5RfMKtYFAXf0NaPB1rkvlQtJbBnAKHDNUQniny0Mljjd5awLqvYK7rQ2LLr0koxINc
utWolJ5sM/8cTpqMTOKgNnGBecHF65OYZX9pXfXqA/PNnNQ4hwXRN4pw5oes1q+l6MzL4ETEITsz
uFunpFncHS1svzZH8xd6e28FTNxLvqBX0WF2ypNcMt4ex93sAplFTrLXC/ZmACXu1Rp6jCd6TM70
Hy0o8qy+tAULCmb5pIzkI8t4e9Y0jx4XNmOBvPUkvJgFpM9uwyL9R1onKkFAmTARRGDJ2K/pxne6
f/Wzer4DTqLMnZ7u51BE0/vcF/GV875gGUfSbTQ9Ic/c+YHRLiRpAAxkHsjFuTiB4/TDCZFHF0TC
G58NX5MbFZkP/WB0KOEllCGpskMZu4+p6bQHo8gxzSwI72AWIFTpkm/umC3A2gccq8BHWytjQyuM
VzNy6kMqOp/lPkV8IjVmcCKc/ampX8oFUAI05nXnjI5hzWNNY/ZpFN1rU0CCtXT4QrcIPVSd2Y8j
JmvaQwBm5rRDzJd5BemcVC14m7Dmjcsl6UxSwQfAA22hjfdZ5I84kQZluD/DOOXVrgGs6LeC1u6v
Sct0tFnogvaZdWqzkvONw7WRr6YqHGBdjfNoVJ2+CvyhR9V436AD2DjHLs093Cqci3NWNfXOkb7A
uAHd6W8RcAecAPEo41TMRRvVzPoMx+dDI+1d7NflM2rs6pTE3sQoYHj2ROF+1dxg/oItaMgJs4oQ
R77UCs0Nq8kpiTzsx2Q6YlAncHvVytcTWWCp81k1BufBskOSXHe1FfRI1s5d3YDbL2ZiGZZq7zhL
+FnFqG1IQCbRYHyKRgCtMu3EzV3YlVuk33MS20+hcB59OeEB0SK/znip/ST33zyBxxF538PQOPQv
5vYZmmv3PI4oIsea3My1frhftxpN+Fa3MFy6AeXv4IrpZdKtdUsH4X9k9/F3ckYPj9FnP9cACUb0
sUHrDm3g6/m0GNR5VNgfHV87F6MwMViadnngk/k0taVkRsdqG6bmtvZRh5YrpXBFypBcSZ2YTQ6A
JjG9Fj3QAp2NR5Vj7KZt6L3mHtkyEgCK5b9q8Ct/c0W4rVtCAhK29XVcMNjYnrjaMC9WIWPEEnAL
gZnEcUM4pXGG5qqcToXZs0+2DoiacZzAAYy7auA8kDcCwEWeLQc/19AN8sq5stXM8CFsBEh1+ZNW
hr9jqmJvu7YYtoY9zSfTwhURTlLsU0R6D6ISe8Q82aVg2HTq3f5qT3FznhiyeLJ94tch/k1nJMxZ
Vh8Ao1O3mr1xIFq9P1Sh+VoyA7jMNKTv7a2li/8qR2a4Ps7XTUGgxBWLNUuzrd4Ywb/pcr61Bq4u
hxPcXHYpjkeJUbSL22PV4vUkbDM3u22/soy6VH5MEjw4TZcTXbq6mrDqd491M3aHMvLxWUGvZyEZ
D/irvT1Qxy4gJvur3Q8CJNm4ME1AubMZo3UNK2fjg4l8OYLQ36vZJH7XvjEsm77kEgvKvC/yXHG0
nXYqJPeHOHYo407Z3TQU9LPVh+eiz6uL12Tfor4xDnk04ehwmIJVgnnYHZHUo5/dIdsiODrztwkt
qBtMnH0pu/ZZpBwkw7T9Nsf+zFEbXZaXAOEnWvKU2cxdVAIeHUBKfxkjQKZFImmYVXI4cxxOrrK4
1Gsc8NTEeo8JwN+0jEqQgIM5UQxZZcx7WKKi2tK3wG426dPgtuqYhNMtQnB5nGz7p9vOklRokjI8
fBGdgyelmVN9JOZTBKYh3h0UxztFRUHRNC7bkffv6LYftcfSYAu29UHrlzsIirORyY3vbyzIbHfM
BFJzssxnUMZN3JLEPbw1qBa3gBfJHfEUYR5NMuzGyMofaCGHupquWk5njxriXIMAG1DW7VD8ZlC1
VHtxU/vR0l73Qn3O5bkaZIvkNnrF2ct85xFf7qUa8gnRrRPB+KQiSv1m55JGG/QussrZiJtr29Sk
1LTNo1UP86dhj6Z8A9e8fewQoju41txx6YCky0s0xnzy4CH2oazedctfvFsPpV7KYBrKxwyrUGBF
qC8bXBWbzOs/NoN4G7EhYzOagZ04WzcNwYTBINqy8n8rjBgPGjjPB81jnnwtPxqV/85ZZdOQ43rA
Vssxl6bGIW9LDDR5+tCQbnCvMtty/rtRmtdKnErX2ncWo9dFsneZa9fSH/NbY8cceIf8NRQ/LGBc
2MObmWOVPJowUz954Vcoit/AFxd7x9Xgk+0cf6RF2T/Zwtths7SCsOujPc62Y4Q7JlsE4R0j7JjY
jx9wDn53Bg5yLo2BjbIauQl7HEEIpnGr2W+ZoCVmWYP6ThxI+Q4FO3qo4pJqx7Pe/JwAnEh9EaMc
H+0kJyHAzS9pU7xELYWXIxy4L+H0rGfHQIFlZLs+A+rdJbV3Snr70g3RvOu0kF9HK5E7Y5YnlZXi
kVr0yiVfqW46oQewAyPBY3w/wRHivrUSphcJqmNeko+gDQijO5ZoSvrosJjuz9iiH4UrE6P3gCxA
z9yrHYrV2KV+rTTLjt+Jzx3X+iaO5v4klnHCWWUQP2HOO5YJ0tJ7fbFnRqCj1dz+BkGuAjLgT1OQ
hqbA4EBXYkqdPHAlnfdw5tocB3TGZYWdBUirWaSvvlrtlR3CQdS+B68hkwn9W70VRthzcg7VGof8
gGtMb6IQZHszYBFalumHq4DzkYXm0xGc4tUruC7o3fc6TdojLBGs5+PyzTjA5cHx49+0Peiz0rbe
TiIegzu+C6oA7KQJ2X5k9wRX2jRr76JJBsXZWdG83GQSoAsJIwfHbenCUtZ5ZQ07W3Ps9nPKKbYg
NaLnJdiSftWY7eyoIpesz74OvUoeOMoD5VeCvYtz0ymu+mfd++IkOpctZSaIhqYpnbz1Z2Y7X63C
igIhSzDtevyinRY8f5+X2ywjj2J23Xbne5pCj8De7dRrhDZxZx7vO/7QQ5KoqnHfUm01Al8Y1yQ2
VKB2U17oz6qzT4mD69k1b5hoTTnVJ+IhONUBHAK6sgVuSoK8TXiR2zIpNdvdNNjiFLLIDp7qLotp
Pi9eZt10CyBkaA0c21pz71CIemuxk/fht5aweqS0A1dzA2TDk121MX2dnh3QX9vFU4d8HSaaePMo
owiStqvmwPxEnGrsQRuikNE/LRirrLB55/9hfiEtoU8S69rp5mbrSZ2MGQM4vfQn/1w9biG2KLpF
Nd0pnC6nNDO7oLNqL7BV91rndveStyldYKenlWgUT+1Naek8yyy6tl71l+nl3q4eneYApB5NObvE
no6v9dawVZ1Kph5VWz3lEpabTnDzhWwIGMxPSJrnlyQHb5HN3qrfSB7Sl7zx5EUNuRWwfDy5agYX
oJtoa6cs0Us8qysn0XF+pIcciBaGRwrt9BnNKkO6Rs1EiuiOuzGbHwUuN4zDpJvigxTPhsdi69id
dwyBzBDFg6ORWlkyiliv3AYqDFbfgeCQHkCXLCMG4Z2zrdhy8WHreFdMtkts2cC+Zti0q/1EfdHz
dy/GnQXEnhLTnvKb2RZfQ798HyRNkzl/6wCQf7CJrrlvbWA96ostx+/U/HGAaYoMmjWzmd0qcJRd
XjtAJXuBa3tDWxumQuS8tFLuFhbO14rFaI490s/neR9Pzre6mZOP6A0+e1a9A/Pb/pD0O6Psg0fK
+nUYzPjBYUG20JRd7YHxgUe75SjL5YcmRgVrAxk1qLidj2H4hYroraBj9FJFmQiSOHvsCTNjkpHM
+yWOMZjqJDtyoL/qkna6kYbza1ub3D79LPF4N8MmDLUEeUdPKlZR94zH66PNEehB1FfDTsyDVQLG
Pc9xNjANaj5mcuiCJmubL95qRQh1PT02TWU+a6v8jJ+ufpqr7mc5QCOzdZofMm24n5aZFHPWJeNW
zXg/Mr04e5vS69gNfsoByuhu0fQ0QEGqDm4eBsJNEQXTYttCIGGtUiuoQPZNdm1RT59DEktUPttn
CNkKPw8y2RNKThpdfm4SZF++6nT6FFYGwScgdK+hpS9ibY2omWCrEc9vUFTtfENHN99slrLAmCa6
usP8IRsi54lMQyPcODy1ptGcdvOeIfTQjK8xls2jGk1ujvWPcx0Or6Z/Ii7NfMyr+FC5lfUhivXO
tc3iS8t05ZCDqQC7bvUf3KY4cfAPRoXbfbML8SpzPUKoARVpfLXq+YsGevIx9rGBe763G4tA5n12
LRZkZH4h/xd757XbuLZm61dp9D3XISfTJNC9gSNR2bLlHG4Il6uKOYdJ8unPR9XqXWuvi0b3/UEB
hCSrbAVyhv8f4xsHt4M+xS5eOt2pjHrgw/xtHCDpamlJJ/gdwNf1zmb3wL8fPy7Daljhf+cf8/UG
reUOXsiJQIiLfMpene9UgwUxGWqlTAz+kFxoG/kdK4jYJ1wEi87GYxSGDkCyzJppQMm7WD2iYycK
IWl8VLM7y99sbje377c4y1afRBitg9W4GTdiax/rQ3yJL8OLfDN/gr1h1VsBpK8p56zxiHI3eai7
TW/T+tik+ZagdNpVe/2Qnch5uoin9n1JwMBngieKMLVmTeE6aH2cYFq37dWOWj7uVZQgOEj022jK
p7VdRU9RX21bgGi4pWhU9pWs9oAQh12Q9BZW/MZbJ+akHSQ5NNjuylvZR++qzEcuVGdD39r8lrIQ
WLGc1UCDpu4+LMqbLB3UZ1kBA+hHrTxPSO4uvdJf5rDYtmrIXrmRoEwqQ9aYcfZKJXltN0gQUuIy
8JZb1qs5OFTMEpabSXEyMXwUvIjH12bjkPfkT9tLp3wcmcdLCrgqeLy49/gq60o5vt1O9fF6qK2q
PtbgPn/ddaMk9sMK108ikuboQm37FfV9vXsN/U5bTo2eFEaDdtqRzteNFt3kVG63tSA32ltyo6+3
/na3oTuyn0kES5ZY7jJ3IXlExC7iSaVfth0z+XD9yRw49jq2GyrES9B3kJg3Lg3CXxHfQTkUx3oI
y+PyCpQS2l8er0gZ2ll4cApFhvL1ECZBzsXN4fdj11tgbZZhnzk7w7VsLH+zLZivgzmo5/X1pZPh
x76Snu46NIgvA3V3DNqw3E1d1rQnvRL9rgTvNtsEjV5/Z7ukjV5v/e2xhGgPCtZZs6ZP+jwXdbRt
XIGRqY3izmdCgwi1BLay8ymOLbbOrEjmHTpGwdAjIhxCNKpFRk7t78P1sdBtMkp65UlbPvXrgX4s
tdPYSzmOzgjuRkMiQaSQsxrsGMoW6XTHdPlDivb+L9Hj//kX8WD7j//g/ldZTQ0V3O5vd//xhF2/
zP9j+T//fM6//o9/wLlvyrb82f23z9r9KG8/8x/t35/0L7+Zv/7nq/M/u89/ubO5Mvnv+x/N9PCD
T627vgp8Qssz/6c//Lcf/xOy/wKd+ou2ZPkDf/7H5R3857//3yb9LNrP9q9g/1//57+4/t4fmDqs
pWGHuWRxlvzm+lt/OAhUHUdYmIMkAvh/cv1N5w9bR48sDc8E7oTC9p9cf9P8QzcQg3mSh5GwCfm/
4foLQ/xNuW7g5EYEp9uuYdDusf9O9a5jaKic8kB7MvqKOGc9P8wBK8f2S2a58aEXKIGVYxFcvEVG
6JiGc3C85t0da33TE+y7D53pUTr5e+tlMEtmyfaohMZpEBqDcW8xxsXsjnqGejN2jlGc+TRHex2U
byJyho2AoMChd1/DKRl3npYQoNr6i0jh2NGKm2x3PuPBTcatlmtylRmTvRXCTDeU0qHXGt8kvUna
azc6Kvx1lKMS71gyrnLUw6u6dH+mMCkeWzrxSli+IJWEtn2wz9oO+VjPRqrypqXXo9sg/gFHGta4
xn6nb9wpuliFJw4sk5o0/zg0VfRcAUKgtAPRrq/Byg6zdZvLcr4kMfCmtJ0pioNrppGrwSlhA05Y
XAmfbl8igonT5BCXSXxhc76OlVetS2BXd3Z5hxmj3HZJn7B5zA3YubABLESrEHLKH4Xt/ghcM9vV
TfnmTQK8mSqKk5pP0zzb6PRYgesZhuRbY4BzXvasAQJxipr23NLHcERi7tiPvqhcPOaaA8cqj169
mY7Y2KXWdso1PP4mgTqz+hlk413XBJcsIb+r1lPiTzFjkQRZOehw8n3ax9bJgYBo17p353owRGYC
tFTP8mCwDFZSaYwVVsflkwbbIIy3mHhqKiUDGnLE8xa0il2p7DMN162sQyry8jiUZr2tIhCAY5YE
K7MZw51BCR2tDgRDOVF9oVL1VNmFDSCooQu8xHU5dDtmVXyUevpQtg1dHHyVEgdFnXvzLZx2HHOd
PvsE1sQHHFO3IqyP2MDh6zoRkcZ68VFre6+uwuc2AeU/+yIsvhjS1300Us9eFdDZ9j3rMIzW4we4
PH2dLQbq3CIdUjcIFwoPaAvwaTnyTW+YKDPajpvOM75rdfxMfSzwqqcmk+XRzVDwo2P9hCLwjgua
Gl7Pt1ujmnEHFulIqwviSllKxrRQcTuLc77Q4ohRD8BG+2lFYg8KJBJ3O2IVx9p616v4x0yP0Bcl
xUGzsraKJMKORFKKA34yd8MqmXDSqDz8HERoH9LgokGQ2Hj59JaYYi9yZzeJzle1DfEc6fUDWTd7
U2OPEekP7Wh/wQu0KHGH+6RovwcRiaopsE8+UAFZhtJ1NJiblxIb73bhGS074GgRmLDidS4N6m7q
DUbrxb7m1sWaSIzTYBETaML+9gOCk40WHj8R4nyTHTMzNcXETkg6UGzKPIcokGbtGimpgTaIVGba
lSoeSkcNO2cenB1Rhy9RD3TZofw9ckFTs3qpdOu9zEAzNt0JB8PKqzqKKFAeELvqD7iZz0bMcoQr
rkMjZccCVjRsczZsxfqKxhgXxTj2lJ1gk6RJ7QA25Z4EAvJi1RqRZ7IHjA7nljKXAOu9ivT8SwzQ
iqc8v9RuJzdTBiRQo34SCnUOvaRcgVkTfl6jCzKGtEdsqX5q5jyutIzYY/ZwxJtgtWgS9HnWR5vB
0rWQ6gbvNaXZaDVGDrqJnmjluN/HI5oZo7N/AmOQQJDG4BQ+SPIFKBPXGpCQoyvc76wy5DZPEmsT
gzkL7S5fl6EVbVBfs8DXhwMZoqSNNx0FmvAtXZZtzAGc5pZEh0Xo65oso3dK8A/jSMmMi1JReijI
6Q3Mc4JbgXfTtL7JCWoO45nKEJTcyouh5JbB3o0oXuXzEnoP9ISxLEYQFY8fatKg3xK5S8LdNys+
N3bzPbUVcg7AQrNLEb1ss3zbRMLY8a2N3pxt8z65g0CFIhEqC8RbvP0YjbW9RFZh0CQ/QCk9Rlwq
JJOG8AxHjcb+PK0hTAX7NMPknX1na4VUDft0GcqLiB2Q5Yh9kLYJxAGZC3GxR4WIZP3UK7wpXan5
baoNW6L11rrtD5V2nvSJBKeYFlJMnlsIPvno5hUMCqfNFprAeqJEnQftOZKh2Mx6VPkya+LtaCba
rpumjeHB0zaqSFsbURmvMxWF267OXyB760xmIzkHbbwxA5hH4+A4Kw2MlF/S556iJtuKXGifo5GJ
PUGjTLH4MtlvFXd4LN4BKUqIR93tSBbOZmzHN41t/WHs37QOwFwm9dIvyWSIdFjcpClLKjN0XOL0
rglD68RgwKBcmCZgSgWSvqHt5DDiLdryMd0lEzWroUHCnJn2i8Q/XtOxxPMIpB96BnwhGwJsEpRo
bSaJPqm/zRyBKQRdg68crBYiTD+rWD0nZTO/zBJNlSf93iTTS6SbwVT7IkwAJWJh2HYFaWvOsJdT
P1JzrO+KAXASrunQbGtKq+7ZARWPVCY+BtLcI8A192kV71WsYn80AIg50XPsSSK1qc053g4bD2Ft
1XDTJDEvtUcF2M42gZymTdGWYdcNmFUHlBTOQEoqM9CwUfULkbMLFBg9UzXzxIrmH3nMOVstcSzS
6TEtxJ3T8Ro1BhKqobG2j5fYea1rzk696CiC6X7KnQ82QfRJ6a/MseGd7FD5Y0khvyErOWi4kEsi
e2k3ROcgQTA+5d1NCwC008t9hdvTV3H9OeU+rKlTEbiImCrrp2dSgDVQzkRR+wxo9FiFFA8z9ucj
ADO/j0mu7rXoDl51djZObQHYPLfZLgezuTfi3jlAul/Lkg807r09DdsfXvdKDpG1buySYEuVwm2h
gU499GBQUtlooERshLyceCmgUgcwM51uJmilwUpgMPPRPMyrLh/59pGgCk44FfRURj3rG0BFpCB6
/zZoJfkOWbWj8uf485tLhgAK/fxGD+SlZPV2yvKp3SpQSMDDvQ8jqSv2nejsmBqfEk2DH7fM2n0Y
1AeJVu+Y8AG6gTXQyGkpA+Xt26yZ+i6yqrNrLHyN8IngtGir5z8EQEsmQ5ttXXsIVPZpkQnstxUz
aZGG+DqWABIKcwkUufmAS/xeUHJa22Dz17E1vU6xWfsQRsHDksFIqGurrQqd/h9X2ISzRxySZQMf
9Aae1EimvoiMRUQ6HmZlx5sEzgN41OAgAQ2syxks6bzUY1gF9hCrD6PJt55OcBVRgUSrAeWuN8RY
m2kA+5RZ0YFGqQBY5+17b2nbmdWwAmH8maWRWqdIy7NZ3jIvkY1RgkkJXYDhMTnJxNUFrxAPnLl/
GsbBoyai9HPmQh5P3C26t9K3QvFmuwgFCgQMUiL8uq65cLP4k5J81EnLWRscWw19aEXykJ31+1w6
NxWFt4NymALh/WP1jlhZAC+nywMkDDBN7Ot9avlBtSGa7s5TQ8gMNvGSav1hzqo96tgHbEDh2p4N
8iMAHdR8CU3bHXrDfG37JYoqqWCaYfrf6LCZqC27vjaAr1O9N+yzDt8dNAPf4ctEHI41cTLD7ICD
BnTOW8baZTckMCnEiBXend0PONnfenSLflOE3+K534gBEruRyAKOHdnobNdPE5iaNTJjd52L4acB
bW8VFrBmXOT3q0m5zmbhJbFss1hustREHPI+lAo6yU9lVp9T5Gzr0jznAgxKnBFkGfXmW030c592
SFmS7lhlNPUtmtAsESWh9N66E6u2ofLXqso9CEPByaWyS3rE/ADeePSzvEm2pltSyBmf0qHq/bGi
lm13cBybEQlN2pJj2+iopB03fWjh1q1sLXmc3cH2kw6iCapI+DUi+Yx1/Y5AWJab5QpBDo3nDODN
6NT6uji436UbbmydmtKgEdmjGj+VSseHNZzK/PscAey3h8pdOVKe2LnqT5M6UEtZNciStnHZgkVz
P1jpFQBQ2fRYaG2dRWysuxvIbO2mQ+3oiNBYlSIMEC6XhJaTk70STr0Z0K5sOa2DnPRUnW2L78YT
YHL9kNCiOffEX9E7Db5mR5XbiTmndwtzA63MWbdQWDupEWhG1rK5TaPB3WJkyddTFLH4yro7C0kE
3CYUnjYKibTUTikX4AHF4l1EL5laZvcqIzzu6ZB85FQ5SfOoSBwHtAaxBlguzSa/7dUpYWK8B7R2
1ii9HkZ0EatQqne9R5lhNvO+qcyfmZk9DjVDqWOcZUSm6+BBQE3ggmepjv8cKpjb4YxsIUJWbGMa
+qtKOIcBwwIFrYOWEjcja/MldAHh1D11bgeUIPKP55ldGKK/k4PgKGQtgaXmaBYAg8JGjzcTAb2h
rX0hvNQ7KG9FO1ibNs1JFeVE3lpB4MNWJ5BH+5YoA3CwTQB6UDLDgZFCLY36fdO7EfAjPTxaZHRF
VHijo0QuQqOqpkAccYoJI0KoxkIMAHHqy7Ym26BITXarsEqZTn9K6d5GrbtNjMjblSn64Gry3mNL
vBp60D2SXfugFyXb/mqfWZ61TsJnt+CbIyhIEbw8rIqJvUn9YFXs5r2ZVpLrkOATUtMSevVppOBC
nTj1tg6mNPbYoGSt3lpnZfoEH/LGiz0UIr31pHlRjf5m2kJqtnpMCYm5akfkODWaGFLOSY9eovRy
gNFrT9YvE5IsILr4r8PY/qa19nOVgIxtxZtn5zRgk4Z5j2WUafh2BBgKdVnsG+SUbuvUQTrvHNOU
6mzfTiZYMmtrplCthvK9a8kGKGN9oMnxoTBXnkqGgriQcpdE4lGSQJrpVvVk5btBF/EmxujDEuGi
t5JMPCjMfp/6o92liN1a8E/JVxFGr4msbfwt2RkLL/KsD2M0fnpa8xEiPZSdvrWamW4dlRfw/Goj
clOsA6NHUe9Ma2DRKycC5orV3sD8LekphswokikqbC9F+qG6CREqdcT1rEDc6ep7X/wUCi5UqWiy
6X0Prykd1raiID/CLcQtQzcfK6c/A/QqnNHY5GGCZoVEH0cF9wGN/MglIjJd+uW1QTu1l2c9Rkhh
UTzPNXLZ4VA8kHgX7PsW9A3ef+oDABPU1Kv9hCK1zLqbzsKuHvXUqFqCMgBJPAlVuwdpzq+w4ssr
mjBhcCkD45zmndh3rHicxEj8gfaj34QIyhpJQtCyLgkD9k1mVpwNW0ONLieD8VR/qQbvuTG50pzu
BWXdvDUd8aXKkAfQGk5WTXeDlUPfdtHZoapli/CcV/nTQLSailHdYyHj2qRzj0AKZ2ZEWQYDQ/iY
zcWRvdh07mpKQ101wbTESbxIDd9SobcPBGCi3C/U50zIU5sgTDXNN8cc12ecmY/xHD3NplwCFxjA
YqtaE8FWUlbmu/5183o/yYGoyfKgxV2yrzXyl5qOaWc5GI7cgQCydtd7WSgo6BtFt5NWcBGAyDBl
6ocgKjzK0bO2DXr9bsDQwUXSH9rcMg7BUri3J0m5+XpTZXLXUXvbRYtKuUl7aC9sJtGgedtF9QSk
oB3uI1XjmFU/Ua2mh2hhWYciwvEtXvoWHlclB1webO+MYZgW2aH9pbSLE9n9N5VVB2ICqXDTrz0B
SXLWeu80lDigEZkxyqS8pxun1UjXu7D5ctwRlfNMwcJGSY73b8MnXWyMnMhHQ6Roe9gpRh4AOtSf
bmStkHdczMA9k4bEGnLCVhCH1UHveopARsyWTt+bbTc9BFqJaZWsIj3rHjS7/mIoKlah6ZwhYB9T
lX2AB7otQ035YPDBbaPqdk9NbD0rU6a7Oe6RH0dAHOg35JXMaXGLGXXJR2wwtOf9oHOGSKRIUjxk
nhQIk6p3pgdArN2xJi8P9c880363bwK8BitHS60d8W4ecavyNu2cd68Sb7T+HuoKJRELxK9+9ECl
kelTIiO3HKPfJTWS7nbAXGtmDCtzRVCC46ectPql95ozGe7hyi1dFH1cQqIw6NTVNKEm3dzbWfE4
a4TsVPcDaJhd2S0xxe7wlpvR2jWDcAVHNT0qMtYzkKWr2tw2RbQmRjMCy1zPAf6C9EQ54dYyBRxW
DbPJYNGW9xCejz2eNt3FjCH+eTCLojrSuv7zMTsKgPyZY7GWc1CiRc6HjZDaV5Vn4gja8q7lVNpd
7wV1/tzm8ls8UDVZFIH+nBHzcb04nGvrR5dkqrXtWtICPZaYYI/dUV+aXoWH2mdxSJlj/WYufRk1
ezmT3vLDIZsnv7UcRqrlZQGnV7t4Zu83u8ZMIYTHumEiY9VVkUQjb+7CIf0orfm+SVjyy6XXcz3k
gBL4UP553+CL0hMnOlxf4vUwoR6AnLBc34nYW5TTDyU7o85MvC1U32ZpyCXXVtAwOu62CZpz2ApE
zPFy/bHbrEnieb1ejKZLRUsMBNot7/36K40w/K/fvvxtM40pkIYy7081fyQjjWN3fce22xOOdf0c
rveLyGu2rpgebLP/5g3i1EeUT1TLt2v3eGKiOs6Za0d1HDEzIpowdQRXvCI2Y6E6Wl53QGPQ7bSl
2Xd9pddR5HoXyNy8lsu+qVne9fWlN2b2VjNbMcX07dET/bp3Bgvrp9WRaFdupMvwG/WKZaPo7zEz
WtsRjyn10Ryq32qcGHA1zyu2deE90KlAdDTR2K3KYccajDEh9zySrJKZshS9PlRS2s50Wsy9caKf
kFYBNW16dmQjfXqvSdURIniOR9MFeTgviQWEyJTH698h4YG9TDZjZTFS+Kea2x5tkIPgeMXeISlR
X4MZnar9ssK4jr9pJLqjh2y0m65fIQpJqyZvihTymu4oh+ut6+F6xoGT/TnrY76ZcD4ulRUKzBIU
7K9L5Xq9LAfhTAyYleuSXEVLkLZ2jCFuGew9/vNKhq3rV3GCWhQF3LpogRcggmahFwPBKw/VVEfs
MOwf2FUFgc32raRSsNWnfjheD6bbQErHH7Jy3Ww4mlWN4Q49tYuFvaFuRC+VejejDcbguGWpzuaq
XPdZsEuXOJqRic03OnY914vxeqiW8/l6i5CGZt+FEE2bIgXU4cU4tGp6oNfDvJwaXz0q1hzgMZbh
cDET986zXiTd4fo9iKUD+usboZojhfalDTZbQSf+VitvumGrN9+gZ21Xdpg0u1Cfn0eB0NeO87tJ
k+ZZXw51HG17TUx4SaMX3WZLN8rpz58ZjbazE0ce3LG0b0BzDatZ0zeyYsNE89u6cSSVriyGXbY8
oVBjexIAa68/M3J1A//+p7KIiDMRB1uQS3Z6OnQrocLBWoV5M+zAETWrpipygh7M/ZB57R4n39YY
mpIBKrCjc21Tg7BH3IMqXd5VCSU+Gx6pLVDBJWKFkjYvWm/ocVXaPGAJ0sUZmX2Cjo27mjV/86Bl
1wmJiJ1rnYa2gNKSn3sPlhxDf0GO4c+yx5iIp5EaEgW3RZyVHuIm2cvQ0bdJx+5ZIcpER94K48yQ
CQG86V0QpzQUrDS7idJ6hhGkEYE7ZBjQIsCZUnuvQ5fdVEKVs8xPMigkIQ8NUVrVaN8TA5asjDH/
qCaqPTb2mL6e1cauOBnQ+H5h3Ljk0MAA6wzJrq9ZY+s3sazmTeTES25Udeo9kKxiIqTMgczP9iQK
6WvS817jns9Pvw/uKJyVKWdQV8GNGFxnG0nvnsKtTlLkVGen3MDCROgUa5BwERUw1Uky/CAdiaNs
NcFSiFtWQswdacp7sMz5CVBE9uvgSoqcns3irHd/jJMb+5Gdb4ihI1h3CsXRsEzjeL1VL3evt37/
IGor8FgBZs2Ujun6+gM9slj9VXbu/37e9bdcn2wZ8UtLfX1b65pzHCzhHEWZtAV9OW4S7aTtJyvy
SRBVR6Jmr4/+PjSQsH/9pwJ+3QqfNL7ywWSJNrrkHXX6Ss7LTEKd/BgGujyOOipGlevAw2E8sSKc
Wk5OVevhami6bxRXLH6Bka5ztSOZLDpVE1eMV5kbpgK+F4bHECy9zsR5qBhVkfR1x1zDnFtnylm7
YapOBrBjsnpHv81ZTBowvS20lwCz05LQLbTsZCd92VDS8cK8xh2MZNTxwKGB9yP2MCXin7J9ilP2
uKn0XlUqoUia1YrPcU+5tb8tguh7VlkokdwsWpuqovXWbEQL03apYR7NNPsw1DmZFHUMKmmDQ6SI
JrKvUa/Jp+MjQzLy5bn0vGWHQ8h8Srw3+K+hH9tWsu6s6ZkpW6CLJsVoUlS6yubRxee4kk5C5QR7
XZe7gOytXR3FT5GOdoRihg3PWALryV8zoIaBCbYEuzGTLCMe+Sb4eis+BZtyW5FcZBsdgyxaOmzR
05B/xPkgGdfukC6RLqbn5LRrOqjn4BlNNhc75GQr2zAOVgejGKkO1SwW5mhtJG62Akxb3UrK2kbj
cNUHw1GKrDstZdll1W+a1U9Xw/UvXFxHycWclpR2l6l0zrpvzAxqK8Vdpo1H+viXsRx3Kone6oke
m5c9dTROObG4YhyATcVT4wbRKohTRK8lZwAj5c7zRrBA4VjDIU/uZn7ZQHURzDufEfIk3ElUjIkZ
aDZ6a51cBsXQBudkF6u5mm4R1tDYf0LI1PiDKS7kO3dcwQFOQS5gUXcUb2f9XCOH7AzKlDGefqR2
C6+4yuPPavFU5tG2LOrbrKSbo100gTiIPonjZfdYapFMEh8eFLeOgZ8hdg/R6H0fXMwb+DVW0RB/
ItzYjP2mr8yBGe0+kBJVXWtuvLLAgG6YJ430Pg3hah4ROkIWLQ6jJW/ZoORXJkRiehX+AHFDIbBk
q6qfUdPuesXy09Q3dCFuKJ+DsbnNfmpi2Mct36rdfI3VfJZFhlwyPLUifGkc49FwbgLX/t6Yt2le
UwgTbEgVxTUayId69DDjaM7o245prebBNE5c7cbpeut66M1QnCbJWJpHyUc1GxiZXBaXqTVHW0QI
r8IOAJk72WLFiCI669EqX4YAeg4113iv72Sb4Nzee5LV2zh5zVEnbwD0jaeWxRn325ZAhZiUyJUS
HaQAEr/WCRVGwotq9nCMvAqx6nvE2gMCBCpOtnOIgtlnUqvgy+yolh6b5SAiRVkK9yhXZ9tsQHPf
9iTyxpAssTKWzdHw2MfGDsQCtSwLrwdotPctuXDbqqN0vIqXxdwkzQr91vjNQTm/znI2Me6y48Aq
vpeBO+2iKljkBCWgxgAp1vWH413Skp9LxbU6GsthYVNkiAQGEFaUmgFfJ0hP0GslCddKARZvVVsL
R7rgGk6NZjySWM4XT4OO3FubyE2IkAzB3nqIbEW04wyeRo16QUfXUcdwOQDw4RP9MJf1Nvnmj7Lg
nRTaMuVdn9TkNAwiB6vYovhrFykgm7WWlIvl5phUwWEkOCDNgk0rw1ehOt5OHjesFu3lHY+/Vo80
g6weVYaWuWZ/QvvNyrPPKcUvK1SzRW84WCX7md/3CwPSnQq7ndcpur2///xVa0hjj043Ywt5e8c8
Ja/QqfEweFdF4vLY9db1oMGHLbn0WR9545Glirsf3WgTZPO7aeE9pZX+YmP6ODEXwPrLKDKVhUuT
rjQDMM/9m97CWDCHpVnI8tfp9f5IKbA/hq45Yyy0aQJh5DxeD+HMBRtq466gNoxJjYMduRsZaMm+
u77DFgiVn7HkoRKQiHW3gKKhM+PzqMznTGNY3IwLV9pwS5LNG+KW256M8HxZa7P3YrsRO+EGWqFY
PmcezFqnOyqiea4StP8v1nuaKjR3n9/zGFIBbrD4q/ur8M408bH+d2q9px/jv0r1/vwff2r1PHNR
3UmyglgnmiAef2v1DN35wzHFQt41xC/V3b8VZdNF//nvaPVIc1qyO8iUQky30LTasl9+JOw/pImo
DnAboGQJ3/l/o9WzrUV7+FdSqWEIhn4c5cLiBZmWWAiPfwE94aekAVaWOhiSBhNpOzzicAwpfeXV
qnSds+Nx4ougesjDJSRmnm6K3gOWZm+GiaeIrLrBjVCumaS2NqQY084/SXoqCLB191U5w3oYnjyy
5VamF91XtnxUyICbEvN9hNIsGKKeFqj1nGr041JdtDe22XwWeu9rtFhqQp/GmN644VKcM45GUhLo
WwX7RmZbt29f5yK18dIVNymRKKugtu9rs721aWKtywJ6fu+NQLhq80Jdpt0U7bxTMt3aY3cSfUdi
1wxoSPtKcNZvnVS4K4WWOCe0ULgIbBSbgiwz8s3sHpo4QpZNYOJG4nrtjf4lB3kw08/mjRU7TYuf
Wg/jj3ItpGtMXHOtupWKgXPp4bSuejTmQftRS4PMC+umd12yWEV0cFw+D5aJ7nA0mmM5uNMxzkgT
Lcm59JUImeGHRbqVTzquRAgiyz0GPHG+3mJNZSIm1M9AcY1bomUWR0q8dElCk3dhIWG0jfHUaiaE
j5F9CfxR7a6wyxAD9BxeSvaLBRX4m3kyCSvEi+QTYadfwtmeN5Rvyl93+zKoL0gaaSR5Wxyn0Sa2
Y+vJHVp2GS57TDsfojNO4lc8itqd7oXVlmjTYe1qMri7Hho5aXeVKB8H8xvxty5+I5cdu8yc+TYn
ZvVU5GJXWVTYsSXUtHj5lpOYsDIEpIt0PyWv0mQHGm6JV2HpX0BwRIDKoKmli8HEdUkQtVeRNuIy
GEYXBQtjZsbvAVEyRJexceNbAB0kbpFOtRSFwYDpYtxlqrh4jq6dsRT1jy3m8N0UxgThuXb3WIB0
uzf028E7RJbRPOtayUH/CGnlPV7v4OAgkaEcLtQl2U8mzvOQ030utPhNz3Admjr9JkBfydtc6TAP
dYT+uNHfxrKdnvBNvhCFNdA+w7FGicu6H5yAPVxdUIYK9EX4pveniXPa1ULtB1IZTuCxumUJy9YB
HeBG18OCmk9vP0F0u/WcpLt1dNQrRSMecQtgNmI5GqqqRzVKLLehOdF7qbjEMw9GqIWYVI7OQ6TS
5MMI6KIoo5SPU2LTtKKeTQsZ3SjZWvMhS4g9rPme7+eArK04lYRPz+GhGtLg2yAIHdHGOw973DPk
1XlP3IW2la3ZYuwsNxkxFmBixn6lq8bcjRqgRW9S4QvJs9YWpo61kSjHXvKU3uVgh/r2+lNPCZax
kKMSy5Uoc/rp1W2N1ynVyktrmUhUGhoAYOYolJGH/T3/BMIZPKTzlclTowAZvNt2zONViG6a0EM4
gJEhMJgUbfUUOWyAEv501hraUtcfnmTQsJwcxLMnrLNVZeFnvqTMNaE1X0pDn85RGpE4lo/WiuZO
eqoRLRxHOTcMFB4uDk2Nj4WgFmxD+VekJW2T5XEVDTN2OtpB12e4bePtm4FswwFY9eDm033auOM9
VUh1LuL4+PshvsuUrVd8oolHENVYVK96Zea7WZba5nqXCMgRtlfAq8rDU7P4QdBj3SGbbe/tuU+f
JzoUTqo+ls7TWdVR8dQWSzJTG95d742hCtGXZCFS3H49TiMGnTqP0T1P4Q0KY/011+GC4Cl7mkbV
Xxrbe7F1AKa6kz2UhKTfd4ByCoXzzXIme0NsYn62mjE7azT0SlKdt2jYqABQWYtPgXiC/q8oFRJn
VbqB/VhZDpnjcPJ+0N7t64SEqZp4H0eryFvJ0uJc1G1zx/cHvW0Yop07BTh1vPIltLT2USuM/NQz
XSLji6stHe54j20Zs98Qf5fSuJOZrn2N2x6ROVGL06sGe+VIUQrp7XKXLLrI8pu+FoeGDPG3jLMK
8lr6aiGMYTuIkAYhpnxTHhV3ndOLtjkVB9cJy7d+w5TfvOlEHJ2yuK7XRtX9HEjHfhAOwCuVDy+O
Zmr0540cUGpgbz2PYpQVasE9S1psSS1pgv+PsPNabl3ZluwXIaIKHq/0pLw3LwhZeFtAwXx9D3D3
PevcFbujXxQSJVGURKKqZmaODDvP29BxZN+2kyrXWvASbs4jrKAAKcog6+Dacf1MARZSj7fUYibl
NQa54GaY+2IdR1504iGnT56TM4nIp1czZKwu7Sh5gCsBdEOzgbcF1MHB5loduvWBzCp6bNpdZo2v
b+2sNniZp/1L6xCTSQjTukafPI3L5Nr2SnWEspE8mW2DR17wG50/i7vGywx2BMXSXibIhLkUOd+y
db6TEZUR/9y2fAjGtdrWhXgO67m7YrbWXZ3fG0oez6CdGCdHpi9Gz9QX5/doU4lgtAP5KOJw3FoR
q+9YcnkSLYV3fgJfPjFNTMkZ+iZ1Mw20i+HgZeoXILLcB7qv17kNpILxLsugm5+SMox2EhTlauaP
wPOHkvKoABIbwzgKmjeLbfsxS6JDjLnsWFTJDqszC/sAI8JkrHC5WGKRNmlrO9VZe1sYXXFncJWl
hSyTO8P9kTMbIptFYV8I8POZqZoLndU53gLxMIRJyjwklIeZOrQN451gh5WBHuLmLQqKvYy0uQUH
Mxycof3kIsxpojGCm2iySSBW/UtDJuxK2+MHE32OT6AFPIf1oc9cb11PD4nOwS4zIVtZHRCHrB1B
0NjdyfK+vCl9pMSSKyrHG6CdeIPGO+nAglFt8xsm6At9KzaNKzrs7fLW6DiFo+98WzA78nZEKfQk
3YGIlEyVUkhUqWevHRt73CJNp73DQpqbO8+lnYu0bkjVEbW/Qf0VKWasvFqfjY75Ma+awKGBa1q6
05Lg2WrML1kYVwA3rg2Bd7233/w63jPTuusrXHFpPvx4+EcIQoIQSRL3KerVMwLgnnm3SyqdiGY9
/WQ1GDuHaH3fjS9OWH/pyl18HtEFWw0PZONGQNzoaB8f4vgumitqCXZiEHob6vC9CuA1lN99gg8m
oxggaGsFPI2aNdHiGjZJMwxTjA7jqLVOoi8zg3UmCucOcaVr8q8kbV+BGqEI6n05tdRZJgWZz/zU
DDXpUEe+gHh7oNP8vsJqt8NdZHvid4BOM0zP4WTRnJYRTXHonzAgx3U34Wyc2smDZFBvZ/Z/s74d
qbb3WyKGZmzca8v4yAZ1JyJxVMjLqeEeJo/2Va7EK98cH8HUUnZvINoSlivxNihKomf82tgpdX5f
esOjmcwFdFyA3FaKDxZLzQrQ7heA85hpGy/JNj02poPsC39mHEgauJZ72WBgj+zmqfIIoQWs9VBX
6+amiWgXpXXvkv1TtueqRvvctBrleG2WAxwEe1CblhhNCGQyEGGzjwPvRgU1qQxrXXoldW4N7y3b
7kRwgSmiV4d073Ue6DevaC6qufwqO1HvlTE9Cl6Pm64dUv6M1gEq5uVQNyHZEV6IgZBrDmIevvvp
Vk7kKK0UuFTnh2Bz+Pe0cf8wZcVFIdKUKAaJkslCcw9bueOpTtUeaYPNHIlnUTHhAlmKY9xKto2T
vs2NRfYj5/dmsLEOkpR4tUnaSOlnVVhvarkf0lBvUZtfW32IfdvPUBTin8bmNWIZzResDgZZ/dIS
+eQVwTsc4c/U/2YFuMUizUOtKW1azB3K//WL6ZNo96XZ0UHPhKulqbS/zZQzsE66m8SYPrTlP0/S
/tHu8DMlzaVd/yhFEXdRFZd0TBwdxb/cyeOv2EnuugE/fOVgdYKQSjkgMAkXuI5gLdJJ/c7cmElZ
42MGGA/YgK/YML/KQb9EvXOvXPfar4O73Jxuq8qiy7MY34TfX8EEJfJoXLA1MplBx9+xtJrzE7Cw
p3DFtHNHUXPLFNW9aTP3op+nLZNVF2EroiOw8tVtuMCGhhbQdz4DurIw8gzGcMsE5Dat7XdHJLcR
669rlPGKqpZqp1V/GSn70Ggr3ipI/gRZUvQbyn7rfT97a5KwTJyL4iaiXnXXEZ5ssxhnUBxtmiHG
GPJuZwB5mnn+6X3CVm3WXCj32iiIiKVhuGbT4EO6cLODNSQ3UMO7vSv1Lf5xegnb9xCPXmV4dJBq
2axzfIKwHEBFaYy7nZQQy3Dc2o04TI2zVUb1UZVuD312lLh7Deea8z790nXLfqMy2S1xPpY+f4Ng
HsndMxIjVBTfem34mFTtbzYpXImAwhHMdyG5lq/oPn3we+vBDcrkkSriF8bp1DEq+LdGCErTUcWO
XZY6OgFPqTIAazib5Y3ddC8ytvPLoUVaDJMp22XDdmw3DUe5Q2AMV6pJxb2RPyaIVwh9tY07P7bX
vb7h5GdvoomrSaTHadMEycmGIkRRBspHo1Nnb4x+zLXbfY67BBnXL288QHQ7HZDVF6FHKYjqLwx+
U+xNx8nSEX3p+Y1hDOamcfybYfDVIRLFzk0DaFx2G2xqgfEQKd6DSDK+uzCzjpwTj2CG6HT2/eLQ
OtkbvTzmqS04xUOh/ZYdOLE6NxjGBhUoZAutxCSTnsuueVVFu+tagjQc/B8g+SCvhu6HaVnDOgI3
unp3DNPGKmDPh87n3Ozyz8dvQv9HBSk0nsIdx1qiHa1/7y4GOByWz2IRYFWL9QVqGY5t/wZDESAd
LvBeDt+1NzRm0pAeZONiYHn1i6BbbEwc0GtoUAqWoaFJMrVB8urkeb5rneFqKMVvjGuQpSwpD3VW
RFvZ2Byso2CneuwgrcsoGE4ko+A/H59vpLvhJTNnb3u+fSiQ7V21eEf++rrzh6lITpzGmv35W9uc
Z3fCMOKvLz1/UoTsCO1RXJ7v8nzT0IByoUB8BVhE49CMygvhAUpIi4rL8rBXlnMc2uo6RZPoyuEn
Js646ibxysDjKjkqQ1APanTHSmGk7VrM96aCkoxPs3dfnUR/ZvX8Q7zwp7EY9vZTuFELvGUYfuYM
eaeq4kcWsYsC23TQEXQp2Cs4pi1Ws23+TBPYFj/eYGW6qqakWuvvea68XZ6zCmhHXjY1ckdSlqg4
liD8FoCJ8mtaHTEgQbjjjV50w/N7c44hTOMHXJu91x8I3W/Onzy/iTuq2rHjP4EcNbbaTD6KGM+m
AJ+nF7UhQ3bIF/1hXJQI7LrYHG0IUXKRLBqzH1muFx3j/HHNGf9U43br8rvKkWLP0B2e8KJ+YNzg
uoAeki3KiLVoJDNiSb6oJvOinzSLklIiqcyLtqIXlUUsysv5jfmf93CB2mylQE3SzpBd+NrMjhC8
VyUyTr7oOTDyDOQdqgagCD10iD75Iv5kxaZL5BW681eMOOQlI8wu/uDj9aJpoh8N6EimUZ5sHGE6
na+sRWhyUZwikMi2Qy0uSlSyWGTGhvPMJkenCnlucEiBM2VeAFeJ1ojT28LmqO8ld3qRuvASdC6V
DoHx3siIlQFNjB7L73oC0qTC1bJFcPDNrloay9DSeulceGS3uuZujPqrGsXNSIAtJwtF0HjvQggH
PvWXKHRORYy3j98lyp21SHhqEfNqVD2xyHupLW79Mmg28X25yH9WP1zTHcNMcwk+5LsZnVDvfBdu
c2bUl7ZI98UiJ+IdYN03b0x0xmwRHMe0R5Ysh73mQE0dD7KkWgTKsskfq57BJRFeh1OUnz9OE5lD
2wxfpAEtAqWzWBRP8wYC0rDDIvhJlJOcTxo6G1jytyYoHCzZoKzq36wG15UbJ38C8At/7uS4TAQA
PuEyCqrrmgv/amTX4mDhNBd5Nq91fVQ4B0afLAUKbrM0mtauAAmZ3aSNV62r+gYEqL9v7bcpDB+M
RQxmaTpV6W2/iMTdIhdTleywb6QaoO/2BR1yq2wpzENjBk60HaHMrPMkZsKKDl3bgCCQpTWQOoZU
9ZIM6TFTP8yLhO0vYnbrks0GkP2E15nriMbIaTRvMWMHqkepfcc6jzJuo5B3dtZsiUd/pVVB7+Ui
o2fo6aQj8Yi8j2eZfRHcS5R3GwUeojkI20WUr1DnsWX3gHrYPaLbj2cBHyU/XST9sO8f00RzlOnB
H5TDa4P6n+ICGHADSHvap9n8ReMgbKazYWCxDtCLfSzmB8jf5iYQ+HTtERaIMJ58Lws2dlydEBth
88B5w4af58k9ntgbZKFV2U139PwaR9m92rY6GN1L7yUnKwZ41DfUYtr3aTlVwPOhP0nspzkdPGtf
O7+tYV0ZMkRqTm+qhqhiEV7l9DuC5qE/u2+uVa5/mjmh/evWks0Lhvt6A2+5YDfpWrvB5YrmOFSa
DPFloMPora+rL0kpgKWMy9Hub8Lo2eeFaGl2Ib7VrGs/vJMBLbIRWxFMMA+NEi+2k144Y/kQmcVG
5QNrdHZBmmmtWu+hSNuj3dF/2xCqwvdGRMMKYHVl/VtsB/EelOYnGbUC+840rwuneozj7KGY69+Y
C4U5N781JnDs/Xe54JrjyctRhR4jzM85GT9DLgqS4kA/kFddTzOD571Paf3ez8BmnHajbPxhdcXs
X8uq2A14RrxsRq3FvP7Wkpg+BPP8qHz5kDdrO7RxvRk0kw93AAveCUYna5VozSA/kDxAhHDI3sH0
1OMh30VTdSLdyJMFzGVndHthkm+xQuupZQnoI3ljBzMJuh7Hw1TuqtnbTVDDVykARZY+EGPRXS6J
+jlfJksYFJ81z+A3S1737N7cqaSXcjh2Y3SX6vnetdmUzUyKsav7TrNxh+zWrigOTRLjZuyKk3Is
nBD2VSKhFCSW99CkmMrb6ehYOIfL0Gc6Ld8GEdzHoHMiPzG3HntDEZkz1hraorycX7fKYeOIDLCb
ObGDzrduxIZnrsa75U/cFzVMPeACuL3ZypPn6OIvg3PZZsL5uC35FeK3dJbMlFVJxENiCk6DJ3OU
V4PLB6Wc8Uu0XD2pvIYKUdz6yRcG7OnKTmLwkY7xCk34zUr85WgVQBHMnltaJFbD07Bw69wiuTm/
kLqcp379y+bjqUiwnUTwzNKOpErj3zYuhIhhCpi2G6a59oTk/NEahMnGF8/llzJD9uzGzGHR7Vkm
s/nKlJyL3OwSeYz7whBg8YxhRYePhtq1j3vxGRK8lVl8mwzyM1/62/uguY1kx+ueFMRU4b7OTf6A
wM62/nLcria9ElUkL91aMBDMgmv++0cAa7jHIUWuqISNV5HN2GjBrkS+c5hYO9YuDMBN6Dw5jfs+
Og3THfkUxgw49PDLHve5zx+cnkATmdhNCHJtw3MrX4UW0jGyE+tKQl6pHwkBt850Cls8dBz6fp0B
6kQz+LtsnO6B3POv7TVMbBz+GCTMT3J3DRAmoo9OeOX0/dOQj+tCCbpDwFkdOkWeBTA05v15laOq
rxajRdFPDiNX9qWK4ZPwcalIRDd4x0lDDiYH3MCKTlzNlG+z/CiG9HlCglkVWcicYblCNurNGPWH
i5N95cNJcwstL/2cfShlMXQltjw8nI4d19GOrCBrqx4paTdN3GoAKvD0K482A7lG9tqh1BPzc7D7
67ynDjpmN0EGr9jUXSz3SRzdekbsbpOpW0avCwMk9ndD7kF/S+KnticNodoW/FzwMosJuHX31Tcw
QUcbd7bvRDdeHtwpkylpZz10zfhSW8G1jtAy8sZ4ZWLrCMzgI9CMQ2EwonTjhHWWBS1Jps8khl81
E5LnmPc7u7DuWs2ZFZ1vPY1wyTqPhWAI0i3z9eAYJp+M7WHETpCG7W5dWuabWqYpLBvfIxltu/D4
x8VZtp3rtY6kd79yVad3sVk9x8Tj6Fk0EBWEh2OOqfIMzksWVXRpOESkgyWSUy3qpiaz2BTWvrG1
s+tk8MX25imaOeWq2dhE/azZk0y/Y9x9FS0x6sRj7xok5iqUhNfCcCdKq7qWXf8sA85PvbrBQ8y/
98KLmCdN1XBjVDG0Qo0QrDDV5W32BEWNYdSGzVJvE+FpxgvCSUxpo0peklLh+BCFOGNrE6v/EAVb
FDZ4pOrDnt2G4vb+5IX6qhxBg9k+JG16JRmvqR2X52njDJzT0aDwUAbwLsZHkZHZjbjmBRUHtCzG
KBjUH7aJnBRHR5LFDLH0j1+LPbrKSyZTczXI4mkcsmmXNLS+65jWPxdWYyZm0m7T9VSpn9JonJ2h
rJ3NnF/Wz7JDl3YTj2FeknzWGJEL3G3gSIx6HzvpDbF3ChQm/6dXPvN/dL2ScbVhLFcA+gqBY255
aAUck4KIpi5Iu5dildZwB0ozeHFH/uJtpD/KHrJtiBtQtvG6s3qxRrHH9uHdcaB9jKHYm5nvrSZY
EVbpd/tOWG9tgbMIe1601mMLA4L5FmFtUmejnW0hErI4yRt6JzdOKECQ+lz5LCO7MupkhzndZqie
bjPUlK0ZsqSzZa8PygsQcVqXLSiVhPWs2KM746bQhtq5LgUToOJ6j6LO3lIbOhLcTeqCy9cq/W6Q
zPDWpI9ezrHZZBJA2xUBZ9yyLT/ZRBHYaGQu2Prq3QnjhN41NsYiNLdYIZcKh/kZcwxxlx6k8+CT
jsR4BTFHjF80rom1U5i3wNTStT9i4R6KDYMxboW6Qu/llgxivyInp7E9120wr0LX79ZSgj4rLGNV
m4ZeM3K/nxQR/UnORIiasiMOQmMOWZbFVMBm0nmBmXNnj1G+DhOmhL70N4FXvlURvQP9c59SIxdX
wXSAnCOhrEEvpAHFNqkbbh+92lzCd/QDFnN+zeVhlyDru9dYj+o1ypN1SD0D4ntkC+yZ2tr1I4sM
MOKJ9Uf+JBz+AJCy0AYORL+KSzaZ+SI/ZjBp40ENhyIHbZDb7nEIWOKgWBzZS99VPWJPOsRXhoXa
kOTjkaAjGh1AhyiX82H22Ya4Nvhg0kMgJcO9QTjQSa1kVyq2CHY77nzdVywwXbtOXQ7kszJeq9Y7
JQDZdnW9UbBeBbb5tYgYqFitL7f2lJqkW3S3CrOZa1EVqN3UTZ8m5omrXBDaJa+yEcV9EtHA3Bje
FfSREZGWF0YktlWVZpfwCh7CfmDj4fPI8G6vGtsBHI3pGNTkLkWdJDfR33OO3fXE90kSodRqylpP
mkaJOTkps7x1SoSFmnP2yvDzezLjwUuIQwrXaO0Y30zntnMHHVWbVF6xzNiBuglNX+NFo2+Qn/cR
azLEUpP28QrkeLuudpYuP0UaAxdJo80ce1xjDaujBoE/V5ReO6WJk07c1x4RXK8EpNiR+BgxfC3e
Rjjcru3C/O0Ztnlf+H/Kg9PDxxji1N9K1ii3Uua2MkNEByY+A3pk5MnPkhKdC6oTb8BfXsSe9+RP
5OvIG2Y3IHlgoOxqfqVDVEXxkWPJBbZnG/2AcQjWiGPW4PhzqdWivu126udLywOahbiDeVPdFm2G
1GFBkyEtxerQQFzUXYS4xImp9ebtnMUPlg8CtYnKfp9TfXHn42FdEUd5aoLqXsddz7GDcLTW1lMS
NrvZngmlIzoeNRG5NQbN7czMfydU0W3Ccr7NjWsbnsie592VlRnXmApwfoztNZwJ5hKc4TDvJLAG
Z+OjidMn/5WBPkmiZ9pHjlbFcW+IHJeOR5Ye8WMNGkaXyp8zgJTLLAjFof8QHL7cGocQ9oY7rat6
FWT8J2dCX5vJL4jeu8bC7hhetOkjv5XWbprrBnPLfKCi607joieZHJQbkp/EAyuXljPScXFg650S
7PbMMr6CiepdG5l3EaUOJigrY7TWvwGUSvZTjQ9YFCGDClIg8RvTQU4iHbkeFxe+2ZM27PxybbeQ
dJrMvs41MB8yScp3D15RmOsCcdlYkxinE8pkks1yS7ACx1Ct9Kdb2SQ27KbcWPqVa3uNPim/pfKb
NYRbiFKW8LdF0F8Vez/Um6GND6FRKs687H+zXu+DHMBLwza2TzhSMZRvrNLcoFmWoIbQRoPMDrFz
csV2esbqmsG34wasz2E4XVtl7rFmFxdjLfUu60n8YzU52J76jST1VTIDvIm3fUGE+tq1tm5DGwiW
GNaBHUnJT5rMaGAwTqZMt+GElxYk/VNXpQ/Qq/F4Qi8O5+Fp4rcxdfc+JR+dQ9Apx4eyjYW5iV2v
hDNT5ttqEjzV9bD8m6iNsAp3X+D/gQ5+GxIwphNhx3G/eMhs6In1HJPdqbxo3VXZtxmj8gi3egzD
8YBt4o3cZLpSGReioFEfcxof2EkLYA8HAhvo3VX1i1D1POsdl3J+PlNbqqf6Z0+OVwqyPcRtxnWD
JiFJTSAJj/zDnYhKp655EZjiO3RLdrTs/dnf+o9Ap2JtubsqHW6nqbkO4CrgIo0PGGv6bcgQF+KV
qfZ+pr4Jf2ccPtkB58JrcEHbF4nnBNuioynRM5bGQvOh6w4aVQWhcLEax+ELwlRL7oj9Z0MlmV2Z
kL8UGKyCxdNmogF+qHh3fa/bVsuy5Mcj131QKKzjBKxS8o9abQ1WTIgvw6Z2iftUhfpBiqs4fWC8
iigW1MzpKOPJT5G0Tu6Isg1AZ8VEEzCa5gnHXXNlSBUB0wvXa5h02MGDEdN9AD7lG2sXh6gcjgI5
s24/WZbCzQP4yzEN2hXYbEr5PAvjm8owG+x/dWxFkN37l/6jHOPyQkX+UvXhMu+MHlzrx81TBQBm
vovo+CInvwnHeLymhZyXCCcuRTupNdB8PrlgnUQDx6bQV1Wn2j1GbbFO/AhGvtuRflDVCy334tVV
zn1rOZ+Vk71GhQz3djqJHVc17d07DFj3FsHJC6xRDUoOG86q7JwrFxDzajEjM2ZqN8LTFdws0Cz1
C0y/8RguGE7hNJ+URWCjrq11H/a3FA11XBjYYlY9A5+aSpRt29UbKpf3MXwLIjF1tG0ae1UaOYUH
RnaUeppupJde5tHS+5i08DVmccPggBk2bFAAwxS/0IgUY5zvbKk4lwxii5GaRZ1eA3A4ig32oC6r
JA2/4wKJjbqaberSEuaG+T5EX9oI09j2zThsGI7ApwqvDSNizbJ4Gvg6vZ4m90FWVOjZeUXZQGvv
x0g+JGhRByzmEVvT8ATiVu5L4t4aYf8k/eDK8MxwI0b5JJkQOraed1kogAYDRj2Zlv9Bn1K5nlob
WFfhIB6CIamk5tTSzVugMB2v97rEWc80OxDJs6QCBORd96HAQOxjrjR0+RabqWVCFsbdPrNGtZZU
Nhw5CMPgKAN1xAciuJS851gqyBWVFPBNXruusfmveG9iDRO3ICkyTt0wafr8QzuNvJEAvobiMxRO
9pyH+V0CudfJ3W1XF3Sy5ZQEtOE2a4JdHw/3OU8FHLVUlxnn06+xCT33u2u7F6MhbkeEYBd6MUWp
lensG9ZlUbffblSwMQ3gY9pdfTN0JiulPg0VuTTdREeuU5ymyvhlSAGLZRbWviII9+Ny4vxO/K6k
fSx5qyvW5YJxdWKAo8lVdip4Uh8s3z4JnElHq2FvTRkG3XcAadg+TdH8bnEYprhgDQ0x24oKFSPp
XkOzTbZB1r0pswVJxAhvzQ75Z2hrKNuKSANdWYoKHYZ2DQWc657wFaWDu8Lg+ToPvcJ0Sx+FaHmw
ZhmsoyQh3UJPnq+9i5qLjUesmemweBHs7jee1o9UZVBGuIyJ7SqpN33VPRYJUOhOufCLqVqFmtED
jOLipGFLnibIZ5tUxU+l6dA+Tbp5XZuWXrezUe4EmQEsnTE5Emv6aLvit8vGGqOUd1u1NAe6wezs
cnSHNcaV5yxhC0j5xnMPFpMhez9Tqldda9Ew4zXncU0081FoEO0NJfSbiX4oHxuCcrI1EtUxDqKR
X9SOgaGNBa9yEkrn95inYNb8/99GuJr18M8XTss9/Lmbmq0QGYe4Ky9kWjbr8xeev6ZuXIx254+Z
4/s0ef3nJ4ZZzafOHycg4Zk/LHf6X+/+uf9/PgOBT5n+8f/5KP55kP/8RNY7NYM/Wh72P7dEZFk2
XmP3+YXbEnM83835p//zQM4/zYzdqjj8+cG1kbGFOH8pCBSa887v/nPn53f/3Mv5PQEAhNcDT1I6
Sd4j1+5PPokhSOejeewkEWDpE/c9vwfvh7D6/77Nn2eyKX++JsVkxVTtP195fi9artR/blNLD1GY
0su63P7PPZw/+883//lZf77vr7txjMXWIyO5li5z9G3SS8m+Ibr580BokUaBON/Xf70LKLkV2z/3
VsKd2pmj85QVA0dznQmaMkBs8CokDb+8SZdkUry8+eu2Px+e3ys779LLymD31+3n7z/fdr6TPx/O
7EI5+5Qd45b/+Tl/vu6v284f0oNOvP3P1/y5r/Nt//YtQUdFnVQOfaI92st/fo1/ft3zx+eHVfb1
Air437/1P1/0b3d7/h54TdQ3U6Hnku48qZJtmbQNzemLDz3K9djF8+avD8XYwfT569MD0eXZ36XB
MnER7f/9pvN3nt/8dZugZnRljRSo/fkJf/2YP9/714/6t6+TAZAkXJ3/82jxFzan9jSfbz5/g10P
aIB/3el/ff6vH3L+8O9PG0EBaSDtt//6J/i3x/Wvd3P+wj+P9fw159tiHGTbwbN++gT2Ej5fbIQS
CW1VDh3ShyystruNuiHZ/XO5GKxnw1F5OF/FZv10vhpUjPBOMSzYo21lXswKzvSh2JpZZjBS5Mjm
WsayiGVbXnAfHamDPepvezFhQ7pwlveY1rU2R2y33pIzdvb8ztdmxuhM+MWjCFtxCOIU6IB+bPqE
kaPBSNODkLCiCmuPe4Fi11DfKFnRx8jCEfbsmRXddFOtvxdaVhbjJ7DSjrMHOiwzQDohcwpuhd/g
SDNFuC+k+A7y8VHWQbaLG0wRtJRjLmqd1STDBO4Su6Qog+XbEFlNyJWXc02kHhfUVbToMJVFhn4q
rguJFwAR29kEbokhgK0wKjr1fVkX3tUNrDEx0TkzzOLO9l0T7jGPzOW4OnovbE042lAUiIWdjY5J
vzTNQ8tODA1cFxz1+ZtuKs4qnPRubFO6azQfg7JWiv2WeQyhFoz+85Nl58eyrgEnFfU6UfZbMzRU
ik2AB3qdbB3WdnYolxQjMPaMGbtxYidBVx7pOLhkKsEZI2UMaAjqr6JUroSFChAS+t0NzUJg66xD
CAPgMUJDnGtzWBuhD+ibg7nyp5tMj7/K4w9DdeobmjryqA4gwFGPkOTcT5mKk6zrcY92RlpfkGS3
Us4tbfzS6N80ZAMpBDuCcXZ8mmpXxJS7Q2cif1MjuE9sl7+0zTi9VoO9ZW/8zF5y3KmGKr+8U99e
cltEiPb4Avlel1Hy3jKm6d40SIb2S7UHqtuaboN3pYN4i3xfHGqDAQH8znYHRGDY212+8/FobE2b
XzzC1wgO6W5cgGS+4kGPM57PiCgAOVj+0fXOikHwoUECKY18gWzAa6kzOdnHxm8XFvOmHa+WZ5CZ
ut1VHs8/Dp+E2IE80NjvneGF15XZfzUFAFmTlx+IRHTQccIqF8devbYFqdOQdA0yxbBpyYbYSgEU
xL5l2ZmxnzOB37mbEEUKtEWcLy+ksTHzu/kKz5rGPSh5wPwsFyfZpuwgR8Bbmk5t7+CjM3YF6M27
SXarufE/6xwwUSSij0kbO4B8xnqQ7MukdcU8Ib6IS6JcQfwNKiHHHxgz1x7n16CZBO6TgzR+vIBG
SjOxgMVLUayDlCqlLlzQDTm4aP04QQyPRXDZ++y+K4PJa6ZhiRnZV9bIfjc3bIwZPNY7w3+Olx20
kxYkv2H/0DRUMgsxqsuZl/R66AaG4lLeRCPTiQL1tRcfTmOz7Zk8ve3bB5U1T5jpc2DJwdYN6jfZ
6Ws0tGLtW5SXdvq5EmBUbZUyGQ8F3PJMc96Qo1gFUQXbcELuSL344NiGYJ8s793UfjYoibGJreU5
ZyRVNGJTpjCOfBlthewP0sJwmefTSxToDziVLapx9Z3Or7OZDdjU4i+RxGj35pPfxE+a9MFFmXRy
N1wE1Ga7Ovjoxt6Hccb8FTMewN1u5Ybmb5njpxbuWzo41/gyX8CJXNomX1ZANrAE/rtutuFuY2np
ahpw8Icwmpr2WRzDCZ7L+DB9unpPs9djVvbvsi/RhbrpFnAbKE4ygy6TREISXLtthLAGto8sewas
7bCJeE6s26rHHZd+aP5IUE0wwhCzOEL7iAExoPJ2nBEpk809SMaxqi4sWnAKJ7zDjdJRJhWk60VC
dsdiY5WA54g445XNX4eozzcyyBdnPOMIpYqX2pHW2qGXJh8zgGSUB23clhx6RipX4LLfKiN/dlPz
To/LcPpFu6i+VEgTpcQQkZjfEORIn5pfqrGYcrS43AVM4t4rSMz0bNcKOsASiZHGp1l3FU/Rq8Sl
AIxq4VdUDyJtrhs1rYtyuqx7Bp2KgZU58IBjcxcooneiM1twRi5zTVHfoFutksq1N5YXcW6NxmMl
WRRAIWRuTTs2vEmnc6N1SgksqrqnPMJDeQXngMGW5R2bxv1QNG5Vo30b+3mxscEBxdJraIKjkbkf
Qvwf/nDqUNYj6sA3DavutrdSfO0DBcmugXaDuQ+Ei1OOm9AyvvwGgS/U495KLJSBAY+SByd+bB9t
Oe89Khj3lW3unXm4oqX9qRxhDcocI3qMPQRoylvi8DQzKCoQVXrS6wj2rVM393iAHwsnf54WoqHd
qse4nb+q0X0xK3w1jIYLGKVuNF7N/sbLGLhKhZVVuu5VRW2ZXymU1ApRxrUVJHscKvB1hsQgXYJT
7Q3V/j2I8ke37i9HSLapGDC45tCm87cMdIiTdmpn9uwNLH0Zz1BAJnJuomWoldXmLdAhsAK8PulH
cnK6izHy6RytLxlcLPbVROex8z5143uk0AS9HEsoMOxVl6D4FtnX4CVPFv2gupl/UkRaDfxr1smx
t4tH9FUUOVHd16RK+8RAHc8kb6z4wZ4xpNCDrbeZtPpNQeD1/7B3JjtyI9uW/ZWHOy4+kDQzGlnA
m3jv4R59K02IaNn3Pb++FnVfVSmVCQk1r0kmUsoId6eTZsfO2Xtt6QWvjdscgw5bDt3NLQliSD9a
/dlIGLnA9vJV1yJhyCXjJxO5hSEHCJwm8QGLR6jNbyEac0pCGLHFFLUHjHv8ljXx0iBzj8XImN6E
lb42JoKWwoi92bBPVdpxXvYRtEvywxYddVX6+arUyalV7yZg6sQcXjre1NEsn6MSBLQ5pU9ebZxY
+e6j2i9XXae59MEVQGvU6/a+jYfDWPg70EW0kBsuC4sEUokIy9VqYEz4PZwYDHa6vIrcRb3QNjA9
JmczeuekKO7TTqBmsHNMKjy9g+t/pul4USREkIEDeUYVcra99qZzSVHrhtuyDb6rDDEB+B8wC0P6
jYRT9AeYPQnSpaklJL3hmXsjkaZDiBVlA+QIKppx6wrzzCO5l900H4ny8ovsCm8AahvMQHhmeFy6
Z6elLTenkAvICrpOYxokuHy4mhI9p8iCh8KBP7MYV0h/HZBed48RjfhDHTJVQdCjcS3gMUB3ngf9
CekW+aKd/x0bzIYl1945WUW+Sn8pau+yLUrSy3209GmE54vROmGPE5P75yxBneoG2liJWdHkB6A+
ai6j1jgIMlRWm87W3qrBw06fhclqdo+emmyOBDETGuqVauroru23re+0D2xwVJK33oc5dt3Zmto1
zAcF56J9MOTEac7rvqP5BYtKDJk1dN/rxtsFvctUI5r4WyRzKU2amqlIWhTVBtk8Dw9FWIUmsAoY
nzHrQ5CaJYcM/u7RndNnTVFfsoN3fYkOnNoYDCa+zp7NMDpL/Fh9MBCXF3O7VNGdxfKzaTqeNd9f
OIrVOYiKL91EtMcBuq8T8eg37hWCkzcQqGe8nUAULUxCfuTuGPdedkF1cigWA5psvRdcUYKs4lpd
2lHyRK395DqiXKvAQh9tj+90pRi2uP145XpsNc4EArl7DcqI3dy5NYKY9rhTId0mWaAc1g5p5deq
z5g2OcT7Ep+g104qd3EQffU7T7YnVVgEZ6vRWFnj8KiKYWvZaqSwIp010pyDne4GGyrDXiO5EfTG
mbm+0RLL94zZSMubmWLOYb9HlysA828sN39EQfTGSblaq6RC9mox8dfcNMaX7duvUZEcfYfpYBS2
p1JeZURirL0QMXGaUYjOCkZtk7hr8ibX8awu6857yIzuk9GO8OQ5Gv0tkvfNhFMahle5BRh4E/fQ
+eGCfxsJqejy+W4WC0mw/F5JCP+jh2jMLMLHUiIZHUv/0R0Q0FZmQN25kLpkjAHcRcthghBAnMJ4
hbREZyJpWb3GHfm5PXmdMnDsnRTTg21iXop5AkOucCKjYJGcfSoEJZsU4DJnRBiiKEHG7/N4wdzn
MdU8pVk2VNsMkutKDpKIwOxywsq8HJJsyjGScBL1bMAYkNjIkKv2L3ZzMqydY46MARTRGYXc9ZLj
GItUgTHQxQc6PbmLdxcIfpkkLGyGOAFQ+daH4s12jGkH+u3enHzIy+RcTAGRudDRGAQTyI2layJr
vMbwkIYJBZVgs0DSVyTiSzCuWDlj98lQ+8e6uYoq4vqIv76NUNevwkpvEo/ZveFxl2hlv4LG/YyY
L2EVLI7CHg79ZHtMHqy7SnlIpywPUTFgYjMp1PID2yhSkM9teRihj0plT2sLUaS2epc6IC7XloeE
B3HHS2xVx9pvTwYCxapA9Nek5WMMEzc0YYjVFRl61M8wSpjBW0B6nXSx/MWbVdHMV7QCXkr5MSFJ
KrM53jCwwifWdLc6H77pZniPsvYwM9R2bOs7+k61KcWQkANbrfyxxtZHfM+64eYp5X2f6NuOYehq
irPLHseSwYySTD/vW6zQn6B/evDbu06aDEI5uq/yGhCNqf0NQ6XLVMmztJh8JkG7deYRo4apr0tO
HT1giU3IVMCTw6PdG4+m1+W7IJzucLj1G9AGt2ByGITH/pGj1ovr3bn02hGZZJrs9cWw0MYU2BSY
jsaXFNsFYHx1gWxsBexu3+oQ/RCu5/SxwgF6YcY+kUKkOpeh2I6xxUkMQM0Kv0G+NWyHzvNFE2C6
tAALroJo3nod3tNckzthvhgpiY11Z+/9cdoXo78retJ0gkp3SKra97BqNpMSR+oLPOEUGIMGkNjg
j6mGazM5Ukmro7EoT/rIQyHTO7yMs6XeN/B9eC95JdDgufHHpMOXsA2304Qh2eg7sYZRhuhqei5k
lG59e5+CIVnlfZ6tGlwtTsxoT3YvRAHRpWHaufFjvjUPEi8bwoDbEcKxpw/8b/EivnKSR0iv1K4F
gtZyoOTonRbINkFRDAEISNbehSw+Sl8TJhyWV20Q7kSiIkyv46lM7DdAEAcyCjoObeiRq/Y9GqZH
Mp2LHbHY3orUFjYRg3RIQQwK3szmKp92XopbdVqCRZq2YvIFHtMo/GBd+VuZQpWPMdltUp9eSBR9
FH56NjWaJo5gimO9Kldz1BzCsWhXLnU2UHv7YxCYOtJHi9n1HuHbd42aRc8j/RMvOyai/CiYAe10
kX6QHfBKRT0QWRFezUugTcU/SB5kfm/O13XoHfTNyG7Ko3iFU/k1sv2drfovkCxXvofPK2KNsnS9
zXr95FnjaapBN88Vp/hC1Nd9LdGVMf3TTK8Sz94bSys8LKdzqsx2m0Z5t4sQMDoMm1dlOTzxjKIG
sQjmYDl0tnUw7fk5Ynm6YJPE4RHs8CMeVGMTMf17kjbakaHyb9vwwxufK1c8o5950FlHtQl1RaGz
WDc+MUyIOlAkoaXUnBYoeHk20eyST1zVzk58Mx0b/4d4GrPO4ILWdwUXj6aguDXSZNq0Urz0cD8s
kps3M1otvhkvOGMheAhm52AtujcZhA2l8IoKwOHO4uuw0ZxVHUD/tsD12Ns3Xhjclp8svH6AmK8S
5zHsb1O5pMfAeVrFQ4WEwHwhAM1eTXZxpdLhYUSnAAo+uomBxAsPHZnLTFYyhiVPB6Q3Nu9xEvfW
K1LqV41zuTG5MRP1pEPn3nbyDf78y9Cb90mLBSWdLpqap4UUVEQjh0aYL10LNV4jCeFzHTFV7XDj
0oyJ2f+J/RAr0+6PVXeVVM5lwwLgyShb1631zV8Or64RnGcyTCurOCe2M9O4a97Laly0Ak9pV6Fl
CJFrDQB1TBO65pI1ZFHFdHlBUKWJm0oxQYaJ9pbL/rYMuxk+gOJM093rVJ4QWTRrhhTUVEjtXSaW
vDHD2Mgs/qQAsBjK2C2kxeI9zELAa8lFjbfYTNRH6Nb0qeq63MjUCnYj+S5TeUXS9riuq/RY9iN+
EshlVaFeE6u5qEnQq70l9CTBfxu34i3089uaXHbeArzgaw0NoZmHc25Av0kcpBtEEZF7dOe3Bu4M
/2vOjQd78azh2Hkwku89Ggc122sjMOFRDzbazqzciNZ61117tL3oHiJOcCzy5KP1l4sdpt8nq39O
cqwqucBp3BR85mi4mpLhsoijeywUr5QQr2TmQWAjDVyV0/euDIaVa7KRG5mXrMO5kOvZ1sibux+d
ynE/smRuxERr1ozsC1TrdBPC7x6WoGWmes7S4IQK+i5zB7nSpvFtDoazWXkXoZdf2izhQFH2bVEg
MQDoNiBYJLboJUpruf6qVPmuRPrml6VPAV/cZka1QsLG4uIAofQxfzjVac6HrY/t1aGjlyZWeRJp
do8YcpUTcGXnqF+mAQtTaPnPcYwqVnWQX+ZBn6JZCsbUiOmNItg7VQ40dd3OIwFIOkp2c6BPaZG/
OrL6jnT8us98dxtxn/KEPON20Fuj23h5cRl1brC363ithy7YamIDRTxfGT7hqGk/7ysltqqD9MOW
Z2xVunZtni5UlP1B9SjMFz316GKxWz5UKbw7oJtAhOmnEI3n7LmL80uRPkGQgWVb3NRh+xL2aF+X
W3CeKnuVUx7tAocbhV7+FXa/PR3xF1+3V3Rur/3GNzkl2AOrk7VVcXlKZXbfhvY30mEkB72QsnYo
964HLFa2bIx5RJYTEWuBSVOG5nF54DR2307ZS9nG75x+Hwa3bY8aP4jIZ+iPVfqiynNd+t8oD7pj
GFKi+DTqCXuU2xod1RqxfQKKyT7UhqStF0+CkqEKztlknAtdGlecNZ9HQic2c6d3dQnpDKXFwJke
IQ6GGjrjMk0OeX2ZFwYDAn4BDCvjnXPvaur6Bwn0/jCSjl1yKj8GWUIT0w0u+mjg0GiQLD41xrqM
Ed2X5B1NTWZdGCla5mquAiYRmoOaCy818639NHnVURkucvzJc9c4wLI7Y2rQ1EDm2P/4z3//mZ8d
Yp5LxjfQ5qMELXBps1e1imN8VuzT0N0E+fjiyuiSwU+3g8I/YfacjoUGImu6+rtDH9nCQL0CIbiE
txm72aJQ7aRPp8/K1hxtICbXzb6nQq8H9rC+pgEZtfflWLx2LQioyGH3mQ0IsFbv7bX/pfUE7CVl
NFTRN56bipAFHJtIX9NvRje1WJgo7Z3B+sQNzENDhZ35/puIJdgchxY6VCXpYZEnGY3P5LAsudUF
zpGleW4g2nQP2tfvgPoxv5APOrEI+51Pkml0NiUdq9azn73kqkOKgEf4slpeLlomMMKxIO+H3wfP
fXIlRAzyfyT+m3U/xefZdO6y8rqMwTCgrLnPAxzuGJkIF5W0NPU1HsZVrd2PeiSmQwaQvFR6Gy+j
A8/IaBuO9UmawYALQvBEePm07cgI6Hp0j1VQjatiQrKG0I3HWhzzXn56Jmkk5BgE6MRBxNIJdfwO
SGHZcGcJvbInjHcgpK7ruH8Zs4ZyaIyxNYrsa4jm5rKF2B7Q3jYVJ2URQL7kpmQ+IPAGhuZLNOlL
L/hCBRWfzHrxInDgLCM3Z3mM77PhyRfYUnqXM1oYII8tsH6PbYFKuECZ4cWcnTWyPBgy+zgyrefE
Y7VOyFVWCS0WaFBqD+FRdnRfnF5eccZ+cMzsGcJ/ujVqDAa9BYIiMGCFufY+WqRwMYpMvsSAQ7t5
kHQOaVKh06TtifF3TpmVYGkujYpQeOdqVEmyRxnET9knwSxsZ7rO64whMRtoVfo9w5U+4KcAPnMQ
GjnDGQLCUp6668RxrK0/9w8W8TPMuyqcxZB+VoKGlSo/kri6qb18OKRkZKFlwjNiy2ObtR3SHQZT
zUzzSevktaPJx25TECtW0TEjH/4YxP1SQNvflIP/lW5lsOf/rm/MDM3SYCNvW0ZP/veKDgvGJYPa
lfg4epYkZNQXQQpNj2Lk1gfzAmSOZmdnGt6+v+qNBUGTdeXWyxWhqSChkf0N7rGr6PjBKgUwDkZt
54kggcFRbxDPAb+rk+6WXNVo06iGr4ZcCfryl4GCq9DRt4F7SX+Itia1VHmMeyw0nKb2YSXBDnSR
edkydsdRyiJGQCUem+gyl+a1V0qxl2ZX7fqpOM5VjEEjybehLUHyBWwORBQ2p4F+e+JiaYiT8cnJ
8YGa7SNTM77/fAY2R0fWj5r4Ii1oq3NuzTC+Oqda9LvcFPV6IFgM7DHz06qmaV+K0TjV3MUwwIAF
tsg9OUC8EBOwzdVSfxatAoN7VAkraRoVT7kziwOeM7jkspguZLPMhGrTWHVWhm9LJzV1bapWMCH7
rQy5LYxB2ifmjVnLg8Yxy1FPWYptTFu5v3blOrehRKihxDfLI9qU7vJIXqfjkmA/8QiLlAhOKSWo
bFWd8dc+tw7X1rdaB8pegoaGx36TjU9k63arSvGSdoLBbAzI22oYyThu/0w4moUUPDu7NCVPQXFr
0kLhjmLQzbeyDZMGyiNIhC1ZOASjTDtRsYRaS5WlmfVsHRcleBz0B8nBfWUambG1O5nvGRaLUOU7
DxlmSMxp01WvpiPbu8z2t308PYNjOJe97qEmxAV6SqwV+cSIaAYgMEYz/5PxJTODK6CCt1I43Ua7
IFmZodI49GyvBmBB29wpP+w25RJN8U2/OHVd330ictY94FPqtwFBJ6sWDerGripSek91zp2sfFxT
PEiQWcpLObUsN2NuH7WNs5OyQnHPydL6GAP1atpf/TgTbFTdemW8Vaq6mRvHvGgijOWN/4p2j5+W
toOh+8GHLEUoAktmSsXjGEN/NTBjdvBPxWG/bULjm1dLF6kCZHXWOyQFkpxMcvnew0Qy02HstUYZ
S60xU4tMVKyca/d2wVqZkem6Yds+xsKfLhysOKuIo4/MO4rZoCD2ujT2aRndt0Zq7moyTKVBYWhO
T/0IoKox6QqP9WPbMxFxBnx3JNaBAfLA64zpzLsPLsOm/ZY6jMjEl91HNy6nfQ7B7Ip9Pz5Lm+NA
h19tRcIbNfuhLlR4HRS4EgrB2IBaZWjQ8xb9N+ARaLr9S4Iee4I+PkgI7Kg2aMH3gfHQ0hQo7NRb
BXbu0PwQj73P8TBO22yLFuSVKA7IQ3qCHBbJI/m0t4YsgdAo6DZ6Jlyw8OhfE3LQrqDG0fwv809T
DG9tb1KxOMPBYu3ZJzn5kkX6hqPc52cxlxguJ2Nb13d8opi7Cl9RXZL5EAownnO1SSD4ZiZsodoX
N1XjxRcFumTSF+Aj4QUkufbEfZSvLdI3tmFLkE+JNUvWCFlG0Flh9zpNxTU7bEwVTNJZWUQwUXN0
IOVuiovmjLOMrr8XlzfmXH7EDVqQNozvbdPz12FF6zUsFIS+isYJBrruOnfWUWa802sfvhvBgekr
MnZDXvUNY7Z5zN+1hg+qJUejurmqFmdObJnzPoBqdx0t/1B03zLD0xc//gifynuv6DyUJJGxFbgP
gAvGQ4ZAfJUggaBBlOxcw4MsWPfTpqxYh/3Seoi7CER2ZD43JdnOlm3rdSAOroNnTM7ecxCFQGVq
etpFkw3b2ucgkw0ztRChpkUFRLx56HU5720MSNsemNKYSNJJc6ZzsECqPQ8PLmIXi1Lr4v21mMRR
wrHGOqjsOXklxVbUTXfVlyR/5VzQfMavWlr1FXlXJYlwICn5eQTwRst4oxria8IGaPLTZsRR+DZ0
FkxSzVg+7qwn4VQadcf3ssr9fThisC5Al9X6mrwd+PczUeUUrVu/NHY9I1YrNRoyxYbPGNOW7/RY
w4mdqbtxl2UV8DD/CijZZeBwVuFYhg62hBdrJPRjIEbj7CA3Pho/WXKBsWn3xhL1bdUltGEcSBwT
80/JvhSkLScBvJl+fxP7uMYjJfpNm2fBzkjBv1WW+6VVj/ewfRpblGaSaJ81iUtr3Uysz2L+kKN7
qAV01vhLO9ygc5a+VyMkDVO31H4Gqv98Ck6DKB/rBDFFy81lNw9j0py8GoUPPs0tOvNHK4FrQGD7
u+xrfPLCAi3n2SS92vpsB+WK0Gi+xMA5ekh+Lsp4fLRmLHxBaTBtJ9830fIDbsC+I3gQp0i6G303
3gxx+gAhgrmpxsmPjBwN3nTdC6YHSvrfwhsUKKwqa3+Ytx1h40ZfXwIeS/fIMo5T71+XDQNiTS8i
sUakOprfiQ3qOcvVZz2PlxK8AVXqJiRAAkNyTm6CYyAIanaJxKeVLNUZc5RrJw6xdCcNhs1eHCrV
Hi2ISV023hvTbF12aIHsUrENRAe4FIriXXwS8Q3OGFaEUbQzfa6EzYDrZlfg2hE91W54apml0XN7
tWXbntF/stq7085oW48k4WLtyZC7JbpNC7h8AWt9Ue8bctKcJdM9AZC8Ta3ye+oQ5OyP2JVs4zNQ
3Wsik7cWojJ3v70fKr4XGQ0EZZvJzpkbcLU0IeM42xpGzARN4OezC5AgEhcbHQYmtorL3KNZRvjE
CnsRt/Ej3/+dfqvxS5Jrp3g9l6Z/4xFuO3CsUsHn2Ix3ja0/y5Swy6m5ZwoBhTQ2Ai46eZQe7rLK
5zggrUW9wxzVwHPtSPBGZui5qy6bK478QM2RHYlTWVlv5HGAWcrRiS3TrLxdQj1TF1gYyRLEUp36
+mIS017zBOWo9zIWbt8xXkQXfdU2TmxY1uO+ANQ8EGIQ1p+5bp69MqAbnRfXFXnZPjsnazqcf++Q
yf5yBCiBd3ZgeLLt3AhJnSnLXUChWpWapOjF5sLi86HtTwaa7jacvcsRSdomt+R7mgW3mIXDCxhC
FyOps4uh/LIEEEbhnp0dQIFJXmX7dlIELWT0yloaP13ukHQ8BuemLatd0FR3+MC2JALx+CfyouZQ
GrSVgVEe9EDmVQRlBxjJ4s8Q4hqmhfYocoPPDU5ROnRxKG85hIGBN6YBC0TonehsrMcmX/bBCIC8
zh/Csr4RndiMQB14GwRB46PdED5ANhY9Pwdg7qpiXL6OJhh6WiTn2KluyYnCqzuWTKxGhhgjmZUo
p/ZVawAoKa/b2bSgNvc7XBPg1RKKsrI5FDmoj46ecJRD3mnHfOuG82UEv5og4yrfmmV7Ebjx0Q9M
hOoojiwAjFv4Nc8Rh8WU/ADAuJQAbQAHjqIfAMRHwECvigEreAEpwsZkvzptdS3N9pB56bRtLerd
tMUdQl1trIn+hLU93LSBeCvlKRCsmmM0EF5lf3loHAqpIFb23qee2leaX7Jyn5ig7Mc8YFaSnASH
0jCgjBgD+1rH43U4IKkeOtQeFqH1BMpbtAeczLkZbcxwtKfqfVmZF3BlQJvV9nMzwrupaJiqDMxK
28drL3eu8lnc+yK+k6wpO1d3+6Se915pXfjs5JKo065gQOaATIqJsxJY4GIsEnY1ig0ySv7LDSh2
SnQxDTxjs82OUQGqurd2um2pSmg2emS8rUojPcux/vDj/iNpmFWQDGlVd2nVdTw0E1aY4gXd/Uc0
qs+uL7Y+pHNhkqNtGiPzsgmQYcWp3QnfaMkysMdARvPMuBbF/BAq/RTr8WDa4ogps9oYrX2OyMEE
L4tGp2NDVA1e2/MXWuptZZZsGOS69p7cqYod1hzekKzfpMmbFAvgIDnS1L3FEmbz/RXPs+9tatAH
WJ2sR6+oUSN538IOaTuTzrMBJmGF0K5DODueVebe47WiwZ25j2bdnwn0vf6B8v//qQd/SD2wLFPY
Py7V+/g/g89i89q+/sdn3kbtdPWakZewS4s6+nj9OSnhv3/mv3MPXPM/TWG5jklaknLs/5t64Ool
9MBRnmfZlunRh/nX/0k9sP6ThqgLZ5RxPA0khyiC/516IP9T2YIcKNd0tAOiXv2/pB7Y8l9/yTwg
W0Eo7i9LKaB4wrT4rD9nHgSknswcRbuDYqIAB6OOsFAX8akBZkqitLVhJB3uqaeTc8TZad3ZFUSs
KiFg+EbiHwXc0F0ZbUIfuazRUao6Pyt4H2R6YRvtoCW3Vn/ZqIoyC43D3uOIufnpet8U6RQU+X8w
frsporxt/utfSyzDv//0+PFf/1LKtKVru5aw6XVygW33rx8Bitvs9fNIhclXtSY3fJcYgFMMH58u
/HGa9DxSnac/dGGkf3hty/ynF/dcZZoghPlKfnnxWsQ9siDV7uuK1agv9lVK96EmFSC10T+RiH5d
OqUBUjRnShx1699/9n98fb42Tziae0wK4jF+/v4QxSaE5kqYY25zI+SQbGgU0b4kdjDTgUFW6rGK
ho0ZZfQjF77aH17/l/vnx8UXfHrJ7W0LlBJ/ff2xJ+8ohbyxB6EVruO6vwtIJl2JSVkrU1J8CoFI
Az3ae91zkB1gu60QOYJvyTPkIAJX5x8uyT+/IyH18nBZnvrlirRj6PuibJccTMmIPh7DLQVKdf7D
B+fh/OWuUzaPi3Zd6LPC1b+8TBO4oukrv9uTJIFowS2IjCAA8KkEeItLPCDMMvevZtp5rt1b4BKB
ueoazWvKCn8uhQz36eg4pziS7v7372255n99IBR6dLQswrK5JeVyhd5f76I84Omx/oeqeluEAGn2
TfWhfUByCFHfpfCY3wNTBQ+/dnwM8r9/0b9fdmXbtmcr6VpLfsryoPz0ovCZ4sEVBTm4eFLWuQ/z
vwRMv/39q/zTVbel7XmuNqlPxPL3P72K6RLDCqiKj8ZgBmozH6Mu6AWmkN3+cB/901X8+aV++YId
xgBVoNJu704RjLu0hwUUf+ADRYSjAZFPItxE4XT5+w8o9D98ea52HSVcx+MG/mVBnsIESfHAA21r
k/YmWAg8gOYJ7BCAzRK6X+9dM7cC6ojtstVIy6eqp6sgPaodnZDTxJwQI+zeGBz7kKRoeEga3fUO
667b9bSIx+RcKbT0feeB/TY4LpDgsTd8m1DKsV/ndfDVWGjIpuSmdhHnBomiOTvZ0ZnKMmhvrc74
LisVHf7wyZcL+sttK0yA3xbjIU3v4pfbFmONY4McbfcoZJOdNYLca2kIgfRPNgYShNbEjzD0xlb3
3gO2ZspAOd0Mea8346j6rZPfp2hTaKZCqus4XpVuMVClx/hlUAjA3Yde3/ckR9QA3lJVXLl6PpSU
iRVmAWu2xVnZMr4cG5RVORnj7mAe/JfJAQ1tx93ZsOPn339ky/r73qUAT1hiWazIgvuxPf90P8de
ynlDpeiUK51tu24+DVX8ORYctZrhcY4ZQ8ydy0hCqfGQT1wOQ30BRr4y22hXzrFxDoqPPOHfpvnN
jmChwXr9FvqztY1EAYpHIcLrFO241tnBK9QPXoeEynyLDTd8zGiK0GJnn0Q6bKMPQHHVg1aXvokw
t4UO7jXtqjP4Oxlnt2OPmLUoH3EpWUAbZI6G1RX60m5N60ismhxPgP28NcYb8OVDdTF0/S0Aoke3
PyUjgNMi66JNIe8RWTy6Kr2vY6UOHuEWAIwgnPa0TElbIOYC3wcNXoiupdgU9sA+KqMnwHIukRNu
O+5mN3gUcXTDEOa6duiukEZNCMnwPpVgtFCMTVsrqDKu3SrVyYXt3ujN5GTGoS+7B2kimRqM9joY
olPSyGw3lo9VBLFmkuQfoAq7kKiigBS2gBEUEoe0N+6sgmZF4b2HtXovdH2DqAY4jVpllfqO6esB
c8YL6Yac973xmKGsXwFIclatyy+Bv/LoBNioY1VHewQWgpE8A8+8bq/TcPrDXfX3hculKBI2SzHl
nda/rCBjQxMECFi772S7K7MRUU9irK1ofEAWyDA55PRJP/AP6/8/vqpi11VMOpaN4K8rMw2OntH/
Ej9tPjViILUg/epqBoCz8QjpmcGj8/KHp+fvtZerNDuB5VkewB77ly2nwckD+QHeai3p4eYJDokx
vq8NpO71q9LEzHjkTNPXX5Vqvvn9i//9wXWVay/lueeZQji/LFZBp9B/9wUfVxcvHHR3Me2no5wZ
vpetDfj4oI0Pgwn+Hy6zJf62SvLCEl2t7QohuNR/vc6Z6RsZDHt6Sp2+8njCtpzpe9Bx03hMcrjL
nBnWqm9bklvmq4bFE3UF4JX+KVad9ad38/ddn3fjWpZrK21pW/3ybpLImC2n9BA0jFRB5rJsQFbc
ekGDispl8pAOjXXVaLRagSyusZZsgAbF2ywcUPTb+V5hn/r9N/Mjpu2v+4irqIct5VqKPqv85bao
KugJUa+bvS1sF5iKsS0dCQAz6p/KYPrqGwIn4HShEnXsgH0vfc5EcTdp32TCa2FosYIV1pb2InQN
oks60qU0/IcV3ytOr+ABQN5lG5n6ilKk3+Oe8HETXlZz+BVK8lmIufT/cJl/lDV/+0haLydC4XFW
+6UWCaQB7y0UzV4zOdiDFQ26K0vjCct7uEmplYD2hvi17oXEGYc9i8EVntBULQ9+xmmtMWG8z5Qu
C4OGxNTNUJZI87zGo+MtNnoAum4uzIgk8AXGGvfBtAu9DZxw3oySXnntnVHztmTl8IEDeQwE2+qY
poeAa1TgnPtD9SV/CePjYMG3CJdICC0ky9ny9z/tjGjNvGwilmDf07hpw/AAwwT1mTEdZjxUfQum
RYXyGA5IE7o8ZxwRfsU4llRIwd930jhQnuO88kdnwwEQx5EAqjEj7V4PcfGSjRUJtcthtg2dXZu+
Ge7wWDNevkhzq9l2w1L/OGKTlTWh0GpRC9hwaZw+uXCh1m5Lv5kx+Eyvc5Mh2ExkvQY6LDa22dwP
hfPx+3v6R9X3txvgp6vxy3OGVGKQQTEtaSzwe6d0qtf2zFgMDRAkosTNtqwLAJKY6znW0mSzG7Cv
Wj32cfvvTtC/2xs3/37Rn4/b6p9WegpwNmlWIUv/uvS5Uy+HSXUNjnDd7wfpTicUrs+dz+C+sqZz
pHo0EBERSDUAu5WZWtf4tpNr7UGmkOlh5o2f/YKWpyo9PDH5dNJeJlb1zNQ6W2qcheMBmvFN2fwS
OKqvLRbpoxfIkuk6Q3guxgO/9qF2gTjOGghFiBIddgXqhsyNvlJo0mtf29dtqvydypyXrGRkAll7
wtjjj5gvyeIR5jFEbkkJ48KlM11vh4SY7p35LKT/auni0eli9vbS2+q2eu5oCQtipM9RhTe1Dj5c
K04vfv89//14Q5/ItCRqeuWYtDT+etMrG5O/H7OcujJ5xWRYbIwZQGYxU9P//pX+Yf9yTCoEj4My
v9VcvuSfHq8mTZy8LqxmXwb5V1wylNHlgaXzBgQtoq0SMHvGxF/m8uH3L/wPJS+f0WYI7knpaPPX
g3MFIaxEEc7ynKttBwmLrJlRHpO2ebcFDszZRQhn45J1sGmuFCDMbTZxkoeGhCkjLTYl8i2pumg/
l4tYPKzjLQlV/iJ2/f1b/Ycb3TGZompBGChduF+uURtEFfh6s9nncO9QQp+AHL72ZnpDZB+5sxGG
+uJPzawfRcsvTzodP1JQLfwKCt3cX78YD4DoGEU8XVbfXZnC/F+UnVdv3MgabX8RAaZieO2cpVa0
9UJYtkwWM4upyF9/V7eBO/fMGZzBfWm02kFSh+IX9l57xdm/Qki6mj3/FOMdW9peiws7dHZMGZ7s
KNiz7cEJHiIydyr3UTuqWyUJIFx8g2yE5fQirfHYGf9WAv13v8YLKbh0+rwurvn38kv23SASjNLb
Mai6lQnikXMQPZ5nYqBEJvD7f78a//iOpUUCss24jUnffz4xXphmcdHrduuUZxBQ7C75rkghLhzO
DvYrtPxEx+Qr49/esP/dkQeexZSUtysvCHGz//mN09bCneCShFXM3fs4uVfLpzuMEmTBiVYPtCvo
eug/M83u1ou7aJGKdpUMBn14FGNqL1pv6ZgDyrfsQJ5O/S+XSuufTg3Lp3k0+TAH4u+nxjj1Yk5a
VKW24f7gVEHQ5nbphiywM33jVyKpjgc32Hg4jAJ/eq5dLCbuXAM/h2rKKfbbmXgK//fL5f7T60WF
zCtFdxvggvrPp62Lh8h2SlNtpz5ON2YxJXujFPu8xcp0s9Bf2i4Ml6kk3zIeCFWkcNzXNkPEPg3g
cuIJt4V8drT+IkJ2fO6t+JpEbXshYSU0nPnYBHhBOGlOTdj0Ky/C1CcpNC8l14Uwtc5dgHNUhkl4
nmsuE+VACSfNyVsnXji8t825rOkQpGbCs2+77keuxTeYZtXecFL/DVXxr7mRa0z1WLLKRJ9zi8ua
o+b6VN04r9QA//sJ+4fnKwg9D76g6VNLW397fydIhfFHeg0OTbFEBpuue3eGrFb2yZKAjBeZ9FfP
UL8x367+93e2/qHWIg/M9UPSE8wg+PsQW2KkqhvlN1skTfiMzN7dSSOKtnbkAEusPIsIG3UAyjwe
8oj5puM0ApKS8//fU9FLoRLzbtuI/7oy1CXk4zpwG6TJ04NyC4JJMhMkFGvPpZ9YP3RQWvgTylPq
2u2/vF3/YZAe8M2Z5tLEIAD6+/TJnqM4ZWnXbNEyikUfJ1s7qD7hT6Mujxs8f0ZYLslIRn4Zb+qk
Sf7lU/wPp0yI9DV0PcuzXBH+7eWnUipZnYtmm/dzAXht70TLNGgJA0oLG8Pdv/7GtEL/0EtSU5oh
jjA/cDjH//MjGmRu1cezxfccivAT/3+6HOuOXS5DGyA36jkvB4RFuglfgKZD2u6jXw786KOvia6L
dRQ+psYP0DHJur8hiCF/J8sMSu8jYpRTa4FmRJBlLLHxSQAUDjkgUUtMIQAf6uTsZGTaf2sZMbVm
VD+TPvneTsOEOEel0DZIV57a/Nrm6Kkch5RsPu20vaSMvZZdPa4Jkoh3wFmc98x1PwcvEevRhmZ7
64nOMSjIJTqv6Efm45tDemmb5hPTHOPFxU4f+aN4k5Aq94y/onMkUcNWIGQfhTmo62yjiuixVbHY
aF67307FHlfqwXsPnLd+ttKvgbm+Gm9JJvLFp4O4VqMwzqMiKrEuMIwsgiQKn1IfUVgcT8ekl4/z
PFlvbWkhrJiwC0ZAA7aOXzEisl33oQzzNyqZfq/SeL5o2zyKurcOSGE+aIKyc23pFGlWTjieHZRv
ekpfTBVDNRjncIOBcvqeULcVQBR+uJXIOTuIUuxmjOVQaIjgm/rqOZX+Tzup559mZl3LIP/eFdLY
lDbOgsnv5RnKNolC7bhM+jHH4lRU/bqo5Uy/lw8HWYGTRoIyqxXCuQnNHMaPtRwQVOVOe5irmqq+
z987I+231u2r+0N+MhOeEbngRUxSp7myyws+ne4wMSa5P2QFtTh0qMvzUo4nBCXjCeHm8Ofe/bEo
06t2UBGhSaDFMkecGD16p/u9v27GIh7W9chMLhB1QdAI0YyDXclzNE7yHLuaWWc8AT2MsuqIgg3c
Mdqp6tj46gM7FN3LDA5bxiPQsts9lM9AxHPbRAcVz1D81fzQI8UiBQ6cEo+w+ZseZA7+jpCOXaW8
UweK8fGvmwagiqRWufgFNE7RZhqtLs05wgJNjVu7rzpzkh1WJHS/aCS6MSKXJ6OlOoRD8wYEiQgJ
34/ROYno2Q2qDUkX1rsBGOrYJvQyBmWyWdfGU1dbxhOqweuQ+x02rNJ4tBSz4xAyV6QN8JCxiF7i
JGsOSduSf3T7sqDEP09zvupbDZIfDfJC+9n4SJmgxik3Fl0q+8c2W/lmerRB1l2bPBSL1tD5fgDx
iKTTqzap6aVXtxrSKwOmYa0niftm8hi/e0NC5LccjtGMGLtz/BDpXppvazia6660I2AxqMBLtyuo
rQKSTPX8NrlosRFGz+fSiOY3OysOhmuF18JU6q34wLs6v7ltku91Tz6AU/vbhvblNY7C6fnm/Fa+
1bw2E97qNotLZuRkuXsV4e0TLfGD10rn4X6P0nWk11j4QSs31tjdVKCTo05+Q0iN32QfTh6Igx90
3uEeZYZjbeGSBgsMoYiXrNfUVpAZWvC7vN5mlAukU/4iETEx16VjPZsFrGdjeOwBrKzDmV+bcKHw
dUhKb2XqwIdAwDceJJQdbY31GSXPDD663eCTsBQMEbbnOEaHof8A9ftt6MejBUftwRtt51K1t/wm
G0KZoYru3JIx5no1sZMemnnbjQUzCLPZVDHBVgPoHjrqrniei/46kXD+vUhv/pGh1nuDjIFvQr8J
4RdvjnTXTg00pS9vDpWiCb73yaGxJ++D/a/ewJfsdi2s228Cb3J7exyKnLPO624mWYFj1YEk8+q5
Bumsyp52PTbuWs3pWznJDw6S/KN0Iv569ozRWz0GVkZQYrpxYlm86X7sr06AC3R6q93GeglwETwE
pFPEpD6/Cjlnl7Qzft6/ygG6nssWS3IRVfhGSoNXg9nrlYsMqm4veg5vNxPhWMyFZveYswJd1amt
dkCOgDUyXNrVtjW9hhDoEenWDvu2anrF5pqtc9/81KMulk2Vts8EyRD45son1Q7tc3e7AbWMHaAK
7CXqOLDKg2DsXIbjYSwBfTW3L9O+S59lWRNSZH6EhYLUG2h/N3rhN9IcMvo1j88i6DiUyf7OijP5
2X7xQgMfMMaei0/gPkaeTz8uVipvxYW1HOAiIrq20KtZU4wKIEM8eCc8ZvVaIApaaRlPD3HQTBgB
uDckFDJVluMvNtLNhGX8Uek2e9RFnTx48GWaON4Ug8Cf/39j8mqbiY1PniHwIs8+4ItASdWEM4lP
hX90mK9ldXLB7VEdYyurj25d3MI30nA7Tqi2MpwLrGjbqy3NbAXX0T82dlAfCxwM59afk4f7xa5C
i7lK0pFGPzLny/1GsDcgIcjcmq2KT27YrIPYsveQAn/Msjt6CTL3tPmqjOGnF6HLy5mz8Qscw6Hd
9zmQODrqcFX5ei3dLj5aZhyvRGmBEqyKgz3NO0UbsRCuXBs43NC1/ZJZ9pRlEbGi+bSJZ/llTGqr
iHAROEyIG3T5Kaj7Bt2uK+xqs402e4jSU5u07x2MQjDAv9Lh5HIdp4FZ6s79jkngyTQgqjH+ulLO
r0qNJMXPEIlPg0AYSA1pFO4p6Lt3e+oeZ4zajEMeSF+/XXXZLEVwwRFaCz97D4jbc2ciKexk67aQ
pu1DNKCMzYzf5SAvkx38wrNEdBq56QaqVHaewbhUubXUZlcvWYVCn4rJpPL7GY331BxohtID2R5v
/eQ9Nt4wr6y83qO926NlvA7QfXGky7we9zoFb5hqwoDLedtKYz0N9jaLvRXZ0qfYn77oOK+1w34V
EBkmi9plAlngpixbSlbBr1WX1Mpmdhy6YST/6TXL8L94qXhKXXOG6o+p2hoiqgLBvDYqzBWpTT8D
K8flJ5E4znl3LcPoyZuwGBh6srZtSmVimMVtyOhDmUPOVwWQghCMzjPGjBJqQNeWh8LxcE+UxoPU
+oecvY2oZtgdCjFf6lgfZW1eGJUMoBq2Jeh8f6b3DNv5VwLviuUfrFwSS9DjsVRpDBTzSqmA/PPm
bGck7KIIqZZN7Tya5M4tWoGFZsDVnNvfUK5ephbhD679Yp0VOaTCLG3XTdJcRty8G+DeJCu5MAQj
AzpYXNkXYdBHlPhUN+1gh8fJ40hw/S8D+suqCpzfRkksZyAqZwGi9ZIN89VsoU33loAU4ZHZYBsV
iPAu3mURPncG/yZIsCYmyti4MeJYWnjz2cfne9BJIpezE2+bsTrZlnzt5pksg1IQpVn+Lhklxzce
RV98BWn622lx3AF9bhY9lQWWJbXJCl5jd2jfvMGBQlAjMMBrKJ5cELsso+OQJJNx1CtthrD1bBxF
QY3pxRA3x2x3DAMy3m/w9LHPz3jEN7MNXS3WYL4akW1I0kG+2A9cdsnKsVIInM3UnfCTkmpm6m/C
Mgz8yOODqgdnJdl8Is0cj+hE9QY71L6wpdpGuLSc2Jz3bdP/LLkApvUkr90E4YGc2EUvE39VNrU+
ZiMojPu9VhKPERNlDHPpzDjH3WIeqo+1dioiBWhzmTMKq8btHLgGUpDkGJYQbBoTmEQocYVWJjPj
IC1XQxGrY9DHCpVBGw/LSjCCvz/Yp05zRMR7cvSIST3um6NlKCaKpKKtwPc3R5v+pl4UY21ve7M/
+7dv2LhTffQ9n9PT0oJPaYDbSjEYr+Do33/2pNDlxvHTn6wG5DGNtYTF1IPDxye7QsBuc1zhzchN
zAqiwSrQFDfZh9JY3GRwqbJsZ8fKWLdR8Un2Yrn2Y9BjBQk3BFTzJGQpy4XwjkKLjP6I4HXaVfie
E5btQKXHfRFAaNBcMxfGjR8aYPNdOF4LNi7sd1ONbGQcIxxbPjSg+w17wY3f2iGuDbEmIUruVSdc
JGpFjnU6uaUoQ7s6SmG8K0KcN+3tq/tDtOAnWfpkjaviKKumPM5FUh4DPX8EgmLJ6RGWMYiq171H
jFsVzR1O2tuz3LQtCXH1jIfNK8v9HPGZ7wpnnwZc+BMzP3bAyI7Z7Z41JttZJN0OEuO3YIiqDV9F
h/sN2YUdERvWW5nHBccJ9uH742keclTe744iXTOm83fNzTIyZVlyvN8Lk3lnSI8uaHQ3GBjGnayH
ra8aGHFAgN6TutWbP18aSZgfeUv1eBcJkYPqZ/IUHHJDpuS9cDMZQgJCIMUyLv48HHQuJAagt0Da
gYRuoIC09BoRAsC+Nw6qyT4tGtM1y4zg4PQDjPp4uDhZqA+J354buQ2g/bBDM0c2nlzXLJ+3T945
Bo4woP91AcHRooNb26NLqngO1SQwA4ipBje6zhZpaNabxqhtPuSYSarWVzCAvubAio4M+dQ6zxQs
m3KPkN7ciEjQXDvBYSJKYzlmoNRcdg9GQ6+aZ+bPsTfGpXXzJk5m+Guyuw2Z2nqd4QUYR5IoVGiR
o9reANdBcUN93+/O0q3aGzitPHj3R5HHE6g33DjZ90f72z8QDfkq+ABRaUzYN00z2d0fd5JbLOP9
75leH2Awvj98v7n/9/d75ohQOw0z7Bq3/+zP9/lze/+nlWGVS9Asavnnwfvfqu8/7v3un6+V761s
jD3/z8+m7z/8/Y///CRiyt/FLcD6/v/+9Uvg08H6p933CqMhNfft180MsWuF5jIdYycobQ3B+3Yv
v93768v7vftjf/t7SDnyTd+Xr/fH7zdjrDDE//Vv/bgVG1xRD/eHYOMQYVlUn21X0ioHZDAXoe+u
7l/+dTOnNNLVjH92cb/Lmd4f3FCLVZA7B3BXagdySYBKa6KVqprTYBruGQ2lh5tM4EDq0mKrSRhZ
1drHw3vbBep0cpeI434DfumW+KEEVj/vJxciXMsczvgIkr1D/O7Kj3vnsZusdpNHpT5jk1uSFZzj
J2I4o9rQ2ro1pJkRgZWdjV+5qc3tnBA95RH6DtvF6Nn2SvMzoHV5SBh10Gc/F/53KjbytDnI0drP
/rItSBw1Xc4eL8u/Wt1dlLBJh7WQfWrSKyJiZyom9gvDm42NOfsfof8oLAJTdPMZkZ52iKamX/s2
hLwu6l4BH/Kt1bhIB09ui0ruAXl6WzMUz2WHuAi4147W6nGenI0MB7JF4wi2EMMTx+pOuQLlDPQe
XBlqP8eLBnCMGJ5HlsCywk8wlBgQ/ILIm7z5lM/j0FylG0Ftdhzqp/jRqTRxytXvzoUoU2Be4vr5
NQykvCQdjQd43tXQuof0lmwrCPyKNAoLGjuGRcxYmIgpKiRsaIrAdwsYy4m8l++6f+jN8inKmnGr
4uCWExeEj/5QfQ5QVdZZ0Pyq4/7F6BoMd+YIHLvEUZ0mP4p0YxQKA1FwkyX27srGMb8umn7rV2V4
jBXaBEltZJWjsevtLw930i4ZXhPkW08xUeKLWkagJ3GgWhN2uAo1EixKgoXqdRamcil7EnHMpihX
vZQWl+dLCnXKjSHZ0gJvLBFD0BJVTpin5S0Gc/C3YaxwnmfgpJGt3yiqXOxVxljLyoiBUfGujchr
v33l42Q9uCogCwfC0iSG8eogPJNF/W7kdXv0XVgt5ORR7bhNdSZIDI4LGWFTJneMnt4MfoSjYPSx
gKPOGjAK9Bp6ibupfChorV3/oLsdVuxwqm3s28OD9BZmT8lXwkna1j2ZZaX21WpgvYkgvWGjWPg0
hBW9OyOwAmqVKPgD+UJDA7+KNdGCSO32GA1XdEwhlQm1AVIDMiu81wHwOfb5xWTkSFzIFukLYz8j
qCc0qcRu7JX1qZR4j8qipg6Gp0IKMERPJomoopLvfupxhZ8duXJSpU4d86EWAM7CLQISZkSMOn0M
vmmrhtH2mVW9emiibRpBw5mFfeljJgytNuQuM6uLaaH+GASEozZJ9BIzFFnBooW/AANihSP8YyRX
b9m6XrJMyGe7gCONaSuWsyXfHY24FKCXWKUVjRNZjiY6hRKIbJNvDCNvmX6QsOKTK8wYC1BzVfeP
ws7V+oa8CJlz7XuoOa4J85tEq2A9ES7e54F9yW3Wwhmx4asYj+8yqjiYc/PHTQNWG4pihGeHvo6J
fj7/LlklG5X8blT1734ky6nHD3pz+ZHX5SHXAlaziaEP8jHi34e6s9eGlfxMiIDSpWjWlNwV5L3Q
PydjkqB/JrCGEBqSfBQ7aeZ+J3ROBI4h2ObSCQnGVXrCe17N27STJPjY4y8A2NOVExAhzND3C9Xo
/iChamwm6MVExRTe3qCbs1B8Hwt699gj3RADecFUz35zjSLaFPhaoCr3ghLICHdYTo9Nn0KmDtPk
udPOr0hAGL60KXscYxDObRKcPs6VFZ6h8y+JQKY2UwUf7dunCCLciO/ZevBjRRMXDgU7Sn/rEeS9
qCiUz83tBsJl4jKaI6fjgIPU3RqNOpGnl53/3NicjZ0T/o6ahAKLJcTaDMmIpt9klrr1m+SEL286
CQlpiXWgzwqQ4SDIUTFm/bFFOH+kodQrO2B/URB+DOeylAzXOalu1aS9FSreh4rJii0L9AhGGSy6
eFwTLrjD6U5skmz2wCkgo5Q/XCsloc6pJWvyxF69tUPpbXJEWIy2oIgkQbKJK+LdCTkcqErw/Hrh
uHNNbPHlnOzhcvJ/wRGMwnbNdcVe8+g6qMFS170dLwl5lUvT7/KjdIgIKBO58WTc/hyL4adt4t7N
KHZKE5yd0rgRS2/6qjCsTZ6znbLJYxYagB8x6hMqZ/hAIn208JGl9DJAC3hH2j0WVa5B36QdQ16V
5fvcpeckYqkRj0W6ZZdj8HbD6FH01S5m6rVBeaWmlza6BdQlnVizbv7OsFEsKW7R7tj4kPVss80J
1ZEcgBCXLhGgnFGQlzch/6fD8fjQ8PRNyQNl6rgB9g18zifLu8gsf9Omr4y8MR8RKVU6D+EchChr
Afv7tgTWWo+XMa4I+UJksR6LW49FgO8BW+XSN3r9mLTHbgqXld0FDxkVYJwb6qqc+icIP9507pCd
ddZ+y5pUbieGL8SPATFjaramTsbLWSGMU6QZbprMOicuXcgt9HSsxuzos0xfg8u0CClz582ohsOQ
aHs9MaknBaCXD23IxcUZnshVRT+XNngUb5aYocadOn3H0lE8DSyQVmkG2p04jZJ4W0KtKjDUQ9Bt
TpCE5/0QZ79GK4YXZIEA4DPBgofQLZAr9tYdFWcss64dObHRuvNHIGCt2jOXmfaix9NJJP1y6Opo
bxTzjCpKfxroKY9Nl4YnHYbxJkdTiRoLTrWrIbn46P4ujALMUwZy2Oqj9LFx6WGjyX6wwkoHC6Ov
0serKcmVy1iv7mKRDgmnrYnt09P2DucWntvoaVAkD9Y5nIY0th/RKJTPaOOBJ5Tg1K3+u+qj+kWk
aX/WifzOx6156YKesl4k5SKMoGukBeGOQ3M0a4OM1duXKONAIHt2dnCGSu+TnBlD48ebUY/Wb0Pm
RwAtaxXq1dAI/1sxwaVCBMiUBHY8iW36ISgrhb0BmInBKElEabqz7YbYLWucHxye5oVI3WKfl5SQ
E//RNjRAHTbJh9DDPk+D4VqDDL6wM710+INfZN7vGEGB5Ary38Q0DkunV/HGLczfWfeQIuI/NeMn
A4n2nKXYtDoCA4BqkzNYEFAhesdep1LvTavt+XSZ2DeMfjimLLNGFDCwxWqs7pKyc2ogkYfDyJKE
5qWMI7lziLWCqeRvBW/cg2n/lEG/FtMAHzGPiaKVEQ1u1H3YJFZ7dgG70WJcGAFi3cO82I9pCYMQ
s1I2zRujTrzHIRVbd3K8PUvb3dCNT8IV3WVKlckVhKjLuppsLKhcXSPh79HuJVvHJEUib6hhx/Kb
shNNhSTZ7Vm4zGv70+9MBwq4c9YOYwRHO2tv7NXWBL92yNk3Qc1JaOID91To+AtrHQNR3yccOp29
dV6OW2Dv3r5LJJzZvIMH2XsExMcuF9xoypknaHcHyRTIDgmhCqbFwKlrSUtcofZC2okgzxbwwTYg
/dyVwQoMocm09qTrLM2x7XezyqM9Up494Zj2Csc9sipOivFG4GRUtRKVWe9VJsB9RNNb0lji6OBY
WBQ2UuZEF+GmDBSxWCQHPFt5sW49RsoV6pZt7RUpwAhgvzF6x4eQ8Tie5nZawRvXltnuOZE00g+P
QFU1JE8BnCYTWXUrwi8LsvJ+ACAgWgfv/CQp+ka80TZd9rJ2JdVCwGXULPAa225/hlk1bYq+ITKD
dvk407Aid41YEgj5YTNi3btB+BGP5IgrsbaSNHmMNWaRHOf/kkV7QXEBIsWp6e7oaNXORKwNg608
jdMB4TSNHyQWBLlCkWUgQcYBpMw9shwzhfuz9Ses8GG2GrPHNG38i2o8AE2mfjXbZZQq493SbGV8
dYX8Fm0MBzg4teKphHBzG66dgjSa1xlynC0vTLRT7ntUiWhtyMj48MZfkV967xYUwYkQklDo6eQG
ENBVObOHiyMu6llyTkocMJZbvhalbs8RGT5Pw/gCARcDBLKEc5IG2aXoOEkY5W8zBCfXIoEFAIbP
Ow/5RQT0cnGAajogioXKtu2uERXM7ylXpNxKGO2DQLzqOahGA4P3b814YRARZKFixk10u2nduNuQ
G+wvKBvDS0hasJUBLDR3saqynZrnlzrp0hMriulJkUpsgE1bDH3K+km435p2Dq73G8Z2ILrsrxps
0Lo1cx8Rqg/3pp0wA8XTyxyl+sz1YHhyB/OQ2BDyGBMztR7Y0CSo0nwjbM9zHxX0BSQyoAbiaXXK
a+Vk1tKA8s9ouGfHPpPgV+Von4MacBkVQ81ULlKP9rzqxSZEu7h2S2da+55ZkulYpCeHuKouC+Zj
yaB4LW3TgcvLzNM0BtY5gnVzI5KtNUXjNUM3MrKkbFIdnPCOwhiPEW/LevySBCKxM5rJD6pLfRA0
rJWU7WpIGmy1RWyt+sSON1bAWNE6ZnlcP5fgAhrUUpiWTlOO/8Mpk40SAGBtKajfoyRcdkYUnwDm
PWaJI3cJCwYmoECznfoby3dOEbeUGw0QZAVIZMLaD6ef/Ui6sfOoX5d9qpbJxDLIEp9oUY29SOoA
fqM8oDdQx/uNocZwWUNAWAMvKq7FVK09hDcvA5/4QzqQ7JT15nCYZPC9jOIvA/PmY+44SCVheSCm
qhZT5IyUjPCfYIoR0zkSWFEpm81x48X7oosBwhZNvPVngktFTWY3wWaUJ5Nm9prcdvzkpQix6dKo
3RIMBjJWBt/mloTxvkL27ozqCBeqZilSfsMY2/GWCOU6MazPiVST1TQRQ9rRE4OYDuCweMXVnnt1
KQapH6KoOk4TaAQC4sWm5BQiryUzVwMBuKiHknfwWjCJurxdOwYCPsg1lEIp/OyaicSDiH+E9u/G
H5z3sBrR9Xn598rAH6pdnX5nrl4vI95igJT3NNYepzeGvzFxAG5DN9skoJILK1Xw0OgFC7ntvc4j
pCEK91hgmA5ss26QOzz2L2UCJgTes7McQZcS7hJ4G5l1PWSF5oY5MZtLfzQL/ysgtAtiVCRWtphe
XK9w9z3YwMBsESvYiJCLklzOuuvoOwJ0Aj2CN6Q2HbgQw4tZ186/SEq5ZcjYE90jcC27nZptBYqH
/QTCd8wgXQzWJ0pzUgHAOecjXVHWgcfuEOEx15ptXv2oAeXUk9UsrR+AtFvLptKHzu12dQiUzNaL
KKx2tTtVCA0SSCDoTLfkvO0GksRW+hbuldWrMYjZfpLe51bu79Hc4x9ZZEz6iZZzAIdYwyFqjF1l
5mswkOPC1sx/gFSeVWF814X+GdvMQoo+7mHHT0TgzDB2AOw/zIMfnmsjUyer6siNQZnBQpMlakNG
Y+nYcs31/vbRLZeZLqCj6m8pib9j6h+aruC8d5uV8pqGSz0ocheC186hnJLTuK7GUu86B4c8GUpI
LhnJUEugryOUoKvY5hZVGixAaX9reoNJLTN+mlT0PMR9osQKLrmawSiZ2TYjLvsYi41ltWjHjbZc
+SXDL1uE3c4IJfEEVelsI0XKB9y9juTd7hfzcGKLHBAyGKXH9ciSLc8q4u17snhih7GWgbWGKmgd
24mzkJ55LARoGe300VPDcGnS7Gt73AtHY4DBpsvuCfYnlIEsRg7RG+5zV/7wbaDRyGCHRVdM1qpJ
arGD84N2m8Ha0ElnN2HvXRoS14JgFI7nNmWM3lA5Fv57YkCNbcn03ULV0aumnjPEDtrfcBoeebE0
vgZFb2I2zsNQWgfsd/mCrepILYtIXGGvge5CYlSStM7JRZWzL8biMfS76lSWKZOfVqmL71Nzep0+
cQjPCx1l4UMumYNIZmsybcRCt90LFZTizeoglknavROQHuvi5Wf5GUOeU+F2BpuJkXYRNJW/MopG
XXp/frHYlN0mUv7Bsm/hSX0FTTDgiRvrifbfA38FUvqlyebuwAl3cCHbY7oZf/SjbS3TtDKWrcN4
L1m7EZlwdkP5FlfWZ5KTBNe55a+Wpn2ra6iPRvVVZm1yQmIXbHyR/hrFbdRlx/kuxXIvgrFa2bgI
N24Qfdp2+RCl97ktg+zJZk/WJph/e97VoWF6e6tMxFKH7F+KKm+XcVcbx1akFLJYC5dzXLqcs8XX
jc6+w11FzvlM1IgxMCwKjJTBQq3PTvfBDIPseZm9++N+6pR/yCzC6i3CkpYqaNiKJkWzxsB/CGfn
h/JTcyPNJDvo2oMBWVlrWw79vinTngado4Q68lpGvy1fAZt0xYQaIlCkiaTp1ov5ZPqhXjBzDGmo
EaiG2EbiW05JXYT7LB+/d7mSx7ibrnUJh0419SnHWbBMvYoN4Uw/HLTIsEbh8BxTD8icYdCUuT8j
ixGNSy7OlsyjXeWPxIIKnS+yIXQOIjA+IR6/EnPG55fm/9ZbBUft8OtBVrthFmE2FZELdZKV40M4
JTvHR9LFhDZeuRCxtj7LlizxDnERVItxsqp9QMjClvAUTOvud3MygmOjOxIXAHrvffdSMWSBbJRp
w7jGFhzs0QYEaNgtH+RcvTt+NB4w9lXbGhjwsmL9pF2Phb7T1KhIas59twuP95t8FL9qZmvM/iT4
qb6Te/ZFj1FQu6dEOZ/UlObPXLlXEZnJJZmaYEM699kfxpTr62CtGQmBQY3of3Cc8QKTh0uv6e2Y
t8j3NKwu89jrRc4QLK1v67EufumQs1Iw5enBLot9k7UkxZPuvC+1uDqlr7d2w6E1Zw3rvSWXjATk
Zo7O42dHuQYu8D2CdbpKRifbwgMEBBsamjrAeU39clf07Q+7arOXmpHQlnUZCo/BaS5Fr14oqiaC
LgukBGX+VlIjTUnn7AcwdguM4OvIJ808r5OWE2kkdTRjYDoFGOwbspESOIcHZXIV7XVEb9hAP5Vt
Risw48Kw4vTQADQ4IZnb3ITs61LHwbVNSIcydG1ugGF/+AjXlqYHqdzVeA+wbvXEGnW7xq6co55i
sQjpxbqU8RvgehLK+tHaKIeeZq7MczhbXAf9elsAPFpMQCdJnh38sxdm27YC7t3jL+c1jp4u/4e9
81pyHGuz67voHiPYAyBC0gU9wWR6WzeIsvDuHODAPL0W2D3T/0xIoRfQRTPIrK5MVhLmM3uvTQa5
IIB2sPdux1muWpsJTVrH18qE1jS5YVRSS591ictctAq9k13ep7o0TlNy4H3Qlxv589z4NXqbOb0P
sQymOf4JO7HKY8WekhXUpM5L69IqG9e8UUSgmS5EMGtpz33dj4cAi9cuMAH89fRt3SQ+S86Vx8qa
JaVCeq5RUD1UAMurWerzIAp1HyYJ6IM2La8j52XqTFbkVbD1uykGhIAWLi3u0x68tio9Yqvilo9H
E4Uu65KrVW3m29uFnwxx9BpGSwpkb9tn7h33GXDto9m1j02SPzg2Q9/FJe3HyPWFD9PnEOq5kLet
SY7gsGLpO9IHpHiJBcuJVNovhNQQgDYiPtIFmyGdWT8I9qgfM19BZO7cr4BByxYrEG8Jf8ce0Jvz
bupTr3/3be++do7ZPwZ5/1oDrUUMNNkkSyXlu1emvxsh9O+GBCrhzeFmkehhPYNWOFvmO20I56zs
qbgGtntcwqn94jZYo0G0831BgkE0OJLp+DD792mBpiROmmo76WGXWMQnGKzS48x+VVn4nFYLB5FJ
dz43aySVxiGIktO57yX3jzjvvQfdLnqbAiJoGOUR18PDbFYlblk5PboTsQLmaLpvC6rxTTq+45ML
1x4XrMZYkmrrTCc1tX8q4tu2Qe53gqYfQZE7T4/QYpN7SVYX64bnOqbzZXTjXzzmnLsAMwPje6iq
tlmneyMZSOHLlXfuiBLDBIC3bWmp+yVa2pyiFh1cA0Ohp6kj+hAfb1J8szzrAXeyccS2mR5ssN17
LvcEqiweFXnTQ0cbk12fyWK/2IXAQZWqk4vX6aWolj8txzcZ7/WrGw7AHemjNwXnMsEC5gNsPrZC
JAZyFo74H1f2LoRHhC1uMLBaXeJLJUHEgZy+w9BY3NvWXSJZbje9UyEgCZ96mKwPo2hkVGiOOhxD
6hKA4b1qt1b3tirPZte8OB6kTY0z5xxISUHTe1ubDO6NFSbO2zSHzwz7+0gH6c7FIrCZmyR+QSP8
7o7BSPZkV1w6EZdPNph0yPSAtH0nY0LGNO8a5g3DPxuD7pTa1R07WnqsVp8qgrUOQ97bT+QPr6Zg
b9cNpVhT9tT9YJpXi2vGTg0NmMn1LmKUjG5FkqG8Q9s0ssDyyqVhLjj0z4nRmE+ADxXJWbovfxaM
p+ADm+pR6cemL8u7EnMBjWdhfSJMxMBtSQTmrBk+6Bf1eI1bN/giDBmOo+CmaDH+oTr02S4Rj87M
cvheTwBE2WW6UWWpb3QE5sWW3BNCgiRN7OA+CZmXHj05nwoXp4L0jcdxcl6bgFrPtVImJOtDwIIK
5MbwlHP/fsQG8WQ5hC/BCIncXKEiysHB6zn0t32H30h5sJ7jZOSo5SHp6beNZQS5PgxHTdLiGahv
/hwjjBMmAEuuiyCp9XIRDDBOs0hGRjJVNBrYAtvQSd5lxtg1qVRMdkdT42DsGEC7Rf2tjClEgHVk
T1VNRJNiOwqIcJXpPTHZE27xYFcI7qo+agO/fa+GtXuGLiD1ycA2dHUT8y1mofmncTpugb73KAYm
fVqZfNc4cO7ZCj0VI8VQ0MfzfoYStWuG6r4hSJL6iRa9KVrzajLr3yTF8NIjUOb3WmcfIIaJWwvw
i42zPLjW7NDRWluPIlRXur22RSlJ1Ckg7nSEqVq5Fz/KSnwPEtEcU6HJEEmIKEJwOxT1dIyFommL
+THSLZ+8OQgu7OkbNsFExnldGZ9IlB3w6836acRdMuI7+BSSwWdRZE8WbkMWJTbBZYXA5RGfcf8d
hLLFrwGfgoj3RcNs6vaQe5Z/7yaueYXGtEt2Bvugz9Lt5EWUHPBWUZufvQTdr6s0uDgj8r5Bpf6x
NHR1bbMc7bbnDW8pBzfD3uIdMVV+ZHxIS0WmyblVibUJx7D9MbMimjMimMkbj6HuhF4Egn2gkSNS
z1Gs6p3K+RkgFXpTjHCoBgDb+34g0VSM0/M8i+Zi9PHviXHQcwaj8dDWCBXC27yqRmNaE/fF7obx
lZAK5PpMPIUxTTvHQdkJVMbaQrgbgHGuroMsd97IT03h9GonUrF23jrL/PulaLnfQYubD7LUw8ls
kIWX9VSd53HGLFAl3+bByd7K9jlsw+Zd23HyPJICSSxL/hSOqfEA+ODYpvErU535Tjlhijwv9J+K
Ok7frdsuYpjaSMf1NsT3+ZqWy10fej7jlGJ+LQigNTCZXWSJCIM2x7mMPpaoJJTd50LI9g5zQRvh
zdRHKZk5hKjZAAsM4aEYaKE9RNj1Ki9fPDkdwUYH+EvK+t6b8UHWDpvcGan5XgMWJLCKm2rnqebe
bqo/jBqCY2ebKBjs0TlTkXNKUGxspooFfzwbXGaodLdmPy0HQj6Z6lvefBUU/Nu2GTX1nWGdQsvt
H/RCy9sWif0OaP29H4LhmTf2Z5bAcRfkIfuBGIxTjQxtI/sivkP2TdCwCFmwxlI8FCiKg2Lb6yG+
6ISCt1LDHz5OBoSJUhxIg3Ooq2K9FVvOI52u+0hbOWD58S6V4U37fmqKvfsxe1Xx2iWGfKV+Szam
QXae11IfjaTAH8alX+69iUFZP/sfg2MOb0hsaXH9an5itWPdL3GzGwo/Jz6+9dhAzt+k6K3r7cHQ
FssePJDML/gaa7KT7EJ9DLLlwmdVRqj1rOfYi7JhKJ5aBbI3hsNpdhZtjfCd18V66UPD/rB+lmq4
D6YweU8NO3mAKPIxEXm9Kz2/wd+Wjg+DVONDFSx3OGDjMAJ5k7ubhbnBoZ4pUReMr6yJa/OgOqlu
RIOLWRAEkjuq33ptZj8Obvk9J20TeVTrfKCTShHZvfSajiQXxEo1jpZA6usH39XGAw0DIqBUM+NZ
cnmxEiNSLZ880JQPsZCU7WofhKKvv+gsrDPGMefCyC45TZNVHcIJz4wsF2Lm0IEyOClccME2ytq9
ncTdrsE7h9tMvqdMxbcsu78Tdpe+LcOj6NNqj/F/3C9q+K3b/nlurWA3uc14hVQR6cbxgMclb0nY
mZeh6t2NNxsLocp1cBxtV/9luPz/RNP/B9HUphrE6Pnf/9f/+L8QTa8ZithBZv+KNP37L/070jT8
NxRnoQul7T8RTUPv33wfsAMeZjzq7E379H/+N9f8N2FZFk5sPKaM/tcfzvdf/8gRYE5BK/j8DyZk
G6z1//6u/gaRqP/y+l/BJLb9X+EJZuj7NstpDyYR2BiYHf/Z0CotkXdDl6SRzWYwcJOn1qp79K52
E5WpjecQVuXRK2JSlXh1exCptac0z0/mXLRnbf1ifNNEt4cA4ArpfOtrVLgt18blvsgqvPPpssn6
kriQoPnWmzHR9knNlHTxdqQi/BaYQ5OMkCmTCWOmw/EwVyEDfPh1/PX8Dt3fLpls5ueD9YDNKiMx
KenuKP8hgqF/q8MBqp8FyyUYlhc9WwWzjOUyoKVCZkiNHK+g8A71647tYKfSbqOEhU8oZAUiaZce
ioKtKlNYGS4f5hTVHSnAQ1iSGMtfruMfqkVlmTTx3UKYMVRSKogihBjdVaxcCmdrB3O9WwkV6Kqn
MbK9mEl03OLuwxyP1gX4RHrW0lpjDRE2B914sA0oiY5JgDvKj0MZsjXTyXS07PhhStLvFp3DZpAE
ZTMP+O3Yr6Gi/M7nes15mwu2pCmdsUdw4EKiAW1Th+sxr07cCd9as0q3fezJPdT1A+r01mmLY57k
f0TuPxcdbW5fIMzQbrHHZfhYpslj0M6QZ1FTmqKNkLU3W7dTF8seuIgvexWscqYy22d708dAxsYG
qTayLzGP8ZW0wjVSnjUim8tHfyW1I1CgzyzUgzTYsGcWLAFd8I597IVUc8Xrss7p4Gzgk2UYUjXP
uTUs35V9mLrx9xRm5J/GJP2QorqjjCx3qjQ9+oryxRvDXRt0mKtxHO26Hux+CKJtQ1ATej8/JqFR
5gitqNRYPowoHIwyWiaMfHV6KsHNbwrffcVhRpBCD4FMBzRorXHmV3Pxu8ZiNu781gs+riHurd1o
8fHiyXiEmBdVHogErDX4hThwylKffKnEIRz8tQjW+Sl2/XqXtOxsmXrO57GZISJI6wmED7EVuZ2+
BuSwIGkg/5CELqJDTYZJfW88mDa/zKJIzp6pUYB6M/ZfAY0rwK9kiXo/MgseFf0gG0hCgdnzgqtP
o1rVv7LyaU7XnJPCZAcxckfHRPKmiS/ZjbYXmflYkdqJa0dP/dlgVLyuiZ4ZLBGNR7pA2nOeBXLk
N+558zPT1C1qgl9lbFXfGF+rzrsQHM+0GU+3pQvaIlYxfkBEZv1l1YO1i7PMPSG0Ww6qeU5QwKK+
UacQlsWmM4b5bKO5sSHv52lWHUhIcY6VvwvJJWTET/h6b6IQDlMqYSydzAuHC2kXpDETRdqw/6fj
SalJlHEcgXbJI06LR2cSB/CQB0EOF8lOrP371XVB2ql57Kv81PrkMHTNfEhxjOxrKPfbcR3yltWW
ueOytZ3wzCyluOLreQBS3+zdbZY5I9Olt14ZC3UR+UhGcKKHSl4c/vdrHuT3phl8+WzN1Th0O8vw
75oKfEzFgVxVob60xGCZIWp/fNxHuha1vcO3kG+ztYMB0RKek+wtQzLB2oNNBF3dU2wNaHEWbJGs
VRxGg1uTmFtCrIwSP2nBseE9znoNQVTq09DpR+5CrVEEP1EUdA1ZybiE+B6t1/yQOfReU5QHUuGp
LRaWMbUYNkZofk/YGxkduhVEfW4MiYPR9Z8Uj/oQtr/iYo7v7YA4RqTa9sYrPJIMJl/AHVhS+FxG
sInhCbHTpsJQODAGaFOua+Q74BNQvPzx2iM09ZbcP5DKiRZQPDhZ3B4b0aIbHtQP4pWaA0m5bKzd
z6HL5dmucfVndvtAd8hKfsKzltpme2TtijOXySAsE2c3Z+JM7K5BAzR/n5HVoFVbTkwx1cms8OmZ
WXp1EloCnTCXtaa7JoO8SZ4kSHtm5ja9riqp96S9l2giiF9jyN0TLqLm5GDDtrvvyARd3v3JJRJE
mdY+WIJfI0F+DZZuZcXDXTp2j6ijulPelL86nf3M6yBH8ZvS/xq1PgCj9Nnko28jKcRDcSxnlAOu
t3yXmeR8kXgqlCXCY2uA9GvtwtvIrByR5Y5/5qlp9lbhXkcVzuAj2CvkE0LdejGYB8vuzK2FzcVL
1zTeL398F1n52ftF8TJmuMpDOpWtOzLuKM3xdx8ixsCFTI0N7ysIpxmbY3hRC74y6MPfMnk3BsU1
r+PIZLxD4h2fMVFKQ2yhTkm2fVvCHoyTEBmXgwam5bfUa/2z8j6SKklezLQ+NUpxVanuZxbGR5PV
ETsf891RTwwVCejK2BhmIUluUzIvm/CHhTHACmeWJ8GojyiwXth6MPAipQtGWXHqsSkcfAtJ85QQ
HpGRkpk03TdjnkkiKYEyhuEYH0zNBqKMGwcMzfQGXu8zcwm7EVm2s0ZPbjg+vmEsdvaN2X/1IoCd
IBJEYhZ9GJ6Yg7LQNjn4vtoS7LGHjHBrpRi854xuILSyT3xWyMaF8csL+mJfeKbay9xZ2Nj5euuF
Xcc4mOH5iFzsOobEeoz6HFS980jwTnVOaj5Wv7PXZA7isJn87URr75lP68hzF/xNOl93zh4yZYqN
siOpKoHeceRe++B1aRS0rBOQaKWoz5jADs5IbE3Y3rV0TARvqVOH2HqLsEeQ7Gy+I4v4dAgqrmdF
HIYD3mJiGcQsxvmZzhgKpXdvqNYlpbggUcNCcSu4nrPCOvuD8SwC/ThyGBG0QDii4jTOlPGTIQwg
dOM1NHO6dZ1ciUZDIoOliUVjSI7zPiX2hJNm+SxaTl7X1uEpSYjXamv1yV0HjcMsiT4PuJn5HhtV
aaKE7VnADg7MPS6byQOSTzYLAyARLKeGnFCWNVZUo0Y8mEat4C0jEpvUt3hBgyRnP4ukZ/3OVtxE
vNSn3Ojyo4dMsWPTx4AvYGufVMueib+gsluBN65lPaKghM3rlW+0XqS0+izmfNuM7yU97r4PyZHx
/aW4g/9b7CpqhW36aVjOJ+9yTadZuFZbRvKuPIlaJzy6ie8cMYBtBPla29YH21JUXh5xepXoo8eK
/Do8uyUDcY+79U5VFVewgO1xhfkqKEjw5kQytkNGpmM72sVT09rRuhgPTcGEorIO1WIl1KFC0FAz
TbKwJmnHOtGS3Ocs4y/mFJe70XN/yQBhg1BY8T0qFvBGHJ/2vhmJ6poBiBF2D/dBV2ucL0kj3Lw5
MnCfdDYR9FAya0qzk6NN7JjOgjR76ChgDPt3UjhqD333m9sjPpgkGtu6QFOeTISoao/wanc+tEWD
Da9BC2ckDMhz0PgZv88ZzTDTBi6dJahfw1QPTut+w+ECg9CVlwVp8q4qvG+QU3q8tUq/9mZq7mwI
D8fby449/AagXcVN3uQOEoLHGShOZ88795wcO1Ze9TYvmxdTujWBjdlyNyIM3KiSXX/rrqZAIUki
GpvnblX52UV5KLTu3pGfRZNovb3XgTCkHCEMlDjfvKdg9zxWdnO367onA/cM4yyf/r9Y0C3QpijR
5RdR+48WPcY2NmS2d/jIq5wrN2yXmIOQMVdXiesSZw9OtXy0hqu4CRsudshdYu+6QDWnYLRHBF94
ef2chVuM5zVs2OWwTvgx5UuMeZOUKjGhxUWEfHGtXtxRiDwQ97DK1on7FOGMELY8BNnQXUVmLw+q
u0sm0e0L5RCQhKFX+PpAz6E+lpLw5KIqL3OYURSYzUszsQmxUqeHkVJfeqsRd2OxIKUmacdlYRKi
D7ED+3myhy/WPWc79b/mBsWQieqLNBnW2qgBtmiSRqJ4QwZuuXPQbbrDkZLyTq/kwRcYS/iHBOCX
vGThMFNqvyTfiIGfI9lvc7AxeFaWTxm4+RH6hd7avT5yafyZycp9Kq3qIompI+WzOTs9+AjZ1iJy
vfaUAF3x8VAl+qdHoMDV4sYOQC6HOOLGL+zhfpWh6g7MVvtdZjzrRPbvqScqTDm/lDGZh6GT092y
rB5Q+2LP0eKSRlMMX6FX6QdaGRPDx9XvRlAUxgiWlKxRKTXxUcun5lP7PufOppuK+s8amqyvfOYI
4ExGpmG3sDnyOaexfkJHt+1DOS3ABpHWj8htfe/sm9BFSmknZymyU4vDec8HjteIRC57FXGMBlT6
WHBl7LR6S1qVo1BjA8dJmtbMBO2Z42gJn/2UIR6hRZu8W7gP+MG5YZp+dAP1bJhkWYZT6OL58vZN
3uyz3Kh/rbokoeHByLYjTBmPMB8OZzI98D4Zi/tpRriSZA+yt8vXXmRcoGE3bHCsy8iZdIkqID6X
huPtZc3yjTq8BnJe+rvFbIk7Li3yDkklMmdFSMf4gj+cW2TWJkfT1HdAh5yTQvO5nZv+YRqXL6et
Hid8iHcssuxDZsNYrpTLErteCysit2K35nREjI1QcNqgzHxiBD1ua7N8r3zpHgTN/eSSeSm9uccu
os8TEsEDeUHTcahwkAhhf/Qs2fZpPI7sL8HWhtZPFQQl52n1BxnbAUhUdrW0frBptqkyC5JSc1ud
daxfw8IimdVl65+uC3JkV5DvVX9X2yPFWIVpz8GVddZNQnqA+t3C+Ng3DGe90n/JCJrd5o6BSCyw
zN3cMgEI67a7dnlK3qV8l36S7UOuAwf0FM7BMrV1ZYTPDsrc6o5Y4R4qIvw4dx9iH8hU9iGFREts
uKQvmvZL2gtqR+3j+/WRZqLcS/M1LMk3FBshlAWtpX+rzHpTE3xhBGOOTC5m7GYUc7Qw5j7B6cu0
XnMxacPBO6Lhe8Z5ebHduTuMmar2zCB6si2IQCTtrmFMqiJ/Zi9iFmxUsoaICKMgiZJVKdvm+g02
1O/FXqOIHVRlA8C1cip/UPl+t20PYFHc3yUMHiGIcLaxOrY2rmxdFvV8e+pvMfvkslG8df7A6eDz
T0CE32zazvxAGanTNqG4Rz3rdfLBCF6zsfD2ebzaCKzhsSbJJupMw464TmHxur1eGLZGt2e3B5LR
4wGPbSAUO0/jqZMNIZlGakW3hw4hHno2Hm4vuXgTI22P5bauSjtq14cUVC63I5neCyHyI8m/eP7K
8FHERXy+/TS1voXbQ4sgLoJx+M+bMMFds+VEhjr58cKf8XB79n96qUYYEjWre399g2blEfbqf2/M
2jrfXty+PNkTVm4tf5vSqiG5mrTe80LhtL7Z2zNHZw8lZf4BoQmLt9vXDLzOHPbJuVx/aRV5Fn/9
kpwckwzCz2LrruZ20Q8wTEKICNGQPva9y3wG3sxuNsCxD7Led1x4omZ9uD1DD/r3M8nHdPs/egoA
e28TPAfMgsU81WwfMTPpI4clLBZQtlHYMdj/3TzNzvr3JgAxarVCI1NDo6PxctWdjlhB/f0w9QUp
5P98EREjtWZnEcnKgWDIYoxi09eUkTzDVzb+9ez2tZpqnV1KzjYZXRMLrr8fWNKB5Aiy10ms4zbf
ek6AcUVM/xosRyN7sEFnO6SebfTPg1WabUSR3UZd2I/oU1C1j43IzlbYbcKe+M0T65cuKoeyi4iF
4PBO2hCdudHxCeFFovCCTLC+NArTYjvVdRt3nRDmBMhGBWfi2RJfQ5KMkWklSBfBJUPSGCO9Pty+
HjRgXJmDarQRweJtm75eK+DV/hH6tPAgxgaO56LfF0v1ZeXX0ZVDVExeqU7s9oZoDbHcjuOIITTB
5v7Pw83cXoh5wlxdP92+zs/Po5UyinoBMoq1cuqMQUVtbRLeYo0OkTiQTJLGjxyP8NG8RWTL2g5B
4n881OsPBQfvEJ66fvERL5eKWPTAilu/Ybe+i2EuMePcXktjRkiLtWGLc/C1IRBrn7shyZlTtkuA
x+DIyhiU0ibVtbkKmScgb/17OMJIg0jINd1yv+lpDaAAUwLbRvy0O6azfu6cx8K4xlohkmChbhDX
glAM5plnFJAUmk7hio2/Ar95SlJ51Kb2EDhYL50TfsxVPYLZQdmZp8emyx+zGXKfa3X9FVGRiSBY
/MqNF4hH3X6qkM0T0vI+ezBLILAcBqr1TZiO6KzmXxWGyWPAeVxppnQ54qnScL1Dzg7uRBpLsatp
Gk45vvKdCCLDruAzO+V7EpAv6vZMUUkN7IdwoL9AXOLK8qVpA2eXVP0fSrrhPHhUpUbxnhVutxE5
10sTZy8wJdfjEET2vp3YDGyWJtbInv3hIW/4toERNEwpmysB5FAYurE45BJ7VTnqjYlgfBqcXz1a
w7IP6SeQjfHOjS/0skxeZ+FzatVbJ57inR47EpNC8d0o31UFCcuTwtiESEV7UFYbtFrGoRn9M0nH
XhTkpL0iABBXv5bnItfvYa2vWpLx2t1CRfmXbUpwNI9svoFWsIsmX6UZKJar0fjAyvGKeY6FaL92
mbU+WgYgJxdE0OLV++ZLhxViUN8/lFFVy4+MPKKI2T2zDYPcbcv6Ghzuqr6w/X1TT/Y5Gd/zfpSv
TLI2wkYzELKHD0sC5TvkMVPi+TuFsx11bL7tQmva+9bwqT3Y50PHAKoX31nYlD+Qb3yhRcQy66c/
+sVHCrAY5EeNfBgolCZiT2uI+c2HXeb7oPQPYW+TMu1gStL2L2QRLxm2Q0M30C/jRxbb824amHuS
bXDsQwYgjCU2k5gyvF0ADyuINi7rDSoZMIyM3x/q8RSbkPs9HZvH1RBwDF30ETKRa2xW8tsphLdZ
Da/sFtbpmn5agDVhAoB52A10duCoN1ZT3s0uyYyOCt/oENANTrSYPTVChoSG/8YJD1jiTQ27+IRm
yeFWkmbN40wAIFMOZZ6cgG3InL5pWSMT9iGXokJrgNave/9H+bzY/MMJTb1Sgn8tDhZN0c4WDSk5
xATaiontpuMUJKDbKC3klVOLo8tz7/O5IrzR877cKqtO9fDcVIL1tDO9m1blgkTuvwHdAWftYc+g
esQvDyyB6xmFT2Mc0rT+Svhg6MO9XZOkeHN7k7ENHaMiUVTWa7wMbEcYjesSqopfl5l3GnsrRNLP
obx46ZWTa7OuMkp/6Pdw/NHwVT6GlLI9lATG4WIayOh8hABT7pDwF+toK2UW40RmF3xPgsaE469r
2nPvobVxQXg5ip2BUd8sjOTS5d9mNzAIePZaVOkYJcDDZmlpPVmx+Sny4huD7XqzivZgIZ3bwEou
XFv3NbEqFHH7VPZib0y0dqlorV2Kwnzg3nsEdtdtZlu+pixWaE1+GQj9N+RjzBs9GXDQSuCPpiMO
QWn89NxqgV9l/pHo18Zlst6bbFwOqb2a09zqFWYVSqJCMymIC0gcROoc0NmbiCuZPxM5yzWLWXLI
oHsj0qp9mAzCnPEepOKNGBb70Typbq8ajry47bxz04DXLAzxvVbNW421vPAxtxaIiHDodWQnu/W2
Ljy9y+b6RCpyuEG9kGPfDPZOwu00G7mCD6k+BP18R+LePRcse5NnNDe2M/CzGU3SXN6nyCd15m2F
7N7tJY8jwyGxOEyA6VrZ8j7qoNn1MXbxefHO0hb3zewworUPrSPnU2lld24WvhdtJrc9UOSjRb4t
85AKLXF21QXaHkn56UIx89P5R2IowAHxVGxKLV4pPD/MFEBQjvYY3fkYYdnYkzmDVLlKrlkmFZ77
jyGGCYhOCpnQNL6nccs02Y+g6NCMgMU5ghF8GV3cHbN5dNFnbchTKWj4vJZWufnelPoD90eJbx8W
ma+/o2KEuCutZzUtNdMRY4P4Hi9Lk4zAY4YHVZW/GQa6WuDYWrk/LnMx9pZgzdCBnvP1a7c/uD1k
K8OnKqEr5UhRmWvmh3ShSrk9dB3F6cBFN6hSxmJznZwy4d6PM7byUD5XlRqPYLplBxFby+EoGiqD
20NsUq7cnmHDAH6VWiAbVGzt2mkfdCGCfJvVymDoyxy7yZFgwW1gLechMxMU1UyaB2gNO9af3SZm
5UdqzhL5rppOZVxcq5IbTxi2D+nEbRzKOebPepRT1JYkKJjmTIWfTdEEU4fLa4t9lUC1iJukokKh
iBUQfO1coVpcv94tpX2sRklTj8eQ8f1+gY05ZsXzGBMXZjpVGDkipLDW0A29LGrtgUlhtdCVsso6
+3izI6HAzZU9sg6SmOuNbZrtfjZLGBFLUF7Qk1QXNxmZiNBeJTMMns0oeqhcSQP6R7CbEbbK925C
2SnWh9uz2wOMJFqq29N6SJqoOegUoCAohvKCztFiP2z9bge3jdacmG3pUsDNVgazOFG/EjOXUW8A
1PMaJZHY85JWjwAcg8x41F7b22fkx9nfnxZxUePRzeVdN/kdMtXQ2C4yL3aB788M7LNiG9L8IZTl
R7kTEQSs/DfkDcCqHZ9MQMpHBx/ZCYIKcRWUhf88ODWlokLQDJxufXr7E1B/h9imX4ASVl3SPoHm
VGf3ddp+FesxOZtTt2yLTF6NevQP//K1XqirthbQCzOdn0ApdJhsOPHr0W2tf/X2jH10fx7q9zEX
TsSV04kqnXAmwBtd9QxumCEzWx8Icm9RorpFuUnjfhc6FbOZtYsIW/qJ27PbA/4Xe2ONK/t+RCdq
a6jaNXPqLJekmTHPiwyCMmKVRFkIdU04k7+12y5g2ryW9aBzE1LsJcfYWurfHvwMXZud+PdkVtlR
nwW/G3z1O27rZ5/VPBJPynBKuDrj2GnWMhwQlU/bMjE2WDUdLOwAW2BRaqKh9X0cVLPY2HVNz/Mf
DwTZlCeUZfupTkmO5vda7ZfM+ONqDhwjT2ll1gd4JX8/c5C0gqzjGMXfE+CHH+4LBxz0X2qRoYNm
JtrTbk4X39yOyF5OvcAusfaI1dothoRSbeeEOe7tg0jIg4ow2KDmALwg0HszZ08p0ljiU5K3DYa6
QNbepXOsS88KiAFlNRlw6LwqSvKFeWrYEn7Us3lL2kYfAd2dhhX8VbXxcxyG9eH2c8aqSji3vPWS
p1TsHnCUPvUBQjE8XtTqccPg1+15s9o9BTYyuVsjZHhAxormU2nOMOcmdckw7Lqhv4Cfd7BAcIOP
uvVPby9dMuuOTtif+7XJ0/wfuxjHP6xIlwuls/aCYdpBS3Ex9Wu1sBlKWTwFmqGwM/wQ9vycL7nC
XEsX6ntBS9xf0nBVWl8jNmfmiU+pg+UwXHxsOeeWscJNgjNhPSz/etqsx6dUDtZKbqS3t552BDWW
8nx7p03JcHjr2P3VV3yEurBRpBu34xmF5dKFh4Qf0pizc07F6fbdZwhQf3/322syTP762ayquuj2
YKuJN/rPa60dBbx6eTKG4luaOEcxpsFR6ZnDzF6PLo4Qa9mmi3GKp/Xisn5NutAJ0Ukjf1j/xa4/
wKy8/R5yQ33ivAx2+QRsbP3DFKJS4UR+OYioRxqJI8H569y8vUUNOWwjADvt0IJQW1bBj3hu3sp1
PKK6OTmKdZSyvorn7BdmB733ET1GMevDrUuWxtbyNafK+rZu58vt5e1hWf9gHFIwkiEz99s7n2Cg
HhzHvguhEUOER13Cp5v73vqpzCmMm0OR0QTqEZhmVRWRcDjlYZ5smaB/cgczNtiKoX8X8gmCRtm1
Lw6ovVNYkGVWE+zoJ/GmpqfZTcxacOvKq87MRyoIhpFcuWxsfzupS6IluwT2uVgVvxZhhqMR2Q2/
VbvVP9v/zd557DivZWn2XXrOAklRNIOe0Mt7E5oIYSnRe6Onr0XdBLK6gEKj542biFQo/lBINOds
8+31Udc0MyPZ67l8DWv1Q431dZFDBiajVDwjTzFzm06Xcfh6eYzOsZ2L9XyaZ4tKyz9G+IZdTMW9
MMXgNdFQ5QwPNAZVcgsMGWptKydOzOBN+mB66kllsZ3okVc8lVMzLBg+WmUx6aTM6PlTbtY4ddwy
5rtobqyaLknRbGfflOMrEC+O3MY9PevHsI/vol8Tj+lBAR5sSGdaIdRYJoP+KGN1RZme2Zk7XGuM
Z/CXyxUwXL363PTYuxFO1KmjD4C7mRtDDFwRqNTdLC+zb+7IF6hZgjL5edfZmRmQrUK5ZNIP+QPd
gnQxFFPV7CYp5I6i+crE7VS7K9+P+4j3H8YWDxr9BoYpIy7iGRe6jUHhwhkdeGdqV/9JBnF98Wh3
fcEIVMVQNxxbVgqKzo0fhrBBUwZtO1X33quIUcrMSb4fRn0gz4phhgyBdW2opY0UA8h7c1D6RBNn
bwHj/9d6/l+0nni6jKYf/7PWc/bz+cj+q9DzX7/xL6Enus3/EJUJ/0kKHV91dOnrfqv6f/8vxsa1
/wBLK02V/673RBwK4kUE4gd8y5BHA7B/6T0V6T8MdKPsiZPpFNG7OPl/0XtqkjwalPwXsyxxfAmR
94UtoqRIE/2/WT1G0r1ouGTVtTSELdRW8vgHZeJGfoERyZ8xNbt/Kz3zJ55YavDYqwLxMBlQhbBh
fPj+ElbAVWBMQ0ItpuX8/eUlPOi7jl/e32Y9d7SZxg837mRgO2Md9P2F6LScP7kD//n2n+dAy3jA
w0Bcjfvbe9sA9v9/7CXKqCq9a3eoSmMUlocaW8f74b2ABNC1xDRKdnkVKsIQoUycYkTVslv4zL5t
78A0HaMu1oT7T894JIaJvQ1MSg3QJeP2BHeqEXRurSeov0fqB+kbvViA+3Uj2ig8RIZyKGQN0Zcx
yj3isWz9QIQ2H8baNSJ4yS3kastq2NABHSvcggbOMyjyPWPyrStovKcg1Fn9jBliYVZmkUgfZ0Iz
qqZPemHs7z2Nc3aI8WFVkqL9s9VPpB7qgVD67/f53pvfj5ha0GZUtIs4eFEL5ov0Kh6e2LHeYbri
P0leg/CezCPajawilF/hHo0BcIzfhCupzPd8hs9o8UCZItaVNpNBCmDKns8IWJg10voZMzGHJHkW
8BgScgTSwHc8RTlYYVwV8vRkDKP//eUdwv37WwQ96dxOu3DX61LjvtXF7y/iGHS+H7332fcjmtKq
H+PWYEhJSjzHO39/0cZv388JL2LWPlFUM2zjxny/nzoMWzeIMPTy4wM8UmQFEZAjymmU7XaTpVTZ
EoDskzw94ELW/4BjgvM5Qs1ql0kBlvxWcCUbYELs0ne2BAjtlj581ozbCoeCokvT7Hlk0AGGwnem
bQKRDennIG7gtZtdhZ8eW+ICwtnY1rpGf5L9MstLtno8HVq08EKraIbQMWOWs4KT1R8U0JlThGpA
ZRDcRQ1MEZMGu4SPKsYrVrHoO4thW5QDzB5BCpy9vsTTg4Lqy8Kl4bnHD1IDv2Yy6sDWC8l6ho2c
iBpVhidqo3LRFCgFdstVmDrqb7g1DNwgASiZhWKOEAYK6of0MAld9aw2tD7Gw1ZAAaEkqFhNDzR8
HndeyD5Mc/9h+AWT2cyh6GaHcFWjtrjOja/8B8cMDt+mPT536pmipxE49bI+tODgidRsWiavxlMK
C9pLJK8Gna6vSTC5Q9dV7Xke4KmpOZ/RDPj6ggFfquyKmX80xN/00RUrbUGu0RTHvdwSaXJYhO0K
k4NmP6rKtjkxJW4Bvw0bc/kNBQgtCn9TjWZZYWHdo1tRDUuVxgUVEOQdsHct8RMlklEjv3WqNYM0
THOQrAVjTmU2+wmo8618mlwYOZKmrCGkH2StdrVDGYfeLj+AuEbN7YipA+MhClyVe3Of6z4VvdE0
Lab5aXeiEx9U0BFmfUm/tFN6Npx4EwLwQBjSLIzygxqc5g94EXAW4XLdPcAzDLPqrEjttyZbRnTS
vecqHixxi14lqe3UsPXjZClcAXXyYbhslU/ltz8+AT0s1Dmz1DOdvJi5R8TyFDN+sgqjBiilXvid
0JJF4oIkZ0U9soh95RwtKHvA1mh2UXZol8UZmO1NT/zyWsKONohDzXap52tOavOnEpe9LI22RgXO
iBa4OwZ4wKe0RQ3wSbWCW7lwnjORFvlRfVJCtTSr12F+gudwJKfeKahH/hgmt1o4ItheOJpF0PuH
Rfhxsqh+lR/4CJ/PH2PHujNUjnrANTY3Ifcnr9M99nviss4WUbNvEcAAIZAumCMXljGH7YDEWTVM
bKH8+6zdDKmTsx2oJuUhBvw/k8zJYl/nekjcHIrPT1HBGjRz+6ddNRO7XVFrUi8wDKAjJW67MmzV
kRMbPA9ePrF5vz7xKHQYNEd4qJnForbBA6zq1+LJhDdDRYav/6UvdziLzHLXzqS+VpMP1o77YJLP
9+oPbk6xtp9C5kjscimGM/lzeFnZHNUDWw9h+rGHafRyyg90WxM//KnJRiA4mNgk7SXk0XRMP19H
ELtf2S/KMXoFOuOiLtTNliWqtMLrcJqi7TBZFqm0Ocqsc3s+P/qM0/PjVVidm+GUZna3NnRfs3wb
1r7ESOUdfzDnUdn3O+rmWX68z2EXp7Ufb4XvohjPbyc4nHruvfTYP+wR8/lErmz2y+Z8f8360haB
3IK9F6geg6U2EZNXJI/9YtpAivZTNjrWHWkeH0MuSrgWghN8EsM+MCSAEQsrtPaYJokAru+4vXfJ
KvxiuNv4Dvb1fT5lBosFZPKLoBHJt/mg/dFfs/YUFqtI8oyDgGqN6n5mgkQCkDAIS0244RdFWOBm
1bL8ZrDsel+hRdCGLYkA3ebg3Imgos9TOkF5iQ8V0Gc3S5BknhEfiOKu6jea+Ednk3ZCAJ6J1TZx
7gpjoA4VU/TlYgu6wJR3/RVZjA4WAejj4XW4tze5+q1YZLl7CzJWzZ1wC9F8quj7pdTSki2voQSG
KdLVb1wWi3HQF8gdsEIoogyXGJwZO77fHu2F6e8knDNJkv3FM/5rzd4ln+GDsf7T4nPV+eM7GCzJ
PAqOsgviK1pieY2NEqqO16qbWfdriRkTrDWuWdwdcKgiP+mDb1xwQub0k1mKfqpxUw4tkyOiK6NH
fmyzciE8HaletZ3H2ytTC+QeADwpW0VA/De8WamZoS1E/WeeinRGQxY5ksCo+U6jaSThhPBBJXQe
7tXF4Cvryea1uZ8oi+KtbUoL4arVTsESEwHxFq0cQqWLBpBhPeFJMxdS0jqvYsTQjnT3MW5J5YNs
0MycQ4u/72MHJ3R3ak9cWqwx7BkXeFf6PD/rddQvOwy6AOEvUidyz4icOYPTHzjAyoPqoU9KDds5
g89CUlcSfnUAJ+iM4gOxH5G3sJxFq/iqYW7QExVygki/h1GckZyRO+Oww/bpdeHxlbnNFFWR3yrQ
2VcqPBWUUrkTxLs0chA+4CNecnXtWYhO40t1ZrJh/EUnujWNWf6bQXo6CVvsEyXmVdl6VSqlJll7
+IvoWw7R6psPRj8GD1EyJBSZXkzhTBsbGoGg0B5Bm+GEk4URnTWmbWWmYRhANZ/fyiVfGR8JXOkd
zw54fCwei15Y60Qaln4pcpu3tJcX7csclr2nf8HGt8VlvB8oi4zLaf0naHa5DowZsiuvpqLhyTYG
QE56q3eCR+PQCYBkzZtZtekWk4/C36kQc3/xhFvXL0ff4I3M/z8Wip9S5repiYTdKrGjq+g/78cy
s0TJ0hccIwiLAzARwXwemOeu7rZMuGqQK8xSnRrbebKlmURZEDBJSu8JiZ4nfhkf4qWpLm3nlCda
5+0ucWPs2g/DgliJdwHkheqKB5gKoE88j1cpUKEd6MTdcOku5Ynjzx97Not8BzawXLNxtL1jZbPq
2B0ZCeWKzW3mYese54Z1OtfO0un1++gdWHhJunqdyjlpALLRmntQdoLvZpt/Ki6Qc/gJKrWWykaj
w5CGFvmPfTMLDsJR++HCKT3pJNYX6MPTswSxgJoVfdUKDsBFfx3g9YyCu0+JfOYc82K5WVB3b/c4
bEwzjwJrsdAQkeHoHLmAj5cwyQHpo3Ki9Z3ewh2zGYCVqsaJ/QZafuOI0f6pOoxvqS31GLdDQwCQ
83P0bYQA/+lUxSb7YZ9GaTMk7uTMNBlCh5+XI3j1uqlnrYH070RWVWzqk/iVIHG86hCX3Ch1IYlr
vVVVqzyg8e4mHdHttt2X+1JeSU+r3dPYNqJZ9PGkRU25dlFsGaCneF0com8+fIHT74Y/AE06iC3j
OS+2cmvVyFPpX/L72loWbeE5b3Sz2rwqk3+aqU4u+eleqWeQHNPY0UUkkyYdU/iY62hzv/COGmRp
L6pNwaZlPiq1w9olbTL+cEe4U/TCJlSBaeCVz4OWf/WJ3/wUKdqEa1zCV7EbYEYu0YS06WYc8yQ3
lWX3whwkrYGvmA8d059y8sK4oaz0+fRtD9LhEpXDy8skff7+oo1kWgExoa6Xt/uESn77QKDzohH7
z6P3c+8v1ATR8IgKEYZejj0hDDnyBuvj+h7aMEM6utsRTQ1lbOY83l2I8VEnUcx9P5cARqOfMv4k
RuLswbBYMJLBeMD7x/10Uqf+//jbjFE09lSlRVhPfS1E/BoJV6YNWkdOiRQZL8ltIaOn0Yx/UNZJ
j+krrCPjWXlweeZYnda+8hrs6p6Wc9hlbPvvh5OcPB+6ZGfJW5Xltrbr7BL8Zr/o2SNu/xUpWsXy
aD2ZO8GHroRRhBDXfmomoPiev8qdnI5ZSvcLT3NR+hNlhg4SMUn6BbFAX5LxhLUprEUyCXjOHwBZ
7/BPlpkM65ram5nNo1Ur4v9j4eRmqB4vqqjrZkVx35IP6mGyGiQ3CxeCjrQD9iadFif5TS/DVnBq
YlHkR/wN4s+L/jDvy4cVrJoP+YME6bXg069DW3iZ+LT6qmkwfGc3rvLRrIobWSeqVIxyHuDgkKzo
DvFYnpo0ZiF+fARzcSvd1EP9JQx28IselgOtfGSexjxoZHPuh8KMp/hgmfJv+xNC0QEJuZ9+6fZ0
Rx+mffnRY0+Lm+ztK3XTGYEHMx75sgZYR5RkVX+CbNVXsHC/D1e6hcR9H9pOYSbFhLk+rAG9jckz
LUXr/lH9ZrcisITKgrD20DxpwcErfgkuH/wa6gWpHZMp+VweWqY7Rpd7O2N1XU6+ZPa/XeVxRmri
4VVCN40o9uFyuvPaHLYDrgr+dFfPg1WHs8EahQdNy1QzYRykgyn+dCHaFaRNhOx16GNfgRg+ZMmz
jQyDAJdf4qVee3QJ17ub30Fj2LWsmdi04S7B5EnnBkuuSiRg6Rc2deRU7YWGPLMn7UVwvnurZx17
Lu9HzXpaFF9nLyZEV3eXwY7Kfc4noMFoLpqNV3/JnIIfXrUAtj9YqY/1VmUZX4wmCIf64ST8vs8T
e2FfRLyGgmujxv6+J3+e0NZzpIXEwnJgdgYsOZyTl511DkIR5aOiBr0XMWFDUEGD5yf34wtzMhK7
GnBhMkfE42zkJ5wyJVuZBwvFCUDW2VlBDF/ssSnA6IzLSFdMnlLxkfYmJeVny1iJMxm9st+cmCLK
bO1SzCW8nbx4k90ehwhKJv6dP9hv7+40MUIrONV0k6Gec8yd9quHTMRZvjDlLG7VpyP/oDnOyagE
uI4WnwNIVEJIfZBnpd9fOBuFZ7j55k5B6AOBb3TKYbmtyF6aMQj0nzcldw0SgYg1OHOFyUzaE5zv
cmjOgc1pzzMbMCDk2bsfPaltmWnkA/ziQV25zKqpyr6h/MTGySwB2YO0w9HpfsgeTviJYwMce/2v
V6yJsJqWDEmZxjfBH+mp6uWzsVgGWwg/hoczJUMp3hUDagTAtc7in5547ZI8UqS/eHst7+0nvYjH
OO9ppUCdJE8trIywlK20cpvP6Vfia4mFXuJFdTJ0GbK5B4c0Pk4vrnjuZxBhKTPBUpd8GpGMs3TY
hoDv5R6nDnZJP+DsBC+viexctF9oA7+k3JYWIOvHektlVbfxKrrpv1QRUEofuDDwtOQ2pADECW92
VAWEK8n39IuL5HHFc64XrOLGRNr0C4F8AnotdGMKElegEPjFfeSopiI7i4nVFu22WgtIhAW7veSy
H5YskiOeap/P1F2n2lS5wm13MwDAiCbzLdSxhuklArGpmWnhiL/YdlS3IXehFS07xgXNF9t3gP7L
0v8q6l+xi7YtuelzADFK4gmUfQLIviuDZBqp3BfzqBDzlNWEmdgz44VeuAHEzoTs65LcjP0wXSeR
0zW2JFlxvIujIyao6QVnmEdkMdwbdKuqH8ssLKFquEZdmDJS5gTLu+DKB3FqYbe1z1j0SBwoOlAn
QABULF8XqFHz1sfB1K45nZn52lHWQoThcHbLn2jHTRJMDlAzQH2/JqjUEGZ6yYPxNpcVemJXJ+bq
dxqVNB/513BKdtKDhS3vzlS92ImwKcY9gRubLaf80hxtTQXtuZhcuHdr0RxW+UbdDtuMRj6qPVal
ZUWwkJnqfOJObK6m8eV2z3zPeSzAW57GlSK0HgfOPLeccGlWsb57ojNjhQXYnH+xa+AyE4YsN7TH
oRtHi+yEmcdWuyl2Y1i4Aoi/sNtHU5xoIXxh0ALLCnuGARVA7upUQsE0a2ZGGGFs70QxmsnaRR0x
E37fx5sTg9UHNC2LuWabqQS4yImZTRfk2Xcv38DrnQK27C0WH0MzNYKQzE/w8ZYdSPbwfO1imCOh
oYSFEqGH8UU3zhNilGoLdihWUS6sZ4c7H6mmWR+7vfxbc5oP3G5QehImnmG2PDB6sRmjGdnCncMf
VBRb0kyD/ZUbBSUXMMV1NnuR+6sms9MKOr1PWufMEdyvFRfjdbh1K+40Fmz8E8KGV0VYvIrDkzhd
gOaGcT+b2Dm2HhqXUzYjQ+VYoSwlWug05+Vz1woQ7TxF2LfjQj8hv+W9c7yVQwWYp8APeQk3IF9M
8DBwmPCHUp+/ZkVj4S5b9K6ebBquxp+nQ3rMKJkrBQwKOqp0VJkjLP0B6SVTpehyGe6cQeHmM7Oy
4EfLuVu9mDQyH3zjT79i4hQg8lgMtKsHc1DaNnpi/M2lQFbJth2NgZFwt57j6C8mmg4wifFCUSin
uHW8A7daMWzedCu2jbJwnuTJd0tNXWPN8msyMHNuWbWIoeRFTFef/s+vVB3wmqxassu1eGJTpCgI
UaL9ydCEzzIvdJ/TLSdlclFOwS44KT+0UbV1i1MppU1apJiTmoFv4G1B7deWvsNtsKh6q83AU3vc
owobbG5mHnWRcQzqlHFjYlPEJXEB9QAkoDBrmkNWTdVnrwRWuQGy3UL2M19fPYeCcG5XH6eZicDa
eTIKg4/WrmIhGcvRDCtyTgH7u92+Oqnz5DPai456KzJbZcYeX453Qb/pZtJl6nZ/RukjHZLch0Vb
J8XP+TvP/MoLfP2T5Zc+b3Jik3wprnjgwN6b8d6tfonFGeTH8gJ2X4L39CdbejRH2DTXV/lVkszg
T9XItt2XfqqRJocTSxc9KjYR59C6z3GOTHlKGQurIiVLpsf/kjU5/42xHu4V+Vdu7BIjjsbuTp0T
nBPuAAK8jo3PTVLmQa1kgaBWZWrfJSaLeRmMxR3qwNQxIUXJ834p/7Hqjqp62LqbYMFVVh/SH5x5
kQmUNvQvWGPLYVdrzv0Xo2lWcDW3cupA4fxF86P7ndjDPNxiBeZztX7zJu+FyzQUxdI833CSi/l9
phC6QYRZISZ83vRzsVacfgEH1U0bs3qZo3PbnaJO88e2bGASdZRPhF7TRURSMo+X0mb62g6DxU/x
ubQJzvesUeXEl7FSoEGW4bcwhhl3OBz68oGm4+kCARazJald+2V8cXMyBNVeuFjkH5m2v2aa1ao7
3+cpkASrOvUXPIG4oWwO388tPr6W5aE6sSiG1E+o3xyfhAkORskfry/j8qq84RQFVnJjX5oqm7gB
W/vNRkP4f19ObhCaHupC/yY6EXCeTb0ynD32CeHDcbrLKegcIpm3bMZcbkv5qHFNXlq/+cVwmqRs
gzPOTrwypo6C8GUmy3ShaA42RqR7GaQtGOuIdQj2Z7ljrAK4XebD7x1lw7hxR1YTnmV34nDvLJlC
9THK2BqL3u/33VXy9CUTEUDNhfVQj5EDI3dE8ZA2Xc5GidkygZRDdIHTkPSF3VR7YI18IwPM+Esq
kev6hO+BQPpEzVmHd0A2xspHNInutPC4wlHePpdTz/AoE3RHkYl78DC1Q1F/AmPg5SJuRxeV9YvB
xfksMryEEUUmVg+YY2E1im47tfgDAFQ08KmGLW9elu43TLRNTjkLK5MPY7Vh3hAiy0hsHQLE3Om+
pXk5r28dyDgXZYh87S0VSvYYMTeyOyU53JD1EZjuccSSblNHnWUnMr4FDYEZiYV2QjZqrOJ1/pgh
L6HO9+IeQeX1IVJpZdEPfOARXDvC593vrv2fyMfLTGFVXIXabb7rMw5/eErFO/QlGDxHENzP+kL8
onA1bSGpCfNS8h77/tyVzrR2KV1kPwwD6rwrqvkqCRkClQlSQzfEXuNJA4DiJifcyVXKIZBjmYQ3
eeG8t+RlLZLgU065TRm+BRhiDofhtZw4mqcfimtARYkWFMG4NuAwaOEJXe+V6NbyiZ6z7vrsDlPF
ZVR44NKhNr+kkv7tV3Cqd/We01bcTauNKbwhkzV1yWbUZmAZ8V9UOH9qS/ubnGl63AM0oN6UFpvk
P7eT10oCuMNlYYG4L/QTxjp55b648kmDUcgDWKGzN7BB24Kn+F0EtQSNtz3QWvX0bzQuVnCNqY8p
TDM6CnRmDI5Le5w+2EuD/bgTacBOJ+0kxRs28bqGYMANs9W/Edfyj8kL4sHUGK1csWrHZDvkez+D
q3BT01vcFutgoWG26KDOnifcPITKbCTBCvMsN/tsztOvehm2YFns4JNxADwFWH6jv2wwk7/6Q+/H
jYpen+pV82rxWNFjDf4mx9AzjtW8s1oS/uGm/OERQbOD6V4y5gcTv/5UZ47AbGfR/i5sgaM0xdjj
fN3npbh9vda84gPj6Os9XfSw7ZHDc9qo/DeecJ/rEeae1hSTdMo9iO0Q4reW9HJpbD7HPeskfeHz
neq+ZHg0LTGevms24+GC7r2q6+j5C+0gtmgTYZPWeGngyWMcQU9Ut3rMsjjXe4WgfDr+VeM6aed0
TRNgdr1dCQ7bQtXb+ifB8X2tMlqA8d2smxMQ0C8k8bMZPRG+04+E2pqAVnOeGrvp1HsimvfLAyD4
AcYJvnffGEuNW5Yd+cknpJOgNHHxYSgY3woaHJ1BUZrup0/iUjh37sV16JYkX6vgxjRFRnTvyBUd
Ls4eEXC0w1mPIUzewQtDtB0EauqfsvlIXLYzp1k9NuF0VbUzDMTYELHhohLjsWSv+bhExuGVaDnB
SLGnR5T5xGjGp3ZK8OY8Rz+BCqueNRchsqN/UAnQGAkl9aLMlOyYg17TPq2PIVpLaESG1x7J4Wko
Gh8l82YUTMJLEa25pbuMT+AIv903biQNzC1gtJbYAoWdJzcmHdi+2eGYimVxbQ/dWvlNdpj39DPt
O4NN4UQPd5Bn9/sShazqTa8TyPNkgg6eR1Lk0uvvgb+kTl3aKYAvzgtrNSefsPdoF6VLN5l+mWZp
kll/s4FOrPBnOGW6I0gE/hzSJLLFc+f0G/zFUcnZkxexTdEx1+mEkK3xFyYP407juhbMx+npVodI
N0UJjsBCT/3HLWYid5ufsszXBJ/mAh0HCbhP5hrtTAq3Q3c2Qgf4I2ohBIpGyltxm6+IOo+nUt6x
aQtyrStOtRpW6Qx/FZ/SEdcCkV1utyfqssMTi1ozOmhb9OvTjTxne1TOE7d0qwveUzlmG4zinUBT
lVCN0+WTonFEWap1RkL+ITi/DtKEgePbU8fIwK5pQ9DK8vVxUMfRQA1gaytAtOGtqbPg4b5Kp0OQ
8ripa9Wp8BGAFmuV1ydig/AEaFpxnp99bMGx5n/YSiheO2xpmNMw6mC7aTYlS8INhaavsqR5+jpT
uXBoY10b2pQnaSvMkk1xjPds6pi3qwvBxoXvh4ZRSD5ampMZDQemw/3oICqbcN5t1Jq5Civ+vV/E
C+CcmMB7VnykHlR7G9wNv/JJsbu+Uf/P5xg5gGiVF+UtdbBwmtWn54GPo9h3CSMjXv0xg6pHyY3P
/VgFm36VejLMXYpKY4duHBpiG8oJvsojt2Z/5CJjwZMLd3qYXHUW7k0Pm2hm1Gh+l232IVLCODMg
VsPA7xF+wzSgJ2tpNWxOM/9NJwtI2Do1IXplbNEce8KdxK8GH1hEXNNzcYe7M2V5wQYuwrce7fNM
y1ewTR7arGE8RXMagOQ9vQwXFRlGmGrE1W+CSaH/0MueDtseRGZ0AehOTXHRCmtpxcZSDnNaXxw9
7d2PgznNhHUEp5Ms6aP8fR6SL8S56S8N4R0vzxUznoR59UAzzFJnPS/VovwtRS4RtnRTW2KFCB1n
r4vjp5u0784Spa3CpAWIv1pL1e/I2eEzjsZ3hGEXedHY2krdIBOyxIW+H8HYpaP9YF5u36lDlJZG
oxD4JtyQRfs5fEcS96AZ/tHnmOFv3Js1wyWh13VnsNPSBICK+YicdBdcW4zXqexqK80T6Y2IxLYK
jU7v1dj4GRFuJPTsarJZc/jCH2FCV9ArGdajo0PzxGnmU+5TJD1f+iIPrMcuP8EYerrCjNVBdAHv
ltnSwJS98/FNlBxuA7AnE2JgZYtV3H6g3/yNMUltIYs4xb/wohnV4zXlC3+vdfns1KxW1YWxvhMt
RcHODsKHuu8/gtCXZjKziZb8XRGi/GCADp3enJ6EYAZXyaO3eNIGjyWjOpTzR28ql+DAoqCKoxBt
qjg5g5GbYK2vOp8+Qw7tKTS5/wv3uZW87jva1jTfhG2DmBjV3WnyodDkeR5ixc5P+tdQm1OKP4vm
SPPkVYzHswQ2aw5HXqPelTvxS1lEqG9N5LvY2RPhoUfpz69b6U2CsdVaUWigLnqgyTyFs8uMvSlf
ARsesAGjBHoQKTZb+oaWTz7YyfLzk7Q6osLg9x6o3fpX68z6VFAUsh78Id7j86Cw4B3C0+uANiAd
R5xNZAlpMxNaC21w8WXwO8byL+aAYvjnBXgq2sDNHvRGD8ndpq1M4xbdlBP/DgfVfeyqxRghwxRr
EAKYSEhOFCwX9TrZqGsBeB7dr5wba/F0y32+A2m3jexi23vK14SGIQOyVriQ/elWN5z6+rxw6z7m
TzvdxesOcKI/9Avx6aB7oSxP2LmzpVkKjt2SXQFJh+ajw6PMQmF+P2HxYFYoMZtLfWvXKp+W9u3P
WLINONV0KSFoLJgkHDjOpOsPMz0pfgxj0FlO/4rHgvtL9TGXxeeV8/xDLeYROMy/NMzu0vJBcEgK
xtyBOTYRtflrN5Fn6oYQMyqOxhw3IZZPtp5iyXXJBMQJG2rtU/3iuUYyJ78sEVwo0geWMzGR/aVc
YWFIxPYkIgKBtO1qJ6RTM2AHjp6OwSRQgwxKeRMy2wIEhNk9xktEPJY7dJ8CLTcy6oRq+SfRez45
tgRJL0eSPTy2QK+J38WSV0Isy7CryCTBuTuoKF+4EdKxE6wvlAXOgdPP5pgcwwXXJ83rDBQflW2E
mId6JcyjYzNDRaW+u/xkjXt5+RjsbkaknrP08RbZMUkQH75+oYVdRFa6kj6o6/72RFXL4JwuR4kY
SvP+dh9mxqb4fMy4tV7UU69oQujb5MAOzXgpsN0jn3NyA3aqU6CHO5fXihS8sxWMzO5Of4WKxNiz
OA/OKDqEpbqjKgAQ9n5jpztG0VzfISzbIXPd1R9MMtrI3ZPYzT9ZsXG8Da0WLsBusmEHYadR56iG
FDh22DaCoWhRvK+Cwhp2RNnaVhqwFUDyD9t0Nxyrw3TbLUovjmZP7FuJbM+lxwKzaRRXWBjHOJip
axEBCTsz5Y/Xt/D0AhtRzCLsAe6bAiMUFmUWol4mKia6N3i4tnv6tdTs/kyvuzyHZ+NEUlpD/maz
OTEzoRN+OYHdzK/xfZU+bI24looxzzLCRPWehvjf07CMa3gkYag5kYHHFIXqFNtyzQQE75SY4F45
gFCZuk1+6k8y1WfrhWvjdj+UhNoy2wIuxPZD9JkrJp68d4s0X4eir36r3xGDYRwqDuJS0+xp5NNG
f17JqZortK1+cFQaV+JGI9hNrGjb/YDjyA6hn64n3Ji4d34KW3Y6LDGT4KNAwzLh4lLIpzqgvMu6
8410DxS0m/iQrQtarQSmvwX9vwsxBOBFwoyMMpZdUFs5Bd995Mh3yhwWtw8rNfTIJPM7HPEA/EVe
U14AlpGrszUVlNMk1LJQZiluU12m70rxil4TiBcEUSscFTwrvvFaA2EVz7O0tFB65tpHIjm51309
U5x1qQKoMPesB1ZTrTNhuoaRUxAhTLxM+cxOwmb9GDfg4DD49W/vyYsnd1A79hamx+oSIVEN/Ee2
1CGvUf1Q7GziZ/GK0RNkVKx8Am19RHwaSZslfQ9MBuXUMl5jCEt2Q90ysBhCfrBXFQhl8P4lyO3r
jTbDDgRVz2SCDBWSg0lb2oUvD8y7G/bBy570czyNnupcblwiEt5wEl+lO5LR3BTwJgvxpsGgm02F
ZgSxtTwe/kJ2ok3ezRJh0fa7Ots/R3OGVZLj3IeQ3UJk+BLOQjfr2i2D0jrdLnqQGY0JTMpWEwg7
ULF0xGLnQadck/qEJcRlxEIECQqnl2IIITtht+zoT8i3JqfjhTF2vzQE746obmAkH7SODcQY2V18
VfbGFnlSU6ONtWoa1pkvCCaBUZq7UvYJTqjqlzCWUBexMEPhbE/qV7t9N/absdv/7z7/+1tpwqqu
JpLwjxbg/e8eejBWR0r0cPwCMLUIaEZ577yp/Ji9nxvuquJqtbZt76PNhC462C6hgqu4E3DRo+uE
9S544I6J0/GRlqOox/EKq5dyqQsKueL7qfcP5VeKYLOmtP1+Tnql/JjxJWYgxy8GNCnskQ2vVtDV
JwCgHLF/Ymw3au3fz5XjD4qIMbL3l6Fi9OD96N8/eP+7f35FV8Y5NAHzEpupaXqP75eN9Qkr3vjw
/U9xNCQxCeVo3k7jchOAr8rJxpUBoUpz9ye8WUl96h6T9tl/snceS5IjWZb9lZJcN0qgCihIy9Qs
jDM353QDcRIBzjm+fg4sszIyI7srf2AWYeLmZu4BhwFK3rv3XKJ4mi3xOUsZwVsYemtcQf0NH+N2
vKr88XbwYP/5Dp9aTqjktZVhVUuCd+ynd4apvUu9a6CvmiZUsAW8wXEfatG64n5t4Ulng7ENchFR
7X3xiIWAjZIMxFYDlvS7YTs1tb9JgYh5ORUEN6PVmCCLHY1IX9maYEszszAx2WN5MCKCXOOXtMv7
fReyPsVxwtRnMW9abUjjqm6HHf5UgAg9MKMcG6OHLAqb1eiYaz6VfZRxjqAcg+Z0YA80lEb7m7SR
4ogTlO6Grb4cnV68Y2wKwk/GmMyfanzDFVIT7MWCo+0sOE9I0iBrrNIkpGUZou9UqC3qDgz22CJr
rHsmwrim2NzrA/bt4KWL5CFHnTrgLvFoD8C+LXa6aijMRe2GE5ItVQ5rU6gS4aWLVxC8XEwrIEJM
13VXviW/1TpyZgsDX1aLzTTRLy8CgChysr+iVL1nLvWMJFS4b1W8UjbKhAHoh19RvsGrvzRB8WCB
w7IntDUDnqYXDgbrPmPHep0GiO0QBI7ZF+SXaI1vOhzCOyAOTY1arCJFimaYTwDA1K9UOf944BJj
HzyFVZfdeXmM4CmQt0Jn4lCGGk92kGfbLIXDqddJeqjVxzDuVKbB9GEMHPMoXHHK1/WAxF2EAFvC
tH0hua3YF+l3PUL54FUI1u0h6eHmqINLL6DD9BAKag5VE0bnqCEDpZnHmiR7x2ZInMs5KkpECrmD
aGFq2JHH9ltg281WetaHG0xXo0woSjkC5THk0DFEXhvzF/kmtU0J5PWcqhJVS+7tVOCw6OVW29sG
KVPdQATmOKHmDlzqwfQUDSt/KrkS16IX1CHLPY4oxJExg1lEmHjVB9WxcIBiT9REnHBkgM64P7we
F6SaTJo8CWtX+40hsPhupv5XZMEmyBLmtlhQopJcsg01NFlq3WlyxgP4cu6SiNUA4T+vmsNcUFBB
KxsaRJVpaWtJuvaiksm7KlNKXVX0YmP1nnMb2TIW99AVAShrGXVlcsBYJOg3fsTUFhnufWv6lP2K
GC49Q1lUpOpasPuXPalDUUBKOcUI6TursoArJxLU39n3Xovbk4gZuU1pzHgpVuQhka+WS6u7ZUkT
eTDlYarGQNcaFiwmOkOdEMgm0bdYCxUTat4l+WZU1tHiBHQzZSttucy6iSq43wez+RmJP97+Uwvq
b4HDfA3nLr7t/fewHg7CRPelIzJgiPUJyXKWo0kbIoz7r5TIGCz5/kuAxXOR24AtwH5scfu3S7K1
pq1swXrWDvy5AaWq34E5/6wmM2QDHD+T9PxkxjcDJJO+oYc4xNBoRMsVHFTOItEoYuU0PkOI22k8
6re2mTbXOanbYTx86rb+Ogx81rlyx/UFmO+VH3XO3v7ggapfgM+4dkxKjpr5lFmCufoiAYJAzqiH
2DbN0OCq6m5INfM1ptwoDXqVNrVgH9YIUZCHnkWEHCwmnNppCOsK38gCj9aY6I5EstuoIie61h0N
0sHHluChEiFY7tYVsJfaiKg1gzZxVLJyaASEj67Mq01GiqxsxrW0bH8VO8Dsvcq4By+WIX6nZmgP
Oa79IZw27VRhv7GD60z48gxk8aWS7WNecZ+0U07mCxFTEv4cG606OKcFG1BF035SEMD1mGI7uzm7
Lwp+L+Ob1Lw7Yp/pU5RafECLWDbqGCjWFxGZbbZ78hgic+dFjylTemlEAx+HgojGZlcPPTFbyaM7
zHYFq31rnMDb6zbL4d76SKz029jAv1ZD3y0B1X7PU0jOtlzFHtISKdOASHYhrtscqbkrcgASJvul
tqekJX1rO/ntbVjUwdoN3CeTTF4qzdQpuM1QymHQdUxnWvlc5Sj9AJzh76Hj3GeRtU8wsvvoDTMd
0iSz0ZPe3o19/QSkfj7Eg2cHXFTEqm6N0VuICOqlNiZPoWsEmyBT4iBDejRVNva0cdB4CJfKiNNw
KyZEXgP9ZzGd0fjoLI3gL19fEtAAAyPwvU3XqevYYzVqKzNfuxW4EhEUa6tObtM0HXckJyx6p97a
JhnhejAhbJh6QCHp6CG0T6gx2qPapOAYQ9oajL8darmVSKvrzOeStyOCAMa5TF2zEDdDPlNXb1Js
CWhXtEIsrIriMul8zlIbqX1JT6cJ0ajnRKdokDqnqdGmtVminsj7mpBgZ9oVkOoP+VAcPOUnsLFY
QrrEJeF7ospfKA+Wn0dssscuLNbCkA4aWxiEJz2SBd+hamiMVbyxq1tDFNo6IGqExTIb+8ik6lFb
7P3wb9M7oPEU2O6IAzGhhwnxiv4hXomuW5RWDVkuQ8KH5fs8Qn9D1+qOHb3Ylv5+aJtLydAP0BOj
TKzlNXQ4Fe1CGu1iSDahh0C+CuSzcKgua1zf64aCWh6RR4Bx8tFNamflOSlNTghQZWOm9zKLnrTS
3wG/bGh11T11eDYjeiZXrY/pJasjfEtMJmllP9exkk+peR6NSjGRFzutpYA56jGOrSb/4oyzZXfc
Z8tR/cvYOp9ekt4PkggU2Fb1sff3xkA/QFphf1QSForlsqnvUqpQleuc3Cx9Vx7JKJ1OFz+PbobA
AbI3tY8jVyAXK8saVndFX29xtlJ6pdMYQTxcpqy9ZmY83hv6T6llvqQpjSwNEVtke2x8CVZZGHqS
oEYTX0asnnKymMjC1tdDP55CD9Fnx/4FdBi8gEKY2yxGuhDUdyBH9yFMLhEiapCi3Dow/Japj+fH
8K03o+5Ldl/NOgkHilhadi7UwKU3YRijeVCkknRgoV23HP+qUX4FUak6e1rwOg5OsLMIypsgpkMC
Nht950M5WaTSnbalTSAXQSwsWuhsE7a+BRgZ7b1wOph1f1MmebglR3sLaIB5MEDFn0clNqSwxaw4
b4E0aPQBawHyq7g53LPfi3HGnyeLKspXsda5G72gSQ+CeZWZV5aWQov0aa8qCyOjLr6rvvmEZc7b
/Btk0OOR9R0nrHj00snZlycScM37SVr4buFGpljSJhYn2+kpiEJzgwN8IvjrAHyRwoTHVUvOzakP
FM2UUoMQh1bIltU+VFTph5oEDmu6KfwUw+2IlbRWSxuUFdpaQlymyUZ31V8NgAOant5PXVpi6Y6o
Ifv2yTCMaJ8k6Q1ChEFWGC4R1JeCjzpsBmOta8Qd4/ZddHZp70e7PJqD6d8VQHp8CVyP6FAKWKa1
McvmzXaL/pS6LghptiuuKrbd8JapK1mEpxqr8BqMJC2gkZzGkLBtoe6bBGRzy7FymiLUhKkXs4CM
H0bf+QhVp3bGaMA3IOpbNJ1/Sk2GsmyMX1WsfYsbTijcF1IMun2giteqRGKspfVLKkP6Gnp+Dr1S
IQIeDkD361VqVVAPGs5CqDQ2JQmWJgIFUn1VhN010M1xIbal7+gbhwxdt2HlVGbQwlXwZfcp0SL+
hxdT2SHsQq1ZjG2yphjPhi3OaaCZC41UGGNjigLJcUFRrWXXy+Dvlre6S0elCfN6W8zKXuKS9i68
iSWJEyUgwoWawEIqn7VnjUOkVOOTOaSYFZ2wwXxci7WrymOpp+u8dl5zyTzcJ9o2FtSOckjr7HYp
vo2jdlNhLXiArki1qH5Nh4hEHaNHN9nHNnTHFxI7rU6yhYaGZcGdoS4lMZlkKV+NaOd036hWdog+
TRnVOgyRalQhccfdpw4He6k1GX/pbVPige6xlAVi9NcW2O5F34XIFEc/2ngeW73JiO+9wApXSUuv
lk+DpEUVr7uEXARB8C3ZRSX1fIdQH7Yde0OzbgT5B9ysG+JnDhq6iYEUXsqSHcvzjPJpCKafSQvO
QL/nTnbv6uJUJZtgbOeKG1pBbh40TkVKCEy/N3K5hadBW5m05VtqCo9aIvBtpNoOPMosDa6ogQzt
W9xmsM9MZ81qnuDzBrTeSLdWVykqSMqNI2JpZd1a7IYOQt32Og2xaHyK/BaCCngbOxDJJvU1Thg3
u3TWUf+shEb++8zOD9zZL1s/Ye4ejrJAb3VtZgQzAvzflQkRO1aogq1hDbddJ9h5VyxmPCOiFFo6
Z8Oi9uprPoj4ebFMCAbr3gxBTn3FdZ6uHN+lv+t+OFVbUY2KjkLrbiJfXvGHTwunZsOm9TUe9q48
23r0FhvkB9SKM9SmDH55hkrQju/kgHq8MxqkJSPnV58/dw89qSG8o/Tc5Fm3YGMGWnOMmtmnmHZ0
IMckgwKnbSGQ0evT6bsMLrVpPkqzobGh4iq5GuY6X03YchV8tIM6VGMTH12n5upwTNo6lY/LB0kr
aFoQZQZNaxDwfW/YpLXcQXTBoh00n4GOpqKiOFA2bHpc+urErKx0G29/1nN2C+oyG79FsNOENLy1
nM2FVeLaGsehAnfObRxXBjpd9IhWafVXQW5vClf1cykDj7dEFBdKr11bA+x/b5LZvq3Q1xHwk7Hb
Npe9gZpc9wpn26JxISGWuAbTwlRVfR8ZepVLvGvaJnCbRpLnW4KOlr2rYMl5Xn+u42DXddPVpEsQ
ag66P0K4j27b1Kui8tAOeuEaeuNtXCG+1iZ5NOb2jjIZmMy0frISmxacvrL658n39QMBcE+daSDm
6mp7wUFZCz7PYGdqE6oYgMfrTIGAy1qMUg3a6XHkuk61jaHwNYxPRmJhRdWnAeIuyqqa6cDnqu+n
XN/A6fJW7IKfkWYUeiU/p/I+kKFYz6O+zQeKwXRZh2cZhjO7JrzNEXYUEoVhMZa7Ok5WJRDVe73C
IQJOlp7sOhHJcwKzvJv2Ro23QjPCI8vCWyomE2KLfpvp8jsD5VcwlSSTEtZDn6sX3AGEvdUE91aN
QXtNEjSSOTnRMC4bWsd9IJKSm9DiQrVpFvbs4a8lgw3mLPtzCkM0IQjf21pnt2P1rzioGj7EqjqN
ij82QFFdFtmwIQqEPofWBLej9eH4d1gcCmpSC99t3TWp6W96QzOln7tH44vds3Mh+uUN0F69LCAL
mi9ejrcUC9ZBb9B5JG3w3ugUhSKYARHA8FD2LKsimpR1Wb5wy1FgIqiJRZT5WhltvxAGwlPdyiQy
d/3DgIRP2jQoCescVzlSgNpBzicQkPXxV2CH2c2EVF/mtMryeR+r2MIJ1nBF7580jBNOTwlkSMTJ
m0LnHqDZkcIFJUKKX74RirOdE9qqsFHVHVLNuBiy+8nQP5xCBB/sbb4U6QVEeDxkRAKRCVN/Mb+9
pha1F9X4rLKu87KtdpQz1eAPG78Mofia6LL2bc+EGpIEu69bymoMDSfChBcQ3wenkavQSMut8lnE
2LAaKqPfMHXRmjDzg90nzjIT3Ycno2IpUYrnHquT0as8XNfdLiAIajM4DG/ZKN4Tz33M4H8vjeQy
WNF88khZH5JXR9T9drLSGoqg6dDv0sTKCvUcQU753vXmdt5mLPNKkTZimdPRdcGlRqxb8qnKNp3w
rhjooiP0QXPhFxnFDUc8FIT2wNUcNKSemOJU+8LkFd7GQzMuIffeO7bvrkniRvVf1o9OlpFiV5qr
IS+xpebGvUkaySITZrVKfJLENV3bolEl/LVg/wCLOdap8ZCpuswGvYI60gFArcwDGTHWDn4afUG7
3XoEAwQOTk7DyxiFUh0/AqskPczxybPV6wJGFKcx95oJ8Uvzi2WcRe7OYG1x8HPzM0w19zqMiptJ
x9TZS2PYuCm7vcnB8ZJmLORNa21FauOV+qYbG3qWbtacjY8e4QmZ2Ir0xbRE2zsH3dR0HbxnI4N8
NRmI9Dv6GUH0XhW5feNQjmbXMC6szn5yEd+lWP3wvJjjWhXa98xsZyAV+cmTdm231ZdP4W2dV2gl
+sKYYGoSvkq47RKyaLKeq/Y52VwbknNgkAa+veu9kTzXwSD5hx6p8kYWciWLAxucHrQtNAijZMQQ
1K/8qZJIWQdCU9r21fe1p4hg6hUQe9rLRfYixyndSRUfPcK6lmOP/dBoZ5Fl08yJhHR1ewbSXFBs
NuqbSnNAMfgpdQ4/UJv6rdXaY1WPdJOmHlOHRapgVbeECQdaveogo630bKpXKszo7U+UIwZmuGUk
3GQXSd1el5KzSrrIp9WqO6NOFYGvaKycqHiLrOFdb7SzrKwTc+1Nzyf7VJB3O+hkPQdZjWKl5h5M
E7jD2QsUZXvnVXBkNNQM2SnuMfJHSN/TnsG/wZbFRDIs2I8wP1vlZ+JnLEiFg7w4n0mG//OXwVjd
AmvGUDWjEAdX5dH15e1+aTsjjep5E9ERJMjGPzv8+qb5nT+epqUFE+Hy/NcvLz/+P77+48enruK4
fjy3HTqMPWDu/jv/ZYBHAipiOD9cvro8aDMksZrRZz+eXr66fO/y6o83//S9n55e3udBm4FmJypv
PcZYhd10SA9eXPDXECb07y8v3708n0gQZJGVQvuQbk70L0dyeeDqwnH747k2ef9+bs4+W3w04Yud
TmoXTxqJ23ot4fvHE1TGZuKv1Jq96ZEYUYwOEEMDWo5D9zTtSnUI9EAdpsBzVmQfIlmZnzbl9NsL
8fwW2zLpPGjG7scPXN52eapRFJqRicfLt0JlmgeylnCytXps4l+G23N53+WVy0OeVvznbDrvotDA
uG1lGLqi+f+9vNxIcpZy+TmaUiEYdjvcrRZagRCK2JGFA5StmVZklzTzvYS5uCzo/ppRc99ENGi6
aqyWFyjs5UEOM/E/yKsJfeOEQgTqjJ03X4OG1iJzFNXPSITHmAncrOiYBXVNu1DTljHEsd0FLnwB
DmeXC3yGTP0KHE57pNutXZEo7TerXHTYGy6vdH5GcoxXZN+Snqr8j59L6oAJdWwtQNrY4uLLb7j8
7sLXZvIILGH+nHD74/9LL++5/Npf33N5aWjopIg+wxX6+0HFvx/Z5d2XF/7wu//Xl3/8hsKJ6q3b
1vsf7/3D/5mHzi6Mq2MiWADDzGL4c1JACsqNVoHvwn9GuCgFPjt7bE4xpWdwUtAzOpCWq1QLKV2+
x8QU7OzSoyuQB3ubCJe9FUDq1Ygo6uuYPn7j70i0XkcNkXM+upUyB+UFYmXludp7V+nfLeikB2Ku
iCtMWOpXrFzYcSp22ZAKNMuiJkbPUnrsPN3MGCDAwCDq3Hrr0fvQSEtZ101F4c19YAGWn+OeIY2Y
aqSzOsE0pJyvCr8rMSvRrO+yCuGnw14EXHq0qGF4ZOm3zg+1dVWggWItQPD4eNNSolthl0ddZOUP
jUUDoQRLjtIHrAtVshWLbvrdDX7FMDH9fTmIe2ln1yxva4J2dIQIYbRLmIJ33Zy+1ID6Xgr2ZboX
Iqdy8HPl7Q0hR0xmodeeB0FjqaWDKQzadO2sBk98l9ztYVx5MaatSENLrKZi4tYCimOjVYb7MSKU
dAqtusnpLXrRdeBBlU8nFwmNaL6UT1rkRE7uSrrimAd9i/zUQ4xeewffwQCi2+7znMHV0AdZEdaE
g6hF0UNEnjVp7+0MrK+y+kOfGcdJQ6NR0dGP45uaPF40AYQPmgF+XQ81qKS5djTVm62Mdxm3mGdr
imnmKHbKQjse5AgD8usuRm4IOvYZlwEISwfOSQWsdlE61ElFDDI9EvUEkIPxQTPzYV/a7B18erBx
E1ZHu9fO9AmqrnkoddbFgp1pk8EwGetwSTP43Mfi1BuOQj9GTHPj5FdaYxBApLxrgrA+snKu23I4
GpcwxRGpLbSoBRmYYYyJvey7nYTHxIMmn/mldhVk1NCYzmAKhRrnJJFnH8qIoXfVsqopB5RIYMbC
l0DjxYveGN/In9hlPuYKfvSKcgA3TDDdpJp131nVcEPtUZKnOyc/0tpVtrsDs7wpKYYcNFMfcU0B
7xQOu6DM1Y62dx+bnbptEvldSVz8YfLos0DBUZ+h2zVfu1oHl9JMz8FO80lH0CcZ7cx41vVazSfN
wHnj12ugzdnrNTkmPqNN1kXEqGakYqK5wprVyGhpI4GtM1tf0cYi6C+2P/2uCp5yylue5xaroA83
ZQ+4zaOuu/FSgj3jcE8x81GWpgcrlEg+19AodebqUeTNKUldNHAOg6iZ9tjqTLXrjMDZNYV3VQdh
dTDNjHEkTw+UBK50TFhD3b2WSfWmFxxBWiCCTb3bIhc3dTCw9eN8d9q6UywFjXb8ErGlXVUhPgFZ
U8Ij1Ag1DTqsOEQGHinvJQC0iqRWh6kTEOqR4gFuAhCwEzkOpEEA4ve0T7ZrKCr0feZi8PXbo4nC
rsfYU1cglRjON0YPja/QUh9NbVp+gCgn5wr674pgD3Flom8TlPYQv8T1xp7M/p4kaFSGEUIZzi0C
5ibQzqzpAfgJRLcj6Xh26N/YLXOyT1vINEN/MxjizYlcHTVMhv5Sxo+jGbbbOmYbLgJbnbvA+2wo
obVCgcSQyLuGluMq2+gmJH6L+93APeu13N1D1yGLGRduR2VK+YimOnJN1TTIdWE3/UOb97Qt+4ey
rnW0pcE3abTGsqRYsGkUmt+BwCbW8PxSusRoXNrZidi77rLCM53UaQPvJJJrrbvmEOVKEieOYpTS
hznU5TaDUUkbHyXsQGZ35veg1S3UpAg5tpOmqXUfYaqABpTGKI2tWqV7aQAWUlpwDVm0R6M1kxDo
3m28yJkx1vp1OaELo1n12E5EghfdbV+T+y4dah9jIbAX6r55IPrkM4KUSqEt+xoikIR9FZAl1ulP
mk60eGNXeJAUpEwiGo862bm7obU3HQmQ6JEMCjyGPWNAM8wW5XA/NBI9uBlSLdZWkyymY4O4JiEE
9GoWmXHl2nkXnuJiStdVmp6ok15rZCohQA9NEvLgHY+lXW3bBv1/P0zxYaz4oN2pPpt+CJym6DzK
CMOrHaMBSYbhOqZuf+gLGispSbZyiAxMw7m714f4lTSllT0Mr4lFM123oqt20tBHj1gtLImFSa+M
pa+Qwo/deGqrKDmUm7FPb5NCMKZm7jvJqRTzGyy+VvUUO6RfciHfWzS1simEImoxM6ea/WXNt6ol
aeHE6anquYGo2bHam4YPTy/PvT4WQHP46yMc70LHku2kWJDL4EG4tRJIdd1yjy4nLREiwNLk16WH
3gJuR5sZG9T8vcsLE0mBm5Jk9Lxu/KMbqJcQ0DiRQHp7aGeCTT8/iD7GTOFnj4EWBIcgrdzDaA4v
gQaoos6M8SBY7SEv4aHSlL9WKXKCCB3UMS7JNSvdaSXn6qFXy+0w7wF0m31ByT6S0EyxJcmFb80P
8vevLk9/PcT5B2qw44dsfflGR8AQO4/5yJ1ePGhxAuTHJrrPwVuOLvI5HZpjQdr6luUjaQL9HOng
EHVN9Zfs5UVuZcZKuBoAksrdZjAR0+rV8NH+Cxed52VJf3kwSZyAgMPD5WmgOVTQ2bCtzGbO2vLe
fEK9pl8Pyqjrnuijsb4N5is8NpkPmiieFhZ3C5tLNhGXfIALk/3XpIA/f69zXOZNC4PRBf98ochr
WsGS1jda1JcxNPG2ZUOXzZ/lj4d6XqO2M4xep+O8NEuanbtLwMEFkerHPnuWTN9e8P/dnAEQXVjk
l+fhHA8wlVRj3MTYWVpHvMEFan4hs6bVXdc4Ym/ZEIuc+YEsyJGmAgmJvd7PpCpgsWQK4DqrcnUV
2DkDxBxSMM4BfZevqjk3r+itnGIGpVh/xvyXhjGvxRRbDp5djuHylcVWd2WZSLjIQysUsQ1N7YgD
OvYusLy9KqGZyBjRr18EmOATQY5aYNxdcPyZcMptEDlA2erXqWedx14vXdI2KPkIc33l+RqWHbs2
iOcQxqE2omrVMocuGgv1gS0ZKmd0MqxL186gBUC8STxoCgWC0oJu3Vibcml07GXoY94UnhduRWpz
OblsedcNUQm/5gvM1Nv2EjLRe4jpJ1Iffsfk2lnozLByPEuVkx2zTmBf0pjQoHoRIBcNUYjCmQfq
q/u8mcR2+D0F4nL+L08NSooJMRU7TrcPQG/+DC4xA5cHd4Ch4qAVWE6uhgJ3puLLwEBU2m/zFsVL
yYLXnSH/Py7Ky9MxwlOej5O3amvn3jD616LAU9dNs1byEkYQ6MOHgT2ecd/e90Nx/K/U7OrAbLTh
LIERTu6e4g7wTZ+Zl5o18Ml4m5OuvbZxh+lv01fABiKiTLhGXg3Pce0+lB/aQ36kNUWQMu50d14L
wlyOWBCTgbS0T8Hj9Ape7Gu4pmPhPQYPKVqPrT1COF2m34EozjflsKXsSQexwJdEKwDsvbmmCQLd
OgIcSTf8JZuBYyBINgzq0z086aoH9Lpp9S1Ux6Db6XfTdfOZ83RENkigzzoHcUQP8FVy+4oVwpzm
hf/KoheH/It46zvMaDQJU9zgCG+sU/gh2MVgT3X5oQk5A35j7Yh3qonWrJyrYYsjRJqbQH0ihgFv
WwAafRCvtwCs1uFNSztugc0YocWDRqVU22A7j2bQlHMaP/0beUKdBrhgjT8WIgER4NZXwXSWLK17
60ud5b32Zhy8e+rxrPVq7FgkcnHGghNrBoYV+Ro9j9fe14A3/LmHgd1s/ZMI9yYGflIuGLQtNpIb
s1xpdLGQk5+Az04Fm+5F/sJ1gAN+ojtB1+iUHKMPHJfFMiNsmAyuCkcBjlj0Fhh7ATy02qIMaWEt
kccBiupvWIkxbiCJd29PqC22w4dfLtTdN7fZNCNS+dOIz5vUpxS3SLlz7Xst2f4B137zK+v8H1mb
3uRh1tT/+kU68NxZF45+nu2//vULwhNd6SwnCA5GmiqUsnj98/0uRDrzr1/EfxXlQFCOITBq6odC
Q7Kyjr9rx3wXf7QH/w7KaYJuYaN7N6G9GtMtZUX75FxNn1whrGvR6CUz22W0VmJTeSybiJ2dOamR
vw2cvZfdwOzsCxiqK0Pbaq6kx866YSuR/L1ANEEZ+DR9h+63STfpKxSOKzygu+Kpu43u0ofiqaHi
sJSr6lt0gFj7krybGFy23Tk5MPejw9S5YDHW74ztSEdia98ymKE12CGbwU6NfBrfvoGxiWSjfkmU
5wZecbtCWTqZuKOaJ/sKDPNANftkdWu33Xyrui/rIT2B4w2+Y0zA0GB/xwGlpqV1ZJe2Apj2Gn0g
htS/qFsjf+3vaSw8lHzoWG1gFfMKdzW8Bg1ZP1KyPYZZ76RuuWQb2o93iM3KZyQWzjnfnDFK4NWl
Npxw/g5Iol7tkEX2LvlAq7/Rbo0nKJgb0oq/TR8Wxm5jGz4Qq1md5YtjrMNTu9d3wdY84ws13+pi
iX1qjfW+uQUDiOA5fc4hi+B6Qdm0Ru6MOZL71MYN8BGtl+E+U+BaF9xh4/WMAHgw9OU3wGShvWZ1
sCJNYrUDZgnskw52gIHw2M7GiyM+BXDqa3FHs1IErHROlMihi8/0Bi5bZHznccUqY6WVO4gMe/5E
f2PciK803Ze74Z0tOIfKBL5Vh/J1PLqv7Cu3rNw2rM13Go6h1QxaOL+qN5SEKETXh2jrrP/myp/h
/n+58C2pC9OyLdeV5p8vfED2NYou2Z+l053xLAWreYzh8nq03Rc5K0xJCVplb9hmUDZhNHrEkVTP
xO9Zq/w3B0MQwl8ORpgmimfdJPvg57tQRc1gVW7Xn0NJrZB/jb4PsjUpLNCcaxw2zB8rfHYEP7Kv
8q+L5tqngYvN8hH/SHh9OZz/n3fxN3kX0hAWn8z/nndx/tb/4zWv4j9GXvz2Q79FXtjin44S0rEd
U9iuRSP7l39HXtjuP21LN9mQuORh6JbkpSyvmuBfv5jqn7pgENZ1y2YxheDzl3/8O/RC/6fpuoZy
Ub06yjX4hf/3/3wO/w0h8rfxvf7p+R/He/HThWY6yjJMKlyG0pXrWNZPkReis8pO1/18P+p+ct3p
CTR4yaYEi3nfphP4AW9aji5ldN/7DhLa301J76z+cNJ+O6o/HcV8b/3h3rscheMKndPEuRCO8+d7
j6qQNpWOyPZZ4pYb9JT3JJVeTd0ozmoi6nBMq6sKv1IXYDTzcQf4qiF9sEDmppBMmhJFzH8+JGn/
9ZDo80ppI7lgUev8dGIqzZB24ejZXo4FoKKEDB29BcaQJPZXSoX/JhnaXcl2cGsY/oepiOJtFQ4i
4chFprQ7L7PtdZv1LTobRShpQlWByj9tUV2iYdO1fktCtgAZ3/hrh2bYKoeFhbBl11O/Pmj+8Pif
/yIxz9w/nWSl0yNxHS4oR5g/neSSbsxAeF2212lAHA17gNhMQ2JdhB7CetfcSa8KKeIMcicKk8YA
Kx6DFkZTnHBcPIS5La8z6Tx7Unf/ZvAVXOp/OTYudOR0xnyTzNf7H1cdTd1EVe/YKQWU/s4DxUeq
Y7LPdWvc+jqFudoNckxz5atCY3JIlCT2AVFZYjH3UIKcrlPs0vr4t8f1lwvTEtyEHJVpuTof1E+r
oUjXhkLWlUuNcl82GchIHc+cQje8KER2aqhhI8Ry15PIoq30+6ci7fM5sJsoZTWJKxrZf3Nhqvlj
+tPHaCvdsBypXJfPEo/Fn0/VWAt98r2h2xmR6DeIbLSjRW4KGi3tysXuc49tM5aGf1v2SfSQCTgf
Ck/pZFqY3yoE98hrhnNmsm7PO41y4pCYIId8QGGT/lzhELQ7rwIDCL0hcTQb0ZMJqW0QLIl0AIHm
JhNRdSWG68ihQzZouaLFTQ86HLT16KCs7LzxI28zPFGaO2zqPD+Ztd0BB6v3yshfg6aRFE9ph5G4
uDO0+mz0FSHIeTWeq2zljPhLI1yBekD5drCLbmWbGTafloxoy61CUMtsG/qsR+UtnYf/fJdI86/3
ia2E4Pvc9+QOSfOnE5ylVIGjtGl3EoEhtaD8bPjescxQf8rIqPYRRh6c1053M6DTGIhsO05xlt1E
Qfb/2DuT5caVLNv+yrOaIw2NA3Af1ERi30mUKCkiJjBFc9H3rePra4H3vheZWVVZVvM3gZGURLEB
vDln77WfjX4Ct0r0+aqwiKxVRNM3OZswXfMB6f7nGJW8d10HRwT+sMcD/0dVJ/E2jrXi87UhDosR
Z6ZRfQ2AAUYR1Y5sstttGdj+YbTFcyrtm9IRutDWNy9Gw+F+K1VhSOp0/zzQEn90IrSurWFFT/dD
FqkLTbGSxSfSz94rj35bvPA19uTB4htqO9e6DaLQ1wg/3IPfPxddTsEpna3bzLYnbZvoSWFdokhk
GmtOnnkFutSzcYW4HYLqynRJA7GwQ7plW2/IWy32VZHshZjTc6cqiGjud00NmHq9FZ7tLDIxiPXZ
ngluhWAk2XBxx3jNG7jglBBO3oiR+YQQtDt5kldPLSVGVtei8AzDa84ezWj7HVNbi1hzhmjfDNaF
Fg9NB33xfPNZujV28KqRK8suFALjutkLl2T2zESuYpWVtWdiBxBh5sPDKKj+WpINsRfFLU4eigzd
jF4zEtOi791kee/s0jb4xOr2JqsSWv/yHXlZ1DzWkcO+F6fAxnGALUeIm8OazcA0uu4pwcDn5MYl
XILVEOb6J2bVvar9+EoGI8793DlFtJGugTHEVzPB2FtSuXSaEsaYUVuvfeEHjMwSU+uEetr2wpNb
8R5rWejLaHC22IJSZZ/pk+0nPkIfgYuGVt6+dEhL66vuW9yFADcnCwQVjVVEydggU3c6aB8mpaOZ
5ROSetdyoHLjTVlyoomanFpt4pAeo0s6++w5LLZeKAsZZuX0kowF+AnXYtlvRpRByfxjX0GHqEA2
Qo6PMz+XRWw+BwjI4jiJ6bf0n1NT06XMjel56PJ3oumP5MM6u9manBdh1sZTPArWG9xzhHkr5okP
2SrVk9a4AaoW9HiGUyRU/tP9gGQ+3isJX+h+d1aF/PMHqcv7QMlBI3F5DNX56DNCTdvcLufT/Zcd
MOArVxYCKQTQHBLiEEiEbXhtlkO26Ni5SAh3WO7qmsEUNfh0Fo23vT8kzCICmGtRHoPjbSoZYcdJ
w9e0ABQdUtR8ZIAxXu4HM0HDkOkZFxK/EUmz32US14hTnamyec/3Q0diIrVi/eN+L2/kfOHtYWa0
GJvbgZgMgq5f74dpINF5ZtOGhpfeTt9N6LcTE6NVJ6Am5TlJoHX1TEo7FJBJda9h4a+ZYOeTURFO
3Dvq3YrZk+ZjO746gMXp6L5XRe7vItfXu569B6VfVFVdT9XIVK1x6du0J1jJLh+noK6+Snomsfdz
jNP4rdOcxCZoQZG575YLeEWWhH5bgiJVXwsfvsT0Iyt7HNW40nybAB1neF6U/71+773uKLyeGI2o
2XmojosiHHa6oyoZKHeV9Bg4syDZ49ZS8DDY3fRjtnczF1Tf2Lno6V3aB9RaYirY2xRV3Tr0ITlp
CVtW1aOm/pfOmxCPK4DK1NqbVfyHzdC2Qc4vGLl6ucpGxonGJqHH2s4lxYqIDNK8mYJrlOXfOode
q2Dw3eWIQ4qmZ5uOtHJl0P9rzSHfmhWMMUPbb6RDQjTRbf3sRcU1NsdbMBneegwVADKXzhnuLdCo
mYrWOIXOWRT3f36amZiN/UwLw3JtZ1+lgqSN5MPt++4ZAeYqwdD45/g045++ac7lpv0iTaO6MlNd
cmcejyoGO2XJ6dX3iG7r3ePEPmQ7ZzzK0t1bNxhYDuM4fROtmDcibi+9DZgZcfG+9KRciZnaV1uN
NMWSeRdJSkyWQ9uLJ/gaZvOrF4biFIetWhcF2QVpQc7lBMzMVLFxQOIaWW3zqCILCGc4PMsQD08H
nNWv5ukhNTHn1JrOv4z8nZstOjRLknYwp+T7wmsVEuwpb01v5lwSVxNTOTCiYnpsDJhvRtGwXu1p
AVP9HYu+PCaDA8Ey7qITbchjF8nxJMK1YxXzxeqHY1Emxsc877TKxWq0I70j1DfdUfy+zL0sNmzI
sq2PGmAjjOgwj3pDtNtHXJIFJCe4Eg6i7dR0X9NQr0RPR5TT0XgPe6yl0URuQz9Q98IZ8Czra+Mm
FponGmV+NcElISiQ2ArJxDrM8MabdB/paZkIrOzJzKV3UNl8hmL8GAZo+VP0I4dK5qzAQ2ZWXZWK
iCXWAZQXyccmSSMk1WVuB//RDIuk/GGiKF+ZY5XsnL4iSM0uL6b6FY20FYLA+cKixt2nLtinBERW
bXrO3ujUk9U7/sHVQL8KL3dJlICD0fvO9IJi1DoWvmA6lh3idRsrhdlNzTOmeDrdhSc+cWVUX2M/
eh/S0T04bSMfR1HFqz7LjUfPchzKoiHphiD+vKaiS5VRQYqHdG/W3qWGrV6hWia5HqZWm0O0xA2R
5CV1v1VVVSUNrwqCiF/KlU+854P0A3w/y4s3urC9Vr06l7SbDmYNm8TVpQl1JTbPCm7uHOZAatUN
DwCy/nyI9063KFCkiAjgTb7WkTbOXdo+CN6ZNpruSSRR+9CKOD9O+DNWKunR4rJGrfsBdqhTP2Uo
33dTu0F4Ve3LAQvUMP1q3KI849YGqxs0f1S47kFoMIGjJKGJjYsK+dhGhiXixdJxDkxqxVrw5T0q
C/ugFxYLfAmKSdsyFPbB9GEP1N4jzVtIY/iLGPUMWPWcTctzdNhgoahaxN4kmEd6hPtqTmi42CFa
TXTM4Zi66ynEWsu4gvU085AkQxIMKuOULQa1ucFZ37f+mtOExholu8T7lYl4fo66tR1jWbM7BVIB
WWomtKQn1cMTjGWyjalVYNakNK+G7NaPsJdqCYyzqY9A7Pwycm5NDxkZpGE+9eVHMI8V7jl1s/sA
fuXSDhlruCkFBC3GjWYjPZm89dr8o3FxzgbaT16aHo9Gq53PYYAiNFuAuC3McI9Izpb67FCBheP/
ZC6XbtenTE1dcvFan7WpQz/EiKZ0db9LXMh0YmbhIx4kcefMUYObTq89FcXUoA+G9OMsi2g8Vp47
YJbxgjPLVJv+VZp/saLg2aCx/8vx2z21hzP+BVijQiHjzgvvaEvlknLQkxIz2AROWlwgPBKPI6xb
G/RmjQ1onWQxxrL7T6r7X/XVsRlQWoscXVxWxOOp6cNqhf6QYnDejUcUipBsEPCuRWNz1wh+Kgu7
/zhWJhTp/FvDhuyIsis83W/dD35ELOJo+jAsw5Jqdo04/aiwGNf2sKiq+Ys2Tg9TDfaPbMw//M6O
V4OpLwbqCLJIPfvPQ5Hx7dVDjYV28GfAh3B8gHYlK9cssyc5x1/NOtEbw7xYbOmuon6eMs97pk0N
rSCoXszMdnc1FRyUSLp6uT/WuxNBO81ATHXlGCylDYs89qh5KVOAAl1XP9/vBUg0Dp5ECHO/GwJZ
CLsNp3Gxqr0cxpZ0cQQUjXNNPdu56hRXVZo1JD3PVPEbqi372gFghJt8uphjd+rNsH4N+R9MGy++
JcMDSe/5TgheTtNY9Umq9M0KRv9kdXIvxeivhFmFOPEi66VLLfMlwicoWl5g0CnSzUaTHZgdrilN
jQ92v1w+sljblb9juwFHh/EXgR6MbdcwnqxWmQc9m+YBgwltnPt9vxJYkQVpAxIba8IG6WhoKfHk
ElDYUkQj7DR8IaG62aKuBUgXEW0+sLDrUVuA+OVAdjE+4N/3I43zX4Z0zm0+Z6ZM7f2KrRb+kbXz
/DqiS+IimeiHg89FBBAa2fgMjTfP6cXyF8nRj8KGhnZ9sYMZTEPsfjHMmcvBNwsYfPjNCo/YkVhm
6z7MT3affWlKsGGNGR4NoLCmoklBsikMRLyksw6v5gjEaY4vDSxJr7NvrPB2iYUWMOalakvw3Dko
ytHJTh2zAF5fUBN6+lZniHFqO/kwTMI8ZuSxSRKTJ8XWq3H2Dmu0AdoNio8SJ1KufkCf+PRn1PFy
IB8s6umufs1ND/lIAaguvEXV4tvsknJbTPQHgOlwluKbsADSJ6K7sjj5iJYZJhMjtpINqrN6VdVg
tJN9mO3tJnpOC48weRispk2PxiroEAcjMWG0yrCd6P3otxgghoPZmp8lqZf5GKyDWkNSnVjVWI1v
7RNnwUgP024QIt1mg2HtsNIgc6L5jUujwW7R/xKGDzPTTT+nFH+C6csPu/S6PTTYKWCFLpHH7Sm1
AZzOoFpYRGotw+X9kLsrr4m8nZWoX+3M+0z6lnAoD71dBy9cuFcvptnbkRVkl9ADjaKSUNTNzTgg
skwdw1hVCTEXnvFiOFG7KevBX8N3+T6pnkX8Ut7Jl1wj+W7aylgHnoSS20408jVsDLcJQdIitkUd
BjJzYDtU5tYfAR91NQbFajaYtw2LhUCX1p/pVwcmx3Nl4qoI6ynfLBXkopq7nwwcTwxDpLU4tnqS
Bk3vYvTrnZOXf4wusSVB4toEUSn3PfSci6pRXcedogLqWQfSkUH4qsh581T1pelRt8QVW2Chgvwx
UmNyshFLtXXlX1N/WX0Vzbe4KKsPvpKzkQXvOAqB7jX1p9fTFMu8et62oxs/ekMG/jJKga8zhrBp
T2GPw5HBHU/BzHeiiwGSu4vt5tKlmb9pO+N9YPgpYnbtiR7kmq4/5qSgalboJBpEZEG0w6GjtrP5
ouZLX8XltvWr6hrTn3fhXOZ96j3QfPLZlHv2drDow5dBfhqyCo5e/2ZauDTN0UEOKDACIU3jQ7Sb
o6g7OC0NNDowSajODXPYK7f7VlA4ehhle0ArE20Y9xi/XPPJQRv9HFGgLjCfymQ/CG1+VshQgIL5
4phk4AUSs/hWs5ZCUCev5uxhxQTlnLqWu5UW3KUMi/MmHQfc67eRovLOwK29okpNKlodv/piMfUF
8sS3NsAOpZ4UmMpfy5SSclLmMONm7yhSrv69P6X1xhrAid7njdCw35R2nT0LhRO6jHGVtrz6TCRX
RKTBW5nQjaz0u6+ccVWEdMZN3dcUqqG0zXFSrNBYXS0D5G4x4Uog6cS1KiTv9pghlwYi23NOPzhh
TcZZe0kNgoojUuJBPrGmjc0gYFtU78a2th+Dghh7ahO4YiaICAtkp5qcA5pm5k0kK5vAn9+kC67K
vQte7jdbK4a/1Qbo9bvqm+wzdBPmrSzUxkhHOG3josSp8sw+RBV7ysoXq6z+jqbqe0IxgqCzAMzD
YLvycL9f2ACOozjae4vKqbIJbWqWw/3u/SCsecHV/nc/xir5978NjKRFShe9SkgvVkVO8kAPOUXK
0orMxhJlCCyjxAshXle7ZvkFKlOHuYS8VKNfbxS2ny7y68P9MCTa2uifEXtwesETi7VTkPXxPjNy
ll7EetCt6eOBVKbqlKpEHoocQ09W5Z86n2i2Oy3c6r4HqWQ/tbkC4DQbcu2nmJQtL4JaHibzS1CT
oQyLJd9YY3j1t00b5K+xP7w1pqS3v+i2THex7ITqYWoa+6gRAtMfVqP/2je0VdQgP0xs1TcV6PI2
+6CtwukhHsY9AW3pAXW1JrYgrleuj5UpLVHOKlzT9ZAdwDkBV+ig4o5tTyUDL8AsAoOKdpeT1TAB
pJQObWBFxvfEwFUhJVHl/JMvm0CLwXD3YsQYKm1iSeNKf7HHTl3GaHa2mfIqNoqPSJeZjZu2ZAeo
BSBxgiajjMpKn4Xlk5u0Z1mWxbHui63iTCbdjRjjoQR06UwR4s52jSIv/eLleXMMCooNQdwWOEPm
+pRmIA+t0nivsMxsfNYI+6wLh6sywEPQfuhgF0Zbf+62wwySwQd4teUSgLYTRcV7WQTHokgQzQdU
79DwDZcpjzLEv4KNksI1ymL8M6yo8WDBK/0J9XYYXb0g9n/l0bgauubRZox5ygJnOCGyrR8ak3a/
aL3veeFg9O1gdfsmhXQ8pC9qoqEz9BR52VD7qzIk8Ns2RnDfOUCIPgBtMRcMHdrJSAQyupbSHESB
ijwNBK5bShztoQU5gs+i9y5hHWbUA7F+Gl5PqG1jhCvdKuJG4+wPp25J7INx49VACkM8Dqk1WDeK
bYeQggJrFKWPLjs47ZTRa9Nhkl7u+TXtuD7v/EtHj/dhymdj14i+Wwtd3CL2CCTosgsOG8hfiSRC
USwRlQF5GuQOGtcpJFvV9c9JA/fANLwfjWz13v1WTB2JkTGJuxOhIK5pH6tFHOYrixTihHTephr8
89jkZ5kU8cnKyAXxzelId7IEjqvPg5X0Vzv3MK6wJBZZviqp+D7DYTIggjFJWRO4B69/6Vsm4zaE
LYPo82db58MOwAYyYoqrD/Stig2EoXDXNBHCVeQC/hS3Z0em4ypZIIIGtqQx1c2u7/XXKOpYoo+N
dbmXpQChbWkbeS+W+Vk7uHKLEhIBqscvXpWitq8i55DFpBBpmEm9bXOOTch/0nB+h+pU7Gw9vvJt
6b1XKPZA6TBvCruH1SM11F+/t7cp/m2SgaIrQwRarUQ9zinV4bbk9yOn+VCdTzQ2baRamyR5Zd2J
Mqd7mqyvfp8/FW7bXKMZe27hhQBk8/YhF0xpzdhC1dZftRovCtH8KUy7tcvHewDV8SWb5XgcPO+Y
2Il3AcTyERZG+dzXAXA4EiGcEQ63OdGySbX3pKoMO5btwWML26eZ0nbo07ERYx9v5hKMbxf3L1jE
qKS7P2tnwrNug34LDRbbCX7RFt8CO3Uo/LUhWR/Dhhsdf+vBmVhNMFXMUUfH2XBjnMwTws8dWoGY
JOYJ0H892ERaUUkzSC6upQuUqXFWZlVF63vloM0h7Acd/CIFTavxx2KPIwWOGH6VnU75OBCbXOJc
+l+bN82g7Abdk7aH5qCH9DWc7PiS6Mo+ph0O41oAv9GQfNOoKs+B8WgpdpHKtj3491ioNBvPiILe
2CP6mlu2/5SKqw9Ge1bhOHlnJyENd97rmIxSR8QXz6DXzCIJ/JTZBOZTHLIS8uk8PUctw6HTdMYp
aQye1A6fR5diwNTMZykCa9e3PYFRbELW4WLt8mY+Pxa23jEqZX/sS/U2Tqre1nYTIGItEOsIDU6H
zGar6lzCNHo10FFJ7OMUJL8GSAGbKkuMQ9G/xDiwvwza/NJ3zLB+MRdboBcGlWxhbSuQFfuwj/Rj
RH9e57TGrMRztqU/VIh6zeHiTfSAKxZ+SSdOc1j5ezWV78JKopO7YGt0YRNpXwX4vvN20e0Y6VXy
FKtYTgjmHQyAZrTt5/BxmPxdzP7/CKATvZ/S3rFkzRh0FI7Swe627HDrs2ugNZ8iqqZuaZ3jyHs3
c9HvGKveaVWA7ylKooimZWlhNTR8bdlSX7I5+2xgOVBxxiVkb4zXzA4AXfowpXASWNuBqfcgwPAd
KpEOWxHrk8Vy4+QshxgpPECL/hjAfthUJkE4PW2pQ4yZRVWxdRtzAPcBVi/EXUcqqfkxdPAktKPx
RxZgNG/7oLo5QmI3gNLhyq+mq91bazTebabo342k4JpDd4Z+15xcsJ/+CF/EmpMAFyYTgGKf2OnK
vdT1TD9PdpjwKJwdsQrnxyhcfPZNKB5rqyZVxLDZIObT2UhY8kWmcFaZ6/XkvoTxLy9BedlHriCg
OJPA/d/zsKRzYCUkgPkpHkGPiZ1yq83NJguxq6ZVhRGena3XMmDwAieYV3QFyG7Dvj+EFP38REMw
MmCXJtSFmhGb966ClYFaDNpTiZYCTCbzy2wHZNWIrhovkSsteJo04oeie7OdmKifMUg0HW1aTFnh
jOcQgahiSE5b/6mpSf7ulsN92Mm4gtGhpDt/eqJpyVq97mRx8Zc2tZis9uxOT3bowsVOGOGTAlGP
1lb6FC23/Bi2UMmmu+hGbzdmgDZtNayGBpk0Oclnrxzak0iyrWQZe2y8icCYOc3gluSL9Saiy+qz
A1XOW9FkTJMCt6IhyIabi5Csi25KdmNunkEJHFRb5Ec1ptEe2xu036Aix0FZHsXYvN1m5fwZ+aDm
TZmDdrTic9E15tfAmQuEhZBdzdl67ls2/nneV2hQSM5s47rYiqY0DpWZfRstJHnpqDAwuMXSNced
vyBn8+qArjW8NZ1FwW7Sx9DF9RMlPqmYjvyhI9FsdQAT04jsY0Tf6OtkhqvZI2OnYUl6saowOIsp
weC3hBlRQDkMLPUsKBPf07HezHFO94BFaCGp/uW90dDbtKnsbAcHzkdet+oGRXOrIuAcrF1PU0Y9
Ycjtg2U19VNtlk+U6Ndpalef02D+csP+h1sW5S5Qrb5BAzpSWrjFFbSksaO4dD8f7mdGYFZbwZJj
XXXEadl5HuyzkIQzTm7O+DZ9E01tkquGWKAtRHMt2JnqhYJkOpA9a0pl9KG+DRHxLBbzBmFRRXMK
E+tGA9xcZQX9nIG924bKFts+2p0A4tuXIc3Fvi6pVCS4gh6GppzeIWn8MtqZhzI4mawzCTHrWbUW
sz1v74OwU9JViiVrOnfqfoCois95g39Lg3Fc6YLOZpPYxraHZnueW/89KsvuVphKnCPHfk/rq0f/
/9UDLHlTjUWFuoiJlEoUMgFlNgcBmdGkLMDN+30HWdOft2atmsP9bqQFMqs4Vsx1HVNCnKi9I5Q/
EyUK7ON+KIrxw2pAvOAl2AoFO7/3Kzr3Joa5v27i/iReSZ8pNv/lTLnbAX4bA0DeMntgQghWXPIE
jy5WfulSTKZc4mNL+fN2ERM3FTYOQRu2kYFrw1n025yiZAwkwKuPFnANUFn9zxQ8xTqZNU9w90vc
TSr3W9bi4DeU95Hc/SnDf2VVqX1Gowi32oq+cnXALF0d7n6V+93fB9eP4nWd0qu9G0t+e1/+dL0s
tpP7rUao1eyH5FuyAZuJ5ATC6E7j+/2H6f2x+xOkZgn997dT5fcTphXiLMSM7zU10kPpjXwRRhIB
kb7fXw6AJuBtIcpYFYMDBD0risd2QQ/cjSv3W7/vBgvmr18U/Mtv/H78/vH/02O/7/7+PXxIKI5/
P3MWkh5Ff7Bnac8XGP3+Fu/3/3QYxW1I8pNr0riMxSEQYE2yMfJwI7s5ggyVbsdRKkqHr/dfMMR3
BfxlP/kTRm21eLbuz+vPBWfH/WawmLbuP7nfsiKE5mbS/fj90P1xufza/VYLaGqr/XL/++nuj//5
nICDiZfFRrTKAQ4cqOB1kDW8v27d795/0MfswLO0J6ivelU0P/ddRXSXHryMzAIuq6zO2wProgc7
dDIE29ih8HUu3+3/OyeydDMsF9X9Sprivj7cD8NyS3gaUMZMlqARjkDh4RIdbMrzFPW4+/twfyyP
ZnaGgAqTtAtgcGR5ub6/kTDhIrkftN+E6zBtJuQisnhTyYDUCb1A5tJARueCIQddUzQhnW82vleR
1xFT7lOmXsvc3zqwSR9SeTNA7jzQbt4meTExRUOmqeufeRy9WUXx4qSUYEF1alr52DJDPLChhexA
w/rz7aMEpR9b+Ps0O7wHWodvWWw/5XYiN7ZOf0rFfodG+JtX8g/zbuksck0bRfkhtbMfClTbRRCR
z+U4Z8HphuESoV4Ik5gq6Ltdu0+dnYSnUISbaF6KzXFwClIvOvi8wAd8Mrr9Ti2OXjmN0QcEYGkV
8M3whGgyHtoWLm5H3EAOrIfqZreOQB8iakm9feA550AIrF79eVraq31HoICXPJm+OgrdBo9U64au
pkfa65Xb9h8ia56pmG374M0yQ2sVaXLr3I/Oyz1ATmrfhukPRmvM1SPvJ4QVYUj0WrX+MQPsMkTO
101jFh+6fAgr9w1k1KeBZ6jF6DD54CM7+ixa+cRjWPQLgjbFpKTp4EQ2m4WFHA+ePnJ7zEp9Cn8Q
Sn9PDegMrvFbHS+2uh5asmVP+xKxRULnZsjZWwa4UqCNYu9gKV9AUvMrnAVq5SxIOro5FGSkJOGQ
AqrAjLXoUWa2blaH1EG+ZjgpLIdPrmUndgjsAfgDKez0FaINRjr658r6WnpbW7HNcnKW+KDONu0Q
XGPSeErtrEuA70IBsJSsa1ZAvgb2tFkrYVMUUBNRgj8Ix9qCPPIfJvxldKyoStp2TKCJ86o7Wz0G
HskiaCNeKFGdee8tGLIYRXHMvsqP+fQaWO6JO9sY5ot3rs4/LNK4ZuqkSUuDmwX+XoScXJZl74KZ
EOIWFug8xKT09iYWHliham9bDTGxpJixPixX1OUfpk3QVR+6gzBflTEpMiPeMGmuUEgG69n1a96w
9aKBzwdesHLHQ5UaxWPT8Rn3jUkIuJ0DvyjyYAvGbgeOcHo0Ue5sTKNON13UTW92RjrlQjtZs0q2
t0VUEJRSl8MuCSf1KKJO3CZdoUoyi+OsQGTLPHdvc2G1V7rqm3nZNtwfClP10IBTezELbTALuQoQ
Gd63wHbP+dwBdUtwd4MQyih42/4+dCf/ZvRECDtBYG7oKyLodIPbhLp4r9gkPpR1wQXqQKsoPBeE
SynsVcA7aEVVXIVXzK8RcKsSPCpKn4AVj8lpo9D4oWtBr+TQRqMy0Q63adLJZSBEjYliuN0P3XSA
6mi+JoSUBjxTUjs/a+ko9ljBePMFqbaJGTIVzr+yOO6hKo/xc+wY8mHMN04V2IxVGdAFf14uEyN+
CSP/EAnnVNKYlYM7HGHk0CPoMJPlPuHMjv8Canqjs3l4Nnv7tS6aH5GZK34Ex3nSTvHk4ctlo26N
IDdSh1GjQWxTgsQEoVytc9VsS9E6F4ud3VAW3RHh9ydl5nRBSVHBRGjBclGMJz95z6uEAMaCaL0A
HmaATx+hR/dgDyMcOKlYOlUsCzPzXHtSnF1bAy+xkStO6Bo2nqE9ruSE9LjKg3pfYWUMI+skLHGt
h4HukhdOa8pVIByND2cavLPTydOE7mo3z3W8ynNCPXFKVKsmhgyFGA8Qdt/90pn9irIiAsLKmBx0
+Zs3HvXcqlc3IlLITT9yS4+nQOnqnBjWy111UwNjKOOSmJ+5wXXLv//XymLrnwxGQkpUVz5UTd+2
PNP+Z6vFPNiJin2n2qWWTHfjQNO7ywPjAc3gm0S0+DrlbbNqZg0GAXHH5HXx//AS7P/k9uA1MKCa
lmuZNAKdf5Kzq4AQhQRB/y7HYymD3n7yQ0YAY4wgtyfya2azPkcQUG1UOUQXocJHZedEKVRwNdoa
fmFO4fC4iE3NwcqfBhneOprLe7ar5mVRgd6rUf/6g7s7r/5B8b58cpgSPQ8dvkD1/o+Kd9wM4BiA
b+9S1XnrzLXkPhwCsuKAGSBeEFt3AL47DdZ+8HS0ZduUfiXF3hLp9xiGM8hF9TmtK0tG3z3bfC8p
5lD8cX8hUHEF4xdLYKoxz20Jxz6PASn/D6//P5kbeP3KxkUglcfbuAvO/85SqdsEz4zllQx1BUt3
QYxzjGObkamhyabNPaqMgvjsdtjMmf9lAAh5ssQ56dSSSVCSQm/L0yi/u2kCPMGTX9RSAamT6itX
3nMyVdV2qmCltHlE5lwiLqLL+j8daf/fAnbT1a9//7dPVnnFKl6oSz+6f3RzeYtn6l9YwBbH1v95
/GxKSE+f/8Wf/l8jmPs34dqeLySUHEqli5Vk/NV2//5vhhR/cxgSqJbgPRRSOFg+/jKCOd7fXC5Z
+D+Eutj8GX/1lxHMcf7GrzKI2ixfTfD6zv/GCOaQ9fFPxhIaDrYDh9X1YDWYjr84g//uNPXTqc6b
rIUZb7pi603VmytZA5pkaRWV3V8Tx4+uYTLS5LMylIKsC53KdF6wG1fwN2byFum2pmPhvVRGjSem
tYtNPBvFadTUG8ZZuGQZoXiohmevD2n+FckrkiZ0wfGYn9qlhuw0ZwUWKI3N+VvQw54s1Ih8pSuq
I3QGLKIJJuMutvwrsAxCHl1ahX7ar9LQCx+1FTgvEgfABh67DYw4VkdWwv3Gqlm02FFNBXOiX1jq
dvrRKWhJ0sKbnnvZURRetpsnAiRpy49fzIYchzaevsYSWQVpD+uqYTZMcq/80NoGjxj5CPRIy5jy
sH+bNLbYyGA2Ie2le2tzCaN+KT9XEpKtZ1rRG+W3Ve5mCJJn6rxTedHzVQeR2A+y/lS+IpyG+qhV
Y6/OY1eeEm+Otg35hyPhK2VnXRwn/lCohta+R2jfnA8nhXRApvrYBixX+LDeTdInYJE7+0TNt9LL
nbXhDg2xVuKXgRq+LPl3Jji0VTrj2E+zCRDWsCpo3uyKeXxBcAcg1n4dSc6LQ5FvCtNqN4ZoEWyW
p6Tt1bt5TEB+u8Vz2JPjPObjJp+IFNQ59FLd9OVObdMxJLtoRAajgChMjMrPYhpe7v4MCFeQAfIs
IoauhhB/MiSC0Sqt113JcpISYI76W9qH1qdu0wPCew+QaCNfxFkjm4jcPMzQlfjJdVTvUuD4O197
9BNUkK2C0rm1qRFAz20JYY/aJ2nn8PncoGKZN7BodO1pW9ndtHH5cjadwiltalI/qCPts2mhlicp
03Gus5UByXzXpWhejMqNjhbl7LI1v1cGHU4d/gdf57Gct7Iu2SdCRAEoAIXp7w29JycVkijB24J/
+rvAE92nBzd6wpD2Jika/GXyy1zZuI8CDumgXSp1CJd4sCPPE590m+uEA5Xwo4vrMPNT3FV2nCyt
g6XT8Nj5xDjSIXQfmABSCTMUUJfc/Kt1RXZTr28Y1l51NiSnuMROKLKc5x42VwiOA4A8ZNnwiS3C
uVXJBF7XReAxOWaMRKbPWVIfEp6si9Kzoi5zvjBAgbfk4tRtlP84uTNH9Ljkr4YpbFtQWM2XwYVf
JHofATeh4mydK0b4UoHrBBdrEPz68SZZFWH/eCEs1lXzWzk7KPH8yJHXluaY6vV3SlQq1SmdNQVI
a3f2h0PQ13u7BmX4Mk5lf52gZbsabk/bcEX0fLhMKs13VE7hWYK4vQQwDOflaUy6a4Of5yEQRQkF
a/32ZzABGM+x51rNsqM8rDtC4w73teaIBFdW7oxdZ3tGWQrRN3sXqLwPYeVgXM8uiebCTTPQW2zp
6opegxl3VTL9CF4DVJ2gpQCFebV3y2vn3euoD1qMHRzsfKEz15nPxLN5uJP0isshPrhYqfZxWeHG
6VES+o7xZ5rGwaYXYKLEnFOjkWe80CTLRFvVRBkJcN25SdLcguY9pm35JWXT7CpVpVibt2Z6tUJY
FeCpbisnpcy2ZZAfAoOzhNuhGCXcycPlrZzK+j6QFf3SOKHNOOFNW8IPFTIkXMoAxpFXfNpa7ypf
6kOjrOozwTs8g8LrG8ImUQHk3g+n6Ym5TbHNgzq+CeaFDm6FVs38P9j6pQdl0Cr6e/BTzqPMxL1D
6vFejcHjsjDxY7TNrSPyh7smBO6gmuD3OMT7pvLOEQV80RgtCC612pe7akjTM9oCNSjEm85DsPrp
ioCRWJuQd4tXzdGBLZTW1m8vrUbaxR2QWt5BxsgUvvCJYNE0Bb68rm58vKHl3L+LmZXf/gu03rmv
efr3sUjEnVnlnVKhJkTT0B+jcHHoKyFKmAwSZ/rKIG2CX1GiwzdXz/pOtvalzfAXTbXGC58yDRvT
YrrxC8s5zOSkYQmmayhoosVeVV+pN8r7wLVeSURdi9anSCjYG0dD77IDykMxax+wOfxLE4gRlnB6
2rkrpoAlugyGS+BVmZyvjco+8sR+Rq63rooCVCBC2Us7/wGtdd/HjnpNLeujCPprXQfpblmln8wB
7OfEvbN1iBzsCzhnTJ8beA/wJ+nD4C/j/LXg5pp93nPgQnTo2ybkaAntOYrAPuClS04hT/yu02GL
NwQV3P2OKAl7a6LGA8YVIZpQct5nKn5O58zZjnPyNIkMOlq7EtJS67aI3V0xuXpn1+FwlcaJT0xj
PnTsNdsxK3AuZfGwpSinOE6LRUm5rjE9ovEf/dg5mcWrXno68wCFFtPxJ9SlXFgydhAAGAE56A2e
uAkbZruka9RRLfAEAwwY57XwZgfF1YaxWUbk3RgRoH9/ObbYkV13XkcgrBfQqQ8MZqJtK33vSfIM
ReN48KGhXphw4gnzKGNmp653Dga9HfrDP2eef2HIs99m+yqGMnyb8/GJg9GvBWWCphCyLjIzr9EQ
4rPtRG8oOrf2daZ+xZLCmcoaP2pzsah2ZF5OLTTMeTKO0r7+ZyMJ5vQcK+J1cxrYdAm14tQa9kRS
PQ5nAKbsWdvU+1iagqQW3TiL88tphPeYcS8/U0Tk3jiZmxzShp06ljTQSVOqU9v1a8doXL3Qyrfs
sf2ofe9APCkojznlrqmurUPrSVVENvVD80XoHGCqXWxKPf7x86d8TZ02jMKPnY3lq20y+ynLo13Q
DeHVbarjMAItM97YXgL3PuqleMK9Mpk6uko7uQA6rYgodTRMwewZJo1lI/bNxjO1eTShRuTW+qbS
br+NMzIOhpH/zVDGF5oLaJer0b2CPP/bwJN6kBh7iSA9NgVPNuG76SkS/XNnLO+lpQQs70CTEIUQ
B0WXlkVM/qZIv3KXRD79L9+t8IDahsD81oHWmmC4nRZqlztDzHjjQak7zqKilknlyJhgPAYYUF8j
d7SDQwNDPUKq8TNH3CU5z35Vt1SczZM48Jt2sVR8qnAty2qq3uzdjtbucUlpYFWrNUv194OPJ0Ol
SAgz/go90rRsWg/gmaJHth2c+Mb3qr89KTK6/OyDH1NVbABIns2o2gf8C+9jFa/OzucusECoHH+O
EUxPfFIRT6jT9kE0TbYbAfx9DM2+n1jarOXB9rI/QcqxQzqw7GQd3CrOhcBi6/ZI2QCWnvCz9J6I
rY73WH9+eTLuj8VyYm5vtsJOzSMBUkTCLriCWT/gJbZvRLTpZF5e82H+53pufNPpCCUsWtgUgsQF
BwVGKS2L7NohtPSJnvelXcec1tLuoeCoNUmoSFHaP3BmhSzIT5GBOhYHKaP8FFPOsRXWyqB1I/uQ
B/5b4Rh6uLJFnIoKjo4TZN6GUWh3zRjBDC4WcJlXayHm/CpNnxxdR78EVpucmI0lRy8d70nccyCg
N6yse8Trjtc88wtAgNZLioSmVfsRNDWfYUdtV3Nfy3LvRuNj6FCwnTEOQwM5QYXWu9CexcWj+HI9
YTepD0ly7EEathi0tD9MT4Ws32IZbrLeq89qKNg7KcHJ7BJUfTzfVgCuaA2YHtZmzJ42grOZpAt9
KtyDORhgHHEIb8fK7AeTiUOcl99lyZarLRcYYzkzT5nrahN3AcweNaxlHT6wv9Wrqiy34ZphYT1W
C5z1dUcxJNUKsjvnn8MQXy9i7aT2Q1c/m6SHv78qOlhRtnpcwpsgQ4Tr8zo5tk79HEx6haQn6aGJ
80emuukt//+S+wrHT0aO28ro9E48cmL2OLibUs44htdD2RhQlZvGxPKoKqWYpEvDqxiLL4QknBJW
md/A9WyYcJAqCGiauPHGEncuAfQwgL+o/GbehyA2Tv1EyMsfiM40NDcnU+49ty6RP79iNijYLfce
fdsOXO3xyQ1hf7QBt6f1fyaDivmy4PsX9cz0zdpjFy/QyC1euyzHsS+6cxWFMCKGmu51DtuH3qOE
PHHAFuJmP1suB18aGq/CAj6pEjqccTsS5cHRdGTofCKNfVuG7bjlM5udDQ5ZzWRAqv4LBw6PHfeA
je+JfSqnf4Gq1c6g0u/yLvsjHcEL0oUSgtubl0pGG0cpfcj5xl124wJUIwxVu2O7ZyiEozQPh7MT
zekWPcK5I4meLmjQMZW3lsMjEJNVyKP0I81UhKyqmHasywC/ur3J31Is7PdmcTxUf9XS0EzZM7BF
blDjePJbW+4cJ7oLCWi/2HX5EbacgKshPDF4G3Z04kQ7PU/xVU7TM4mK4Vh1Qh1XCyeXK3a6iQuL
yNfgS58Q/c9mrNP0fXoBhNA+JDgXPNeEg5mmLKyiWV+wgVM+Nfi6pQvCGo55Or+HaWPfYV/CCmz0
uAvXx7KFKmOvUcUiy27ruX5P4tDn8cOyp0oKVABRfppirZJfs/hppf2DMszTx0XzC02yjz6kMxW4
QbLL+gU0lPLRk63y4o1UhTaa9pvcT6OLnCikcWRzthvv21btsJ8wem+ryCe/m+TQdSNNZWFjaPAd
1oYe2rPWC3ei5gzLVfE8zxk/8cH+h+DvYImIU5qwhz90s/DrzslFNBL3HpfPbWxI39OEpE79KtkR
ueNgW4ieib0VHdoGOnGdgejLcNnvqhi+LbwKiqtadTKmLk/SDmOK+7DXZ7XDwc72bzM7AQAtMaAH
nFZkwsDCJmJJ27f3J3GnLVTTak9218HE0pGZxjPMBDDO2O471u2DliQdvPmPWc4d987TYoAV1wM1
8BX9TLeNts71lJlTu/Jaf1KgDNF8foczAjkZ+x1aB92IdJaWzqJvJz18cXPlHfJBXxbVvatgADzm
eN1DWz2QcTuyi3f3mv3oKJFyqF/l54JodaQh2SWBfLOM5Fc7higbz+vyg2gzmzYuQiaJWf6qdKFr
r5kI9NJAXqazuoFwbb/4JEH4jSw5scSamg7upuwe5RMNUGfXczrKnRUcsC6Kjz5dW6EqzLkt73Bq
yhtmjfk5KbVZq3eYJdoBJnSD+r+3Qza/ylAAW2gMH9ZaIoHxi0mkV9p3oqsP8Ep2XRHrNwa5x17U
2SFKca3bLqedqqR7Llxu4DwesYZld9wIuiMRdUZxeSToFocCSBwe6r9LE5m9boFT61C8FaavfttN
N1RPTsOcnZa5fZiLbsbENm5xupkXouOFcbttEIfeLfeOY9qV6oGW0ic8p6ue84anyoX9qHwICJqS
lK5gUcWuiEEua94rSihtjUTfJ1DftUfNqRlZX1pngH6ZXgqikGdrUY92YeyHSn0NhkC/GKuH2sZ2
byDYkGTzdhbbwZlY77bt5ZWiKOu01ivC3PCnQ1YjUgXSCnkZJ+fZvsXZF98m2fiRd5Z5a9SCYFD+
phAyeZZ58qHT1Qyo46+fHSvFNkfdV0DEriHhsVivA0LMYvvtc5yxvritC7UGB3Lcd3Sj+o1zZlnh
yP7oRl3+FrtuvJsDsEBkwQHF0MwTFcciGZz7UUhQdEZHR8oyy47pLq4SvzIngFPQSzAicBERp9Di
oWavvnPW73ayXKyrJcDkMB1BOJF4OCfzMZg4762FiPSyMBiUEce5JnXQmuzon78E8wND4pOAWfM0
cQR05qfC6+vPFEWf6lO0IxcosJpytClZXb0y/ZfKVtx6sbf3Cryd8KYcyrdKuQknfJ2dEfGdv2dk
rMDxz+tMfss0/4i93jqbZMmuyUTjJhPP7hBNTXCL69o6Nap/rpi3HJc2Y3ZQtCfAAeVxiEONiEiH
o5zj5DYfPedY49TZRPM002Mm5e9+wNYmz7U3mg/bhBtpo2puWMnvmdjHpzzVHPENjZ2VBeK8omi7
o12ymbet6Yi/i/AzpkPmSMfd2lOFFBCxuz0YJsNiAWrpYkB/4GQzPjRfSi7VYXTbZtdip6EzrLop
Cst7iuOYBijxHg+d+xVZH1pTO5O4HiYY0LW+E0RXuqkvfDPjvW8ko2qnPdIxLk55wjrPLm7tLMtC
jCnEo5V6xMqIityN9urAJG+U4Wd/LvvmGJImYNWsJ3BEPLPVKta6o3nykhYxUw0gKRm80TXglNtK
liwWonwz2eNE+A0pxf/juDEJTYv0gJQYRfvxBdtycC/HMwgS7yZkX3bskRpuQ9Gj8cFsB6Es6QiB
0TkUE7RFpfQR4RwVqwz4R9Kc8bu2xi0pbvp4KfA5JQTd6Qabo0OZabWtQZ9vnI66ea+mTuBHsRiw
1jEVD4qjldAywdys2w+RBY26pVGWkFl4pENiuwCXQASKHyprfqpcbuO5L+/6qR/esMQteCPau1Gq
P4NXhc8ZrT3PNWXXEWX0mZIPI6PYtXUrXCXn9GAK/2wRst1aStOWBuTK4nB3O0bZOzAcc2G5pEUJ
neERfWRbUfa0H5epOE+c9ZD1o02FG4K4/wgjVbiXmTZFskBFvEmaAm+p8+mgmpNm9Pd93iXvPnWx
KmvfGu8PnXLjqnCoHVS6fz6ZIiRL5A8VcXKOp/Ac+Bn2sbq5wyHIwdaU+WM6Vc8+g/8jp6/pnM/y
jqNOdI5oEz+FMU6CmCgYuSXL2uaVg+La0E06WJgt+t6+kKpu0YJbuaFCHAAbiVQVlJyP2CtSh1kE
oZPfQ50wqa6hEIOke5gKkHTKKn8pC2vikkXHBDw0Ow4OYIsl2VlBxt0ETCUHy096MD/7PqJCFFDB
GgUQXxtzoZBh6oW7MSmycZY/WQz43SycLvb6RnxPCdIgzd0nZzXvdYn3LJBQDiACvqxmjZBXLJM9
/HAO98BIWxRXi3eyypQ6vT4+zYUS27YByWkGcc8JxD2MEhx3YOirUfhWtzjgqpNHuM6HWo9oTmAT
75cDfSTk5O/30HQ4VU+xAjIWzshGyX5yq/HSryDlCW+Y4seGdttmm4BALdcKDB0efdGFvBMRdnFB
qAJUN664pXmUeo0y5hTJUU5Q7X++TrrBFr5fetmoPsu3VDSerLB6Dfrqlronezs1/i4f1HTiSM3i
Sk361k68ahcJ6CR/fhJqvpmbSzrjQypmEG3NYgCS8AbX0SarAnGeG8TBcczMvsAlVHf64A3Ze9Xm
33VVJaxFdK+uDrky4eroevm/gIZw8tAQmhGaMeC3sGpjIq5kQILjODV/yIGxi4L7tTJSC+HnQnfD
6lSjBleeKhwxnhUYMtm8ibK5ojZhdna0i9UXYSmiVeATAAHziPy8QfIlEcL8ZWfR5nwBUZUddT/c
ZE6Kp3Vyxj0tKL+7OKRLzcmeMU3bW4578D9Ji9gjGSEpFMz5YuTSMHAjZP5/GMvsqZwxpPlJ6e0M
Vds+eGvUwYrS76q9LFQArKi2I0ddd81RlvM+45JFT2427oE5VAerDKEP59+VXI5dHbwsaf5XC8i/
1RAxvGGQwS4JZio8z1ZsLrYbxQcnFm9aBANePyxywP2/PMIikJ53nALzo5msBzMBSp9rmi4U1q9t
XFiXmb7SDRXlZi3o7S5N+SrcRe56Icwm8WlAUNMDTy5bYOXdQqUoL75Mi4M0+lqN0PjstF6O6BM8
PFH0NsjBea2Wzl7BGyePReBM0yNVmmRtD0s9v0Jwd3c/M5LFVC2lkuu/dQfieQanpvrsU9ElmFqc
PrzAYDa3vZfYmhysTIF7wXP05oyTvxdJZ8HW9zD1qeiYWSNrdh/Jj9nHl25jIrG13LmrsxbFahbb
mvEJdxlfYXVauzyKek3rTmSAqggCMDr96psc1zezqdsDV82n/zyXq5FzRmfEVue/ymS4befgpQi/
ve6tTeIna471ZumbXwTKRpSLkAhU6d+rQnjbpc/+TZS0yBAHtG9ZrMIhBkJHqjViba2mQZ8SCY2D
rJLuqS4D52LxwbFTroLjyhwru2DdjLcuJtHTyEOZg25a9MHvubf/4ZgS+u4+NMbeJZa8GXP5hOK4
zVeLtYXtQjn1l0gggJfldcjW7vXnyTwsESiikNIXK4B8gdzwQXT93fxR8R1Njf3e0jfCYMEf+vVS
7RAENc8y8C/WiCwzD0+1oszJmXDV4VLXaEF+3++EjbmTVOtr1oJYstRrzLtegtjej26anbzV3j3p
ejyNVJMVExHCxl2Zjv2liB1+xH6J59D0TIR6TrwLClkDKb9E0WbIvPW7BA7xzdhxHWzsmZjOXD2q
bIJGzSSp2HlOEe64sAqQ1/g3owjtDuZBlURPmdOgRpQ2YQaT3VHm5yxs4XPyHCE/cXwhvhKy7UQu
rRmxOzA6XkKxShoCFgB+vNkv9jQFfaer9bY81XG3U7iwWX+AJOEo3dWzW5zbRZ7i1guPERci2+/G
kwvzvI8jecLcWl/ytcJApPLSN6DQPOz3p8CihgP+CGG78jSMa7C/abgmueE3tc8ET6OFM3Ph4EQL
kL7QB+i2SrlUhuFt4gcfHIhJrpEJVywYl74me0nRnX2K2giehu2aS66J3vl8vJ2qZOvNEa8NLVKi
JX20N4DuOCmN8hLWNM0ts7gZNBklzpNoeETLIpfShRWdVTQcqydIRRt/mvBuhcOBTO9bvX6Yjgwb
XsNvx1iPnBB6FGZ9L1h/fra7nzd0jfdEnNJyn3rqgRLd6+TEfH+6Mpt2tZ4Do3xuPOw4kXY5EBOr
2Q1ApVjrGu4qDvdCSh0qJtTrV4tZZ9rG0cJLuyzIQHNBxcZVbKo+uhOCTxFGRKn6+7oDceVnvNCz
av6lxnofJczRurLl0rzu0utX/vOnMf81JNrZBIZCuamyPhhgVltRFm/TowuR3+cHW9dwFWcOvjXH
GeRZRcdDSZKmabc13I0U8x/71Ug5VfMUVqkk5kaGyRM9QwDbJlBUBLfhZE/bIR3enaD41Uc+3O55
xIefc/wtHEdyQ3Z/h+vpxNuHLsuzWzJUU5j/LY6noLdtddHBUJ5bimgl2INjb49vnseewXJebRZN
uhKUQkuAiix8UTdynyuVbr08jXZ5qNm6ckBb8H5C8lSU5EoC1B465kRi+mffRsDqz5b55QrrRSbT
PQxQ8LiuvkaRf2ps+WTw4RwDE+ht3WULahlThGCY73uTTwTRDhTAMJys/aN0m7d5SCMe7/Yu66ar
iyJEqjbez24rn9wWUkVaa5Zif7rhN9lhBBhfomG852T7yG1N7ZTXtvghfTKBSfnPs1kguCvvQrFG
S5b8XfFKanoYVpqYLmCsU/ee4bk8L2YO6B8hCu9HA0Ao8deMDaenCn4lK50+Jjjn96PWzy1XQJzp
pr1HEW01XePGUI3oUFkT5jXt7v10zHM84sEqzLlBFR2ylya1+m0Zx4+sExpZERnDY7INqMCubVZG
OzLnvsVCbvBOp12gaGOpqAQohOAFbB1bt9FHLzP5KbKTYItit2bYrENfeOIslDnQBYBcUKjPJFew
vGwOMcF8PzASudJghZqA46ZPxvsuwgTAwSRv+186LX8LfsUbX80UydqU0eHfgAUzNF+l73xZ6TZ3
O+8qapcwcvq7tLGwVHOHW0BZ43ny6GLkwm6ojfX57vJ4aw1PFD+dufHY7JIb+qYG2HWus2d/LHdh
RpwaqtQAicJ9CyF4nuz+W9jWydiOPrukn3KM4ni2vYeU7N+uAztwpIqERHiTvvzk0s3cn7JB25fR
+6srrJgxvXged8lt61MeF1b/2krnH2GJvGJofjJx9hUemzCPtiknyNMoS0na1fsb1sbfp9R9bLp5
g3qvr3TrQkhYJrUdkvrsGhvgfihAEPkIZJLuNsRlZ8cAFIA8RSr0gMAo1NJ/4yHYymVlCRrK6ig/
62QEpGmdzOuwgJGZRyenexID1h0LDA+0JA54lKOuqrOIfpGAKNdxyh8/zMKd4C9jCv4yiYAhdsQ3
B40/PROtfyCGwQu8gCXij0yIbM2Pc4xQmp7bNo3OWLBmkj4SWGA6PESBOdQUIBSh/Y187z2oPii4
St12Cwb0Iaqt45gg1/UG0T3P720u2F4BD9tE0ZEFKj2pqva2XKU/iv5c5+JbtyPahDuBHgtDPEm4
To/aK48aYYjVilOKSHfw8gCSQIMMgMmBeZ2mlgNIAE+ubWktlLi2SKO/u46EutxCpfGUT0GpF3Qn
xw3+DrfLnpA7M7kCfP8spb2t/JRh+bKb9oIBGq1d8stpX9wAsG8/4lFIJhgLzK9w/qwdZII6MHj/
40dFjaOflY+YKyiXBE/FQBkLQ6FOmbTYjmjWdSQ3KG/pt0xluMbD2xq6eWTeODLuKuV1EuttDYcO
LfVpkEdXX1QfwURYxyfRwSoYNDCyOFOTbGSMi2bBomFJhk0mK36HYzvDD+IL8+oQ/NcM8LXU8pQY
CIxJ7Hwr9OBGXC1vKvdRnL3kdWNfZ2rA3MbifjdAw2sITVlsc2uTKnawtacjBsXU9qBWmidueWzS
IifYkCx7myB1nvTzWeb4gFpj7z1r3MTFSChjKR6JPqY7Nxl+B633vHQtffS639V1etb3vsIpbLuM
jdAdt3lILQXMAQWe61IZZ+/PIjt1PYlBnTuHVI9MDz2axqVLfjnjZxfZ45PVRuE25umoM+/CYJTm
FF0fU2mRnwAU701UfeCzzHZR4NA7Yuw/jH7BldcBxdUpRJHFmR4E1Mjd9MQNp6XGhyp77SQHqRZC
JAOxcE01U55OH351G4W0lgDx+p2PLgyvMRCATXidF9XwifmHMpgu0AQewyuDYOuYQ9xWfMghh4bb
lhPdmMmEDWn9LKMv5KGBMtJIXE5dRdd9oYBFQez0CzDROXAj5jf+Tur5XyXi6eSWONsVnT5cIQwH
R7NznZiNN6vkwYnie4KnG607CbfReS7y4SYqlU13z9BsViJI3dTjTlgVg2bmFmtPNDNozEj1WOwj
K/psnceyK5fXujjimt/LkaP16Dj2AdZivTXESlAn6R2cg1FAswlv8I25oDfaaV8QNIEESS3QTFsS
5XoHMT1HtL8fhOdAZAM9txXF+jSYgCl8Dg8LHGtLdHUvRPrS+/a7YnxUyA59BZuosquY19wrlePL
AYsG13SeD0xkrnmkbTG+Mqa6HTEebpocXnno2Ffl6/c4rPSu74IDYZHk6sv2khVknFcVvzM+xpg+
AinG+X+hSI/Kgp4Y1AitVsYZwaHhoanzex0Ad7RtHhslW425D3JjUySXgjr5u7aeP9O7qZd/3JyX
61yXr3VHR6gYwq8ECvshDpsNdJQZG5y9ypDFNV+4WpQDvTOrG2yg1Jn4RuSm+7q5riCGxGFfDhmF
cZ5P3rQHam12nWjFOJx94XWXsVxfiRNnaNa+/xObbEQ/dFALX1UQdGexntx/OsZ+3vznrwEXJ3+W
/n/a0qy5yRA5KGgpiij/f0q0frrN/tup9fOn//9/K1AxNh0XzyXM5e6/+cQhpWRKTNwzZ5+KNdWq
Z8GVMKv0jNuI+H+bjZc07cbLz5/i//unn7/+b//t513++xH/27tIOXFZSLx+Z6SdsdI0DhEnMOQx
nKF9ZC8kjKoOZ96sgeYY5Jl4AQoVt69ylN8RWFL64ZMRqhnlU/ReEtgm+1HTSHiQ2JG3Pu8lB2ym
nQtFS+/xENUX5QwIghRX6r5DLRyH9IYn78gSS3Zp5kxCY/d0P1oNFBoYlaU3iw2OUiaVyBweo9qN
7JNrxP+nFaA/4GPZ9sBtrFZ/fREdDAn+/WPNnGiBZ5kDhent/aY7ejIEO2j/ilKqYmcNWZ2Odc+y
U1ZJN+AIRR+0ACsOhxj0M5RX7e/Kyf2qHf0wQwU5Blzh1yE2Fca/ndq3rzrpgGcyBPUDdKGZNFcW
37dh6qIZUi80DDiKHJ86ovVE6WvrrS/+CRMW1GJ9dvb8F3E13i1Cv0YNYcjMnY+u6epLlWWAiyZ8
NXTRS1qJj1lNIYAeudmPU/W9zOktZxe2QWHe8EOjSy8sBbPK7zgu7BU3IjKSQbZP7P6p0Fs1WE+4
iAD+ON7rCF2bW3rCewjQQk7yxyBQwA9MpgOcMbrtW/VSWrHLS42adrtPOmDNwz0xkE/Vj8RnODgI
+ul5KcDQqWqJ2BJFVxX39CQtVIm7Li3iQ6+8i6zUS27ZPWdebnQTTYirXDTtgmlWB/LMd3kPtaqB
TLPVvT8yGP5uPF64XcMnrIxrXaopRch6jFBgmwBAWwV3gVn1hkWzb/c5G80uKaAxzlVYkkwtHmFZ
PsekdxmvOwOFwEA4LXsKQI1Ra6xm4t7GK+WZECX2d+RUUvPHjFWQrw4tnT7RY9gKFpTQoTgWMPYc
UqdGe/dJrne8oaoz5gc0/0UtXomw4mdhR4UD1W5556II0CqEjh2OtGnp9gLHCs/3BF9l/f7t9t71
AySUSdwxLUfJnH1u3sV7QHOyN7kP6YjvLX4jrZhdlagFtgSEZUTppz7lvOMgP/18otADG8L3ZI1I
zrFvHTo0gyFu/RO+jXmTL2ixYWBHuPmUvnSWcyymcDw18QBtd4Zq44mZoRUVwQWdmHRmu/ldWqaX
quj5dwc0/XkTRIG/tTx9CRqLB4fzMB5Xbv9ZeOCQ99nG3AXXWoBCjcN2rjm+5fDd0uRWefZ7N3nl
1g31L1PbN27qH7s8IEWTf0ztgKcR7E4w6k9Xx5opdto/UwG8EYuIL/3ayesxMpOuxPKc/5BNPuym
F4cA3M22SeZPeCEzE3/0qCG1sr1ONb9YAGPPldf8FeSQ2zhLn3qMDBvR+PT+5ccRptNTGTPZov7y
jU62EGoh53WuD/uAiRSjaZXeF1l6EpaOD1YlY3JBfgi6E3pfWKC6jPKmmkLrRKabiWNLhJSgAx7v
GPKzzXXml+/k2U25UF3Q7yl5fZqQciImjjWmjgPh1sd8vUWNa0ejAya0VUwemDuSDs3HF5Wjc+R9
SpPZOnWo6vB3SvoAN1df7m2Vzxdnffw6D6k+NPzYo3IxW8bL19gBlEetJvxGTqRbzTmD5Ku5iyOf
uVWdvqd17W5AOEKBZfwKn4COB/btaGH1I89KjooYZ4QPGBT/iBQOlCIMthAeQq40a48nnhlmO+Pn
ECbTxe0Bqv68CWsqgUYH3aBO2tvSHgZwyv6dcjEF5Q0VQ0t60Z0jGCPUj4Pt0TnDQOPnTb9WdHrC
goSs9NuUTf6G3EENjjPp9+4wfReiCrYqxOrc9BBeT3NFGrVzs46ysOilLDgokpygtB3B+kLiFtlp
fbNUAxJhx2SxX3F2tpO8LbA+mCMM7Gq+018dGk6Wov12kgxM1/oxOAC4WK1rGmHCf5T6ABRJ5JuE
JAnHmYF24zLzHNpbhb/ps66Z4NUYzUog0+06wQY0t9LCs2/sUvF5ULW4Hwzu96CHWhAl1ht+xWLR
yQMm42470STB7SKTh9H4hl1zYg4gSLzWqux3yHErmurfjF7PTUJefZMAxFpxReVit39VvacV2Bui
rRxtdhX3Y+wZFAuBGcsbVXKfyeYG/Tw/4sgoOZf1t9QAnNuwrJ504P2mDeY5kvHyaVXVNQzG6W/h
EoqGBbXEnyD+KohwXsIEp8adrFKzY2r35gBnShdvpBQZBX8mMrDEDFFDp04+nD78dEev/Z7NO9g7
cMziIeqkz21p9HaydP/ptaY9rSIAtf/D3nktx45s2/VX9AM4ASRMAhEKPQCFsixDb14QdBvee3y9
RrH73DZX9xwppEc9NJssmtoEC5m51ppzzMZO/GAQ1IYFgi0dLwop1kSi63HwnS4GOuoOnNCMDDAs
l4JAZSSijbY49/IqAXfKxn7DS9tV7aVTzTurjnuAf2G6a217bef1Iz0qBlfZ1S1A+jDKuHczuRhT
HD0UjUYbPSbhlaE+dwYrm6yTd5E14cGEiHjTdXq/5pRd7cwQUUlalvclGrkqUFv0xa1KOVvDYka1
7+jDb7Z6TPfNQxVV+4STrWsWd9bcg23UFr+ewcsmsRagFUDYNddViANGwxTF39GKZLULbXqwYv52
APhC9COUdDR+iTra2Q2Sb4p3ax2PXCgHNPm5x2q6YynsNwYKi3s8X9S5eJq+zXCrLUq1XTjhrmS4
9IcwMnHM9NqlgZh/mRrGitKyIA6X0HnH+viTGNJbfbRJRUQLmHbb0bbU2w65NPLltjiGdcp0NaGZ
OoCFZE3vtddWLPE6TgnGkdcxxc+bnJpwnz6PUVcdizSp4M7Elm9jpHZ/+5BG/qbtjJngk+Q4G8t4
sbvoJZrxeEFH01lQxV1iE8elOwN6qjqu/Iwclo1sHOhvUUfiqClZ76YU7zkIxBTH/q6T7QsW7fQm
NK/XvKJzQ6i9cVOnyqPZwwGjD1AQ5vpLk9Z1i5yfGAcN1KjkHg8GammTcXCPv5s/DyrHtkoRuWbL
vo3ITx/QA+jZuI+jOb3Y96OVIiECfEHSRo9AwgGL1hTaNRED9oeScyQWBr2kCtNMyWK8VfLC9u0A
qt6ffI6X3wy4f05tM/9uaMYwaOJnFNgGhcQ8+LdAsT4KQKAD1tlaosXEs7TiOHTqPgYxf8vlWvf0
pvapoRedS9/Gt0BNsIsz+SdnWXI0CBGzZ3OcoWhJnoYrOLW8glPjNCZPeDTz3LOtHP5Npf9uhdKz
SHhlIzNIre3WmuIEfF3M2TnNrIcuc1q8H7120FN0+KVGamJIVpZPPynaiip4/WEptU6d7ESvnyuY
2Mc/3th50W6zsH8ItZq5FjkC1YACTp2lBUyzbyu/UrW7XjrBv7mMxt/twVxGW9eYdxnS1rmUf7M3
A5DRmDF0ITA0+VUNofZKJPrgpXpiw/NWLDocQ/yyvFQzBKUFL/SKNr5+h9oRdEGWlbveyPQ75q/t
WRLvgWYBA4uRY3+h2X3PjYsZp5cP6twqu9QB1kdL7jKlibXi2rd+aVmfsM3aPeLg6FZgQ0RyEb1l
TYamaFpy0mKmYgUUgcapEUkP+Wdwklq/s8mxOiAJvXQCn57R1ruOuTPns1Z7sg3m5//65ab/3bzO
BQLRxRFQWNhk5d8z4gq9D8oIXcC2F8Fqgh3uk2G9qcaSXzcRM0dJM4ElWHeHQUXKGg3rhNfAZtQB
1tIePgVX/mPEhELOwM1/DGyJ2dVbMwQhkTNv9L7MKg/Ptl9Py/yYT/FpUnM4MSlaRiXIX8HKDffK
aBzQ8Pzr343n/c/mW3456/ofcmHiIP9qvi1mXKzFsCB7t7Jsh7yU9ul6LPX4LapaLJBhCbPK4A/B
9MpYQzid3EqJlQ/4juxdJYfgJqu2RmJmfmEzbGV+CuZt7tXHxjHJb2hyWt28rNx2gfFF66o9h7rM
/vReakZg5PTuNPdE3Sgi7T4HlkhLnYtnC0bEGsr/dSSBK1c7LSUQ2jBU5WtQ5bvcYBpXTOqT2iWv
sRjiR043/SbDAbM1gHveZQjBXbRICDFHSJpLqDzT9bHusUqkbp/EBBdRc3hl6YDlZW6ynaGig0rk
ztEOIro0NmzvOtRs8pPaPdJykphhyt9UDsg2ilkWhAAvZZNMATDw4nloreF7YNgVGN1b2c8zGnek
oMK86wZ0DKk0a+J2YOJW9PI3VT6B7KKgBmeOkTSvkfPJfrBe6qk8a81ifrO0bul+BgcL6iMbdhC4
XQ/7IAkIwO410zphs8NxoeRbTJeQtDEZJiThxkzyFwWLyrhul6p9xfaGcLzdce/i3x2d7kYkuFyM
ge1obKqXQlqOSyjKI1osY59EZr7t9GbemB1SzCERRPaVne5nHDOioNRe//WrUP/PK5EppWZKHVqB
KrW/32EMeGIF9Ei2dWiYblWkyzqtzaMcnrNBXOIrzcwIG8unmSgOGSAyWn4AZZHQU/HbY0f81JWb
qIqP3KTPS7RTuJEqc3J1Npn0zjPRfdg7RItToL+q6pfOdmXX5sB/6EESL+PrpUP/PoheEbYh2qA7
6hn5clQ7vjKzR3MLN/zf3HxXe3312/b2E3nNyouaAtcbdAmpa6r2t/BJxayVpRcy2i6yPMfpLM5i
jkPPypT4BD7wkBeC8JqweCihJbrGoPYPVDRnZewpMJu2v7QGHstBCqY/ZnhUAtKbaVbqyGTwLFcD
6u8wH1AOXoWQy/Su4f5zdQUHYJgkj9xE1cphJpY27cnSo70ozS3t6HSdTQHzaVmbq0zk5ro2Ny3z
r9XCOOvfXAJ+4f/FNbAM07Hwe9B9/DujQg5qhSO4jraDqIbznIX2sW905mXixZJdd7uAGtzXYfwp
DbQbRlw9j3GwamQ4rS2p0pDLneo1S8/doN1nc4qKORf6Qy5Dw63hMtpsIgezboZnJ34NkClchnH4
qCdV3Yp6xuemGOqTnhCU01ncaW2CX2Uuz50eIN9njB2V2VPB4O28xM2zEnaxFwdpsocj2t87kvij
onro6Qit6hxOSN+Xlwzk/blhhHwzhfObrbYDMtN83VYz6nDTemqBNZ87AGRn1ssXInLUlSU0XqZd
3N2hH9JhI7YnUfcmpWGOPWRUjj2uIqBCBslj41KdW0Y1q24Wxx9tCWv2rs0o+QcVHrM518tdZWp3
dl+Rk103d7p+ZdcgiLrLKQYrZ0FxjF5yw6z1oJQVnpOuiDd2b+KmWGzAsM6hU2tGBaMas+TZt6bW
pxvF6tQrktbwRwVBKjbFsDJQoMvKvhFmqyBaQv4yIS1b0//4kvARfdzUqYsFrAC2kwUXIjrOdByy
TTIAtapslMRtERKjRPnuq1pOBpctEd9pSrqORVpc1LjfIjlFvhdTlwcLzW5TC1N3icbkgKa7dS2F
prkZ2eTc15rYGF3KUvDE4YrzH1gj8rwwPrcfpkaYJ4AbpFzL8KpKvd0sESIUnJGc/XoMjhX4Zron
1A3wd38RcXVBt3nUkGydx5zmqIHDlHgyDB+UXZcm6x3fkqbuT9B1/RjQKaP1Ai2gRG0xx+oDPvPy
Noum2BstvjMKLM7qi/2EUszVJXUfClPrJu9nBjxVoDz+6wUVWup/vq2kkIal2YZmWM7fM3cjTaEx
NEgF7joN66uJ8JxJUgpQdBMmvxhfA0X0XVElwWrW2swnL6DYj5H2NhQyhJ5A404BzHwsHWe6tIqI
dr3DtpYTfUWcc7xtQBasB5i5W123nrsCSH8150ezNIHGzgrSvXogUD7KupMDyNkx7ZIC7wJGOLpc
x323HEjxVmhC+nGB6jdgOA9ClHj1oetcKHZ8X0g7ZZJFxi6kpzBiET8M5tivINeYRxPWlxuVmsZk
uHxnbE6n2i6PPcQs1P28HmNTkyeRdWSSWnG7jsYmISkG63Y+d8/5KORlTGNfx2129emt82ifK337
Ce1uFxPIhNDyIsQH7Ythq5RMy0v40hwiTpITLjvJOG6Bh6A/sUBtsyD748CzhMIymUsFy1a3wktX
JEhuKMEYzc07uBfkqlx98KY86BZtvQw47TanY0M+yOg8YaM9pnMNncK4LRY0Vxy89X1kOtgBO4JL
sM+D2Qsd3TewYbsL9LBzWnA0R5h0gw7T05TqyrDL902GMmbEmnSwilBdI2O/itquSgjE1ehdzIcE
5w2dL2hxQ4AWM0nLZevYaX2K0YMsYCt8I8SMh0oyCZP800kRBjiJIH8mEAdBzMZvhKj/j/n5d5gf
zbhu+/815ucYF8V3W3Z/Jfz89l2/E35s5x8UcjBMGdcQHE+i+38Qfhz5D8EA9+rPUXWT8yDP9c+o
d+cfum3oFNK4NBxhSk4n/4x61/9vot55mr8uRkyIJPcuTWTMlpqKRZ7P/wnwo0epk3dGoR4KhsUR
mSCVHBr9UBq0IPy5tTvOt1WnfwcTozTYNTIj7q6h9SeRHCHZ/yWZ6Ztf5DKXyqMRWLX9NFYomH6F
M8Lu90Xqg/I10Dxp3GSByLvoC2qQqRpiYKCEkjM4LSeJbAAqRtbeN8SNipVqtu1TLIqrLbSton5L
kllNCHDYaOUak8UQfJpRPzE3tURIdkI0ZOdUsUnJCUYlkusBYgB9D5Xg5ZveceryQLZjrLHfRXOF
g70O9I2V2ZhhRE8w9dXOE8YrtPTFm2rbyMo7CSNz1UAKLz3HMglwq4uQ48CGyHftG1hd2rJBKfPk
TVHICDuqpw7eX0CFizCvx+A+Z6BzonNfGIIW+XhtRLQ8W8JYYhdBYqDPm2RmrL3LqEnDXW2V+GDV
NlOlW49M1HYjqopmAw3ozgB+7Sb6wkioLCXjQ30WFRERZZB+sNj1OipgJ4uOXThce83sJYKDumFk
mKGWaAKAalpO8FrkbRuv1YCiw21NPYdBH2vz3hmvbf3BQeflGqTROZd+ieT4qI92rd/zhU71RaJ6
9MicKPtkx1pgSad1m64SLNHxujMNkx9l6t2bFaV9ANF7DE65A3JTiEAnbNwkKUoj3s2vE7nEXl+o
JR3ZcaInZwiWUyvTgdBgYkRjQh4q63sdyEeoy3gyi6HqplunF2SzRNTaCU7WWQXVQeBGHrrMLZGd
aa0wKt9YOqu6LFNLUzi2ZlFAMmhBrTBg75FKtElJrGcfocNzY/psIBZqxf5lylFnPyU9PKUa7VIE
F3np5ORdxxxkmWnE1D+HHO/hjLzYwv9iVEQ+QjC0yC9i9tsSvjqw3dubxB5ryEVZppg+vdg8JOC5
n8naittcrC1hteqpwsNznxgVu+mYmnQ5s2vn5ahgQpNPhak4YjvX9PX3ASuKbngIMgG703Wv+Kvg
3Mb1eLIQAPpirhPfoqzeg4BXXiojn+8Hqet3dG1CxNKx6aH0Gy8q+YJQNMoEaaRpnjXCuCJ+zyz+
ygyRPihNO27GQkQbU4zxB8lA4QZkvnnIVbvalq0RAJTIi42oJnokCpd5sS1kLAuhWtBkO/1g0K4+
xiGY8YUgWIj+IPmdWJkessYS6L/s8pDLWt5MkZpuHPhQq5CG5z6oDfTJZjjeW3VI0dCZs5cnTLfD
Xhc7NQjNJxUYLsMcJzZP7aJ/M0KZ31F0NsilB+O27MfgdhzAuhSaVtxWxRByPdrIG6OhvbXLsP8Y
Mq3a9WqsYydUid5Mexkd7WziC7Pawnowai90+OKtXifpjjh76K99lK516Mfb1E6ugSF2EWxbTF6Y
UBowpdAnb8IyiLEAllpyl7FCnpuFaItiMhCB9054sayGNK8mCXxpym4dk6VHTt7UbNtGtFujr4pb
R2d1iZkQH8FADZsBcPqaUHTzMtAueBcxc626L6snZIIdoroE1UABwYxkgeG8JCHWoYTA2iBCSmSa
sXFBOUJj14yM/JTiQQJtn6i/cjUp7knXbE9kwUSOa9FgsjB45mJntIvyrFZLe+wGmbXeOANnctUo
rS6RnslbZwhgvs9TuBJ6LlchbW8/HyrHT9CzMaIGxe3r6gDTkyhzr9e66W6xauguga4hoghQQJDP
MG/JNyDtMBshgOU2CI3WJOMpvwbwxL2UHpOc4rPXRMIrRGW5JY7mfigb69RMZntiklf6wbUDK+IK
eUOeTjtRdcraSBNlTbiMvq9jDR8QbeGVjfSfiAeRsVsB+rW7sOd7HbkqAlN+NqOh+DjI4htVJ88S
oikTK6FXm9EuLWQkeJtsaTUnu+kER9gqegzabD5GvT37QkDZrZdpgqKoJAzRc31v2jnkEiziHl1J
gQPcEJs+MuQxy2f7yW77ZDPBkSSIeEIMmQ7qRizjdBvkanPiGkiW5CJJwKKVhAerxI4nlWZtIbkL
3wlsfNzY6NxSLNVazZN4VTQGY168zrtalIgcrKA70TxjjIYCi4CUHKBpxsyrY90kCZYmAyJ1bbtY
Q3Bk3DusZx18GxuCvZm4oyHhLMGmJgqRVpiaHru5EV9ZODYnkqdwpUhzhJxUUhqpUYyfn0makjPA
BV0z7ZSUxhzz/cTrEx18ruz5i8/zsMMFaiJJ6Iu1ruvajaLis4Lt5jxLmVv4L2xxVgL0BGyYWKac
BKZd1wFMJwJkxe3NItoxxMo6dgvoavO6Bon4KzKInSSZPF0rqLjubHsmLcbsNT8ZW2OlDUzKwnzR
gdfZyPJm6xpN6ST7flmaVTL0I9GCWeUrfT6cqKSI2QyS1Ic3AiAEOyDKQZ3WaCwLP1eXfm0qEWdx
+qvTNg518swZd+2HtmqPtAQhy2oUm1EcEw3gIE/RS7RFRD9jdVuycTmE6BGvGy61tcQynltD6dNT
IZ4+QUpkLZRossuSlXSSxp807ozcKOY1E7mWzrXDazhucB0mCAesYkS4kaj9Jhrz6wYyloeZ/W6l
hTh4pkrjVZpf1fPIZLw0WRzUSmaX+AlNbq9q1Owmnvv+Dkus4hGYUmwXraTIhX++RgnKn71erpoQ
lplWRyVAPhxeZCeYqPesfgNlCjKeMafte9kQXpqog7EpykknH3hCD+spdRXdgoWvdgj5UYAFaNWf
q75c1thVqpNBmnS2Tg1DyFUCdEms25QYvuMUGzCO1DjEshhpBLxumVmMyw3NpyXD17dY3cNkLPDU
OF82TM+bajyyqWelp2sRhziGRUQY5DUUvXVCBw/1FwhBeI+VSxyNglekl7bxQR/BEISG/Bzt/19X
QZvv8vSef7f//fqDP8sKHWgYdf/jrx+2v30cfper9+79Lx/4Bb2k+bb/bua777bP+FZ+0O9f+b/7
yf/2/fNT/k19Q6NcpbD4r+ubXQa+FP/BnwGmv3/TP8sbSTViUd9c6xhBbfE7vdTR/gF13rR4mPnF
dWP5o7YR10/xuIHOjH+BIf+jtgFs6lhScup3oGpdf+L/Cb2UiBz9r8UNgwBB39pUwc7T8JEOT/Xn
4oZ4DYJrtDZCcPHY0i7ZzQED1rldEu9lNhCLDzlYbyvGp13LhoGDiszBrlWbPSb+gjL3ayFCeWtG
RGwqc9z4YaAiuHAuczvkeztrQVrQEhkUZz9zAruxOY5DC+6RCYYHEC6cYTy8jZ+hPsr7iWSyRUH8
P5lyuRvbxSYMBIgZNVlwMfurHZ9jWF5nmE5qioEG/sY2Wzp8TS1g++xlxOK8G0ECVIMgQiZVfRJ3
NtqYPDuzI1aQYRBnZxBJpGnUfqhm70ojcKdEcbiBVGPetEn2ZKOlOcCmkUWBfDHcjgzqCIGfw5cR
L11fx+5cFM1F0EjhTA8wSC67PEDQKkekjomOUDBEVDNCbr/p1FankWIHJ3ZjjD5DiZ1rKDZhzPSV
Ve5ZnbBQl5MJOUSP1I1eGbPbm3q8i2LTX2TCiSCoTz9vOgsJWw0VKFUb/g1cjUyM6xkz8zbFbePR
IdH9HMH0xkYggfdGuTNA/J1Mng+8F6Ey2nioyCCGnjTixls4uMLb8iUUMddwrtG6PZ2gSqXThDwF
gf783YyAHB199LNWWUs7KzcWij2i2mn/iMUzoN/SThyQhIyKNw0liTnDtTOZGKyRiu7CS6EVu2qD
OGRWZUgfP9YDtnw3VSbc4sWIKqdho4uswiE3roSW4pyZaIuGTLJFbXs/x7jkG6a1TUrSlmroPfwF
gbabSf4cR4wds2ggFrEixkq+qIF2SNn3btlpCzcyKHEHsGoXS+BjKKT9FpjEZxawPUltrg6xI4FY
Y/DhFYnVjbJs8iyrwoo+KzSzSrR6OoeXgkEm9HaMZn2X32C0QeVxfcOvZs5Rdj/E2U1atW7WNsQC
hJTPongNgnZVQsb1TEFksGLPKNwDCOI17UebeZGvR1c8J1qOSzkAzZAtAYSmIJklpm+YpvUxZHDO
kYuwwqU7o0oiZUHExzTV122oaz7D+MntlPGhpn455XXOwQMkWEaI0EeK+doqkpucqfMdxlj01w4+
bnCkOoSQodYSKN7RsQi0DyMqqcUCjbzDYhjOdaNd0G1wtkJwg5QVd3unVlcxGXMLFfvnaDmQjONb
ADqJP/XwjYZO+7RzzJwKRyM1NYNjCcpDcZwGrhXJGNQKNOWuYW8HzMqlUWreGGTDrkKg5MUDtduC
XtczErDeMzoP6Pr0UJmCerVZrueQBl+Ue6Mz7GlS+ssiPs0mfSiRGq8dteC7GwyRc2U/JwMxMDU1
P3GP9s5OImBq9fJcQg5xDVr1q7kqL2Rxr50CswK2MscrU47btGahfUi5oU+xx7xSzyMSajyS9L9R
BPB3TxUcdUuLZXR8hO1PxElTgf5q+RWtGDO/GJmC0FuRGkJiHY1VhrI3xyZh1qjOAwPlr6VMFsaM
uj0xEjjp+S3ONMJuCaQ2DSYMqTVSL+lQgOyPJnqlNz6tvy3chd4ovgoFPQdRZ8alAyuaTeTPpm39
MtscrzJ7iL2Mfus6NrTKZdZPQlqLwSoChWoW0XJRi+xXTRVZA+ZL0b8jnEV8S/CSHcCARPt3SOsm
2fV69JFNBuJgAPANij9ifQf8OOOvpoBzr6blZ5cBXSC9A5gioW49q+YKmK7lDrUBTisuNr1Dq7nI
kwsFIOLRSDPcMLhHYP9rGHS+y5jRbJEX5i6MIYpl2Shjfcmch4hqhICB5dnBqEJ/gLZ+I7Y1r7e5
7U9W1T7GGX64Kb4wKuq80FLCraWQBkSB5nC46t/yYI73FdIOWlZMhYeMuGCLwYwtyKuWINymQuIh
X1RSkvYdQ/M8RDzaVF/FdzSGlyzKpj1tk5PVmdzIk35Icvso5LSLcgwbxowCPDLFisZaDsSLNrRE
oeri2HkWQfaWATD2ZDh/VbG6IwTkdUZ8s64H/SWEUeV2dfw8qdopinpzo70wYkv9ugkFGv058vJY
7UB1STK1rfY5LpND0AejBxSWcGG1wi/bLvdLMfyCaFLTpPEI5GCqRSS8IhQvEr/KBaleNzrMgch2
PzttKCnfQUSM8HVL+0UwN78piSxg4gCldYpK5HfReFadk82AGABgTM7gXMB5aL4W/EYgpTiAdzwX
83qfYRaQ0th+j+OYVFVI4FrAOJ+15ZHeyL0Y2VmDpPs2CNSwm0Q56VJBeR6eQ5MexgSl8hpYn8Rm
cCCqajuSPEiLyg7WGKRQR3Z8jvujSnOyeWb+kfGvuDXfjd6e3Cg2HmvRQQNBopk7g9jBOms85yVR
jTuA0gYTE8npYi73M/wklh7O2eGqta4QSPaNLpsOhbM8zrIUHB4IE0VG4aDKNpXhCRuZH+jGN0VF
skbs64+oY2mhkIo9vyKnIAY+nZuVIiCLcvx2W1174xiBcCh5xvzD34yDrV/UMgWxJF5RUVcn/nmk
1dMIcyQbhzRBU+vqtIs1gOjddQ0f+/mRYHgNmirRBfkXt+qyUyLKH8egO8CfeM4FR5laolsfIYG3
pB70ysF0EuCGQ/GNzGPn1DMcqngwQQuqL8CC71RQZeRUGZ81NTR8ytViMT7GmWq4MaeosIXG3UsN
p48lb2iUheTUe1p0ZpZGIyJUA/YNlq5E+4ZKf5jwQrg99AItQgwM7s/osSnV+YdglNyZ+hF/5Ifo
zLewfZqG4CBibQMEwTcNXrK9/RDgU4vMxyEDZtg7iVdYclN0qccLfX31WS5pfpQNosqxeV9m4aKR
ptdo3Gl1eBR2+SVqa9fWaKQ7bW8D/IMi+azNtEcsXmJqrVz5g0R/xiRrgnsfVH0gnjwuDnFhfxT9
ry5q+w2OuSsAqEFZnJWfU7Cf00+9X4C+EXqhhfKlLYJjG5pf5I4I7PjyO85O1TgoWDPhPZXJRJ/Y
dF4TXNQrXeWKwSWomsrcjqYCNN8uLnPWUekF8i2Gs1/oVo/8pTvizRJEuju2x1UCO+2Ic6QvRLIR
sETGlBg+8AmtF2tB7Bd+hEP3aBGsal/PlfBr98WXoYcXpn+dS1MU6mR8nuwY4wyuuRDvKOQlw2NC
uCtZwUvFdBUlWsf5i1Kll2Xpb/Ii8BV7Ww50QWpkzTT1qCAPZpvdy8QEJhiqj1hV8FjlLC1Trj70
M2GMENJSYpW9bnpGTw2K2UmCrT2Bi0NRtp0igWPXMjUv7pyN5iTo5WAlenXKrDGmEsD8b3G+hZ0D
NQHfR6Q9Zw1cpGDQ/NoxSNQeNp0h3py0Oyah8iEj+87UFnTQGgbdESBmuKDX0AH7V2B929LeLum9
ABDi6pb5oDVF5Y2EhQdDexRtom1oz8brwWq2BXjYJmWhQ/w6r1HmuZbOPkjCzkgiVRbjfmJmSGlC
Uud1k1GTZt8rVr2P6hFT7M+7pt07K2PKgVtdP23jRPr9Mz8fx3UdrcisB997/cafNz+fwP0dqd4f
D/7xmT8ekwLnnjbH25/v+OPxPz39z4M//7C/fQ1DjgOt+WKDyK3DzX19dnZYPKU/77LuA5r440fW
QCRsfYw4rAd7swR3JtNq/fODf95ojtrs//jw5z2Ib39+DPEKehUVOyK8Wqe33+nW8Bw/X2X89Ut/
e8zYq5xTKZMB87QGU9/++mbJcfFyYoxWJvAbtGrXB3++5ueN2RCMN1nNFQD2UIL98P72/X98OKTa
TPCajIjivBr1/vgM/Zp0U3OFyqs3YDKJumfGxCmZbvLq5zE5TKk30oH30ikmcmxubyc9rRGlxxXB
fLDbGLtf3+2V8FJ04Pv7TT1GN8qxNU7sVot5pJ5Aa2T7ieVxKA18duo9YIbpdbzV79GsnEuEd95w
4OQCy/gxB7LqVc/LMydSQWLGJ1Mpv2C1WKHvetDqxDXye/sGmEBi7SVVkIcX+js5O6cgcZfn/jhV
8jZ7sC86FMRPPfFEuW4IFuY87GXwcdyhWlXjuv/m/qVW6VNXlF7+1nRefCgxXRCI/D6y8BDwk2+s
DUQQQAG8230ipUcJztSeVmU5vE2BR2okGM1+pX+0xwASt9du9GeWErcY1xmpUB5i6KfqIT1g+dUi
ummEgbqCjIf7GgYZW9qRwNturT0YxFprGxpVK8OH3nsCKH7JzvZlYbXAX7jB0acywwwpZqNzvi/v
wm5d3gEFa7Ib3pq4nWFgkBstxMuCCV8FkTW7k4JDAwolRF+3/UYCCVprjRE/HKYddY+1B0e5yVTw
JVuH3HMX3iJbcnHltroqqrdU2SLSoLTeC/TSKbu6ZzzAejQeprtEfVTeCS4CC7ZaINF5+iG7z99Y
oLNL7GpbjA/3xX19C0wBOWlAsilStK10BYdcV7r5u7N+kc55ps8YesGskLS3p1nbr0CzojOi3eWm
eF85gsKokYCm81XybrgkjPvzi3Gu/E8KU2ZOx25czS+F7Slv8IRuQlKPb58nT5wBHN8QNjbt4QBT
u+grykM3CzzsbW6ztVeX1ENRp7tGdX1bJitQG5fgy94Nrr3qtsZr8GBjfXA31iU+Ign9Kj74/8hr
rXm2dtlH/KjVm+BL6dfds8HAMHGDS+gj2HY5fnEBdND3vK5IyQ32GhHPq2/1UjyD8wHi5paja+0U
n5xmitFV/Ba8fjqP9sW+AP81Uy9HRrULwr1TEqONdvRCEwkPuFwTBpe5GwPSDAREv3ysv9M37KJr
FZvq6q08ncO7F5DWGkNl7yDJKTzL0s3KemWiWccojvEcEqRrw3/wJi9zlw3ResxJHoMb8/St393F
w07xvrvKbz6qzpXlKjkDAuDZNa9/fEhWvbnSDvi7KWm58W6naJO9EgfPJJOtjG5OO3qOn4KJqZXv
8LY4kwx5U50xmS3b9BEoNFI4VpzNAl6SK1Ue6XIflHi9Kx87mklv2rL656M0NNbhPr8ypuml3PUl
d8Caoc4KNJcb7pdlVT/yc5MzEezfee3yWva6LcOSgnQFr3oCmz97wnkyNvRZ6PV4yycvts9jcjOt
m9WwFqYbn/pjc+7urz7ceD7bR3jiXvwUb6dd7UXrb2PXbOFjZRBju5X0f3ulfKfexvEyalTIJKvm
+TPdNFvFsx/o+bB/4zhoE/4pOAi61Wys0qNyClaglzBT0bW73s78MXmVHRDjhPvrxWy/d+BZ3fEx
9VMs7MW5Ko5BuJP0OPZhfgAT/gnjZ/LS3XJbwTLd9hZ3MmqFXXyKLqFLR9Irj7AL3miS4Ht9JrHe
pTX+FvvpvqY7tKfOQYu2ho/hlpvKRhB7u8bYLz/ISEl99bjsouiwxmLTiFV+eiuri7jtf5FIy1Vp
oLN4S70F1wANqnG4aqXj1e/tKb67usq4e1dj8ya+Ulxc2hMnXVpZ9eDHG/qTywoujMeNDBVnWm4U
/DvG+/BltquiO9bd2phWjvu2rODi279i9Qy15QP6pOUJpkEns16njwjun+uesQWPDIwfi93CFOd6
nTFk09z0uCfy73LTMIQAG/QxfhfmjhFXP/osYQzp3frIi6XccFX8cA9Rcn6MXvrbcTPIM1dnOdRe
6YGraT5ATC8utRFcTt1eg2Hh5/NKj+YbY3gtjxiNH1sveUlJLjI3C3g1lygMvwzhUGIwveEeiYGJ
3+lbCL6PYMkQ3cJr/p9cnddu4+qShZ+IAHO4ZRQVLNtyviGcmjlnPv189MGcAQbo3bvdLVviH6tW
rVpL9oRHFPxnycfnlm5fXo8aQu0tTP38m7mEV/uNcVO+uCy5AltnOcEq53CY47D+wKQq1/iSMYCx
+QA7uPCXL/pxyMMXvCG5/urF2eceqKb+LI/wXg6SrYk/FKwoGumXxJ8OtNhhyYoG0PiC0VS0T3tK
iJfJjwCXxdMHXh/1Z/xQ3FAgvT7yEcXf7sYD7w994ehZojBNDuy3MDPtKOz9Gevyu+GA+MDff/Ec
bl+xLZ1iz++fF5G6s7254Kx3Llrc0UN1Xz/XzzFaMSqmBTYjgX0uOglr7i16AONjRIz7d1OvGsFu
kPl8gnwLkKsjAO8RpFq5kqbcyYRA7pmG8pebgWPkFc6FJOCpwOdxmivrnOstOra26IlefGBZZT/m
P733NZlUkzvKZwn17JUWyV6um+M+q4tdPkhfld+rjIr0Jf+WR4PjvLC+jdJBFisCnytmO7sNFmag
1/QYqlxEvo/ArdbDMrWPcGldvCczJ6KryrjLYoyYYjt62ML0Vxvpt6WHpzbuGqOAovuSPFkDh2Ww
3eVPJN5fw6v4zEb9TVxk8rBvOrUfmds6HJ6cGa1N45H2ZZzmzc5j249P46d+bEK2wVv8iSLnCSm5
U+wLLgAAkj8+VyxSJ/dtTz5uF/fyZ3yibkctGPlR5ED2g8nd/1sMv0uc4uV+sE2U1mzKXJ013TE5
/bMpBQyhs3r7JCpcGYg5uU/7Mm2DCdTIbk7wsxDv4HREOEWjDh8WnxUhGmcdsrJ+H+A8y84375uT
wFuSNAhYMEyEQ1v9AbufgIffd9Ot8l6dcEHj/hJwXytcPTpPgyMrvgT1ebwZJn02twToN0U0RhRp
xPZEPQs19ZSlPhYijuH8BiZ92YeTi0GqTex5o0937fy69AbLlvyNKVf8uLPHj+6a+Jl13xwML4h8
0Cw38gdbd1jlj4qbYubszQ/LNZqvcftVGE753QpPtBY4y49CNgmN7iKgF49GXuUIaU+L4b00YnDe
lp7wkm31ne6wlmnFQFABS1x0wYTDYHwWJosD7SF3QD0z2p7UpvDEEKYV1xUw1WLcgDi16Fwh/Ozl
AiJt3zL+PA4CCLRtyi2OmboM9n2JDtb0obogCQkrhWNHOhR+dcWzRz0oX5xt3CcE0hKeTBxtbP+R
mSsfKmSILJ9wpX3G6q2FDhyHBKpsvCsnT2LPdJn/tk77jFS65DQNB4dLCEpA3UwcHo9UwbVHaKng
8ZV2XBUiSO97O2Gph+yAqdIB70paMPVODpQsP2PlS2Sde9DaEL+qHpAeoUPmtjWHxld/1V8aNCGw
/c6BYhJGvDe089rGa+6hOoKTUAhiQtl65fNsNuiKXT5K2GPOcM/Rn4fDQ7tYgNk2HKoFCDp2dWQL
NqfufZT4KKhk9II6+m3chXFseT5p1CJAglDBqkKZ3Srji6tegVS24tKlvvAYZXcxlruX/MN4QzrT
VO+WyWf4ph9Bcv8zHpx9BVdK7ql85oA7oalDRru4CiQepz4LmxuhC/CjOIetim4NA+co+1x6bP8x
f8lRKfHZz/huUHji7n1SZ9q/zhoty45+WY+iR498s53r/H45YbqR7DM2tMeyOCXiLwKXGU3IlfuR
IqQmebQ9TFgfB4h85jb39PaGKcB4h7j7cw3vF8nQ+hHzljYPxtwFVBGf4R9hNoWby6oTpIUKsj/9
bRVeouUdfcQ63g+XIrPLj0G0iQgx3ObiQ7oD1XpHftyuS2pbvrG3sXsEGGsQj1cC1O1UBrQAF9oV
oNE4jtwCIiFG5pYkdRfsmrn8c7d+Lm5C/kRR54h8pTmH2lfPTTDfF/6KcnrO+rHl0SUxkw5Tc+jK
Bzo+aKZQoqci8ytOg9qpYC/s4YvCaSYjgoIyVf3VWSjTFyeDbEu5H6Ur4Qz3I2ohHHbzr/k7L24P
JAtLY/UtI2hVH9sI4uGnJKa0Bb1HQ9rJEWH1MTRXirQxysbIbyrOjDhchzT2EW1XA8fT2C1xChj/
kSfgN2fewEJ2A+rKptWTGp2iQTMC/HarzBWbAIP6yPJW4VxhUqN66JpXcXDdl9/BuiK+VlkB5Zic
xvzvJnnMwso4oKAkHZvsjFbFHoRxj6Cei8PIQ9z6tJsBRyNa1cznHEHGqN+7Vx/LHGdvEhKhdXRx
cogR+ZUVDwPFzGcmYPsiGqQDQj/mOfdym9/ji7SOboFKhEC55JRwDqqfpnHfiX5L96xhS7LTqF/z
B1281lcDa59c5pdbCfnjXxmXkNpDt0681zyd4teZhkhOr5ipOoJ8r78cNuLoggTPis81TekY/pia
HlbiZbqR/aFEzOigN3b12klemfyge0fsjiQqonZhujzxoTlzCtNWmmMMFsJVtMujUOsoHhac/564
Hrif7OHKvjGPCiVs/wolnvi1BQ/3iTuGW3kAv3Lo07iLP/PP4fzRhLX90fwoh+X1G/0I/Z126uGn
UTnBbTSryPdTDqb1wiS8GsQ0LNEXYAEaoO7JZQ/ppXzIsFMDYweZJb37FG6wYpabziB9Ku50RZQ3
+ybsMhz4Oq5xfmr8RnCLnAPVDLuv6ZWzlPbJh502K7GIly7o6XTyqCZRRSZK5ffqWl7yIw9kDzft
sIMHQTf7+8UL6v4FFY3jhkwvP1bXqjnMj8vP2DmENPQ82rF4SHVbA4xgVbc0lH4gBis0HlrKlgzu
YXrLRnnB5XRlQEEl+Gq2B5UuoHNOPfceW8/5sl8ky429xTuRuQftM8dY/TAGbLicz9fGjsmZda5u
bF52ZOFTKwcv4ExfOINQzQMiOCQOohVLKJ1RP2eVrb+p1/zAoU1cog8jcstjS6OuDxb1T3yWHtju
vEtJ0nA/uGP+k9d2+Zs+lA/GqQ4Mj/AOr5X988TTNfsWve1s4WtF4kiQ3zQHtLXGa5W9b8axlxED
IvemgxQXSTO7q4EQCIv3gun4TEecY71mb+Tk+CvSRXSQfwGYhC/EUspv2uDGBxmX9v2ArHxkbJmH
arlnaQ1XMlXplfBSd4Z3RXRV4AL/KobMOLIqV7CS3MbPDD2AqkW21VkZHCTqUwdZOC74vicWBaym
ol9EJC4JopM+avocs+mH/t43PruGjiYZA4ELQZNmPf0akx978vOCShmiqYqHwL75XgeSawZGHZJm
iLmn5NdOv6blP8m2Xnlz+jwtVjTXcbvTQrLBEyc3iT3xSfAxbSSE37TzgJiiPT7OdwWK2WFEiyDR
rKrc19FBfNfBPvR7k/31ywIKIzwuHNnpU4cjC6GdLZzc/LM7d7R8PWlJIHxHWDEoTglxYfJin746
ijiqE4G8wJc765X/2n5rwXyen5JT9No9z1yYJJ30wmBQZNrJgxMPzq0zXmvRlWrnczlmnQ2caJe+
CwFxIoRw0fbIkSTEcsDOP6N/06220JwJJSQeKjtPbzP8ft1lJ9b6U2phJgdqf26mt/mT+4y3+SgD
jVhoeH9t/pUDxQ/wJnI2VfjX9BRVnfyjuD3B/IrPqMCZRIg61/XOKYdV6fKdVU0bMXo49kAcCzrQ
/669jQOZCRXO3WCz/iqnAGdUOz+VHhkmdVF3BMPEaOA9Q7sYZOYuvlvncMTfUT7tckDbGaqIjPC/
z/Vc3YgFyg96yJ8MqmGsVATw94SOIGw/p22sVRN/Bzt+6SQq/MLtLyutZnA25RNiMSlcSQoa/QW1
AfxJMoy68KA7lMZzE3mzel+D1byC+TYGbBhUwwn2+1P5Yg7XpXtk1i8iBeDxlE886tXqiASKLyxX
GTERBZwG8VFYs2dxfQOhq/SjaJyjyte2L36ByFhQcPb/3aGSWyqaPTfPlvGw9Cd9j0P19H6ylUNT
H55yqK/JT0GvkXDiPUYQ/yD6V11Z9d9gI5YaLId+Ck3D6yKXA+1Mjr/jI2hUHCIfBwTFjVx+UP9o
RCcTXUmyK8WO3sHpCOErMA8iXrIlAMvmKEROyEAPid0+o06mRc7wOrzyvx1xO2iv1mNbPdYgzhHM
2vdROJB43bHucfPLg0lyyN5eJ46frfEIwzg1rmQaZvUpzpPNVYU2eQ3BtLhwovI2wNdkbWzmhFOd
8Df1u0PmZ42Ltoo1v/DDvkgu0VqFwjNeY/J1AF0sojOnJNu0l1fhjmuoRq0UpW+uNxKCkHeWY/rC
CKXk/C7N0ezyl8M+IB98on7mIKUQZnNXkkVzI8IOS8EwTO/vBCwvHLc3cvXmVpLV6KgLfjFa0yux
Fsdash9Xyb76OPSIS6P38Tn5JnUhLgbL5YBM6VX1jQOMaRKL029Bw8t7qt4IMTNAP2pC2EluX5xu
y1spBROv0VHWOM0UnfDXIlEG1GBr3RG1F2EfX9YVNAZhljB5RYBr+ZIoYjtKAzQTSX4ehKT29pLC
FQlE1Z1exZmd9gClwkCa9Al1yDT3hPTam55wxyCniCeDFWJkQw3nMj+r3orxgk1c7bPJlK/hBpfs
DODRgtYQgJrvRPdYJfFH0H9SIUIKCcyKGEFnDl4Q8UK9nXsAGotykLLrCGvKLu3+X2H5RFS57gC5
q0fssLUIDIawBGYEegYTqNLvrL1W5FDKc3zMwjfhBibKkRHkOKjSzsNwgz0H0/wbA+f8U7kU2zWg
IlGjfY0UZhYwohBTclKk/EiSFL2v80V5ra4QiK/MDPK42WtEnEX+bYLQ5C5wlyB+Lbb5nn7Q0sPR
wKcpn5cvfhLHikbCLiJqTZh6xeN4edJJatFr8Wm/VL5UWvc44D6S23yX0swJ4viCIyeJTXTJ8quh
BfwwGqQ4tWRGhtziphymW/lCJVlbz1iuviQsQl7fxGdk34avPHas23JiIwNWwwS7My8scJAmk8un
bkAUPQaEs6skxMo9EvU9HYG7MdPyYaOL1a+BmL9o3Ssyc5TaKIaSv+ZPvBZgpyW4yD1Z85l3ZmPS
KC55C5AQaXULF+s+IeJrPb6PrlAC9AN+MGQSM8PUBfwoqwpjwFHtleqMGVbWey38G2DHrNEOw6VH
sPZF/6iQ8YgPjRoSOffKqdReBY5+PrMQwYoP1hg3lQA3g33xpHvmwZFNag35BYoEqxLGPM0XboHe
2HDdJtI2L8EriJuApXIjMEEjGUdVSIZ8ej4rP5k/KBLrGTyd2UXjsWn3seF5B+WZN+QkYzzw1uyX
J/61xDNFcyvZA03kz6Rc9bOIPoH0hOyGo06HXfCf7Z38NKj1o38zv/PtvM+ermBSZg+k55WtnBjW
XQSew5RwB8p+7goKHnCERMh4DDsct0Gv2es5xkSPicOIM16qcGCMMtE18Xshv6KzyzVMKA2APeTF
DbMIRPnB6uRn6ssD914kHGrxjacuABvb/AXYny/4+CDruI1hVcI/Ialz4aTk5iOlxuJTo5qpuaQo
9b5KmDOelWwwyvfIkUnlnmdUUd4VADSQoWXH7woFDg/ArA+Tw1OxtjpC5gjzeYfPyBRxKrCUIo0T
7kHob4VLifLDKh2e6Dvx4SdMeHIK/1Rg+4sZHyQwtMkHJwGqHE1vX7Smp0tvrBW+BHLFAHGPEv7e
mXewhpCPoJJWw3SzeTLWJOlJQwMjCxVZfMDYlNzfIZHlpy5NyPDz9lz81W3djgwr309lfJ9QjIRx
xWEt061h+TwOi56WFhqy6wP/wkuYjjlYEkrD+2PztPLi8NEKPK4xZpz2z4h6Ic+/4eIX0xGMfiqM
TIdFsE9SA23TrWC22fsEkoPSIb+Xb9DoOUdHko244O4hSgJowazHRV3+gzeeblQJBDImn/flcfi1
9fTtYeBJUHXH9IAL02kCsHcztCu7QlNDtnypnAYtHKkKaDT+UQQWXfhvTCI/bN8YKZ6EATITY0ux
7sk4qeQ/ps/EskF4D17ItPOEPKZq80STHrQPsXzAUandPMSgMdnkReIGDZTolw5DtrIjWag+OniF
LFR1LVd60gukNAAYARNurHneHPvtQoDK6a3GfTY4hejWxj3PM7OUiAcPxnZmGnitte0ACgLT0PIY
HkZtp76CuBPusFahdT7Pv1oXwBtllPkUvI5pkMwj07ABKRh2Z1wSGJPKM9+QiOcZw8bcZX0wlcvk
RGWAyBfvRM09KQi4j5nAVqcIaJ3mffcZpH18Kj42FoCgPtz02P2NJxbZcD8+UiCNO2ffi5kzPOEW
AerRYIbQErbA0gkosSFgYvlx5SrJp1gFfDr2sZZ4RI7L6PeZJ1pOU0qYFoYI8LocJ9b4MA3vGTSx
nnbQApmdC5Q2UfZN3e7ly8CP33w6oGpU+8uAfnQYYzkin7s48ytzzMecoif2ntHf+JLH3RlcDb2g
B+LySDoYmF2hdYdXGG556T6w8Yn+Es4HkicYjlsT/g2/jQEJlq6KzZo022d1Cf8zwpylwnCAU8n4
5Ei6oIbWOQidmS9LCNeNJ1vpxQINFl3GR+sRrHSqverkdPfqCxgeo9FvXp0f6HJhFcIpMGRXFjwG
jF6wBFMQed9NVK2VhE4kv4DwycByAvF1p3l7IlV5iAIy6nx/jozP5kgqgca+ONiQPb4Ztg8m98Pz
Ma8sy4i6nbrjk3Nxsr7ah4hnInFiMaZHBpY0j4/E8++EIANykZPoXgSYj/jfnpvCj0zVY1c+b7QB
QXxgEUxAmc7EfOLqlsM4CeiaqsjKbCoXcoVVLeJxQGr2OK32bLVOwOnptDQcynCBHlP9jc1onZJv
WKrl475eBYefPJnhqvu0G5I9sMhIcMmBVbK2en7Ksd9YzuISeS3NfXA8/7adqfr6tI80zaScZKB8
5QN3JqGF0kOFcxvWWIX4SdBjMYgrOQOOCDkVKcvRXhJyB85y6F1UGGFP4Y4KI+A0KQ9Q+tsncDaY
HJZ5kgScn5DzzB7wWQnYBvv+UR3cMgTZxU6juEf5sh7P/AVT3banriWpwAMW8rEz30UvjKgoX2B2
IePIbLMDas4Q2bb6g67R/3DozK99XSsPzCVAq0hBlLJnmzrozXLeYFfis7PG3odwCZLLCVQBk0Ln
KjG0M+gnMI+cw7JscfqT4rd3Bvx+JGVRRqVGPh00NSgHN4/pv3Nr9cgy5Cn2DrHJQ1BWZ4N2+MQ4
+gfpLlpxVnI3YJAuIEbE5vEG+v1idDdoyDqZOK3Pn8I3jBWOMfUXzyPrsJiPZe31jCnhjfVmdA9N
78JB3FfSGMIsR1IW2yjxYgluz/BsJyVGdTeM29OUnFYsDKa3aXjaq15ACYmXoI7BDkWzl/0H5EQf
KNRkBWDPUT+BESzKNEHTHliYTAVLFsY/kBRaMusdO1AD6yPIMmy2SBU/cxmZ9LkLexFvNk/8E0f7
HnMkYf8gfPG1mYT8qDh5QnlVa0JmjZu8Erntj0L+iHpnue5PwSsRj9+/1F3aE+mDrZJTAtnasBfr
sEfS7HsB7uc7iAhvb/QuO4+fTMWJe7vgOnVqmdVI0X/dD5D9zi5A0kJOEgjKG72Qlc+yGbUHtiXk
9Kh/aTno8aHAYIwftXlD6vWolLH52JfKA1t3SDnsXBZUkj0uPBBkB3aF0LsbOptiIA1HekvsbWLC
4MCMJwWppflAvy3uG7uTkoAKPQeD10zYnx4AchhuoXqIiLg4WP4OIzZrc1+8s2bYUnwyTqJt2ieb
F7GYOYw4OZgiPJDEImTSOHlKSCu6w/3Iyzgu+08IIRxQ3HeCFvLyMZjJm4mXC6eEs1Y6tXTlGBvT
C17Bc0VsjlitQ9jAm/Gu3H2AZXy5d0J2DrtFXMhR76ngaBaw/V5kYFr5rjKmMQfO+MVCQ31vyckW
Gj7VFwEumfa1x3v8KEKQPOAIKTa64zHdtTP646uJ1Y9DiDiG7BnwtEL5fIQTQEmGSIynN7455O/B
RknWyVf36xvmCfAnzKLC0XaawdDD+gthWgAmczl3IEwREXnnDIKEPtFildBJVUwzLZHD409FKUYd
4ai0w8JgWjh2YXFCtWjScEYtKg7YP5OgsWtlWMIo9i36fLeZBXo1uwKopgI2KdnkljlMzhXhpKDR
1Ye0WZSjNNbK0WqR6xYzSFQVLek0rH1kA20UePEiUCCwpkTE9MU5odCN1o6d6l3lCR3q9tHuaheP
UVyiLCyzk2ZFdOjApLxoAZx1uoRCcZdf8YkUfGljRvpZfZ71uXBilI9prKDn0RnQ2ZiSp1Y1SaR2
P64/4yxj0366Mv5EKIbrSuF2TlA5Gg0vI66JY7MKc0jT9jxYhZcb0m0xldrXd8utv2+PdH31o9y8
/v1VlyNyZSni7e/fyt1AcgG5+XM3rORlOP6ZyuFGxJDhMpjK0ETz//4m/zl+/X395644yo3pSC0b
t1ObFjvD5H9/U/pA02quknltCTfEx/97QaZn3zTvIpi8uxf8/UbnZoE3wX+//vvT1LP8Sgxo1h4W
ZWposBj//lj82SGgiZUFVYXKcguzU8i71V1wEKH7yWCPpPD93QH5PbL2nekqwAjt2nxAamz/499f
/ucb9++G2cm//N9fNnkUTh052NCD9XQIQTl/7/z3W7bPDBKBfJy/P/79pda0r5ZIJXFR6FaKS7El
r+Sm+7MW+/vtz2ns//3d3z/8/Z2MJaeS6WmgGPO5NAoJuYu4heqC6z1q1q6RxAInQPvSiXJvZyhi
uwP1DTnusfaYNM2RdVjm1nnMTN3TCqMOeqF5nkFmNshimrnD28jCzdXyD2GRjswv+oq1HHO3qcU3
wBq8udUojGxw2jIgtMyYIBBMVXytBIgyCq3+UrM30mE75BYNylir0dPZhDXR2oqM3TqaqPvO983A
hTzRmjxWRQOneSUlKuji37sJTZX+7slEwmgxv8p+V3gp2fhS9SRSCkEO3xbTcvZjs83QoGgohACS
qJ3+sMrSfSuudaBg344oCvKKaAA7K5zDQOv0GrvkUSclAJ9D2QM5q8xLVa60ehofe3iVDaiVmRfR
pcFcSJtCEfc5inC4D0fLSNXQJNeytOnQFzM4VKN6Fs19Xrkw0vHq99UwuB0OfW5nnPNY6sjI259l
xGq4jwmDdNC2uKGYjqo71XouIXoPDYeqAg4VGVmhQFVmwxjXb1Em/tP7myfwUUtUfORJMSORyDDK
On2pMVSFT5/qGK3UGflzbRhpKCEDPNegzCYAoT7nEWWi8WOqGTQMXFWQ1xfFIneoFqJN0cInKF9Q
BqejbfmgP3CEmjnB+FfsREne2jUSSCyT2MFGVQ2KOvuyQIA0bFYPC47lTlMQPCYVBZgRsEpHvYQE
iZQh3WY4bTTFbyixXei8vsl71kUrRGgCIUL1ooPWgHlkXdHsZ9dMghGIyfxej3xiQcghBQrmeURi
/07k7jLG5FgtqLmrKWTPJsnfaYnvAlH7sjJ8AuKRC67UaDTFAfEVrfeKBJgASZDX05hMC0KnyJii
ak2jhIgknoHvayHt4b1UR3h0V8WFdrC5nqdz303KpZKbh20eYUhR6KUFZTtJhvbWygpUgkkImjGt
2UAY1JtBIcfxw1xde0W3XtMdQsTublbMEzqgYZbWQzg2GraYCPdpQncxDG0+5C2aN7Em+fPcwlVh
8zqtYDyMEiYURbqmbhGb6b6IyHNSYwLNMX6qZpvtDdE3L1PVn1YgnItLxR904hFUaRBwTrHCUMu+
CsdUPCVIc4YzTNpsW0uYSjPNe9n4jhoyVaBtyJGz5f5d1R8cEObDjCkR/ZPanTLl8lHJt2OMC407
rdGnhpkDmch86SfMt9anskUmSUWcrGvaM/00w4m+lVMRSf+UtaeBpgE44xCl1gAhCYs2TZOyQMiQ
phfpPCql9ihuj4NO82zfd/KxghxBm19oTgYsNnklSWoyNKgLvT/SITU6YoRIVImoRFnrmDUV3ARd
/zx31ceMjZMyjVKwYeywr3Q6dREo1IRCPhvJ+mXmTerKaeKZCS1viEzMrdQHC/G3ah0ERTrMaUNL
M4o/NsZuGyKBc3rKuEesYUrdLaLZGxXSZCctQgMxsP1xW83Ay5p4S5NrETcl41g2ExeLEa1uPiZo
KMR9KInCFs5KtT6oSXLIGu3EEim/cPG4mBXk9aFenqWSPG6kzU2fqazNPbBh0r2r/XJQzUE4bSk0
DWFvkGwWXBQUs39exWIJFVE5t0wNkCPs7zixnHVUfrWZ/IaOqxlMgKhIktY7rHe9OUbbzUq17aqp
ymtnST3Ix5aGHdKVQIsAUR3iiVlFE5be4IkpdNMS1pIObzChiiz4NMLi3KTQpoPDxG2l//W4xuoc
pLikogteVYjNTUdkFs5j2igPI054kWS1PodxHsrZsx7X4t0QNWdU/5STTD1Lz1P5aVgnijpQsfpO
kE6z8bGs1s+yjumhnNPdFcCGop4848xMy2lYmx9CuiFw29SXqF0RmqTpmO4B8bPYKRJiRD3LbLqz
2DTpOZeSF/SVyPOoZKyFdJGEjWPTnGZfyI3Ek8rmhVWKyZXQXPRyID2fZuJmC6XjtBeoAsbaTRWw
XNk03aOl9BcR4HPWywp02rJwtoaws57T4VyQ7RZI/eDLRRnIzCX9NEbT05DJfYi18l542CESeofj
DruQNG991Sj/9fgtBTT241VGZTua57BXUsTfdfl1KOPZS1RtCeap0f3SmMJWw599VmXd12bSI6NT
/VIsXqRJgaPRrw8Ciqk0Y094ViH6Z9WYiibyrgO8KMS2HC2jOsn+LMrjWW7K+3ne3pd6uHZlD0aQ
L8phE6cz8qtxMKSYvNf6fFNBDa8YdDB4dSDIuNKVQ2y4KM1XQJ0rFBdBoTMaU0R5mfDFkYQO/Xoa
ktAv5bId5OKJ9p/rvC5nYcrvhEy38NpD+FoloG+btuVGhTsvZSAomYAPe1Z7RaZ5xO/qJ26uAHVm
/1ipElC5YYZpu/WHMobWoSfjWVitR4k25BhnEkomJm6YjSvUfXZopv7Z0iWOdgFUUdJJtrbY/MZ8
GhDGxL2j1cGpOjnGLQtIM68MnDpmb7X8fCE5lCaoJkMC07QewObMlj0jSngRGDUs82y60PW45NU/
GvftkbH4bLY39Gexyk6jiuyG59fpeNkQVLmsydXUUOjltF3VBTLrSjYgn9Ytw8mrW86dsIjwhn9i
DRFRnKWGl0R4nDX46LmFK2uUTT/pqkY3i8qSWKcjcgKmeYnj6TvujSgQQkVrDi3apjQCLsAAWx1i
VJzZuVSekq5UHzDj/JaGKehkwo3WBATvzO0NiVso/HQJ453DNv4w+h45SMyDNWmi3CxFXEFbjuTT
ZVVS1O8aSqhmpvizZFEgNEhySMOHWiPhzRMFY9kas+zEeO9SK5zl8Z0L51E3UeCud0UJFJLYp1hL
RBq62sVpkbaBbvMdYxLr24JOVpjBg1uLhYeUafDVAOgVS6U82Cv0P+ut17VnLZW3q5GO7QVhAmD9
lYAFhMBEqMuTluaqSIN+zi1KrwuNOHmS0UmaoVCzyvmXWUfZGT0Y2EEZzrm6BuS6aCg8zGJ9mA03
QQonqrWTtAi9b6zSq6Ln122cdQRiuxfa1rknTdibuH0eZZkjZ1kB99bKus91phKhCFhNsoI2b0Kd
U5wbV5ceQMyGAu3wdGhLZAKqS6X2GQj4AFanN5pXxP0xm6b2pYe26DfU11F3eET4C/hCbZiygoBu
EqnSt1IFNNwhYpoW9W3IRtJhjYY7OrrCdJTlULWs+74V08OY9XucWIGcGf30RGraBD1t2NCB+bI0
i8Ercu1jtaC7JWp3mmkyBrSUPjq1vZY1XuCoHg3Ovnn0HKWyMmZwNV3dObmEpELpV/qy+urQafRj
E0YInEzF2LlzDQ6yW17WxL6eUoq/ZYc84SLOJZSQLjmlLQpBbNJGjjnGFBZ4RLm2mEcpjKbSdJS6
pN+NY7Ka6bRQkJrECupJEQvzgtCsW9VyfajTvQ0BwidygNIJ+WZckZGokhGHOJBPoxu0RwVQ13M0
UREBgs4IIYyE+ijlXf4wplYWJCPF9Xxvi0QGEfNifVXOYpSjRz1hKdqmEVK2S6jPtB+ZxkjShxoC
fXlTwn2Vg0ntSuXSphCeBKZSrLR+r/GLqU3wTfOK3rFaeovfUE9E2oug3tV3747eAk5p54o7Txaj
u9XI934ByieRVjyLIriIrkrSPYY4NUg1mJ+KHpW39Cad8gpaEKoR+9AAcayMkGFKBpQoNem3XY30
aG11CnLSf4x6E25C1QM5FLO/1RKWeTC3LaOvjh0wWhXzsKIZo3zN5PbYpbXiRmKooa88myI0shVu
hpCJml9X/ZsgpCtX72QRs2Rd2K3Q0ckigJxSWP/DNhw3+l/64U6Qp/hiitlVVmfhiXRX4e783rq+
ddT+NGEw7WgmtcZReKwrI4wqEgVjpKopRlzfxUAVvTLuSIbcKle+sTbHFC5PRTtDhZeywwZ/a3ib
ouUF2EEjfTI55bT+UBtdSwOF1ZyjUZkpSBRhTnJ/NJANtdU2OfZU+oVOjHA6yyd6IplOWpoDYcPA
c5i1PQsVpyP6uxAnY2qGI6FzVcAMlRS6T6S5DI1yUO7VeQon4JEpjtJLgks2MjBte8f65DhFTtPN
NJGz00SXWtWFH5nOgpMppW94ww6OmLAbWS1saEJY2oeWCue+2u+hvfYSx+iqxzgHxqrJC7r3WpkV
/Fy6D3FGqltLU7Zo0wD9bW+olz0nGaXCbaIsbyKOCf2fUn+0rhsF6vYjSbFrUJaYIiVc876B/p8g
dorfxkTaVeZ3CwKGgjFPgWiteC6am21+zTH06zVpoGoIuJlhCFB4Ha5d2/qybSstZBYA8FiXd1Xf
P29JdRCKOL4V2ms/Td9LZkGiTUglG2AOLCPTBuM/2HG9eOyXku4QGCRSvcBXMI+TmV+S7ox47Ee3
IclQKtYJfTMkhzWdfoVsesQicHrIxflXwS7eMTW6QjBg0ewep7iblhZv+vzS1LX2s6m3Ks0fyqVr
w7HCAyHPlr3oTCWot4Bbc/WycCF5vT78m1prOgwWtTx0ayZu+s0KUFDCplCC0Yh+y6ewUVmQ9Nmb
VnrPBDh8noTJT4fHx5hFMBMrznd0Zr/TuvhpjLgF1W3vO4xAzxVcyolbFdXvH6sXJU/fpUHSYXv5
HE1puRNHwbPQrgY5F+ugVSJ4AIiXp/K91E0HIy/JaebBrzjBnVH6H+rOY8l1LMuyX4Q0aDEFCIJa
OF1PYC6htcbX1wIjM19UdnVbD3rSZmEvnHSnBHDFOXuvPR76PlC2cqCw4A+PM/Gw1BIMWhcgpEfo
Gs44TdgOOsARkb7N5KXmshgTBwLpraktKYh31SocgKOGcnnG40vrouLaDSv1NbesHyUTinXcNZ+5
zhGXI0Jvp1k/K6lERTo21o3Aqshgb1eaWGlUaLpdRyQCW+QpHlVIIBa+LY46l49KCgU5S45OtAc9
zlBmwMYqICQToUKgXiPalG2b/Wr+EKCQx4NKiu9Ccvct8UPIkBNJwTy5U0ofOaIZJ6g6XZr6M5dw
QZGCPDVVsa3VguFVZSvn9+FL1zSvYz/P51S7WBlO46QTUg/mB6zuGaiSQOg0x3x2LJ5DSJtrm5AM
HA5N91dazP9rhNsx+qqLpvht/zu07Q5i+0N0+/8L9Gb+H0HW2/w7+sj/G8YaztvymH9x3tR/GJYK
kFq2LCrgugk37p+oN9P8h2iJhkoomAmT9v6rf2GspX8YmmUQG2JoEvE8JilG/8RYK8Y/DH5hAY+z
zL8I1/8C3f0zZQpG3l/gu/8hdYoV5BKI9Pe8DuBvksnTWZoisz79X3KnIL9GwI4FEG/urJIzo4OU
FOIoO/tTmNgA6ZyUBcSpiVkD6jE1Y3WiATFJtEPVWF4po+qxtxmQAUSBLbSsy7sBniPVLza4H+SR
wEVK5E/dgDel5tIVuq2665PoozLCkApQiHqSyWRfFBQX06xDT5qhZBp0dAVcn+5c0CStGI637fja
dsBTRHx0Zaf0exLWd5Ep16skq3yb8mpnK1lxsNKcy2DqD/1kJfhGUPGlpkiwBPAVQUa4WFXx5yS3
sOlUpNTN6NsQMShetKAfa1JHLbUBY8ziyM+Q2HXTkkqomI4vdyTJh2CINOO9EMZwPWWo7cs63VOP
svkTPHjB4AkBMsaul3DiNW5dF5gg1Pxb07W3OM0cCu4lTNXyl/gO/L+0WdJ9V1At4rq3VnJI+Swm
3pJ5N3Z0gbapH6h8xSNtW/IVKVVJbkqBzfU1PMkFgUFi/xF21g/UbBxvxiFLkXzm0lkMUtmrGB1m
daietSpfleSUAk4M4ReM7UmNu0Pd9Thio/CS1WTvyAUMSDVsz6Gqgx5L9GpTBOJNuGWhxGqsgUil
wOyu27zbmeQ1UwKxSEIYxWvV/cbt2ZLl4GWADrLKIHGvYKd+ER5q7AYShuhCMWxa0XxS4Slks/Ew
RXT3pkzVz1V6TWA0Gb0UI75JGdNmXGgNHJVt1goPgpITZFQk33pF97yfUUZYGp3/WBgCLzKyh6LH
7BNK0ox6gg1qDA5pJRnKtTGRkEI5Ypos0y+/sNJdbJQeDBzRlsBrrhpDaDaRKTxF4FGsvFauYYhP
oSNdZx1NQc5ajjed0xRvnoux0LcyHhXqDRIM06HZ+gYlJVkvD9JYu1bjU9NXqs4e0dzI2jTsJ3EI
TpTWLLfzpw4DpX4bkqJ8YXqc8JeZBKStypRY8jsNow/UGUFV2q7mEKUPC3GKrROC2W7YtEL0nJTF
DQR5ThUea6rcNGshNXAyiVDwdGuSHSnJqzUzoKipSJ8VAcJtpmJpCOeTrr0bgzo+dmjiLJ/Zcw7k
aRsTrGB2griaZMFrmOTB6lVnSKC9M+Z4qruM1rdsGAepSNagYpYUiHRYDZCwD5HYfESzzhw1Yd8a
Yog23bsMZjme0HWYEcaSpC0fBDPQDml1NYbYPCUxGq04ThNb60XQ6cZPEkQA27N+5c9sLsh0wzLZ
Bp8CYv6EMFXPmrMv+HWnUBEmLwcFLXO8kUOGjDTwfhSNPZlIC4CktCQpwRwQ9eQoBJSyW1Wptw8T
VedOv0y5iNVXLUikKVp9PZBg0tKpBVL5GpO7Fncmbjh0QZ05f+WpqULA0I9BXCKWHEuUmEF77bTu
JxEDyxHkFkVINMFxEsjEMthht7RPUqCdD9VR4etSW5gEfd7BVVICYFkHWW5OgQRkLJhObdWTSJ3Q
I8gACBg+CqkC2J1RLrsHLTBdyvKbvo2PArH1xHyUgFv6bieJOIFLqUCwlhEg3g0HUlImkmvHDaJ2
LFGBTq07h06RG5PTmyz+O4iBQCOJyWZojywFOj8b2l5SHsTSeNPAidF6y/YD8WELGDbrkhdBpXrE
8oQopmFCg57ATLRIt24VOJcJ3k1rpNEktjljhI7nTLRew2HUXHJhSzYkPZzkuvoIKvnURyELzKSA
m1kaaFY0YRUmoC6G6EcqiuFqWTkAtdl8zHoBsLLQmrcC6X1AS8tTiuDiz93DGGEaC3SAXFJNHrrF
OC6xPEOiHrM2o6Bimb+BFKEnkjsS5pfST/RjtmPr6RlNkkGr3FgYNWjF3eucIX+e9Veq68dCTB8o
Qj2QCPStmh2XY5+1a2MwD37KlAcCuCUh9yyJzdqURMwV5cgaXyh7ZJNAgMPOC2bIyjHtkFI8DQST
nTvJeMpDaT6aEph8ULyCp1RvuahSUZeEg5JYwpo4ko+xiktvlsIfZS7GQ2z8slMCvWFtwZRXCCCU
7VRKbh5L3dVQ4PdSiFP8eH4gIALDSuK73dgRWEIcwqaegWNWTQQGYNDO5M9oNhkQyB5TnN1zDfSw
obwSqJ0z4sYNQHbKgiieSZ+zlVGjXJR2FA87gRAGca4OjTl/+Crx0EmZPJNCNZws4OFBSQVUK8fy
gQS/TZKYuN9URgM6XTRcAu1YV/l1kENk5w1r3Y4qtZ3XQgpkqfwprVw81InM6B/JPjslfN61Xu8m
nAJwx+MjvXAYI6bceVpH3SGFiRPDl1vrmjI5km8Ve0UcPmeFHlhcCc+KXrudan32lH3dtjI1z4hl
unEZaYp5kV8ETd9JAfNtZM3fSd99xlOnIm7Ht1y1+bRnUCL5RWEez0IS7LXbFMObFnwRWSkdLdLl
JcgrbfUoJixxWLNDLlEA1UnoakZSlVdyPj9W5eKAbdNLmTEXClOztFJFPOLSY1ha6FUmhrO2HONj
vTDsdEHfjnWGGiUmYbdMGpV6KlChUfqVx7r0zFI/Gq0Ivd8gcYFGK1jP0k7IUD9VG2uWpk2iBBQf
S53VlyIaXtwxkQZEDjlpa9JvzmniTa9NDWmz1eFBgtw/avRSM9ZPezb8l4B6JibiXj21oNe2Ri9/
+BWdKt3ojGPQi6GtNoLkaQY6OFFtv6VAGw8VrYiVlhJ5oPFJ4seiskpHKurvkUboupCKJ12t3ttS
oTnXMI0EqkKSHf2Rok1vUVvjGVQfTIkWYSlkL+zUVRTIMPCmFPNPn5NKK9KbTkoiPmRh/owaWIVS
nJ/qQkPXq+FbkSL1WW4lmW4KJvZ03Vv1c3kRfcErzAwJE+izFSQOdW22wHBI33K7AFaBWMxf4UDj
R2alhy+2Q86HqbQ0Mkb4kjioMqm8csIjlM3Sm9C1DYu4moEtCVA3pZgqJuq8VjRhXfErx0fCPUu4
GguhxCPTi3A2ca8WGKuYIrptr0UD1HGZkVYE3iOwBoFu/mwqFeSP7BgK1i1KWmrWUdtTIJ1ctRpg
1DT7LDbnHWBxrCYzEpuRTaVFCYKBfgTHhg5mWJvEjvWShNESPj+pJTgmoe6HjgEmpUW0s239Y1hk
5SlRRYohEKsmVvm2lqFii1XgzHs/1CpSKUQEGPlNNlC6jLmJ21ap0YgYE6IXsguBjZbl4urFvZoJ
UkFDq0aO1fmPkRo+Rj5FhKmve3qyCYIdU60Lty0wsJp+RCr38o9W6O1ujVLkn7fvd7LGlrZJ/aAM
FgS1WjVLbJIMpjw2RmrK5xWKiNaapo7I14YRSsjy6zxqxbXWieeqU8sds0i1u//0P938n+4be9mg
t4NG7v5YgldrhMB66fxvn+X+d34l4bPXxy5FIS5Q51pe/f6PlmQwE//cblnDr0KS3O2//eZvP97/
8v6cRJ+Qs2nWtE3//WwCcE47CAqZchSLqb+e9//2U0oB9BatxObDJfA+VTpgkX9/S399gvtTJSVe
30wRrL9e+H5fUecosozERCMGdc2inVW1hbK5Q9eMWsFQd/9FsZwB95+alBo+eqvpb79AqjE7xGoC
FFaBGEttuxTOZ06p0FpSVmt5LHb3f/w4hz2WgNlOOarLUPe3f+73WcoY0slKZDvLY7LVunQjL7y4
TqhyECRYmtqQplBjyCkN2LwK12mWPsnLAQ0zztB2AbxZ2ZjtxIXydv/pP+5TVROzUd95k8G6ZS9X
Wu6BtN6Bw2cFqJXgKPqAE365dmRtYcCJNbvfMMccHuLc7qMIE3AR9OhNeZ0//0zLKxbUs/92X6FT
e0d+Rjk+y3dC0ec7gPoCFt7kEJlKvvtzf9+P1noqZBzFfrbrjJIdN9Ut5/4gK9QfQinHg0g0FtDw
oKL+fv8NmREr6tP15v6Gy+W7vv/0HzflaerWs7rnjD7cZX/LO0ibFnzRIt/6I9z6I+4KIaPbZoi6
Xm+malcz2e3uGrT7zb/u47zDM2B7yfYyrefdBRTFJSbDIUMGqq5fRMv2UjofTfhQu8M6OeS2cXwZ
d7kdbKd1tSJm3utBrRqboXNibX2Zdy/D2qM5Y+v0qt0SvVp8sAg9nLf+zeuTXXZITcfzb7WrXQEa
rg8ghR2YCg7dJG/eNSuEdO7b8mIHBmfQI5ekXr3EpnNYwFIvubF6MYW1fp6+uKNb8YJwBm4aZY7i
W4Jukty4sL3s8OLf2pTyAcSsDj6SA5Rvyyr4ynvDCsiLezw35/Yv1XJ8wNJudoYVAp5hRT+qqEmf
vGUzdGm+C0qWfLrhNaqOKpmm0DEzr5kvhfbF1zNBD5jnraW9pqyj6fqfc4usvQjRv7yrGsi6Lnos
UVg3HXx915rO1XzR6R8ATpq3dAlZ5Jx4bZ/so8BNWakPl2HNIZHwxdLwjg9pskFo2v/CjqNmQbK3
FDoiHusBeqeXHDqTSrgNaq2e6A7YeLGZFBCw8bFm+iMKoUy2GRBt4XDTUtflvAU4NoZUCOw2c9Vz
iHh22NOGzAr4OChVHN06mmyYv+jkyQgmBrbDG/IWfZd7tdIpB7xgqzq5DS30AmjeBGOnayM/sfhf
Xmw8SXS2Urt4ndU140fSObw6VF+CuqOtHmCcspV0JZ5n5rUjbWwrwgjJcqNz8snVkY5Qr6ZfZ97M
c7U1zTOJnMxYLv9TXwpX9hjv5OtCNaJTl67m1kuepwkgmnLGnFQ6YBnpbjzkR1ly+mO4E/ikEK5s
/N2Qn1AAmp8iICdU7jSMvPBTvKRgb4ZV/1OFTv7Ot5NNz/4Do6JtyVjQPzp3XoeP/SpKnOlz0zyK
a3dkZD3AgqiP7VIc/ykLTBnbzFEA/aSfeXaMB9QOyTNKuRo5Q1IdxYfOBtC2Em3r1wcKuNI4XrNz
Ko8hJu5T/pSWB2H7q3LhVMNbvx0BZMgbAzrQVmPEKH0AQiNndB8i/PJbN1MURLWE3uyU3/FX4Z3b
xSH+4BToNGEtGlv6NavY7W5QGmFVO/WzFG/N1iPprMTnSk/6WS+vFsTPpHyUMi+ork3+xsPb2oZO
yPehngFug1LnqC+pr8D+ENOlgNHPnI8css55mXfil8cvu1dqJe/kVUGPZvOewix3OZHSeZP/Whh7
kD8/SCXgvTOvDd3cpCj4y+Ev8aRy3ZSkVl3V8sjJFYSr0Fheku7obN7y+Rg+8+F4Si6IkANrNA8t
SApoJbA+iVoj+o292UxTurcXe6/GVgVp8V4VUMfcJvlXwDPedh+cyU29lSWChA9hcOSkTEHk05VS
19wJGJc3syc6O71/SwtRxXyqyker/OqUb0RQOHMAeW+LeiviSaOwVa95yig+CPUnDFaVJ9DMGzCW
TD70LO578LS55EnDtJG6D8W/9ApLQCy/1ZXoTAjV71X+Jopo44qLXB7N2yztKkT+AkdkSAvwMy9S
jho93vbsxaFu8hRh8f2CFLx4RuYQ1CzEVlx71AI1u+aaTNamzXHvFAf05Zcp2RME5m03X6x388wR
lsFJdoy2H5Fjnlv7FIUPmjd9cQWDgGZ44jJhWBjqDT1UY5NZ50F1P5Qr1glMJIgiwVbOGaMnP3E4
DK/f9e4ydjPGvnEq8RqetOu+GFdHNkVLV4RRN//VuOHyVg75M3WmiX6fg5yeTxpYHyXYyZvwU1Oo
e+dSaVDIfonr0sW5WW9U8p2LE036m37GmXYfmshMVygYZK6y4yTknYy76RX0yonvgLobVQxvVl87
wswD1z9P60G2g0dGzujAgQPSybdldE+8BZU/1gynd9ETvZrjeloTpjN9MfowlJJNxOdKTKZFfyPt
JG+ZOdRgBS3QAe6dufkzgyUtnuVEhXkb0+zlMxieGR108huYSTnrSYBsvfxXeCcpHM17v+NgUcaR
z7qE49HNtvAQeXwWv7+pN+H4g45E/OKr61a8C/LYuZK4HJenj1+opDDsatEWATJXML9lqL6/vJJ5
guEUB6N0Pox3MhFs4cm44m54xfL5blyZ/jiOhscXFH4MX/zgoTWql1kEBwCCDXqDzMNM7CIHepkJ
Vbw4trQTnvqQI8W5oeSXUuaMREIF8GI9X2eOKKcW7xXWkZMd2NhzOtQA2sYdPgKPpSQJcnxkR/z6
4MxjujAcFMu76sD8ZZ45StaVq35mJm7WswM6/ZrxfMwH3ovxzjbsUPLE4QCUb8WgoHjiWTgKT9KO
g8R/L/Hz6HwtkfW3xYtKSggTCd84P/L5+Vic/Eyh/W65TrV9STYfH1K6Mr1o+korntNn+cZhLA5M
z/7NOEIhQXbJGOVZMUMW35VxZPbTrlxlePQDmK5hvpc5fo5MnuC04RVnj6kM/yyWURK8OGc4WdiT
8kiGSuqsROzazesbD2aNknFKW9meoTLY5vMmOnDgGXzSZ4ZBaceVR7/kwCdjDHhlcteOiFpt5Z1P
g9yBOZRvFnqdSzILL2W8v9XNIWJCfecfKp4TNpdV8Mhpn22nwEV0K3BCly7HBTM1+RAfubZvmCe3
ratiE11OVno+vAHD4xvO6pUCv2l51LicpORRcJqlv7wtJn9egq34vOnqTelfmi8ua9/wOCrQ7Jmy
JxRYeM0YV4+4w6ItqyjhwCMnyJ/mbTlLVTeVPJkT/aCIoN3QR59GFgvqGrDWL7V4k9Ve8GDAgKSP
O96oH4QUXrunRQbImFq91wKwH2248BUUh+gST5DBvA69OAxcTGo5IQrbpabPWd9iC5U5knYJt8Kg
49sdhQekrbBS+Yo10FVWc6D40VMrCZuGv6u7tdrr+zSMNjMmwIz06zVNLcDYZXOpMeLojyXtg1TG
FCw52vHDvLFJt5E/MzSMyyAng7ZxBvJSjKfLVL3msIohlL8v5EmRaoATAN5KBIAacJnbdmv482H5
8qX8vkRbR8PthXBSpVqzbCpdplWz3yMtlw56dmaIMihLDF/jDji2FS1FgBKodfzGdDrwNEOErzNe
XKoHEkdcf11Yx7J41o5kt4BWSWmISJ7vr/P8ZI2u2i+nAenTJRQKXukpaCRQ7uAqCDi8sDIXB6gP
x5DTlRWxCu5QBOvD4M/KlePzEJCbjShqH2Y/Jnv9Z6ZW4ylmR8kJHLgK1ymYu3PFmmY5wQ7k9vHi
ty/O2UXsZHPbyDajtRouqD6bt35ywDS3mi2RJautiTnptuIWOzSDebeJVbRPa+ZAVO6heWq5eR3N
kyQ6yWD31kpXXM/zGOTa+kF4Ii2OM614ZbziDBjxiFHTHteddcxYDgWrqDyq0Qror1egaWQUYFhB
BkkBjJQcHVv4sloZHREbrKeIriA+Dv2eN8yOg3PLC3FWsN9hel2AznJpm4/Inqk7skhnxmi6jXSC
Zs/aIGWdwkJ4YIJylOM44fRbZYfma2x+AQ/rwpXuHhI89OLaTn6U3qsVF6VBfiWDMfuNPYoAk6Ux
AzLOS0wnPlX2VBwvFRVp7Dwb49Mi8qlRw7dKBuj1EYCHZisTWbc0Bhv7nHg8MGCLSlTAw1zv+SrM
bfYOCXA0dqpGUK0bdnbYOkB+U3Tu5+hK/qMzknnnxBsWtrXLCdjWKZung8iCRDk2by2XO8Rzk0gr
u33QN7QsUjyKmPbt8oRj/4tLrohdLuIYsbvIcy9kCq5H2gws5CycisTjrUcwNdSbJurxoCaoDn21
v0xTxt7KXexHAkFMNgc3VL02ORbxKhA2RN1mx+FI8ZFmZ3MVI2fOYJrb1Y5OC92TcC1SQGTpkgkO
yQ0ieeC6i5K7dnVaYgPlWn0LFKgboC2ONY3ak6lcxLdKWE6hkUuZ3Kju27RC+1IJsBTWGcR27ggv
oIXy7nmg061hdX/FEocvb1SOQgUufjex834uBls7Tfka26zKyA/yeXwdNazVrdOQoIzH9QcdpD29
dZojlV6MIY3f0D0i6CJfi1C9u2sbnhGT0FDno+B+KvNNwOpZXxmFq4trRFKPD5ZDLPzpvjCR2bWB
C4Mij2DnwdK87Cd4mi5MeBZKqGivilDsHwskPUmw6akLMOtmKI27/BArLEM8WGffAUX6hw7o8z5n
GgRzBx3cgtj86G/YdOO170KlWJHguBNjA/pYO9DsuWoPDYVhdRXjjW65kkCDNdW7wfhTvRPtxLFm
5xTCMGQNa1u1oz34V9RYyjdqtOzZf1cFhgziH8Cp3JDa5bb2YHWBXX6i1e/zbVl5A81IAJW2QsyX
dZTe/YP10FaSU5CnwmnZb2JM6co7h1ntt5Fnyge/ZXwZd4w/nAoA5FmqCuSbbIjY1dpTTaO93k/9
NdIuwfA4p69q7xbh5IXhm8IboKJrQ4HJ1AqbFqKDgwTa5px+kaHZXfO34b1K2cov5GNGyT3+01V0
mFZAWaxdc2BWBsDct3b9yf/Dc3qWn9oLjRiMzeAqKEbr/RlSLbIHX13B5BoZL2JXOGYynG63otKG
8OCDEYOYvJiAIUhAlGgbNMkuQKADZAFv2i1KPjTv/vu8Hg/aIWR0A1UeSIyEKA1ZHnyY3jHYzI8g
crBMWWFOLN9t7Ld4fAL9HfUCDnMINDv0j6yV2e85c/iBDekiUiBclVvVKd6ttbRmzGQyd6vnwFyZ
R/2JIosrUxoWj6rGDmMHaRg8FcAUfHl02inc0Ue11mhcS/ZXm3AtsUaBZiLYdYozYAF77wMW9NZZ
2O+nbEsbQ78Ge9jQT3K3qWBSefihNApzZ0ZT9S05jnvYG8oG2I+ywYb+QIQFlNyQ4QyXj00uzlla
UfFmVEj4s/FQ5PQ6P+D7kpWQO/VrvoVTEsOAqjxxiV/wFu3crvTUQ7dFS1hdbv4JsMXBOAuUFGzj
XLjFXpzs8YbeWHBDVqHyIfsd2d4B3F6Nj5GLORBTwvyqvwXv3RPSPDHcwTzGI75h9DlysMCkAdOD
wV0ttL/yRXqAxV/APjsV8r4w3Rp8GxkuIAnhpQGmQlgfrWltDcKmRggcsNjyiiOMlWVMxHbOmH8q
IfhuDbd5jV8YRSHeEbXo4S9olW0UM36TR48OY4GXd9V7GT3q0YqrWHqo1MtULjkKs7o1pV9WXWa9
YY0g1ni2MKiz+Sf/jmqoaL+xdWL6Y4Ug9MsmhpTvk1VDZ6AlvPy/AGYosChaxQfTxRLjBiBvtlBu
EsbMfTjaKXUV3kuwzYDJm1ji4O043WF4NZAgsKY1X7IDqHvNxKI9efULGoUCnl2KEJxEgFLY08xi
V0VLh1abiTAIY6vdXVVzNR1lTL00ZpCckm8LHaLd5t1GHhcH/SBxtcZPLDfZoU+vCS74yWWpX7qG
RQrFlVK/uM2XPTtKEjfiRQA1CmuqGcJxWn9wFsgQJ5kFPNo2U/wOJCl18EOdws3wTeuPXRO8PoO+
iR08pT17TwPKGlkPSCzs6LkzwJNs1GMB020ZvYMnQH6MV+vxNfmNXjrS+OyC8vtK+tKonqysDUkc
PliFCWTwIZnegXWB21BQTDCOA2nm40BFvQawv23GONQFrDgOBPnSFqcBJTcHygEyZZTQrex0S5sJ
fRDlAxRArBAY5VF0wPCMX0tSvZ3Gg76tbcwti/zbXAHqgpax+FLWfvlRXOEoYorXk/2CGJtX1ik8
gx+T8k36YjJXDahVMUra/necS26yzczu0Cia4vA15pDkdtEbikQqRcqyewmfe8nr8KRDMn7AZAS5
Y7Kqt/KZkupXG19ZaQlepl66dhWoJ6vYSQ0lYegQxbxh6Eh2Vm/7oOL67XCSXkz4djaBC2zvofjx
hfa39kV/IyXdpiUOZh03LRClcRPEl6RDvQbYnp37D98Au8Df7CQXPxoct1Y9KA8j64knA8B4f0w+
ZPa95F1wiqDihQyeOX7t0iQoaC+/lJ/lZ/FlHbVdzc6eusYZuQBqAaW6pVzQHVhLe3RZqvzEGEYA
IkcXIIJ7zo5og/Tb9LTzWF4D6gu7didKv/6hJXCjfCndZVV29h9zZRO0QLoXDKA0IqP3f6oGQpC+
DAZMSSk4TvnJjFr7p7UJgZk3AQjczHBlwxVcAj/Yoi+HhS2j13+2sPOhDsKZ2YQ03fbjpt2MaBGc
5XskOQPuPsvbo3UC6AbctTglxisII3MNrw6FqY144/ZgnYJ3+lUhGQLim3ijxvb8QQNIX0bb5/CF
JRT6YXByDqkaFWEf2GrB8UGBY9jvAc/iMqUuflYYyRPbovhJLoDMPh4qlfYyfssUft+Vh+LJ34IV
M16i3fjImfhTxZceFW4VP6vBznh4VAU+21flkE9iGwvOHUKCcEp2mAaZkTkV/AtQboCSXg+7cSFk
Ilm0z0m4gSgti6/A/BwyWnGPgq+Wr+3gb5Jh21qPRiEcWiG4BEsDKLgn/9x/HO55QPXEGlIEEB0M
hQIHDVj/sPR9pk4wEHj1tD4GOkD3+6wq2pfoeLxkaWGF05zTGhUpyMg1Jcl4HgB6//s32fLTn5tq
gP81Fh9bMYcVs3Tn7o+//3P/01bFVsGor4WoLSvGgf/++ESupW0w7CIR7367pEHd/wmWm/f7/HLJ
tApN7cNCM+TqbIcXP/GfP/2PR95/oS25Tn/+pKhB76ZJc9M0E/FfHbo0ajcYEivS/PgnuOdm3X/U
aNhL7v1H8x5LZWA+hvoGMvXff97/+23+uc8KloCtP7fvf5OlNZjvKVj/x/1/bv71U5iFMCSWZ/3z
m0QNFRQyTE1/fmEqLS9yv10MrMuksrRW94f87eXvHxtFKAC5JSIsISvMlLmms9LqXZRRFL+WGu4S
LdaXWMhrYlbjvtpomhGu6ewTW6+Q1JrR84pialez8ijdQ8uGWwPIq1vCzBJF3Qq4eFZouu0aimvb
MrXrJKBFgYB3tyVuimQ0o/WmHB1lK1JGE8DydFDulXpwFFoWlgAtPFyC1iaBrM1ObnIcYqCdotj0
+kySqBj36rrHMCTWyAoS37A2ioZMNkxe0iXYTW/wAZL0NpD4Vt61PkkPvEUdnxRLWrwM8Q3X5D7z
WZ6JBMeRHxdLYDQtIOCsLQFwx9lrELBOocoxsHnTTGsrNMB2Ctia4ZACta/JgSOvDmPIWpUA4ykk
2c0f5FzvjA7QgRYLOzWrn8pI+BDJv8s1UOPB59ATGKzk7JsZcEjLm++xeQn+MKEgSk8nU8/o0L3r
M0Ud0vbGJXZvJH8PqRnmk7oERpOgjmQHQPeVWQQqXhAg1itVCjo43YVjmJ4GEv6mdsSyV8rfKEmO
YmCQzomEVSYVcEy+JGkXDOlXvkQG4mZiEbDECGbdb5ibn7SR830nEjRYLJGDRNxDyd7M5MpRhGI7
3crIdNv8xSCtUGolmBrTDjHJNsvos8z+gfTgB/z2lwkLdkTqIYQUAgnpCNVQr0lFzEgkqgedtRjD
vV+jalTlp87yevNRX0IVCxxjnUbikW7uA2qeZC/yNX02iP4kMhklOf5UWW2lozXaswSAWXWGkqoH
yfZ7hVTHMu7A1hPzOM4qqz3meECMSwzkRB5kuwRDCjURkeFMQEpLauu0xEdaS5BkOV6rJVhyXhIm
SZoE+vKalTV1UKujmkoapUEqpRTghws7YT+QVzmqRY7z3/DGJcpSAzRvkm05qywssY1NeDbi7yJz
VNkQV0E2PJUms+vUags9pxm3fULMEXogmIAg8IWaMD8xLU9RI77NJSS5SjaFVa+wn8zk57GTim2T
ze94FRlSZAmtTEPSrwFyHW3gG3t9uk9Q9cj3NCLw7haJn5xJriS1zz5JoC2JoD5d6XmJCJ3F8Wkc
+31PdmitA5k1+ywgd+04GcHNCPNdJimQji3KH8ogP4zP9RJHmi7BpDG9zFJuYapF6pOyhJdWmvxR
fYmK9VslGdmmBV/XWPVMstNe1iR/PVQ8uTVNTF6EaLYaTAWhIi811HYSZvxZ9NcofP0T4te9RcCq
dE9aZfOQlvoTavIaISbq26kKjnOvfeg58oWxYB1NR2zOrAoGDxQjYyq+Y8gIk69050QsTAInToif
z1KVsP6ocQargf/rK0N8GLpXTWKYI3l3p6W67koK3e1wksAp1RY86+y3xmHYWgOzuGle6yWOFjan
SDqtSkotamfyrYIlT8wH0RqTZatjeY06dheZPABwRtFLx5pmR2qCrS2fUymD0qnNp1IQnsMlLLei
bR7pFlhPgYoMebqEttOrBN3YdfH7NEgvfYj8S67bwBMFdsxRqGFOIKG3TcAM+EtARAN43ZSAOAOF
UUj1zULifSNyfoufvi6//ZY+j0YDMtspSyRwpUakkhiwP0gL7nQYCvISIGwsUcJFTMdlCRe2SBku
lrhhbQkeFhh7ILjghEQueQlJJ9bK5qnKhxPf+Wmu5U3FgnbsYrqmgvgSmBS9EuvRx1+VLbnHZXmJ
VKBZQs7EUBuzaPtZ9KuON6UYYaorOuaIIrzIqpIgDU6pyIsgHK2FWYDC1BG0HkWXTmSwmmDF69Mv
oTDB1M/tr6pT3qqW/GZynJPFtdUq4adZz/EWafC4N0h9nhi/0yUGukxw9zMmTUZ7a7rot8XxeZEA
hNVzgFpdtbB7L7MgsodinZlETUcpudJxU70mSwx1Qx61clGohJA/agfZj5bJsvOtq7QLqvAtbT/1
cOZSF4EAFJMIAw/vJ0L9nZxdBb8mu6RqTqirF1UpBXWpgEwn+zXRDIQN+G32LITdp4ZHGebd0upa
anUqCWhZmhJzQRA34ISnaInmFuhNIvuUicSFjULfk6zu1UB+VQoNazRgriwx3//F3pnsRo6sWfpV
CnfdzCaNpJFc3Fr4LNcUGmPYEApFiPNsHJ++P6OyrjLjZiVQvWw0EHBIHpLcnYMN/3/Od0p4BaMO
/q4VRRAfbe9EJritw8GR4oI7DkfIX8G8SRzSD3SUeDmJDk21+9lsTVbsOnC81tHjss0ezUW8Vphn
q64/A4qYdFR57bJ60uHlnoWPK9WB5jbJ5rNi9xnrsPNKx54POgC9dHQUOumD9tnoCQoOaTeZtBmi
kFzxmgx14DPhdUTJkfD2YufZ82uQU50yO0pGBRnsxkBBP/Nvir4Kd/HQB7xb+iSljm5HJUahvSZ8
riNOaXCgqMmOEoAvzmaIadNKpmmXhJhkW4ukDXSC+66vX61Mnv7xH//7P1fjV/STcPp8jvDM/tn6
9cu3//lYFfz7W7PY/3OWMgHKwl4P1btJa/eiXv7jZ6kSNd+8FD//+Y9PP8uym/PhpUz+5Cv7/Rd/
95V5zm8seqTDgh2Qhu8G2Lr+y1dm/sZobFn8t0CJZ1u40f7LVyZ+4ynpm6awrYAQ9uDDVxb85lmu
kJ6FISxYLWe/+Mj+zldmCdP71VeGs822PcsUjmexANG+s9eX+6SMun/+w/pfeUE+eVGbENPy+mFM
R+1qTh+ceSYQhVuxQy2HXPYWLw5xUCYVTV84OLl9c9uVuXsKGi+/Z9wvOupgC/ZLvCCKQn2i2+Ey
ovCmE0FlPlDc87o75sBuXxiq3k0xKeR+7GzjK+ztQJVDlP8F677CjkjLs6f7aZwQ11mfyzCiBJjg
CK8cVvkyz+KDbxs3Io/V2blpcjf8VH1P2wFkTAZRytW78TGIT0kcSepTjChZiR21azIE5BnqqtnD
ItVl0ecAh+kmN9z+3AckNbKGSy/7Tj2l8X2Sovqeg+EYq3Q4RcL7God9C0yxg5oWvY2dPHa2FrBQ
usnnOrhiOMBLIybyRPP8nC8xHXQ5UjAbcnPbSLs7dFPCBr0MGzrAsGTzlMVc2Ftkl8UZoERjyi48
0X4HhvcWhwxwlW08SY8wpSU12THPSUAaHI2fIcb4IgXheNQ8gxQgZ+J015l9PU4KOKtDPzpmrLeR
rQF+XSagbSBKpgyfCu6fhohCEzY04tubOabynQbBuZLDdRI56tKS31k5Z1f24Fzbhu1dSw8v3JR2
/b7Flwb5Ycy2pmzEbpi8DHKpoDmjGxczzI65xrEVKIADg+mgCCld7BVp8tkRbrCJp1mR9pRSn6/R
hFcLWe2L1z3Kpb4c2hF+Wu2fsIRnPiZo01CvoVW9wAmgD4QVuA88WqcO8FhPzh5QFZrFqlPXS54b
F3kV3bowE05eEosbnOGbqXK+elahSIqqr6Y6IAtugDwTeNbJMFGqjYuPfcWYH8M+RplCHR8+YgD8
hOr1iA4CsBXyhj58gvpFcCrEsj3tOZZhIGYhOVM3MbJ4pNIJBdOPmm6XSdjFBcRDnHsVxHdvBBgf
/2jzatdiZyYYphuOhKMd3NL42WQwGwG6kHsHQqOIIvse9HQ8Gqj8UJm3Astf2RGPGI4ToG2ZW1f8
CgojxXUS5hw4z1BsqZzoE06xZT9Ooie5QadNDd43FcfZyZxqdBU1mpmuUdF2UeYXXH31FoCMD0YX
8ZrX/BjLkF+ZuodAVmTkduG3wgDUZ5YPS0xSTV8m144foakjaaXMMrk3hQm4abApKEOXX0xsdfj0
dz0yrDY0+Kjw4I7VLK8rbTojWmeaQOmJhzkhmS4qx7vAoHJlNTDXiG3v5gJGdBI+RqPx009IVcsm
9ta2O19YqTh6DWIvqVOFlNlta6t8K5BuLp1HOuYS2lwvIZshD+9P1JJmptiotJYNa5lxay67S96s
fcdR/p6k47kqE2tbMiAhyPS+N6AEK9bYt3YQPLZWC03NgYLruRgbg0JdquwpyNqrMTSPTr14BBbD
+86+QbQD8kFZf5mogc7Sp21vsiSpwe7jC2bR16eEYS5L+oUJ3AXUDT1hG5cLUTtwPDcD7ppCOpeh
T8m3UBMolCxDQNU431klLuw5Y3h3A10zb+DyCxUwGRE8ltKkAOIlLqlglkflDzTfhFgpoyYIW8Hc
9QmqjYXatlm5d2jEAeNNcXESLoMRZj1KyMmpa7CjzMdpIwKEiaILLqoCh0VwmfXNMW6njWEyPrjB
0cF8fGrFwvIiLQA2NV9cf+x2I2uXI0sJdhf25yqvLZSluNH6YabObtMrdC23PfVT9jwkA8j8Lgk3
siTGfeguZjgaWyBr3fMCrN4c1aNyic6DTAfzftF8Eow+QwPbR9rF7SwcMP7woCqqcXVED7BK56c6
twkc85R//2XJ0U9kYQ9BGVz0oCjweaTrAGjxJva5M0SrrW+e7TQ3r0pW/I5NgkaW3iwzrby+j0g+
loncKfe10cN10Nvs47D+BIX3CmLrJMoCfpHQ0VCtSedOwYFuMtzNcjwbEry95/5wCuvedD2CGEK6
Eq1HyVouKGOq5PuibORXSflZweqlN5F65c6M8MxCN4HeKX0UaF5vfjeHpNmzugf84XSYfq1TVPlk
iyB9MeKQuhXlyI1QOzuy3xpZPmcuA8YMHw1fCC1zS6U06EILcSg0wzggFWbJ7kU1cyko+i1haz/Y
IrlmD0p7vmn6k1FyH7MQOQ4mcQGsAHZ1B1li6ecDij5ztotd1bC5qgsd6TDriC28SOFd0+L8K0Sz
tQMuoloeq8D62sR5CwdmJio5xsEIa+VCmeN8joUFq0lKFI/+g1lZbLE8sRxcZUyYiYaLhTXswa7p
Wjg5nrdw5/M1zlCOcSRhUWQsPGQY3bXoy0sR7524vpvy5aJKueTmkm5QHCbfBrwE15Fh7tMexUBC
lQIUn0cvSHd5AvumCMqT0ZHNaFsWJKjA4zQrf4S1Mb76Q5NuW/8o0vAlmr2nYCagwG7oyLnFBPWP
+lszv2ZYYnfKjtAELOPRCpydijJkL8hFZAER2CWK0H91Y5zlffsMj/M4ZuqT5Yyfo2Gh+tZ0JDRe
MSiEW8sLLpVMb0PeoCpT0pyQMDkOVRtpXzcRVMEECAyxF2pfMhZse4QjzG0zSvOG7jdVzbwG8Thc
uC3qlQjqFBHr3XeYxAU2YvCc8Vm0dLrrhuWIE5FFk0ZXEGJuq2F4hoUGZHOCzKW4uPDHX1dhDPd7
AtpopuIiqqrPbY/Ko9W8Tq/yjokFoyzAX2/P2Q8Qvmg8DJtk6OFpSdFfpFZGRdNVu3HyxGWkCFGJ
LNiFEdu5uua8o60GRoVjOr8H9PFUNs0PtjoH/DkTRHR5jAJ6Yrn/6ARuioIOnYxJsRszGMgWrj6H
zC2g7zVrq9pu203hEmQDpYD6UDqcgak9RYCP7BMzOzEvurK/PozKxUqbQyHPMlh+dGMl92aTo+Ab
p3Nbl398WJ+TUzi+/wcXAEtOSacg7fPmnP/rwXf9+tya3LJGBPkDN1bqUvdPPrC93Jz5xaCoOTdF
dw41hncZJCa3GutVmFS0TslCynpw3UlLkJWmEXdR/ftDBgnm/dv1P1zt3Vg/iKEEvcNQO1QC7VBZ
DSizKi86x+renSu+/s/1J9aH9Se6vnl1QfvtP576+Bvvf/Pjz1l1yCxZz1l9kTbfl1Ta52p4iBIz
uJCeyI61gaE7KukWFiH0//UHvGU2j8CWLrzV9LLaXXwMrrSN9Ntcvw/7FC8rc9Y203aaVlt32sLD
HbN+uT758fDLc+tf+OW5kLjborPb0y/Pf3yLx43sgZR+UwVQaBfHBuFjGt78AWiu5QgSf/3e8dzn
vJ6D/ajP6MdpXcHH7xzm9TTnU9surPb5ITmNzwWs3T3mdp4zvYi8HifQmKnfr4n1q1/+YJvBBZee
htn/mQINWBuflX5Y/yPp8Pm2HmLRD/byO4t5/YPvX0ah/CyySlvm6Vqt7qv1q2yZObS5KvRk0v8Y
VrtVHlu7ZYQgmErtM199UJI0jcjqqIh5qY2gdj1t77al96/XY59KRnO0AuHOLCdEtqvzavUwfXiw
ViPTqK6zujAvxOJg3DBX59j6ZaRp5rkfHd0Gyljrqc/rbbQ+eF7KWaj1HVW6at7B7NJ1joB2KNoQ
jgY30TwH3ET62/UrU3/rDCnyzfX7YEgzdqJqH5aeJHSt+mpQ3LusEvQIgH9Oc9a1n3h6Cyu6fUQf
WoJE2gtFp74BuYUe9d7qrhD3Z/c+sRBuG35pwzY/e8ZIiBRL6UOmmvZQeyG8ZXUeS6d+LCvbPcD3
uivtOtq6UQmsrZqZLnubRDyrYzMngY9V2M2hntMEdFzkxHHPAq3x8/SEo/1VWNpM0cudnaElshbP
PrupedP0OULbBGxJ1wbphTWxiogy48KnoLftZJddjj2VRmsI6YiLihlSInVUHlvrGhTgOfSQu7hR
fWtSbweZJi77afg6CK1JqYFUxFHb7dNcILaL5uwsx5K0++AR1l990cLnANBAxHBvmmSS9/28Q9Af
l6r7pGDzUY2TEVK72bkOfOhzzAp03ofkRtisCK2WjtEIX6A4ZUBaNkvKVrPWl99HvxVHKlPL2nr9
ePKXn3lvzCY47D5+rurk17b1621L7nWg/y9vJHqj9ctl8PtDNYlPYcWVtvgQ8y39sH77/sC2ZBvk
GfO8Nl6mbGcWxKC0dGLzKOuJYmfQY7uU3IHGEHyaAIof1j/UjTgg169abXPN2gXi3vTp4//CErLB
AGgYkS2v2egtvjnLy/UXe/3bH3/i49uyQ2Up5qTYddDn8V2EcU6+QLdf28t1XkQ896928fpV7qeI
P+R4kVLr5YIq7R0A2lZXsrlH8pIGfsZdvj738R8f38o2QFvSllF97Evv/PEfUTa/iC41GUj4c+tD
3dXO1mKdRyKjNtTq45LWXnJMQ+eyTkzOoSOdq1wnGHj6bKznQfqgnN+b6xFqI6SCejYWel4ybfez
BTR+2xJywAzKw6yzCEQMo3toF+iRAclNkEuqTetG4jymtTj5LJxc3eNnXV6d16+CmlP8y3OOsLCL
jQJ7QOVoRz8fo9TTbzCuHzlrLxtPkhEfLndVkSQXxgLKLmEROaJE0iOxGPiU61dDQVpZboynyBbN
2ZH1fHQHcWLjGu1bbg3k5gm22fUdLOuAWOn3tr7BFuQtpDYTLY1+9UnOAApr+8ZG3X5Oc6ODFv1t
Tsf+PPZgYmtTELrCLClk0h4cGjC2/qzwqpkf0yxSl+v3Uz4R0deFAYX6KUpyhIOomLxomc9O3k4X
fvZTaevt+pCqwClOvZ4RzMJou8sonatjYObnUT+3PnQqSxFacbgtfYWtv7f+R09Ll5ljnT/AbzOL
9BmBA3HBtfWHn9J/6OMV19daf/2/fc7vYv7Wx19Yv1p/7+O5j28//szH2/t4Lm24WcOImlnnpc/h
x19ef9jDQ8+ibX3vH78T52BiFovIuo/jtP6IIXDmSlchM4KIcF7mfjjXQyQPNSkWQhugK8CV+167
3hc9oRn66qN4FROsSPXkvD5ZLdPTqFSM5i+Vp4V8Xk/nUlRRleyclm6KuV4y65W7XicfD5Pn37Rh
AiVgSfHzj3cp3YWz78GkS3ym/5E+JrIe7WQvK4COSs/DdeoxmcAuqs/rmzDb4WEUhNz6/ryPgGSj
AfbwsZQ1Ljsf6aZfWMmZj1C1Sp3tokkuYqeFlWyMYQqdjxVoMlufrFwFxOwubArodZzXv8EsTh92
XFx1bK38XOfxcEyA5bUqbv4/q+69PfA417QHXn4USYmRRrXJqwIzt3YOLn788x+Cpu/fNhauX7ru
5TXuu59KdX/xm793FmTwG50D3/J9B5CzFO6/Ggue/ZtrSml7rmcLPRbCsvtoLPi+73m+9CV9N8fm
v34H1jnWb8IGMGd6vi0DyzHlP/4HjYV/6yr4lmcGnk3Rx4G9E9Db+GNXIbBnaWS0stGzjDeVY+7C
lp5zXNsHA+AxSg8gNH/ovvwFIu+vXpHqowNbRaKpsX95xbx0SmeZSGce910IJ3Xx6ychr0ZnACIb
xv32719O8gH+hOPjA/JChMo4noBPwOH/4weMlBEubZ3VJys/ODlAc8Obn+sle5HN8vw/finfpqtC
OUmTY8QvHZqB3JSgapf6BIzsLcuzt9BI3hJ772fR979/Jf2mf/lQvJJLr8rjGvi3s6bo9naxO9Wn
0BiRAfosX7uY9IJswnL49y9lcc3/22tJyia+F7ieT+fplwNYm4VTxXwqOyNqa7DNZ7+hb+pL3C1g
MWRDy6PyL6yW8l5F3A4V0Rs7ohciyuu/fys00/79nZCMJjib1jvE8Y+n0hsK30ATUZ8C4E9mFl7L
fr6fo+nZMubnqZ7uO8f7GeJu+fuXXT/hr0db2lJKz6fbB032z0fAsNyKvlzFJWRkF6mpLtgQIhsY
7wmCum971h5ldJWWy3PqQ02sjOSlddiXzATFJMwzRGrLx1Rmj/83bwsUph14niPpXv75bWGx6ems
lfVJOR2dKnp8ElsBlaORtoyvfvTmdd82PJHS8TYlAoUqv0MNhXC5Hx581rnz0h9GGdE2pRP93zIw
//I0AehkeAKsyfDy5/e1UFWYEzA6J6Nv8C0OBOO0/bCb55Eb3OGOoC/gCfUVX+vvc9V/+9KW9VeX
yB9eW///H5qkvh84g9Hn9Wly7Vsg4GAjI+Q3EdVj0U7PkxlwKNLpNEr5PUmeyhZlyd9/+r8Ybxiy
Pz79L2dlzIqYpSPvYIkFalVvepZT+gJzM98C6nv7+xcTpvXvR5uWte9zXcJFFcL75eKsIGr6BdTK
U2USyN14l7LK3kaTOv9sDtbBadDzljuUVk+9Cl1IzbCzc3+8d1sbqjGVtN6cL31+Z87nywCyCdml
wXkaSZbtzOc60lGTw01k9veO3d9XKQbB6vPEABck6Yu0OnvTDdPzkh+Csroi+IGiK/T/ir+jf76X
NGEQHoqRPs5sP8wzhIgKMlDnX0WkZzWSC5QYCLoSqseB0t+US9sgCbK4VtxtFQ5427ihpmG8dxx5
McCrji3IUxba+pjkQc5oeU3hpgA9SkJ6M7+M3fQpoThrRDYbTQJIAt5jaUrge+Un5U0jurwSejTC
T9ShSO2b6IRoi4zT5Vk15snpfmQ9MAfPvIQUhqE/OAASxXU6DnsRpG+kAr1VIn3T15MIuIStks+Q
lHe22736eijWR8bMRrGNBXGAI3uCSbwCuQ9xyMW4bpMjDMhrHLDhZuRzWZM8QZZ+zFW/d91u13I8
18FDyYkABjbsiPMw0M3Fi8VrOi0HSDDijbr0O87zvZX4nOz+ZTT4cP7S70TKwnkAaxZCjt+MKqCf
iwKe7gunpZrK/VxU5z5kANOHP3TTN/Ci0EqNR1dhNjEqFpJFh9A0fqN+cS1sD6bZjMkvBYEWDvVr
EANIn/ioxsjQ4y6m7iXdpMHPya9JMPCJAB+ZJwR9ERUwLtbBuYmt2xr05ibUIVqhv9xNNntUJuHA
H+6DYDkVhXsZZwO/H3TB/i7rKmaXOnqhhE0MctjsyuRHM0zY7PIX/RLlMt7H9Isw/Pb0ZM3nZG6+
dSluESN/sRfz0tVHisXPzVTLGy8zn40RMoBjvGVV9mKlxcvgwT+1p+cGeRNwj41fRXd2hYZqbq37
1AfxYCquqchV2zDq7zIwupvA7giODbg+nS4s9mTVDCXhMIEfXzoyh4rC8mLhHW3LWB0aNLjbrklf
0ow4e2bHWxkNdFB5OWFzslo4o3RSbqqfJJ5an1xPofoD+Mt9dbW+ey/j803WcK/nXVoVuKlfBL6T
pWleRpiM4+xcBYpEw8kiDsWhoZ7H5rO+lEc9OdumvDF6ZKdLWJxSi3OTsFA9OiSCiXB4ttu0hsxR
dRcZjTsrKdsrZ+K99QCKeaDQkb3JsK0PjQkDRlQ2RAdbI/G5HBs3ekv1jbsUXAcQCr/YIrrzFHoJ
EJ4UgPRQAhvtbZTTc5Bzr1QnhlvgMiNQEeYpy2AsbkIdzbrMh4h0jY0M4hel24Ro9rk5g+w4z3Sv
WROuw9agp/oY0vk4cQmBvAfEmMtNquZnS58oRAvmK5rFIfHuzAU3be/199s+i9+8qsbCg1Zhq1o8
+nX25LXZi9E4pyZR39zkPMzcAwOXixVlL76BC8wktFL2TFnByBJ4ooi/GRvDPq4/EECsbNBZ9t7w
7OsPqgze1iR567bNS1m8Ssg8tGsN+6bzGxJg5ktkFVf1gsZ4YZPvgDJqp0uzTQxiWsJrs+fYBItB
1qZ5clHFT60ndqWdTIcxZ9w2AjThbjtd+25f7eZJPNOH5u6SpKfpEVOqfiYQlTt9auNi21p0UGsF
KTdhY1o1sHrC68WFHZsZHJja96FvgHetnPFcryr3eDzbdnPhKUbRjoQVEo9w+homLytN45F7iyIT
XInZMKjpqO66mZEG+zEWC3TLDzEpDRsDAcc+r9OnKcKd7pJiSe4fBy636P8Z3Fd5zLFC6fhs5pAM
1wtyXbxQyn7T0wEEtzc3kkg/ODQMcUpR4ZiV+aMJzYc0xvJpWndjiP6jTw/5OFSktuLqfT9Fs/rc
BwVq6Oi8Xvx9MVY7/2z3JNkZCRdUmZYvlkUkiZVXMITm7DATqLGF443mZcCROPc/yVwK9vD3Hpoy
mC/0PhzdF5kpBdJR1EPYqHp4mnbUPjVo7Y+4LA9+U1ypAAtL21jfZQ+smP4uNs0gA7am6MbKFBWO
OXLN25FBWZjywzwhi3HJkvY9go2JDRPbGiD1Bk3A2Ru5fVzSDJFJqt0QoWRBrVDt6opc+Xk5pYsF
lNTsACVYPrakMrhISiJ3Y4VzsvBI0dGiJXIJr4FcghEZWLb788/GVzeiZ9yamTPB4f+UJukYRcNB
GjJq1Dm+GvTU9cF2ebGBwZxsioZbGGJXhg12PXdVzj00IH8lpbVr+9tp4nJRRQvOJxAvWTz7u8xM
8HeT5EKrkx6wzqXyPOuFX7xBkJYcS+LhHIcm5LomcsT0GqQumyRy93YzvcAgs3UMoFbju0Cj3Jj9
RTxi8i6UsSVPAQRGH+Ph/jmZxQRQaluRtEHUR3VfKvlcTtwCCMAeFkQsQo/lrkTi7QKg6LhFo9H+
4hGoSAeT0+H28HNSiDYxAQ69J7YJc1vduc+Uf37CpQR97JtP3oiAfilpx9hLbW6RtRJ4PPIVZwWb
lA/ck+0BRfyCJiXn3HYisYV+eVB9fxX5wqUhXT4qWSd7Il2oa6VFu3eYF/FPyuq0RFcg+SzucBYG
PfcyRcrJvULTg8T0QSh/eCgbydhedddi8V/nYryzPH/8nuJ9Q492jqJZfiMiAYVNp4zxMa0cciDs
+sTmO9mlY/LF7wbzkkin8crw3cssIRrbRjMumuHYhHVyHTWTuQtoFm2ViPBL50ji7Lh6TQJSupeG
uKPS2JNa+RxAX5bI27Ziyp8SptKdmRy8aWlQjtBxppyJ/XfB81wv+AEnUp67wiclqoWJLZMG/7ag
+UIfvY3ta7MTD+WIuNr7tu7JHS77Ed2v6r2j3+F1xkCG6t++KlEeU3wWn9ypLXfQjm8zCXzPJaW7
jmskIUMJZQbRF43+ZyuZqwuFgLAhYWYbFf0n0xr4YRQgheiiS6doLhunbw69DjmRZMftS7rKQM7V
Dxr2N32pm6JCHRI7IeijLi7RijbcFNk9ykNKvM/+CEah1kuGdmJGzczOQAmN6Sim51eEg4/wKn5z
vVc1MX2Y/Wgd1KiZV9UtRcerUGsaEwPgIkoTwnSK7TA5XxyDTugcMZIbNJW2KRy2bWMrbn2pw9ID
5zQUGS7vCk+2zQsGDR2hpXZBR0FAPwwCUdOY+DRXwSelsHaCllhp+uVHb05gMyU94KEMBZIChDpK
WvAtMT0ntJ2HEUkg5vaOmmrUMyMB7pjRwPlBe5uNePTcCrF0qXCCK9y5nTdDGRuGr13CnbYsI8E4
A24424cy4ifZMRDlyfNrc+d5cXsahxR0MQkB3Vhvg6hNjmPvgrAIQzoOBLuomKRDWZsO7S3ywSNW
fhbhsEMHjSLgoG4d/epSKdwLTYJeJX6zWw8g8ZCDxmamK20QTzVxrEp21haUu3OxtPgGI+oEDGfB
kT7QvWgccUS7RPE2sk99YO8w0cDWNkD3TCK+DuDy2CGu47ApDvPQfc8bINpzBFKhENm3igrs3s6/
IO4xNqYYDpnVsShSSXR0MGf6cGow5iUI5gJ5CJPhWs4oM3wE6Gg6GjKnIZjgB9iZgrXB0vsnf9LA
vZJluoVevbS4CBa9pPQtMRwRmF+6bB82fmA9lzCqEZGwTDdYJrsJ2irEmy96wnyvLimI3hU4KdY/
acXlw73ubEzn8+DSyakEWGK9KMi8ZaCVaVxWRsP8LlhnkZO1GXBcmyN2tzSJA+hdLFvJYiNOduad
dZ9zNTPDsptJB1Uf2gIMUCC7LRbOo4EI5Yg7CH+AATZEgmDSx2Sx/ceqrD4xJn2u/OhmXeqiy2Up
KNS06ZL0Wfgs3mii3FubthI/1cznRvP/EpAyxkq5CsUzGmZAMjRwZWlS1zZxbyXGV2wirEHZNE1h
VO6BWAMNQtcs+NBZi++9hb8+xCkQhjy8hXgP3KTkKTJu/V3R9KRrZi9tyUKjcLOd1fjYIHe237ZX
sb9HRh0esFmC+IHDNjhIY2xWF7DMGTZCYx/GBTduV24Mq9nnBqcREDoLZV1r6fVRiP3WR97nPWHV
+b5U5rObtsY2sjFBOxz/EcVDUbBPM2SQnknc3IK9TVE0k+whSg5ulX/yBhwtnvtQ+PImoHKILoJh
Se0Hv7mpaHyjt1yeXeZpMmnRHKc1Aue+eXD1NmScsscapusJx2eO2qyD1d9B+x7KK8NzikPU+NMe
7QUJgjeuYH8JncvKQvZ6bFcin62prY+skfHwvqRS5Z2XMs6VbL7IWJ43dUdjeWFC1dtSqYJvQp0M
J+GcOtb7FRr1HdKRYLkkiQ+1WAg1oOBc67fd+7LeVKCXB4vdwmCCprVBp4+gTiRdlS1NeRORrveQ
5Pj2a2ZqstTu7SIYN2Rl0PMb4R4DHG9ZHPceB56VPRu0A03DNyOArpT2w33WsO4p8gjncXUtK7zM
bjdcLkI8r+egT4oQfQehFrrdj/aHFWGl9xZ6f2zG82dHzi89Jg/AVGgE/BABH2YQgub1LtnWiCLP
uDHp726kSbF64T600HkD4eNNCBx5gd7alrK41ospjhPDk96s1uly2btPXkpX3qjmcynElWy4J+g1
3zVGeeV582WeqVtBGWK2lrMx85tZyU/oP63rH240fB+rJ0cCX+7nHGSSvCnt+FNASY8YmlPV+99q
2NmbmhAoa2GxS3/sBXOzDjhjSRZ+Xstv65u39JxTO1yvoqBQkTJJWYl4U7IkgY/fNLKCOm8A1ysw
9X6XcIuOCz5L5E2IuocG1yWNq7vJSiQlmOnaTpkxDfdWC7c58k96wOjL+gtq+sxktPEm7FSJDWlM
b9sIYGFAy7srFhosgtnr9T4rq+ZhrSY3EYe6db8ZvqR4JtheZs58qedloXFGS/mzHbin9aZ+IKUE
9hndCq9C1A8pRUlF4GpYoe4k9oElRrBX7IS5gvmNyE72qJgtrHrrXbvo6lhjEsillIv6nm0ESJrL
+v1GO/iAdvvuW0ZYCagEbsbPZTL8aJvhXg8l+qzGS3+SlfsyQSlNrdeUGJyokyBI85JhxridbXFt
BhWmgYSPrUsQQ8fdE03Tves9Eu772lgHWogGS3URMatfYFuAo6SPCVrOaZm+6I8pDV1TZlCslbxx
fYqZnsG514XLvqOrzaqVieRJcHc0dEwBDjoZCA1mrrU3gDsbqoQiNjQMbfJ5rOW5Mbq3qc7vm6A6
LCNSv5jbHwURm/u4vJga+FK6gZFaM3btTpxTk6LXUH6ZZbpsnZx9hy74uFH8NjtUNeTIu44744JW
z9FikejpS3t9SFpdnNokBZ5MkiWBgqFBlrm8oWkP06ShwUTDYi/H6ZMnyUFcCwvxY+5ihQuF35F3
yIWH0E2XkUjBrLnArflQCQ0dZCXQ95bFyow6e0bVA2f7e8XDDoqXsu1vhlwcBmonEunQWpQTE/Rg
Qx6TjuLctJbP0iNuvQwvf3g9AtqaO0b1gIOTCj4mH3Fqx+8UD/dNO+7zHoEuNhDGJKv4ogbrer0f
AINxClt29gkbqtnwccTKH+6i2AuRd86GRh2iaYfG/LMt0U6ohUt8vf0679EOB/aGeqsdQkOa7Pxs
UWMcKvZs84T7TnBB6+098/3QgCoB9A7Pbdn3I9si6WcX7djf5+N0nGu80QbF/81sOREeOJSZekXt
UoVdd1qRLpXlEyNDCW1DqQLWkJ4fabhs1hppYTDrJhTdSvdqNNgepTGjgYxYvZUBssg6ojgVc0Lc
nEuyWQQDKZW7AjponNQntqcGeH+kbEyhx6Yf2IMGKsA6mDx0sgmOBNPYMeGFWW7sLDbIpl3dxUgx
NqUajE3Y3QgsJ8Qq2ZshfVJR1W2QyMlN7uY/ynawbta9Z7nIPWb8eJcT9r1VXvHUqvkKOxSzVNhD
RlOFtaXh+oKphBXDTWQ7N85UvK1VGsPgQ5Oet2tqydrf9IGIJNDqYqa2ktLkOtmxVMz2DT76xGVr
HLgiwE7N8nT2fnixD11Ll+SK0OGiSf2fPskWu7YA2lHHQHF1QYzcaAowNscuC3LKTqyRN6S8Vmnh
HfRQMuteQB3QQ4JK/pkcqrd+Qk3uk/JXUUVI7PgtrT8VM1NISrA6++Qv3aJuce5ShqwyNlG5y4DK
9GZHELfY5F2ue+YSr/R2ndsyyTJaeRLeCUHCuli96NKU0IiN0s48Voy3VBk2NKtJs+36XRsFB+C3
KT8CZcDpixdMWhQNDrHh99frvdwZgj1qvdyuq7n1g7L0mne16zA2s8mjMlsE+qTbAJGkYxyHSCR3
kdXcd379PaDBeMyba2s2v4Yuy+2aJkAY5d+8pPZ3dgxQYNCkL31spMNKcmwuqjKCWcRVP2X3DcGp
LIFz7soG9kU5fzVC1ipIn26W4G70IosTEKLMIWuBmVcgvLzumEsZSjEJJ2WBIDgtzs50Yfo1m4J2
/hHaHvk8ZX1ge350o57BLUCT3wTFl/r/sHceW3Ij2Zb9ImRDmBmAqWsROhhUE6wgGQGtDBpf/zbA
rGSKelWrx905wHJ3Jhke7oDh2r3n7FO3hNTkB7AS/ehxaskC1V3Rb6P6e5UZ6hDJ+6Avz4ZZfSEW
mnRrl71u0IIMEmF1LlLXwNuf9Ds5ZdfBju3b0ey758nMX/IU+3kOTQcTq6wM/zDL8anyIziAtO+2
2FQqHGQVzJ3SQK4+H+ZRXsqg8TBiOfWN5WTo00txzek9dNiJDmZf3/WEfOFm66tDavfeQXWes69C
wHd1nTWHzKJsSLrxvokd8wY11Sbqo/lgekzmCFTuAfsMH3TnwFGIm+1Auc326LUYHLELPBzwZFXl
5Lc1lfG1Lf2lRxomp7ny/H1lpp9yHE/HoSNGzgoG+4j+7aHAL2KBzjGfVN2RTrkoWfJFQb3KqOUs
AZH2CahrqIjrgfw099J9KYvewioOD+7nQZbupU0myn/TN2h0FI576KfqMaszhc6Qg8o6dZFcOQR+
AihY9NoyK+6zGD/V1JPribB5F1mgmXREv1hFrDRWHaIWNVntAqKed6oklqjJsu/NIn7rcvNLUTFQ
yJLY2udRgTrnD+l6nAZffJz8e2gk8jJ6EAR+HdbXkorKg9DUb3GJnypDVc6nKS5tPojL+uhvT52o
c46hhCtT1sVViG7c48mnk1ok5uXXoRqQHVpELe17oi3ltSYa9pwUmsKg2kuj706OkQJWiGpgBxtM
9p1Ddn3oPOdD5B0GvzuMzjjuzSjGbjDZl/XQRalz0c1yXdHwx7z1rz9IAn5QltLRsAwHBPNyoN1v
/3zUpamTY0TnRRevEfNDG5xsHdcPvgG4tazMpya1zKeyTsJDWtAajALknEXh3qR2/OIocrhF22o2
jnFOGqwZ4q0GWoT5LR/N6tlU+oY/Hu+UBcTASYGC+wR20Ygs4q3ywCN4S7CctAz7MY6I/iNVOt4T
f1XsWks2B0FFwKIDbo/hrwckZH1Ko71+GPgZ67NxkNaeDr+xG/zCO3Ydb4dAp+ppJo/vaRLCpTVO
n2J9zWUb1vqdehDG/Zia5eNc39EUmw7uHH8RZpndx7uRraFyaAH1dPcRVxNotnycTbdk4q4PZRH9
sMYQ0IrbOGwBLOeyPuqXb+FPr5kKG3koPnvDjB12CLrdgKXVMN32MPppfRWFG15z8pP8eLz0y2F9
RIDqM42zedNU3MHdBrJEqLL3hEH7PmVseFlfWg9m6v/+lJxjoO5Zle1Z9LKzzZzBpieJJO0rb/Ax
7TnL7RKrh8zE3fTot0HPtImDN03fuR0BzEdRB+gdrqt+lgasRF1OJ084e3u5it3l6mwn3zx2IiEC
qVncLkQZQGM40HG/IfSSV2xgzVxP5r4d79xOg0hzaIc7GoxlzFKzi+qlPtX7qbXCCz5MjBiLQ0O1
SGGH2LTOIn7M46QjAxOn9nbVzWXLalMGRHml4F0cQXbONkTLu6uI1tqQt2cds9G+i7xkzyjRPgUt
OvLUAybaXPl/FQVd7y8mYfR2OJgOSe7dd0kbXdMMgXI8k1rWzwZuP1V8J5inu0xH0Zm8BUFmT7m8
mdBOqTHWh5B5+k3jQROgFTFui8WkAYpCXNZH6yEQ+vensazsQ+573Dm78+Qic0VB3F8iJfghQ/T7
o/U1Gb4MRDSd6R5jOA5G2uNEj0LUqeISvIPX7m1Dik1jNV8ni481drlFT/0D8KDPWVRDRMDZHVUa
Sn7YvtipyzcPq2iaQCNxMtN4GMKbIPYudodAmPim6gYDAE06tOaCLU+RJSlsX/Nb4Ilj4l6RKp+i
cvzq19VHlImf0pGK0Zqc00Bdys7XTi6TTQlPgNaLTNA8d5BiWEmie7zW+b4xDPoe4qtpk17f982P
mqK81RkRqqFd7d+dCmyZBZF3GDx5jiYIvJaLjMyCH6OwqZUpXjyyyj8nMv/WKKKpOUukBRlWduG3
sQ5eJwFE1m2einARXc6SeciIaT46L78A7IwjdZnHJTFGznFOqfUSfNcsIoBeUF58aIGi02TZokQ9
xCzIOhlZ22p/azkuWRWsdlp9jTPni575R/QcvXsjt7kBf0Ac0Wq0ZP4JL1TJTMP7YPvhN8dtvzkE
FTT1Y5yCIslCKjgJ2wOfpf48GED/nctcg8w3bea9KtcHOUPeNKcWWmYZf2YVuk3NSJ8Ni/GUW1ew
vrsHu67yrTd202kmXSPXhtg7fdDQH+YGt2S9M4uDWv04FnLYU83qm1nRAWcU9Z7Y/fizyyOMDsap
eV1+jWjZCGTJh94F2oQgkYo6W+d1gQ+JJylPeaAfLTyDncv2ae3oJX74vrSCxnVDZdJh8SAwt3aA
jD+FxSmHj9o34dCa1WLGfTXbgA2ks5VsdGyDfYtIahokrn5I62GPf+I19s1ndNcYSkP2zF5OTLaL
k7inLyDXFhJSgo62UBZnr3btGZuTqP3Lf9bbiEXC9xcpmG+yK0DWtKT7Opb4m76omeG1dA3tK6eU
p2Jir1JZZkTEjibWlBKuyr9R6QVsYzJuZzn9iaXV5DNQ6+wcQmwi9w1VNw2KeKFGsTNYP8qQNiP4
TZyz59BmO0vJs7SFm7sxUUyZJZtLvIbvlIUoRqZ35XASdAk1oeme4hKi00C3p0yUdWjqL8qzX0cU
48iIl9ZBhl9iwqoC0jnvjBuFjOU/fyjWIuj6x4eChtRyhVz0j3/TPbohJg6PlshJ59bHDjmRTtmy
Lm9psTNa7nVGtQ9rZRw7b/eff7b9b362ZeJBF8JCAOWb6GT/LPhqRC9zWv3ZqVom3nnA/osfZEUf
4SrdGbYEBTs9KdQi02h99Fz7jLEU91/8zlj0KfDDia24uaGOYKTc3mqCI0dBy+c/v0v1D1EYwcOm
K33PM6GEMDT867ss9FhAAEo5bTzeZdSyQfSaZtiwDLOZnJb2WmGl20p12EZ9dFVIxuohfV/EHHHM
t5gXTEc6KN4lO2K0Bq/OspfzMtSfblm8Jjp/zWgVck4chE1RFibR17KJKW7hH7GVD81l3760A9sa
EgchrTA6x5BN4arTYJvwziAY8DWcR7tnI2+nGcxsbrjhPF4hKPDDnMjeNj2juFFntySGnoYJDmcu
+6cpj97iYrj/4qvsadmw0ed5VXp4ynRDHsr4yV6ajLGqz7Kgvo1ey5nRo3am52yMfnJw/ncJoPMP
cSwftrRsRyrXNdU/BKvVGJcGJLT0FKsUqKop9mhU2f0uehO9rGQgtJg05tWZHg0YiwJ/WJIp+84C
7adGs+R2QEfZc2MqYzgJVyTjC4TbOGbLnXvCPkwMVebmlyikf6L9/kkEDIAJk70BXJUfenN+z2cD
wAmqlIOqgRouzeYwomPhhBGg7tewMRDCWfSrY766ZaBYxDTJkoG1X7NHMdGobJycqstees+Jfapc
um+0GUpNu01xC8X0/TBEDKZSa8DVWmaf3ZkdMTPt19wGuBrP3baaWHk0MD9YflSFy59HGYd13toZ
b1kyVAd6DobVVvukaL/n/tquz3ObSsEhwiA+Rmbx2tkLgcsxj17UMvIySWEJe3ObOO4yGonDw1CY
LxR69Kvo+Ahac6mtbwyaXGgY+K2l3z6tvfbKKO+Em56jyngrbU6fogitXRnIL1ZPuReQ2NwmKRss
E10ZYA2ELOCzCjInyHMDmJbUFVQP7sdGUp2rV9tJJsxoCErTTBLJXR2YEFzCcvgmhkhTnMHW6m4x
sZ+rRSSgYkYN2seMqI2v4eKeWd4qCK8yejOG8amDSnM/qczbWHBu474bPzqBRKyBuzsdWn3Jyubl
Py8N1r+5o1hggogbVkr6cvEA/HkBCzs0JgIH/MlZfuXlboBjcKCG838Y7bUA8a6iiO7Sgr0JymV4
twzMyHbn1rFoGOo2+y/63X8qvn0HphFuGZOriLX1b28JVN+gqtiKT5kMv1R58kD5fF5a39kAX15P
52BRnEF8/LhIr3Ivew3M+pPjyf/y2fybxR2sBx02LBICSeTfpedd3PWBKsr41EZjhfKGq6oDkdsQ
iFChZ0Yp/l2zVetn+V1p5i8hkvNm6W+oRT+GnmLb4Ina5YH3AavPB1tEAAipY7dxNf4XJa7/D5m8
D13NWRTyoKIc8XcdLgW2YAw+RKcxTYKdwRQdZcXO7CH3eYG9DLPZ1s+EWu8lX9u1MK+Rja3dNYXe
2/xFGtQ3UwowpIs9IkBmUHn20o2KCbX0HOIz6LMSsdYgzCs7/+MGeEq+N4eczSMOpE3V+815SMeX
fErKnTmjirVzHdLiEKRuSf+jz17INp9s/WykACHWnnhoxNx99HyyU3LCvc7f9wONtexTJdv0lNVF
B4QtJjq8XBg+Sfiicvugcv9OwdK99ft5E0/MLQyHVCNRqUuiuWycuiq2NuHxh9g3PumqyXYx8l3O
YPMzbshb1yALgZ7jKhUt6Kl5vvEhYoBrco+I7OihVyzIc1E8+xHaqNDJpx3Zm2fflA9FF77L0uyO
CqxAkulT2Xg0tMsxOdRKR6C5a4JPquopm4jEVSmrVQ6N9KTj+K0d4vJn9fF//nKz+Rtk7W9P/59k
rllg0rD1/GEK+Adz7VwOLDq/vFS//4XfHVG++ZsluZwFjQCXu/fvnDVf/aYEK6GyXWo5G6/ULzvU
6pSyPBcj1MpSYxX9lx3K/A2fAQunqX53WP3f2KEgevxtQV4KNIxfCtOVb9ou1dpfF+Qpb9u+cNn1
1k76CUDqptURVTuS8Y6J2dYMEoTNEylSBt3emOThqJILVst+NXDr7416yo5BVZJ2P/c3lfc1Qil0
dnZJk8Yv8cwAqcreCRSNT5jkSX8mQcewriJDtkPD8oSMxP7gmPN+rDznWpn6Ju4ha3bDS6BNxOoF
0I1uyD7gsHIeaQ/cwAa+TNVQXOIwpj9WGMNRFQG8wsF7FpUHSaF1nV1KBF0IeiTUTAN1P55llYYH
pJH0dgLBfEozPCpd5sLgi5b+dUOwl/oU+Yl5X9q5Ta5Htq+ScL6TEHQSBTM8qITzWBfqjdEdISlR
/xbLlswOLW9QBo1n4QHqHOfw4GYsWk5A9LUoHYMm53TqhvbLEIOGizsok8SdbxniodSxxpcUnnrl
iFubKcQ37lNXylh4O/P0OAaFeba69uw5WQ2gMp13AT2FYzB5F6vtzUPYkzalpXv26irbZeSQQyy4
B5RXxCKhrz/Gu57oJGeS8VVX7kyOp80ElSKJHYtzEtl5asMdQPDmOCIsiQCUOnG091MWci+avikj
s2+mzjf36OiX0PfiTvSddRxxXqFM+yp08zLZDDS7gJR0BGlHK5A/6oKwpyZTQEeqBLmMPbkbvycF
gUJSncv0oWWSdemUM7CNfOpyC2J7uU8UuFBLegncLffqRHvbpuDyx8Hbu/AdmO2Jd8eBOhwMVAmG
vklGw7+BtHtQH9O2CI+zP95mI/F0cxZRDdULrcwEz5DalzaUd0KW+aGQ8cj+8Y3RD4FCDPoOKVE+
RzPpvqDSJH5sBmjbt8POKgJ5tm3rOtQmaBM3zPaJowuiTAEXzLJxDjHA7b53fxSlJIpIMOg2w+CH
paicnZSM9jT04l0aT8RlWDH6TsN9lAWY9n5JWEGXbB081X/Foj2eMgGwIpxLKNQIA8qhPedGeZZu
6KPlUHv2sl5ZBp/K6b4Km/BRJSeHOCErIqee2z4CW0vsZOV9loYzXydkDr1hB9hpq0ete+e2p3C5
Sax3oceMPPEu2NOaNbfaCKitClLJXKGvyhqgYMOYJfID6aSounPlMxdpW5ImFNGJAo4cLNtcEUHy
3RgbffT7/Es4tahdybJG/OpEF9JobN+Vd6Yd3GhwwWR11XCUuMc6Xs44rLUGhBPG/ZALl0sbbu+S
2RuZxD+g1OvFc5GJ4pZhM80ZpYZTgbxMVYKG1oTaQHjEpVm02PwUdWE7NfKEU+IwuoSgql4coeOE
23jIQoL10s9tJrCD4OQZ0QxOtKli/9AU7P8i70kPLFzWNCnEnshwvPiKqAhKUMBZkxRfrVnGpyEh
E44bMoI4O9ubZfOY2fO7CMydl+bXEJVw54/eLpbmm0d/UJWGxGNQBbtgqk9jkn/nfYOuSynFy5hc
sboh64r+iXTLkkynmXpyGuF0NNGxjb+MJJukQWPsmxw9ZT97+9GMXnIWbfSnLQlXWYmavKWk0g2B
Ek+6FCjrgi7dSTWmd8ZTWLfE4hbx2a6ye9EMPQkW6nsfReAlrAR1vqoLYtFpqExpZ5+hw7DzyOxo
o5IH3age4Xpa7cUQHlEV1ztMVuSkIDhNxL3ydQuFkBDHHsMBEKg0YeofHfx6ZkDO8HDW6cFVst7m
CVtIcySOop5vKEyHXVbO896YfiByJ80lDbyNHYaHXDBEnpT+qkbOHzHyW9YtsK1mdj/lb5ANsyOD
lPmsia5NaZhF4IpuQJEMKM6K7+Xo35gkkd+lHZz01mpR5faQqcCT0Xb0TmU/hBuhS/9c5DbRNbaE
cme8zT7xL/EY1TiCTFIIh7fUJeh+Gv0GTZcTfuSee2ihLs/ap5BtYaIl03STJBFrUpF/E8p4Mczg
ai2EkVDCvQ1tykSj/1SPHRluPnu3JLhk2nJR2BJckzXhs4+qq+4LyVQTQZAjZLrvu5oMFwYnpBe7
z1PANM7DUr9jVmHfI6fpP06OF1zovrvbBj/dbpjQkjWVNR2DRuR3TEaKrWNXci+axtyGbtHsSzE/
BKlu91A0GUs2nD7SBC+WuNNDaoGesiZ6zDEBQm3ZMbUIXf/iCSxlqcbpNVbS2QGtgIJcGxZT4do+
RqjdBCbYMgb6hjB0Z/oeARlNT1ZM1Okt06b20pOZoXoo246qYI9QLSPa765xAGprldbjTHrxJmTx
Rl+/mCYpml7YRHuUf+x2p7HfLcM0xvIGgZ0zn5ueLRQcfZndiXJi8WVMMSh9G3fVDcxWcQW7xeCK
pBrVcJnIsUzuh6w9qtC5myt/uNhGs2uimKyxOIdWH5/6BW2mjNbajz7sAu7sNV4/QtyrUXNHLw0g
jcNuJEGZO/JMFn0ZPUIVIf1NFLvUqOur2+awZGMsMTGEak+jBbU62GuZgVOwQI5VJ1V7lhE3YHQ/
qGwEJ4KHVyayvduuEvaJHUhcGacIp8xmisMPAXbzHXf4+qiCqt8O0VieFsPogqtH6WDdyKBmZJ0k
8lZUiFsX6W1ljDcY8Wh69/LMtl0iItL98i5zptyUAX4qdwYxKWFmPHvwZc9m6xEKbygEsd2c3XTN
dIToHu5kNkF9HWtyXJc570rn8rIs6Z5bIufcENpJOLsMffoMxhm6VuwdlWp2QYTydqVUddr7AbUI
WD6QtjT6M8tKLOHvrt1tXRPXXdb0zyMRlBevm+DWly7p3stcu7IVLZIoSekM2QycKucrziq9SQpE
PA4Sc80idjKJB5FmN13Ww5x11l4K/zXNBwKJZf/dmIOaNWyBlJj58m1n8HzFAi7JJVK1JcpQYbvf
iQhVhRv7APi6tLgmtlcd28YjO6YWLSPM1OU+kEr0H8bCPA8N/DJt+62lBod3hDhsfZMjAQ5cjuzC
y6UpNnYSMHePqsdpXnSOCjpsaMQY+iVI2/Sw0trws8P/IQM0QWh+XJ+FlXdjzz0hUQvUZULTclkf
2SuYZXltfboecsCDThX7Jzws+rIemj8eTTY7RGIwdR/EBFYCfin9Jycwk2sdBOm5Zz0pOo8M0QLU
UJGgDiilSaoX9evBEtXD+nYH4j6PEdl9asGEMHT6/eAMiHUZzvzruQojl6Q39WnFeomF1YI4KitO
wXLZj7FmuMJehnur7s9ET2hEZ3Bg6A/w2vqQtnWMODIbt+v5ZlqfLISxBIdB5CFcxCBUdnmYSQS1
+Cm83fq1riw2/F+Mnn4e1xcsUT7MCogbMosvK9KL85P0nQXu9evgLFQUvRBxhJnvlA08kekDicgr
22yh7MjlsD7VU/pmVk29//VSCnhlI3xQTNaC5Vk/C7l+LOtn1djyRtpxcLA/FLqdL5FknBnMZIh5
c1Jwl7Kj63oAqhRdG++9xmaBqwd1ZGoKmmshe5RymXOOzJ9wO6tTYLr95dfB1+lwMTO3PKT+/JIb
lXEB3GdcoBxzzsVcn8gamSWCXFoPHrOqPbP0N3DYg7mdh3o+Ro2LPpoUnpX+tx48A3rZz0eFwPFo
zrbYj0b7pY1cYn+Wg2sVLJeeqg8Ujqx9gN5Z1Ul8xDEyX1Tc3QVah8dRzB0xjo1+8t1hOqx/2C8X
u1OjKMeaZZOWPJMo1mUj7sIypyBfwHdqWSL08oPWR9bkoc5bnzPZ+hgzgj2sX8r6XTjLd9SjvzhA
i3uGCUpzKEhYcmro325sqWVUCgTvr+dvMwzsqZolneaPP3Bh81M2n+2uJoBqPZERjXJmialuTpqC
wFs/EO7jf/68/LHqCSdNuujMduLnR7D+luvvK2J7vvz6zVm2Yd/o6MzQeQf0ONlFpvOjzDyUb1At
T3gNHy12xK7w8p20NbW3QzKZOYsvTRhuPbtX+xZ4KojzF6Ngipp4hYVCYSbK1GvfTL4Vpiibkbbk
Z40+bA/Ljgi3gk5pqvF46Ikk018HBJ9IA634uiC+fJEhPJ19xkXlyXTLcWvH8qmPUBZ2/m1t1Hd2
GDxoxd7NiLjRM30PE7Sshq3OohHIVcrnWhy4YyJlE/BeUQ+gl8nJH6f1Nva3SVF8t1zrI8xNHDL0
3LbDEH/KcfFG5NJlXvU5RFNru4Gijc4lYOXJnY6K7FSK8dEkwRP9zGEYSfIL0Tbm9B4pLZxPSOwZ
OVC9M8VoDp0L0NKcZXoIs+40BBOlj9t/ANFVXUPd3iIH9U5hFr3UFizupVA1BVBQM43dM3NL6Gpm
e+48tzgi3mVUPz74ufchcXJzSyPi6n0z6BPgFs9PU7cwA5jfDZPXXxohbjP9fbQfvfkJfmh8CCKD
jOE8vYnk+I0NCXkhjPMN6AsbW+RovQS7ddzxdCIAUKjADek5GHxj+jkJJdT6h8lLfxAAAg9yilhA
s/C16ShWjAnFNl7mG0+O3nZ0+5NMqidPn/1lq2cHZF14quTjah9SN6dOGJ15I/JsHwz5LfaNjqqv
vzXHj4HrLpm46naiyGi15pKwoNQT7xJRM+/cqnpBXkgUC0gsM6Gu8lIi39sy341LiNhrI/sPqAq+
9nwIc8QkDQkuJ6KSzzpLL15uPtUZXgkSUvaVnr+nNntqXJTkdw/NIwOiTaIWg2fmo7PO4o/dCCau
t1+mICBJ1Ec/lMs3rR2965z63NmRy1ywe8irfh+h0xbjtfWTIxf8exND0EZZi5ilWSQq8qZOsn0j
y23Zgem36tjdJxIpUGU2T3mFpZIc5IQsCuZY32Y7fUr8ydmOqbrNJnJtvRQDQjCenGJCpzZdU0KE
0j4NN70YvxeddReRJTVr9zm1fAZ8XbC1uY5m5BNn08GlVdXeQ1YRUGyS/pTSw6UmPWrVfYbw+cS7
hIjoM362Eu9YkAYYCAwqIzaM3UROEp2SJQCTnbsbzzuDryHEZJQJCsd0b56sfqZf0yuXpG5iuwWh
1VKQy40x5CEem8/Awi6uDIiybprPOozgITQErduYlHLPg6+sQ3fTjimh3jFu3WI2vugiJZ/MgkFv
nDECvLllgyzXQ32BzujVJB8VCB4gBpuIp3ZmOVCdhfgxax+6xvO2gbGL0iX8LaRWNrL4qgrrQ+Mt
bewaukCUMEvE+Ip8iXkWnxqabtpy5BcN5BUgnSeg5jRJ6MyNaIHuDWZ99HoLy17xntW4VHtVffYW
ej4N/X1pWfij/GYHUuSuosTaEFbUbLKMQVuHgngb9qRVMtXA//U04b69dnmPvqY/OmhvNlUe+Scz
VUTsuMYlGWrjxrTDGwZ6EMaBozxUXQp9UTvHRrpPfqQZ6vR2v2PSvxHZ6B6SSb1TWZAu3vX1lmvU
tUPrMuYfyR96ZF8831givilBA+Nr6t6dzgd9X9OQ0A4KBG0eZ42aMk7K/UygeYdOaZsQ/oxmsuEs
/wElzwVBPDNrDYddmhJ/LHB6Od6tBI42BjkX8qxs8G0wNRL+bcQ3xsYNipc4nh6agm5snpIVZrbC
ulDAfuSuQZBpQCNwKm6acGCr5g6gnc0nMty+KdNhKIK8ZjsvFoo2k/fIPGIW50XsjaROt/2pT3ty
VSPaAi3DhyDw3pMkI59bQYlvDFyUiRsvQ29rH8nqc0PH+oZljQkH36YMNWYdOR30WO0cAXPKDILn
mjXoUvj1e5QN25b0mU2e67eILsqmHt49MIA7LECembX7UGRIGvt0lzIw3sjcvGnxWIsak4qggcBC
dsgp71Xcfu56741beo+GizQmX4qLBeI1SX6kUk37Ye4GlB7cGxNqsk4AYGm8hu7VIWkEpSy3NC6k
Ru2NFJuAm5B/XiJh8XsjvOTwAjz/weq7eCcNVhmq2hiSBNKkVngx9ajxDZme3FWTR4qj6lgP4ied
yvxOFbhBMT+Q7tQNLl6RjZW5Dxkb623rVRXsDXzcvdjrDrb1uLWE+KpHt6DO7AYw//Jkzm/a45LP
Lf/gl/AtHCLYth5vrWwJObXpn2+HprvUZfSlNOsCgPoOJyxuh6G4d+ZmegxkoAhIiue9M4YmCdIj
I2jnXnQYkvuaYM8UHU5pAgPrbfXUwM7cDF6anGp5An+AQRrdWOTLW4Nd2E4JgI6F+FCkMxm+SbqI
bVjQwq5/CIDadBr1GfD9rZ2Pd1PYE8TBWR1DIZ+TYboRzgC3YUKiHV1SzCmIRLNrzCqxNRTBtVZG
SNlchp9iifa2EVca3qAUuo2Q1lPIqZ/hbcncg3SH76mTfigRtBdYpXomCbusi/xt32HxjH3syvlM
B07Zm8Jrj4QNxQ9Tfxyt2WRgPRTY7fxqa0rp72KtHuPYfojyqdtl4lNKf3uzci3Xg9vDS0+L4GQV
1QfBwka0E7lmG7clVD2hOVTB5N/TCwYFoYP9FKfc/MP3fAyqazAI8+gGCMuaTi2L4XgynOyW2xyW
0s6/I9sJL8dYPCf9t7i9BnYt9y0l0catAvxXjoORAy9XRbIfWoVXH3n9EqWgT0T7fJmt8Rt1097C
MABZh+SPzHsMGHQ6PXWLjh+R/QdYk4cfYyTOdCpvcHoIslyBJAbiVWIourTMjNkon2fAEtu4zd4I
W0GkTDRr27Q76STfKlt8m+l47KoWq8Uo2GqSmrDxPOPWjvExt2VQk9RNqDjfCctwCvvCDanejU7x
dUaYRDB2DsS4YbWVTw7C0C1JlnuZO/vW8s+BwnttZ0l9IHmCVtKQf9SWjYkNaT3NTOdMqAJqYdld
pxEIDJLPe9daYjW8hEid3Fcwacvqvs1S6GeI4tkNtBu3z6hQdIqFW6FYNfMKBE3UHGL5WvQ9gQbm
97qCAeLzPeZVZC++9xHhvv86VAXOlpCqbUvXCQI/02SMnIuP1Zpu3PpumGla+Lr8gNhFs79iHB1Z
ToOiN0P5SuBDe1mfm4ugHtFec/mYLbpbvfYRVknu+vzXgUAZlgvJSm+spFurOiLOd36yWaflXyD0
pSFkddmzeZxvUZz8lPwWY/HITGTE4IAmd1UB/zr0RGpCnfES4AxIb5NRZs1pleKayW0y5188Whn7
KvO7nwjPceGJEg5DLljhzXKbxEhu3BJhIQViOFw6pg4XvKmwUVDME/RYHNfXTfUlscV0jnMCJpxu
HOjkUAjOk7R2Q1jqCzFrHQM3JiPrUxebLDSlCmrI0tqIl4ZGZNag0SrKmbCOkzPjrgZ41Dzs3KU9
IpfDCjj9dchaMyaCcF7sN+zpV7ToGDhPVptRqcXZBznYCEMXSP56YP4+XmaM+0msjFOwbJyTpB1o
bXFYH/16rTSHh3YQjM1ci6b8sgMPg4nQO0Xe5c/nv14sdLQrZUb26YLKzeZ2r1MF5k2yOZrHKuLu
HjAs0jLpkCmBNM2WdlZdeKTF1QmB81lC0GjHdMtI+HtqgaFW9dxc1kdiebo+Wv6P2vbaE+Q7sSPV
Q2/a6MFz3OQi244cRKdLvItpo5hLlMZ8Z6JrzRGyXKrlEQTy8Owy+ewbz7oE6SBg0QwgA2H+3K+v
JSEr5/rIIgAURAPW16bo3hCgjvtC1lQTRmRdRNBb57T+tj5ZXxZt0cJKajZEC5uX9aD/ePS3pxS8
UKMrBxPl8q6McsRtgQi44Rc2F8TyelhfnlrUr2P52DXzYsiCSnassuTOEhFPs+XNru84pUjYgp60
MELyHsU0Wxe1HNan60HVbbKr9VNacSfOM74mNLLrz//Tm1jejvKkS9rI8j7WP5k4EeKAkhmpn9wj
mBG1vvcx26Apr0L2XJuyNj/lIZuV2SXwN4405CVk8HJyEdSPTnBCQuzoStzNOcbpvKSlbfR0s5ug
vbFsmZAlm7ymY/aNGgiqBy7Kyc4VOI/4TcripWw5S9Kp2EalVcNqM7GnTSDh5pSPayzKK2U+ewmD
4WEfN/neolFxcCZxbdnRgBqRx7Tnn9NGtHs3dyP7zeMcgIVATH6l6at55axj66W0+jcD79BG9Qi8
wwRJ3aqFpFKEvIYfqVUo5XrzGR5FgvWbBJdVCfH/RSP/hadrKctGLv2/i0aur0Xz2vxFNvLzr/xL
NiJ+kx6sS2l6UggfU8Mf0hFC8X4zCRVDAwLFFq83oo1/kXTN38zlP1fZyNr4E97D79IRR/22KIYt
j+YJgF6FmvtvmMv/GNFnmv+UjoCZBctrqUUHrdTfZL6MZ8gQCEd1tYLgvKYaDbhCbtz/Ye9MlhvH
0iz9Km29RxnmYdEbEuAoSqJcg7s2MMklx4yLGRd4+voAzwhlRGVVW1dtO82CSVF0kQSBO/z/Od/p
CDaZGZAiNbH35VTttamvh3OyxJeYrQRGtQ7+vePGGktWsWnthMDfZS7Ilues94ZlCvn6EVXGduga
67D+sgxfEU9Wx5X3vRK313vGUptu+t44Eqb99fDX79bHfoPFv37diZYByMjOIMjyGbRFPYJAjAJE
7UQCJj+GQmi7fLGc1MpxZkN1ylRaBTi7FlnzghTvl3CBUh+SGXdAjOaurg7I/SECEItdYoE/aLCD
xliJz7me4Hmz7V9DR76VAzrHvAE+eHD7xvTnwlJP600bMpDROXthm0NusiG5SlWO97GK/PU4si3c
KR3pPit/e509eT0aDmvexXJv/RFiz+tMRHPQzvLOyeEZWTGgxHzuL+syRWvDUwV+b7/OoutNbrEr
LWnYb0wiuvMQBza9EG+b6iDB1xuFjKd8s96lOVMdcj6zKCKaRGARN19vY30vK5p8vbfe8D66XauO
V2+Z3L8I5Ou99bFO0FSgrXco0zo8UHTerJD7lComSSF0Dba2hX/PVGgbG67LknedRdcblR4xmePD
QdLN2nQFSTxzlyu7GbvY6hsT5PadZnWXLB4x9LH1wiNffUZECzcbrCTEJs2If+RMXruJ6hwwUHuz
rgCSwtjRMxEHeRcpg3eiAU40kJZCVOoNB+kGigq1BYCTqfMpqQGTFQn5dCSGnMyK8GJReyW7CdpH
o4Yooaq1d0+4NymeTcid8Pd/Q/ixZB5Ud8D7zEOJEO7O7eNLSh2Z+mVKxsF6Ey5pB+s9MVnDUcsf
6D+8OBN9OZurKplj6rM1uZpHfK6sBHcu8VSHEs/MwUv7wAsFdh8gBDDIWIaOlUe6lCBrbl2Q4hNr
gk73fnl1YbCuooOGeYOJ9/ezqyIiUHd9ptl+yvYH6BNytI3DkJohR7e/mhS6doCq1UAbYIG2xsQq
r0HvoDmovpeFWY3kBPcpwQpVhQqlqNIK4WqDJHI5HPbkci3VS3NvPQxWppE3iNDxb5+9XHqYERuA
PdgABVsse5EVrk9D7R/hAOu1aa08/vUujUFWQKV16B0k3rQEzET5aAYS7pSCvvIMIaBjKT620Evq
2POI55TsqkgZDmbs/lsYNi0bcGQ8dh/THO2rR+wLE6cYfjKnGZ7wS087bHjxLi7rfZYlh0bIndRB
UrbdqJ7GpUtC9nKrEvuBehd6/9KUsjEK0aGOsLUSooUr3MoX8iNBy25JGEU4hU0Q9pSqkjRu/Hqw
xoNDa6tZeoKmqYMCKBkpkNg0p6qQGlXsCGH8H5sHvfHynSKj92jiBBVYdIK8s2mQJ+4hGwida61F
/j+0xGbncq8tDck1LmJdxK/31sfcURtwy6U/16vfXbpLNeSxfNnZo52ytWgTVwNFFEvFs9+yeK0N
jc6UZg40z+t08/stZbk81EMH1YD90/qQ4xGBbiqoLgYwM8teY91w0GUYTgsVJS1mVNCtODi1BZBj
SXZaz4Xfd82ln93bw8Fb+ohaJl69EhJ5ZoSYsL37aYp0aswzNSjUJSSmWXO10RdfaEomYYzFneAe
Ws0Z4nzqcfeeVhHSsB5Z4CSTqZ/HZEm1x4Fo69e5UAK4EWhPKDj6at5Qqflz6EVbdZamnf4el90F
PwyymBmvScqDqlXKHlTeFSswCTVYkc2quiRCg/WREMVFnlW2ZUkAjq4RGbLmJPKpGNU+dKUbWjFo
HcOkZ9OI63K9Z0At2TpKdyh6j4QywdehebT4Yir6p/XHUO8/alX0QRxX8D6Wl+oSOmiWY3xOmaEF
UDzw7MdqdobKRL3jBBoAkQThLpTklrvrDSL9P+4R0YKciGGziQTphuz58FAmdPFMFroRtewjVrLi
PKt5cZ60vjj3yOsDoeAQLzoceHaJha2c2PfKuk+PYUFXAZ0BjI4whhVF85Jy90lVGWEjzqKdmRUP
JQLqujPYJ5FOQiv+QByEvi/EkiORtuLo0Dnx9GUuWB9DMaP7Xq7SSBoZ5ylbTpBwrKNT4hO26sHT
EA7U8T70Kloxo3NM7PwySBVQ9ijnU4+XZZyowg4hMS4povpNaFhR4Gba0dWRGIZmBPFDGc50noaz
R/hdLYPFXK/JKtzZ1MpVsgL5pooGk+x6b72JWQjtDUeyqd0WHYWzNuof5LSMxOZtR1DUoa9Jc4VW
AhiFOnhecx2sN6VbpTujKp97WLHEZBB9ki+LnfWmXO65OBfwG1H8DtUlPWV5DAEdwwIirfyzkeNd
4VTjja4BPYhxhme6jne2gfwrgK/RaXrT6ZDBd6fWkQ8vSSTeppbFmzE2Geb1HjU+GWvSpA05Od+K
ytP21DJUDBrw6fDlh3J8zq1YA6jVp1i5X6YsbwOrX7WAA7gKBHAIOk8QWfdabCiHxqpfiFh+zEIJ
XERpZ+w207uVV0FLPXzkYqTUkFzAeAMNg8Dc0yjY5wu1zEq8Z7JEbrpxng62YeyqyfiFOuNWEJR7
7EM9kIMLqFNL5ufGizraccPOmJFnOU39bA+JReD8s9PJ4pbOWWGAFSmTHOlRGhvYFJ3bNlNv1EQM
+F7jV0fQ55rTBYmHp5mwdY8KBnxhh0hc/FNs4dwa9wBd6tzpOl9I4n9ascwDb5Vooy34NOvYCT2j
LR5oGCY6/b6O7aeCDhSv7MRFdRcmVNisbpl9PKaWebBBQEuKQiYaSBJw+sDJhtZHpRpvpFk8JrqX
+VUyzjvASdpzy5zkDuovKrjzxsuVn51q2LsBPjONP3sTzvaEXJDVn7Q/tIH/R7L8qFGS3VBgiPZR
RfMHGIWfziwyPHKNg2JOAiG6fTS0XHRadJbVMcR3x/6cBguxua+yNb5D2dKuQ1wQyK1veulWiLny
iHrea22J+Kxb9C2nZGRMA+WMRv5Ob43yaI4Th9cL31xhncyOcrzjpJC6iyT3jXt60OlDlhQtzOgc
6V7hHA13QnKMvSyQNkROy91UMr1Im0YrImMsXRaeUMTMT3pdA1Cf5pwQcLocHRHUzKq70hx0uKm2
scul6cczAVJJXP4Y6GklScqUl8ZB6TQQ+iBk4zxRc99Uhle378ydhydxtBb9g/0w0qg5mML9QXgl
CeKgYMrYgwh/sfWh35oGDWdHivHSI6EskXRR3tXg/rjdTpu9H2DoL8S4VpvhsY+uRL2eY7tDYa8O
9GIwy9FLjZ9MmgyY8NTDTPtykyTivjMo/IiMpqI58nSJFZEwqhaSTPs6Ij7bTk1gVbFc5H5PKB4q
v5rTm87KWZK2FdVdFOYGSbgHoQ/XKYqRGk50aRtsudLyPtqoYSA0kUyYwsn29kC2MDxi2xfjQYb2
3ZAKj6sY/1VemC4iKbR6Ds3Fqpc0n7wMBpK1zycRsz9xCGlCRhABRUoRYY7F8I02x4eiVPtK44Or
rUuNPw0iT7xEsnwnoZW3PVKGocvibXq+mI3uxO+CcHaKEv0PTTXzd62z34Z6CEa2y+j1+u9EzbKH
IhQZeDhyichyfMp38VQVRw2FPNmdsqDStuSyrQGDg0zTncm0wRbLggCzW5/wdbM+6etH8LP8y1Ue
tz74t1//Nx8rkubiKVWy9K86g9VRtGjVjGXG1eQiZVt/Xm+S5TdfP45G9sevbdaMOzTWlyYsm1M2
s9hb70G3rI4R+DoqlBelYM+wPrzeFMuzvp769dh6z7ZbVm//6a+//kwqwLasP07fsoFl99cfUhWL
NL5Y3awPfT1x/fH3C6x315shIz56g1YqY3f85wcQrJz3Yd4dafp5wVzVL+kyxyXLMh4CNVr6xbec
r7vt9cH15us5X48J0JYZ/Ez+4b96DrEE5JegeMrtFNPon0/723ORGbLC/NvfxwVWnr4eK3tIh9vf
z/yX7wzwKrI3twQW+vXnclftdtmYXiuMyjNBsc49hMJxV2pUy4eW8sfXDbHg//ixnkATjyGCWzwF
rLWGaimjfP3+98//+nfmn39lfX62YGQ7KdjLAjxiTc67g0qcDCr9gXUrnNP7G+/Wu7PpsKmQoKHl
kihqLYKq9d7XTbJIsL5+VBHR5wymh6+H1nsloN+tDR4Bb8Rf/sH67//VY1wxJNx9/fmv56ied60q
AdNpwfLEBRiluCk/gc9MQV9Buv3/JUxmj276v5UwiVqhpveflzAvb0n5+ZcK5u9/8UcUGAVHw7ZM
29At2zUAR/9ZwXS0f1PdpRapUai0oUtQpvyjgun8mwnBQieASdVdQ1cpbv6jgmkalD2XiqgDWlg1
Gej+nyqY/wFT4LCrVPlDnouzioLoX61vnZMSkSCV+dBPGwuOHWz0JdecUrz+Uzs1r/2jcox8ijzW
kdnsnw7U/W9cxP8q++JeJKSS/p///R+je7DO2vS3NJJsFgP/315clCjebJUcEEhV8Kpp7Z/z8bbA
QN/tUTLLeuvan1if/4cvix/xn/3XvRlaQ5Pwss33vt7GxV2v7APCy7Ffhe0ZqwQAp//6JRf79F9w
GX/7oMu38E8ZRRn+kdCl4HDokBDMsNypCyAnRgvvd+nzf/1aprMkxf315cjsInrO0XXVMTVN/9tx
baEVs6kniSnqxpCmsrPHZXknF2WWUbr1JWmzODAEzRCbnYE/sWi7eMXIDsSh+8Qq/YKsbia/IXR3
nLneFl6CsR1rgnvnprB8zTWw97Vqv5sd9QWLkbYRqabuJhasfWp+DOwGJV/8xhid8lASx+Q3RtHh
aFkaPksSejrehQoRCUU6XkybrguuSrqFMLV8m1Dzgf/5rXqMO6EeTaE/sEQwtzPiOyknJN8z0CLD
Lm5D9vFUxxq/NJuXzEM6rSTyyXCR+wFvRHmfh98uqJDlRq/wM42zGoSOCgGcVBctbrWD3bxhwuDM
M96Y2YA3ldMTG+7tWPYdYhbrhC/IAfbTXpxR0Ma2Tlg/jqPe/TSEd6uT+gBx2vi0iv6SVPWroQ9P
MMX8tm0visX2T0cTQy8AomOq4WWxQx8y17YfFSwfrYy2szUEuf3eJxjcbUrc7HpwNbl4PyVClW1V
Na9qBBUn1sW2TIjiwHW0LQQaM1u60qcQW2c/YUp8Ggr/bjT4JvQMBojOnwJ+XSGsLrZaSdaqJvbV
iNixgT4QcNiQRU/fS+VEdlSB5Jbc4r6iWptrbAMJm8CxFZimeCVMm+JnFjj99JkRrhnbBpBUCcNC
Pk1jEm/zsNoPJVo6eOOfhlE8RdUHSdFvaKZzf3LdRccFvB5O55SlReCM1WsoKbM5LOJKF3KbPTyx
pfhUR0FwSZf7y98pDPmkTtbdJO5tOGU+dkJt00LhqiwQpp3AGxc/RBbDVUVFdS4VniJEYGKLmRP0
oQ59UB+nK8UPvGE4WY3BL1qOmktRhPwBNsp8xqMkBItqifmpOC4g2y7ZmgXYkEy5D/UREnSa/Goz
PkHRhia78+6GYhErNmPuqHY13xHxSkLh2g9PUGhWYkcGkPJORcazldn4VPMEkQeNh1Cf7a3Htk0j
Um5bu7yR2kQyNZeIm9QhClI11S+55xzgTmfbeMlVhTx+9bTmgeDECP+adiPgK20HiCaBobLuQdB1
7HI1gNq2sPg4f6hBUjrOSzZ/qp+ELK/jjLDsaeIfDDhtli+aqGjQ3uw6PfeevxVtRccYD4txg6CA
VHlT5dU7X4vHCzaYK0Tp36dvqXt4pmrxU0vtAR9/fo0mktaGqJ03SMQesoaQDpnz6UJFA/tNC3eh
iiD0trPjct7IqXxkBQjcxALIl3evWm1HyOsGdtiQL03HU4jDoIw46CovgBOutPrPHA04+WUq2dzF
jsv37OhOeuzRiqAbt4Mha+6TUkLT6tuLW3VIxhsLthSHbz3z1CxDgUwB1o6qV13nMswTwtHSNAyS
JqS7tVxxwqF84exVqt/eQK42aUjOtjZ1AsEtsenBkGVRRG5OhwZ9ziL2qYr6WWjdN31MbzP0jbPJ
laotN4ZlwDgG79+bTbPz7PFpcDjGrdWwUy0b3/H6azPRmkaOu3fLCMqogpJzeA4JbAl6a3QoDxbV
Nqol4ErL2iJ+QkPdF6QkG59Y5IjU0xnMoi5hX5085cZzU4NihG9K4aawrxa7eXQWewiDyBnF9NxV
FbZtlW8+DuGKlgz563DExmNq2VNjfb/0FuytNf+pCPlQ0D5VmxdJI/OzaxmoMKOznHUZ/OXol3r4
4FYcCjScT4jgP+FYMBZ7HmR++yE2pj3SwSdiMCQAXHFNAPU1w7jvm/JJ0TGyg1lP4F7gdFpOirlD
6yZePH18qofpqYH47CvhHSYO1GuJRO2ayqe+QDjuJN96UkYYVOHZjuanvlBJ+3EZY5ritUmsp7oM
hghtH0rUT0G2lW5xNjKWHVEqXEdklppaXAtEmd7s+IOFJFtfrmOTb3SWHK5WyXbmAJFHdQs0x3UR
oS+C8acU2FraS69yKNhUo45Ib9qYwyqXwV1ip68cWLhOF0Mly9IKna1ds6uanG0zSfhSCrMmMRik
EeqfiaMwdqYJyW93Q7+v5+55yg5yYPxUPD5aRLD4RirTkdbL63JIppopRjcXdCpXU5HlCH+Hef2A
mpJDFevj03rCW1X3Wrcp9U6n2tPaaHnN7aQxj0IL2ztth8GWS6/Q46BJ+cI9uimB2hZXx2wvTO2v
sRFhqaB2mTjmHshjdjMxjSNUCzQSxfcexm+/AzjdN/n7rNkVzVBGNSskCQ0eH4zVZl7Ix12zScYE
Kf6Iu27Mru4IbFBULTX3Ct3k6LTXdEI7LbBm0A6xqYNaN01VcgnFzbTVxuLalFwUuhzvCSG9Zed7
qUsaViMS7HyZ+eIuvxhpdzUVSvqU2EBNg/zHWeunA2ndmY6PZHyqpFPsTEufN1lKBGwnvV8L9Ldo
mAHiQq1wNakQGvkIHd5aH2lvoMyuRTqCF50AjxZbu5uePLKVUjtRA0ZZZV9V2DsXayE7ULJC2nMz
Ps70fFQnu+tQnfg5CbO+K93vTe2ASUWesEFXrNfOEBTkBmycCW1JF7W4qUH++UyqH601B1Vh3qep
TsuykzcZ/4kOp+YUdgdq6/oLTXPftYp9PrCsCdP+PKZdf07tmrPU2g1YfG9mBfWw2VP0ThKz3o7W
D9vhVK7FyEtJ/XWk09gKqN4xERIE1vbHwa7ZeEfe3dzIazzHCmOs+SbDBY+VR8RujRCyAdvD2zP4
UDHdcMJ07WKXetnjMEOv0ym0AWHK3xWR4SmwEcw6dCs35KyoDNqNjoWmQp+HqBomhHlqdd7RgLc/
Bfi99SD849y99nb4bk55ts065VVB2cNEO3E0puEAD0dEMCtlMZJ2qOsPyuAeAYwTI0bhzm1xcpeK
3DkpCzg+Cs3TBlqR2s8uKRUNLsP6zhjt8gz76zlSGHwGSfwWNfAAjKi0BvVA3Aq+KhySVZmg83QM
lWUZndyatvUi6KQ56I4/Z6ei5mE0kAcRgQ/4wqdueHS73iTiRPGZHcj2iFV3w3+nyWBOb8xRCeb2
g9FuPNuDvImMWQN2it3MHfvHVOvFNrHCN1EzAf1+E0uzfJisgznd6cp8A7niVStwYdcqIeamgZBc
i2PWBkIA8Uw8arkwuFJFfVGW3KCkQ1xnSEqmVZcDQKtK4IRw3dKu2Qs2odDyzcfJSB4MAAb+gpPA
GYi/t+k0LTC8cMlYYvlTDUazl9K9NYGX0T3EpaYekCCIIx1XsMMOkjVnYX9asDYKfV81vjbLj8Hh
ogpjjT5emh8ZgFkUdBiX3Q4BQRxV6qHTyerKae4qdfuz5dIMRPWxhgTApf4Jfh2lx+xMm5QmIt2b
mYQCSNXpBDoWYX1myY9ZHXAwlzko7Vgwbs8ZVwtDbq146PkN3vx6RjFQJA7cCdcKaSraqe9BZaKw
RrODpdh0o41IM/W+BClsLqlFHeGT7CQ0wOzU18lgSm6kEt7n1keU82W3tgAXW5YXK5vzAFYzfCkJ
qUVYSTC5YQ0tJHnPugGxRJGwA0mBZXq2EngW4TtsblnZuFSLwxIa6oyybOdELTO91qIy0NUneCik
1QKfz9l9bUHHO/tstN4KnIIsto6z2wz3RTIxDGBhsCJ4KUzhCPptVldjR1IBE/Eos3d2RcNW0xc2
ZW2yFi6avYI1g/1DxIw+oYt0x9TvaJ6x9bF2pao/WzoxdR0KIEjwbrLVxK2TkEJlxBrHKpwHhLhI
vVV8R+kQPmb4jPaehrWq6Vm26AQ57IaU8QgYqBdnjIrFkKIUNW7MJHuPy7FkboMNimKpz2EESNO8
tYX10bNhxWKfe/vGAlPsst0C5/VRRDrxcnN2aiyWtpVI8RzofK9g4QnksuujjS1226ppipGtf8nt
4cGpnHaDp4fjEsbHyG04C0DWXZt48gdHG4PYSW+VqP9lNRLeR9WysZ3SJ0PNUTno43hkjXq7MN4x
bbXbxDXETtOH+tyytOi0naLSgpKAvQLWlHSPKpKm0rZns2FwStvkPLJT2BGM1u4jJ9wZjSQhrnW/
d5lm4fJUviWV86BX9LAypWj3uTHbG5D1OzOm9xFhL6obYJDVVLX7MD145LhcDCv8Fl7y0rKgaYuG
SLss9ssB/a5Jpgx95hCOPI0r2jDCWQQAXXnkp3dn7mJfg1A/ehgtIq+r/XhCuk5ak2G+eBjxCSzx
vtnG1B1ZWQkk+TbQwDC2/dRzGMJH64aFcLEnlMzyvdGDn7O0xygZxD1+YbtF3JwhM9p1qv5o6ead
4sp3s0E442g63290i1FgPJYNq+2cBn1RyXcX7wGDIteZ1qoiGMOSvTtKMZ+jy+nejYFIU+CTZuQd
u7FgRwdKZ8kZYhfXdjdol7jc0mY82L2NJmyAmjHN3rLb5PT0cHTLaIkxs8gcGJczLSfHXrPUvVHr
Aa+9G2N2jA3WczbFhNfN7DEIKTROvRyOs8JaP67JOuCrikXkU4E4lK5qbW2H2kNLvYFMOoW0GZiD
Dg0WdT54bnYWY3Xp8hwnqT3tdWSxTlJlfmzOja/Gu0qSqGeXxo9Sq4JGG7LTUOTvjhLToQqy5GeD
IoroQ750q34ThIgxkminTDPp94c3sGKD2ZV7KBHgmrKCNNP6M5umo8kUjLuqBAGSqhPjP+cv9cKD
3ZY/VFpZSxbicRLVVSTKWxUtviydzVeh1kwn5paOJnMayxwEht5DF9NAvdME6hw4Eh/kgEGhrHJq
BaVW7p0Em0KG1EL00tsK8dBb7GTDTsRbXWTvqRER51Ka43YyK8CUevatNKkcZjSgwzAYYHXhnFvj
7txzU6r7wXpW8PrsZ5QSu1ArbnWXElgycX7S/wiKEhuMUiNaSeYduJ3Poq0ehiL+5pThc5lGYBBz
pPbkjdIoyhlUHeVsqDANithsjgmZ1FVn6RTabYGbL9CpR2GvQpThOdm2ydz5XM00EqGD7Dm6NxKC
PMFVFzSLECFVgbOy0nZ9bsCtMnk3ue0eTItsXcg0BxGlFyWkkgILaGZVa9xXSs67XNI3yBbZNJNi
7k12KL6TFbsiB+1BKwQ4Et1Ymc67rB1MP6qKexvfPwWYvgsgdmFMHErP71nYb+yRQTCslIBYKPqb
xB62NoN4r9o050e6pUtgdQNmxDF7+wxf9pjcK2jiDlNMqhp2bFKlabGme6cUFOgqDpfeRqyRHMyq
+bwos/N0z+Zo2Kq1BpQlxIPeh35eZCUhRgLWoOs8VZiJdsv+LrNqcOv1i04Fg/TSeBuXDG9p6u5D
dfK2ZswnqKvb3uFyjKc8vgGXgSjTVE5C1aFEtt/J2FR9BOrpdiim28xpPAYUUr0MBLCTk8272DKx
mWgYJRZX5JQwhKHHI/TKbEkDISQ2w0MtOwkuHXUO4VNze5iKaSQfSyzOIogrSMiJTauMlz51bvp6
HHez0oAyMUFHiYyGaDpDM1Ur5ThY6YMTKcUR5OjVqA3wiyyCwmWoz1TnpIYCKVjacs3RAoudUIMb
SeXXiKIC20uENUyVrT/NxnvcNo9jW93RlCXyNGy8rTeR3YUyCpc+naHK8i5jMTdHGG2Elet3eS2s
s5x134zqcV8VzK4FwJFmiCk41WcGHDb2y1xt95g6R7ZpacyuyQO1sLXamKVu6GDrcdTYH+f6RczF
vuhN1pqkvfpyZguvwUrZ6jYWescJ74nr8ouxNRDaciFVen7TEJYk5DzdyXF8wTMFqEdX3W0+xaeK
mLmtcIzmWI/ruJg+DcubJ4owBEdA1bUR0X4MBzT3OsKQxqTUWlsvIVEkgS6JcLSbj6pQfuQZ51mL
uP80Z8wKueXRnOYALnoHrWVZodGBrbwUBv9kkrlAsiZk02a7qAy1OLQgUXnPrtXCazc5pmXWIpRx
s11BBncqzVM+geSyimusUDVsPWbMUQpWLJmfUmnjyJRwcWDRctZstCkr2VC2cH5VhbR4pIjT0Ldw
Tzi/OoIx9qrpTvjtUTOPnDm5orRs337aRPqAStEJOaV+m5dBGyUxbdaIrdEPG1nhDUFq+SSJnWyO
otDwfyA/QM6KNHTS8l+lbQ9Y3dJ+Z1ksy8O+64JW45zn5JZnKr4fVo8qqs95ZyDZL7mhoCVoIA7L
m7LUcKVKPbs3K+W9hKoPKMvX1erNa8h5GqMmPzAVaafo1VZ+6bB99miXsS+0BDXGguxGK42KjTHQ
VMBoLhN0QdMUX7SmWBCZCb10nkO195oYJAKabCC8GUdr7WUfpWR8n7w63WPCwIuLKCrcDpaK2tOp
BWgcVmwLqEr2ltwamLm3rVPcWB5kfHY/REDjpSVdlbgovVQenRIQEWQq0tjUGOV3iLfIafDlNzaV
IA+QKG6xkSotoKDlL4PlwT49IWSpObx69nMcpY+2o7gm09vcYnmninKxFYy/sYblkVk0UbwC1BCB
N+2M0aS3PDQSSxFwpjYuxvpuBGnDkhg2DQnQT2NnKpuooR2A6/ul0vplbQ36qtHsu1GhAN2p6IGx
Eg/Fo/JhheF5nkFNFflMrE9sXcmv2nWVga9dMXfWEAMfqo69Wb8hYpqajKitmi15a4XvSNp2Yere
srjaeWBdZ89CFJMQzhDZZH9J42znhFo5yOdAimA1pYxdt7ui5XpHUQPWrnnLGhhkqcdwSm2038Bz
aIYPlHz0fbX8FqLp1soiFu6I8ALxIO0bw14UzrpUgs4i9K10mPO6hjBLu72JqlBs3V57VEgr1t02
8odlkxErmq9a8TUq46PVCI3KQIzsJjNeIETAKqvfAFzStOmVKyvUt0WqPfXTC3nDN/QJrq3GYDfC
X4GmvJn15k1m2ITGShxIcYSJJMUbhcGXRBqPs2I+4tXcJR1KH3qOm8zw8k20aJs5499ae/5mKuUP
s+GBTGnOXtur/mQhN1Q8gl0UQK5VjHaJyTKbLSUA4o68R/veYXPawAK6KTgXNsIQPw1FXUidjGeN
wQ1YYk17rSeXw2Lq5KIx3+kZ5DxIH3jP0c6CPIcG1DiAlxgXmoQ9MAzOnP2VGprMInXaso8ZCwL7
4svghQESWOS5MOpwQ+IABQFim943BLUIV9gEKvyVMqzVjWzdbN+QoNNZtFnstAED0emJ3xwnLsmt
R+DSXlUhY49u4WyrNB2vAneG48hXHXIwG+27lvpSkIJP3Va2vGcjiXKJuIGwoNak25esFfNlap2X
2bK/q6j3CHJk6URKwxiY5W3cjUDXY9jQQ8rOXY36RRaFOCJjmonRIiJUZUggbIJC9cCSTk13sZK8
N9kkb1siM/1k4QIXaPtSk73fDBHG7xyHTD5PfNMGw71acB62UyShKtlTddT1qt7ZYeddx2KvFp/j
4L2XrnGv6Fzmllf/IJ0GdXDDbsd9BI3M66Ukf+TeRCs5IqeHhRGSUjUHspdw1kP1pqa8bGw742CF
iOww093mhmZsnOLq5h1fIW5sX8bi5KIb23o9yxJHcx4HLXpoakRUyjDGPq7fdcFSw7zbaOOQny3l
2pZpAxrMuZdpKW5IvKyutnocDPW5GLVk1zbqEoOSvKR9HZ0UjfysbDJ2ilDjM9BttPKN/WTVowmn
8p6yQLJvQjs8F6xdwPls6hpgWFNkD4NDLpft9kfR5c0ey0m6N7V96s7KBUrlYzzJD1BQS+xxPJ1Z
7DVniwB2RRaeD+tfIlGUCAhnZpNWMOlGfBE6OUrrMXMd4VEAbB4bCxRSEh0B6UUH5aVu/EnrKBU0
LrBR6lf1sk5d58JI4Q+k+gMKAGYDad9GFlO222e3xpK2UVBUDXLrUoPa8xWrdH2lch7h5LZcz3HM
l+jtEmRHTFK0EVW+vHWgR7GAZHYMr50Fk72Ok/f11EVgxxZfzS11k9XLChRu5GZUfuWayULIAFdY
uPcqXCWfNLRblOQ7soE62oEhpr9qeDWlc4t6k4LCcp2zX/llNHzvevqOg4+6cl396qOYhFb+rNcS
Bp9WwgA0Ge/Xs2HIvUdveY9iWW7VcGI7l9JFLZYVEXXEOhUC2pSgJzZRCMWja1eLa8YyDzJZwOEV
s1lMvq6fGvOuhy9DEJGln/TUe/NG2qRYrXATu9MhzVgBpA5oWxVhNwMRsCukgyVfTnjtzW8GhcWT
I4gzEnnA8NMFSd7PFP/Zqqlu4M3MyjO59Euxki278isdxukElobsFQgpBBxwDRrFzPqEN6mz39Dn
UTl0sHYQWc8H9l5LGK0SuFL9lWiVFnix55ywMWqd/TG3sXcyMDttUAUQeY2+93a917dIWzlRNRr6
Mtl5ITrT3i3FNmcpkKhMEV00jAfTwBw7sjoGFeWWvjJVT3DBs6OWHRx51RWu2bQroMLF+NdLOYnT
5DJaR9oLKLAz/UrCLAeFKzmmTKFDm7+rVCOCHQ33lVoDsJSIXQ/z46FR5D2EZ6hqXpHcdWr+mZvM
MtJuekoKBGqGOunbqbFvVNKccvOHyGJ5na2JrWRyH1OZ2UVz+lGqDm1S3aVroxk+nptXa1Ac2v2G
u62K12kkdXsYc1aNzqWM/XnuPcAlXXqLTRBz0DwAYEjqlxJFXgB5F2gKoaXQV7T0+8Q7/3fOzmvH
bW3btv9y3gkwh/NIUaJyKEmVXoiKzDnz62+jN3Dv2rUMG7gPLpRdtiWRkzOM0XvrPJNttNMqznaF
D0wh5tDKor3PNSoL5DQ0y7YsQtfI9Y+eBrwmJzyzZDEtNNNfZX2UvBh5SWYDC9qknZQCsizYSAwi
CpYp2mCZTXj9d9sgo28If0QXce44R2D3ql9wYbuU/j+hyB+EJpPIikHNLwfwS1KLvkbo/6IVek9+
IwivRrcylMbhBHTLS7LTCD36sujLOwKyaJV6b9EY8HQUSi1q1LFBprXqqPjFV42hvcozxkuECMKb
4rifUTqXwnJfgO+hR9jVm7KIj2kBFTOTy5YNSb3KFRpYkte9CX2W3YaWUqwVJy51rTt+x3zTh/IC
ITTleyUGGmLR/wwVcevViJIpjB2NeIzWGnmWuEEoDqGL7/ZqoQbLtl9mherdZY5nwB8BanjBTVIr
z2HhM9kGjurG41deAWOehq2nI/rsiVomLdA8EADZ7IpUeksaMJ/kqUpuz2h0EgbvygMyPOOyKjcV
aH6qWbxX4vFbpiHiwH2YtjK1JVeNs+csoNlpyQPFIbr8RJetyCXod3JpETmYey65u+yOZNkdIoHB
N001faI8oWMLqTkSWhG1SQhvyp+1EzO20aBQOmb9tRChv+jQKTZsbOBk0uszjal8MNRl0Ja62+bW
uZcpdOoTqMDM1NeZoMSrJupOsdrjP5tSc0HFdZlNHsUUzkN+CbUV6sqpIBKTY4cV1NtfX3JW8a0i
ZYG8RGnwf7+VRQaYBIyI6L5C1VdlVh//80/pH/KjX3+3bKpJef71P4TiLfLAgSNW4GSBy7MBZWhX
3Efq8fy3UdqEKyXy7qJfwNrIDrcsNKtT0is+TTZfcTnZpAuvky0UKCR3WjwBCwUSF6FbhbWG+xIL
mb8YIv8EkEh4e9CnvLLr2vKOIyprO5Pfs8b4ihFuC9IGjEeK18E7FXVPSo01nfkM4VYsoKgQtWSY
IXQ2sbNOoozZxzIJhZxDSbOQ7jEIlRgBzJemMY9hKjUQtoH8jXm9q8SCPpnC1ettAgitvdCrm0wj
zCUqipc4iBsqCf1LRNQs7BPoYuRKur2ppqgDAKoklnLwgWCsxoR7qITTfSj6dkVfH1BtC401TQcX
fK/vpAWBKzIROocyjzIULQMxupz1ZLZMaZSRoKDsqtCL2VnHD2maVytiHu+DjDBjNj5O6L6Ym7Hj
SWn7BJ5kr8fFdYwF2rRyc9ZnmG2v92hO6mpHTSpDb9Z1ywZo6laQBaYYUis2Crq/hUYYIr8lbAWD
XWzk35QW2aRryRMcHhLOjVWveQW3F4ZBS6W0JM092onp/KSryPMsZQgfMiU/dr1h2AGVQ2AttbWl
i78pRbrLvZyvGhLBaNj7TkTADOw5ODE6sNHAQgrWh7DLDUOpj+3EDsqvm6Miyqk7TfgOKaNZbk1b
jeqD1t5R6UQcvImnDeViQwEwPAWitYas03Ai3ebC+DVmZvyEoMIGGbjtAn/YZLP5DpdDtyizcViM
GrW8rGs6AolA9MQZgx21ll0maQmqK6D1BSJ/qXtgdVqB5z8uis8pIIG0gJhdFD2ViZmFCN3/rEaz
DKkLtGinDtoqSSudpDs9dQia/pajnixXQI0WvTtjyr8jhaiafvxogxJZUajuNUPb0XtzKAxRjJSU
cq4sPSHLC5Z+m90YxPDaRwmfQUXkRRNM6lU/m8CoLm0Ig1GGxp6KUuQQGwDHIvd0By+psclSnQY2
IWQJ3a1thR6VR6UzDp6l9q5mJBTNOJCvgUqbu4hy0YYQbwv8qGdtSqUOtr3Gx2D4pxvf0pVdDvOb
M4hFdn3rTe4Qy8qBpFBzBYKLmC2PDnsUHOpS9Y7ooeRlJUfi2ZA8LL6lkq0nuj0oXKDLYC/3HyTq
kI4mER5FBZaMS0ETHoAVwmpnO2/66XBtANWCc2jCW6kK6kKoSvEGYGxc+KqR3pHsgKQxcjbAAfh9
i0b5RvI4UKk8YcQgeNVjzzEGBHdcPVoz7U/DNf3oe+xNSZrPHpuSJlIBuv9RMk3Iuz19YbEqkgXl
y+ixnv9TeayCR2qhiOak2H/0RvpLDZvUOziKbJFElnlnYqIgXxfGHXlVviBBqgI8bS3DMZepcCOP
MisUib9+GwWTfNS8XFwO4XOb6LpNrGu28CyB1mIpnINI0zDe1f3Rw551BDXfH/usUPZtQB9z/vOm
7MHYWGlHn8rQDrXU7KrIWEutbj42sXmH5DLLyN6ToQ+dNp7bC4IUww/yX6IJkFYSQL1W/dpw9EGV
uErRANQ0rJZ1C5TR7LgRwpBLDlq3D/qV4yqsKo0yta4uy5zeaCVK40FmX0JhJMZN2qRvwjjtRVHK
z5Eewb0qjn2v5G5SxsZ54h0DetlnfrS1ojJ5SDWmYzrAYLY9i/msy9BF8f4hdRu7uJc9FiI6gmqB
UkLNtFmwg1s0DyoK4MKyCgMdXYDRHTS1o3vSe+YW0Y7iEPX+0PjRrqnyyS3rnm6NFp+JfFm3VR9t
h1nzhRecKOiOfjIR63svN0GxTVuvNPQlhX12dmynWAQaEgjyaU2TrV6mY/VpehEFt5icSGZtPylI
HU1JrGizlPNRhWnOm8+1dEmIdUChpcy7tayr92XF0qAHJV0/3Z1mVCBCsAKBAFnrZqCQKE7eIwb5
mg17Qq5DA65mr2i6fojYbHJowtejjO1OUnsVa6hnnIw82tP52tUVWYCqZ+arwgzlDRPCsGb4abyx
kwBGHBHrtOrBDhwGY5xtpRBnVYMoMBABWLx1nTP9ABVqZB8STB0nh4jGohrda10qz/444LqiKMa0
PblKXo6koKAdDR+nqZswmxcJYCi0LZkieoc66AnoJXaHSAxriyRukeVzZnSQMJX41SJuS4PwLGoC
fMhpkwTNdDYmSaZSdzBFKT7WJl6+vlX3SdixzzMME0iyHpILiuczEUcixDFf6pp8oiuIUFVRnsj9
+hqT6h4gZGZkjSe9oFk+aJJyECZm3KDuIJAxa60TH1vckFOrbasIQH5NUYDYu9nwfEJoMRhMx5ao
p1vWflhmepAtxLF7ygf6I6NowQhrCVhWB7XfqR5HD9k4NWpLRkRAw6Yt5HQrBJ3IrN/uB+RlG3Mk
5Cgyc9KNe+noTx6RA4w3WusxaK0gv3Gsk1Ab6btqwGjdDGCNpKqr3UJtl7Rj2xUnk2SrGUK17EeU
eLlP7C/UQ5OSsTu25XkcUpaGSlLXrKHPsswxKFDMufizrozqaMm4bNU6iVZZaZJBEyslWAPEVY3u
b1szZfEsqkutcAImDbQiDRJYp5AFijMNA71YT9yzsxkZjN3eIG64H5KK/E799OvgyJW0q1QX3KCc
1kYCYDzRUBB0mosmVb8IOjFvZasl+E0AiCaycdAM5LhJBsQ3FjlHl6KMMlzw4QPJBTBDjheCQr5I
qquUdTzs+KjwjUWfohvvouhR8b0Em1a20UVZ31l6sx8jDQh/FJ21fKRKgvGSsCm13Rhhz1mo8RNp
5+ettMMsKiyLefH/9We/vnTzT73JQpamVSPF6rTWnFQ3lHWl12scc+IOGZtJtF4VrVSvTDeAFcVd
OP/g13dyRps/s6CslgM4NfNgViv10jWuRlqr78zmo20ImoPm9aV77pG733yn3ISOdM6eocZ+WHuJ
dmHwJMENpfALIMRRHzkuqJeSgaAu+4s5Hrw3JbKb/lKXLv515pu5rDIuanUVWLb04ncrUhnX4jpx
CVL84A9O+VXnnyKjlzhvgHh7JBW7Pk4vBsGzeBFZ986ZZcORqO7GPlxNB0FcCevHKkelT5Hbnk5p
tLButAjFd2MjHyNloVzjd5Crau5MWBTdwSljJ/ssbjGFtvJgFCd4BvrFf1QBOJTvXXFgQqhpMbKO
0MrMdlK9xL2uyE7rE6NutweU0USYULZmmFmmG8KTrJJVtPcSFymM/FC+56LdrtPkYBo3QfjgoyPO
Wyl3qDJIe6gx9Z/lBmFJQyvyDbfccFSRaVWLYlu4ZXxLr+y61WwzEuqNXJG544KHpN1kj9Gj8IqU
gFIStodl7rbaUnlU3xN5J4MNHxZT8NUclLsFM85J1gAYVWPt00y0u125R9+GITh67d7SzlYugWOe
+XDjQv0Y3P6pIH77Obi1j9KqUhZIbQ8CNenJHq+sakiIXE6c0hK5SEfioV0sqgQVhp3dxRznvi3c
IkCo+I+7JdgHrzlOp7p3oj284GBOs6dcCQlwgQsVoPkV5ymt8RXNHiFa0t3aGYHNvRm32T59lE7a
LesXqn5p5TVBct5BBS5id+12oA9xFS/GTR4dmYEjbETGdek8E1SNl5zacLQQ9unOPFA45iB5izbJ
MI8AnxPHuPafaNh1q+yrOpQvwmXYJij03XQzLdXdHeHkMjikfJgn/PMIaqgmf9Rsed8qh9rfUfoc
KPfbmkPiTXyqWONesUM8MQGnyiYvllLo9qqLEqNhUT1aG/y6dM2MzZhiEN5Ed5NkFU6yJJVTZOZR
ddpbucqOnMPREowLQdwGj8msq3a4IzUtlsqp97Idbf3rcBfc6Ki54ca4V9lZCze673i+8yRd5LMH
uHwZk7f61DR2/FXtIIoSt0ixhNrqyldZd+z6pXby52rnUQZ8aleqIzyEpDGgY7ObdRCsUJMEx+Et
2VYH41y4bwDe673iFktUuaVjOsNT/Ioh5Gpc0Ljkz6oNUxKnihpjn18G5qL5jr5JZkY8QeQjIsSj
qJybtUTMk92/MpUp7/T5ZkE9CnCX6neCLO+ocGFQaq7JxXvX4kX5ChR9QcukcNVbszN75A5r6b1+
FeMljVZrKRzKjQi9HHXvAqb+M6CgK5k1/Ydukwnqtqf0Ojt6kOJOtriOr0m/Fm7UiqKGW0o5SLyp
K/mjfo7ePNpUS8PVLpNhV09Ea5lXzonTtwSiIlmne/GqXKxLEG0og3mbiQLykSvEYT3axqZdvwsA
Rly2G9mSNhFcy21+0p/7lfEKCWFHwM66+K5XgbeI3uGhjC125Z1B94T/HLS6DQPOy9f06QAIPySX
hFrXClxjcqdu/yxCFz3N/m82TTht1ikTEOYZ1EDfvnhQ0etiQ6fr84mOcyRVwTz2SGsUkB92dcOz
ULLWMGhIARsJKESa52jsPeH4KxuuvF08Bm9zhJa4qD84sQ7LZrRRJ9KMhQC9rNfSOUB97BKDru/a
fVhxsxlMGVnzLE2z9sE2T8VFJNgpdzyWrHBHPJsBSbheIK/Tl2SC3dVioY4LEWYf89p0Fq4ANcaH
6I6eW6AUjMvcrdWldCDNm+bcmp5ps2DW/fCP5oFIqc4Rl81euIJu308nUsZjdgwHa+9rB++rNxfR
Hk//HITGgsSKKLF3e9Zuxtl48a8sCS/ABD6Ffb3m+Ys41FMwSPGjLYJ19UjeKRwjlKIL8WQtMTMs
ghf9298hE/dpvtryi0ShH44fQ5Ue6Vo6Wr4dujRyrW3to1NYIAAWFceylua1As3zLfpLQNSvIrf0
QdpIp7J9i/bpk8fQZg+OXpn08AWnNmQyucNv8uaUMJWNYK+YD8XeVTekLwBoJmDh22oehckm9qZn
yVRJJF7Q6BUsx9ccniwVda3TvqSbuljTUkJTARFd3AhgvmxU1qOjIJahAbKeLkHmirBzl77T9AvS
eJBmX5TRllfNo3WQRLfYYYLUDLt0h73uWjwm0kl4jpfNmq27fA6/fGhUjvkpdhBcbfEM4wDtQusY
qYtOmE2Q+pGtG9gotDvssLx3DYSthUx82g6ZL6iwY/ZiPbNHl/Yl+AsDjKYjvFHnR47rfWrHuLfl
c6ziJp/Qs9jNuyWi00NgjOudacERLvrV7y46kLld4tRuvfAxALnlAYb7e/Yk38ZnwBDmO6WfYGvu
smOqLuuX4LEYl/UHjxyMomanvAsPXN0VxMzA4YIZPXg0ZKqLsHbCWxyssRhHvd1KG5k2WkNZk7vE
M20rT2K41UlY2mjxXrK7teROiDSemzXmbAsyBZlanx6W+sGpF7q4IzHMOHTfjbj2qH3J1ILc7LFG
MLjo7sILQGdccD2HsZO5CxX6TctsfEh2CXFsa4uzvw3odq2+q9alPSFMzIdxMa7qD2+jCAsrXLUP
kbYW+lV9F3BgQI4BwYNni4u3w6A4koFE+3ndn7R2rwcubgx5b3znjO3Q1uC6HejJa5eW5V64juw3
woX2WF2AieTvGZrLpYDT4yyQtkBvyaEDiYlShW5ONcotXHOdNoB4ToywGnD/RsqcQITHT3fNbnck
5ZlYkbKt/MDfNyCs4DboluPD0O2MeDVrK4lYwTMJATRYKSRnaFvO7KF+YacQ5XddPQBTqc0bB0mh
PbBhK76qh8a6NtHaYxv6GkF7uDBBIX+SwztFweyhPoWnDE/lti+X/rV9iuFv0XjRmKMwDjkG7Dhh
VXyIxiJg0X/UTtCaq3HFqRhlgE7s4rGM4fjZbOdQIYVH/818lQ9MEslXdOleIX8G626pvOb7chNs
213zokKEdkc6wmhKrwoQjBbblLIIpnWQOsWyNNbWa5O6JoqidJcrizE7ZYaDBTBYmN7Jn675Z/Fa
BDg3yN62gXH52pevLbF7ZN94u1L1C2/Z+Ix3ERtWQrQBClBA0uxMC5vEtxPUEHFLmfSWuWG7q690
O70nQbCnw/Sd7/Vr/hwB8V+bN5/t1zZ7xIO6UIA94807FDDNuVlYR8Bg87Bylxhsl1JaVChQFsmd
fVyTvfmBnVMaPQzU9Z54n5hDMQ+wfG1jdN0EpT/QcfOKJ627COf0ilNmAGzNY8apA6noO2LP6YuF
rcQYsYPpQ43S24lP6FauNaeOrUAoHr32o7muEUxTV4TVftEO6Oijx3HlsUd9Z+AL2w4k0jbC8ONQ
MM9eQ9g2X+2eMDYeGZYnVHUI8h8zpuqtt2bf4qSXmMQwR1uRa7QyN+HB3Bd4wUx2wQvjEJzYOfiv
PDPJrsu3BRYY1W1Eu7jq0xbY0uy3nUMHl5V1g9iNmk7SttrRgNS/o65OnUJdezj4CuKCl3Q8iyvt
X/9VYsJiRxU5GEuyXUzq4aMnOVP++SK8FsOrmF+6xCmfqTr7wsYjWJ0VBIkCQmq2Z0N1G1QSEh5a
cEo+2/omo+224MpZn9wMVtWYbTwHmo1sC4f0NtwB1HevluFA+wpsquyfo2ZrNwwtdCfJhZzOFS2/
VfkkrrmN3oOHpIhkekJc2fjJoPJXprwO7jygRBN1K3WbXnwXka3J/LlNNsk+f+tM298lN/9Ixnpu
sVdqEex8UQh4UN/pz3AQZcNqLrHJWHsUy74dIxbfhufsgbctncVX8aLcKGbwsrijOCO84PXpUCQj
Z9/lDjdX2CWv1O44KCRftbdDQDJ32W/+J7NxKmxRVDVH8wnD7nv0Xa0jWnobogo/vL2JWdPjzMce
2c4P1gNeRup6xb7fpvVCc+pl8JlG9LA4D60bG5XMMwDLJWsU46V9plTAet0+U/poSjLbFhwaHP+k
Pggv6Ur8EMdV4dvklAjnmPkQ4SeXvHmLqC99VN+sWn3pNMQ41k6/CTpHWXof3q5+8qtdhJh3I+8F
x9im2NwCYH12a27EVUmeCDMRTygX+xsJvaDZ1hZjkIFWwvGGleZal+rS3BFzPpmjk+N/RPjJs4oi
dDXugzd21dE3s5+UOHroJO8jBT7f/uoKVJYrtk3os1nlm6f2Eij75FN7ZnQ+hG+eS5CTR1SXY+2M
o4S/8JPeAqILa3oMKGAuDdBtzMavJGasCetQltCGQofZX9/ROnGCA8NqqJfRpibriiO+dJ0nm1kk
xhmObJ1zMR9iTToMLvU8/zjepednmM0EzVD2oWmL55yFsXwla15eDCvAScw8bLAu8i74wv5qPiTQ
WL6jW/fBIiBcpVX2kt3G1M1ZJy6eO2yMK3MUD4XxSddtr+zHLcgoAxKTrSWL6cp/NrwQZ9tOGxVm
HynZ0SLYsCP2vlCOc1xHext9qRwx2BmpKCft4IC9SnxglvfhldvUIvHA3PJj/oYc3drP9U2Brs/S
e/CvAc+T7T0lX4zh7pkt9LhFjylewhPTkcyUg+XMpt1VP9VP2kv9xPQYPIg7jATnctU/cXZVD9le
Whm7TXwhT/cZzOGK5JAqXzF5MllqL+yt791rv6Yb81TcEagJzoiOdNuxlV6NzxzYAdfU+wKdZOnU
K5GWH82+R2vLaHqvLhBaiLyJEYVlTn8zn8dhZznd0fvoh6eohm3paqKbq5wtbVT9a+NIQhNHv9nh
wyGOiAHJFl/mB2g4lv2u+PZWmrye1BWhFEO7Esu17/IXc1fbjcfixCyI5tDaksDyRPrNg7YdXK6A
uFeWNQ3BOx7jwI6pB2WPg4YXaBOyUNLcOs7bZ7yE7xnbsmA5LMXP0nTjeskE/iQwkc/CBbtYG4fi
rX7GTiFz8JQuwh1im681HY9Sq7oGIujeSrwtKSze9td38aB3OFALcJ2TCOGq4pFGvI+h6dWPPW6e
EvdkwPUheVh4ZWfcYfjrz0lWIFWlKRkqVryrpc5cRhXrOJ4nzwkjDFPKlDwLiVKvjGZmiOs1OHFR
y/jWN+MtjkM6fhHukpC9FyplFKJ9e47FqCQ2lPcTFB1W55GHoZ+/RMhuFi2dDTzek4IMrt6r0sB2
aSA589eXwawOrVrobqwHyZxWSYtSZUOZVLCBrC/rK6+tbm8JrdnayLkowqJPWBJ8xEnl1xd9uieG
4Ls0FyhiIjAulk0FmDcJzCdEltU6KNiYo3vEgkjhWcV7ipKDEu04fYpadBPis0/Foi98E9GAhPW5
Ovaq/CnHYm1nEYc5nTQKPi+QW9p/Zdo6ecmZi1y5dmHh7i798UspvIPXeDJbWL/FPPYc6XLNoyLi
P+ZGtKq8Rq+c2kI/sTwOF6NuY3fCakFlhsaZVzyq9RN5TSgV+D40hxK1SP0pRNHNSoprNdQPjTDF
zJHqAuLeG4xJSqjj01gIituo4prK+koajXM8+utCkI+Eji2sznsgs/NqeByODFmzY33kxFIpaznx
Lh7NnWXfmI9FO2mr2EcN5A3TvZ/kE7eDDUyuetSJik9T6EDWda1TicOHKWvC1vICHH3B2lOqfZ0N
NbBRDsYG2U+bymDrakCWFMfgWAmYTjBjkOVatm4n+uEiVOcuZm0czMQadkSx6+TSUAwsU8pBwqS6
liV/jBSNl6AnPciDweD4EjFq/tPUat9qj/BR8HjqYGWvtITtQgtzEgP7MSoDTsOS+R+g+8fwv/5X
/jtyzYz1/i+gi4l4ydB0S8WdyYv+ALroQyJnnWBW616FD5FbYArmyCvZCzd12tgEnrmVGm0L4h9A
VIz3//l/hKHfvPy/+S7zq1uSIpo6HSL1B9/FGLSh0cCFkfTUf3vg/MTap3QQUcUQZoGSV+lUu0S8
0n9+XQns0L8+tiQrhmVqNLdUeX5j/+DYiLVeDPIgVXRaUjLpcIpVuhsa/XnU8cJPImr6tDpgwzvo
FnpO2smcbHNloxJM+5e3Mn/Gn3dAkg1ZgQtv8Y5+3AEp1sQReWhFaiRYBDKmwEIIX0Fuooo8BSe/
oD85A2EYvgPds+5OpOxEatIq7/zxL8PB+M17kSW0qIqparL1871ooSfJQh7SKyf5nemBBX7GCiRj
8RbgRfMEU/3LnVB+NwBlLB4GFhNRV/UfdyKmYzcVhVCt9Yxyn9Gnd0PR0Emy02on4tXny29IzWtR
eABjMuK+Fmo5sLVHDoDLJNkqiQe5myKaiJWWTDn2+qrGP/KIbh0bHFdV9WiiAQHfCBgz5fYWLS3w
EnIEByLEYcvQbC5/vqm/u6eyohhYZM2ZevVjXI++WrAq+ZDgUxZCHTyMrZf9Xx6eX4P058gBv0uk
gAh/yzDk/x7EA07nsbHkat1V2g02zaVLjV1vUPxueGIKSrBGn12mogPHYPFNb26GSDvg/xiwrycX
PWBEJXVx7veeau65925hql9WMzNLitekrA7TCECj0EtXrL2z2AbfeZVWqz9fLBk82L+eAEXWNZnc
acmS1B/RAwSADZIvKxwHLLamvpFDK9DRONFqGVPu6VSF6To1lM0A7Umcy8rmKquSR3+O7w5iCCP6
8OVb8pcZV/d6Zi4oPrSCqffPXmpWf3lGfjt3KCqNOxYvQ9Z//fwfc4dSW3puhLxdRtailaDaYLha
TDN2Skq7e0xLffb0vw7aLlKoXfoI4KjJkJspNn97L797ehQmblFFUY8w9McQ8BGWSAK5R+tYo3ti
lPFInBs12ICaUCmTIa3xPDUwSXWfNkYfpJ9/vne/fXwVS5NVEc6bzkD87zFo4Tf5zxgcEBQ5lSRT
ZCYfuJ7Gu9lGEdhXEiHmJw9fVgwQZL45nXyNTOpKM05mwCaHjX348mYgyoTYf9FEJAcaMQVX/1Ak
BeyehFO21WDvH29d4L3Didhho6RgGsETh7LUzBiqP38w6fdX1tQNVmNZNf81L6FBZQCJ1bomvqWl
xK6DR1ZRra0GUDNNhJZ4IhcroXAeQX7586v/bl1khM3EMxHgnvJjTVAHoiXVlDVhnDk9AqWJfqKb
2vWgyH3jHmkZBZK++ctn/t2spYoQk1T4PpDsfuDk4qHNujHpq/U0cC8R3LzqZv7650/2t9f48clC
rZHxiTJgEfkdJr1yVTP9y+T72zHJwyApFs8FTe6fY9KKYLXIDQ9FSQxdTwtgZBaxBgaYlmeX4Rcm
SA2XWtke8MtcMDXRjEc/nCREZJQ7QrAPnYg/1JTJxhoTulQGFYNgDF7Dwl81NQrgTmEkt8J4DwrW
5nEGRvnGQxF67zNwzPRQafz5wknzo/zfs70iipqpmMw9FpL9H2uKqhWtIgALWvuI0+2GZZyYvXQp
I4JaRCmPmVEnd9zdtBzA3fhCSdekYOtbWJnz57dCVs2/34lhWmxWNVkyfk46pW6I5lgo5brMvgWf
ZntAYoFlNBJ93PEyVI23UwBWBMruz6/7790JqkkTYZ2hm7Ji/rpC/5h4LV8iCCROyvU0BY4h80zW
XOxFXnT40Zh0K8JU//yK84j/cc35fMRJYZzXFPXn7tiqw3AaRxN3mGrCj0CZzVb2uaiix/+P11Fl
EW79vA1X50/+j0+mc4ZTrMrI1ya1m8mTXYHAwrD0/rLXNJXffZ5/vM6PzRahhrqHcCRfg6RoBEt1
0HxzytdtYUAWIOUqfcWHJMw3eR0NzNvFixptjDK68fGpNXRttxKsWXOlpEsFPZakBOIqYidkT0HK
O85Gk59BPuhRsJUqgJvWp2akWgP2exJQXfihwhL4N4pe6D6tRUat5flXQi8dWfY45kfKRitrnwSO
VZ4G6b5X6dBJnZEvLF9FAJ83RApPH/jMhU3PgRLPZI88kl5+0X50poi8IA58DsT4xQCKvPWGw/GU
Vps/NOjVzBdCS0j6UdoCc1MP4H2DDEm64WPcmn7w0kPPRbgKXUcb1ItfBN8iTDwn9uhgG5pJDXOS
jFWlac/iilziM4fm0vWosOYWDfBOx24TxYgHzCF4DKfp5oenP48U6TcLExtKQ2MyEFGGaT93S0ky
CQrHtHwdpQAB5KC/dkl2UXr5albWO9UIUnvG+IKd58lKo3NtBSqQph6r/z4Pte2YqVfM68+aBL8+
KO6TkLxKukJaidIQVUoSwzQGFHZK3QlF/7HqIMRPgdcuMCW6gyd+VqQM6UZ8wdZGl0oNHgkgoWgG
EFSx3pO+v2qNdZya9iqTw1x33kqNMhoiqXWsSpJ+ZmK2yj+IkpD819YJeryc0SWV1T1ekovcdFcs
c371GY3ZRlGkz9GXXE8wjvBgYlup5Lc2k9xioPUYctk9jy5WSKwt3YCymhBX4FlYzO9TVvvYqY32
GujS569/1+n7Oq8vqG+duoNQISPnaxJrOwfAabQF20p8q8kb8ogPViX1WZGzDT6LbRJmhymQz76m
nvwYNkRQ3YUpP+B2gbkTBHdy516qoJj2TQCTx/OFhyarD2prfBIcSjXfrJ5y7IjnuLPwbmVnrHH5
A2dQxpSH4eovI+Q3C4VsQUul+KShyjR+TCZeCrVUrkbU0WDIcr8iGhty6UK3qEOmlbYKU+szRMCO
JKNCziJy2+N6oAnqKf36L+9lXs5/TKCKbBBqplqwPKyfRxSqLF3XF2m+BgeCPJ28CCGcjWrp0kQv
R5wnWZZKLhKr0L8NRvMh5eK1rlDWBAEZqHlX0E00BX/TN8NfFjHp36cOhROaqOuyZELF/Dm3V4Tn
CAHpiWsfywD1rsJEKkvjBXG5v/OG6oUMZ+iExIitawPOViD0m7YVvb8sajMc+eclgm/LemaaGr9+
nhWbMTZ7b2zBy5p3iACpi/+PUJpf3BBMHfYQDeMuSxAnKvmmmmkazew5V0Grg9SOcDTqH1q6S7AT
UJYfzvD+JiKKBeRPGEtkNV7IFspZr2qcSRfOSpfwWcJGhjgHW0sFvO0RAYtlI/nL4vm7mYrzkQKS
QaO2Ics/9mF13BRJjKcKQmt7bGSL1nv1BoPK7pLqVvbZLWlJUiyVCVhM/vbnkffvHbQ6r6aSARKa
RDPtxz4z7grcTVKEHcWk3YRfyRnG8Ua1bhXq5b6X04dJQDz05xf9zZhi1w7u2jDYGCmi/uMTF3We
t37XJus8RvKJlrCI67dJb4F+RCfNQyed4ZEb/g9p57UcN5Zm61fpqHv0wAM7Yrov0jsmXYqkeIOg
RArebvinnw+smjPFFA/zmIiO6lJJYiKBjW3+f61vvaSRc4uK+vXrj3/fAn5820zV4GvrmqnZ5PhN
M8PfthF+mBSZSdbPZrTIIwaWyuggg3zAIEVp9TpKbPI94OtZpLBAnANt0VGdKFtz1qvuY9UYp2b6
bTeMrweJl7/oXSomRMcMd0ZzBcZvRx4Ab0h16Wn9Pk1w4Rw62LRbFpd/duGlRd3ablIuHNN9YOAG
Ht3XCBM+CMoLp4PPBoZB0c/mNrETss4+KkAq7Lm1iDdxDNeAAO/Md9ap1Vw56LyxjHGirMXj1w/m
9w0zXw9iugHkfJpszrddZgFYU3FjlED8eFG85IN2AsmwUAvt2/stj710aerOhfH4+/bVVDmSG+q0
WeeDz14CS1LEqD0n3ihNsxuSdmOa8XVoq4evv5722T21VMpdhgtZUD8v47Lt6sOQn73xM+vWbjnD
57xoFNxYKvPvpWIcYlNfRaq1IvkILBazbGXgtGqII0YUCKTKggM3Oo+Kd2lkfTIJcQ80lf27S8Qm
J8KP70Sv6H0WRdh+K3xAYxjcG1bPHOAdYOrvm/a75hFZQ3zEXaNdGmrWtNKev4/T1OdYQMJYac4+
mwWkFlCO4o2wgEuYGP2ogMBaUJ2ceT3vtjVMtxkGTXANkEgyw2eVdlEVp/51gAl+1rXeOAc+ePUO
vHU1jIAuL7Wh4T3u0xhiDSuBH8547SmYaXq1wBmHKKRospUns7uE0Pt5PxFk3qFjdWFioMdNgk8s
mRxtp3eWgVK6S6sDXvT+xwHiCdhJQJ8wkVNqBQfXdc+1tHZVC5JhzNXJFO+vAtco57CPQXKEP6jr
oXzrgfspebsBxCXmula+AHheFdMx4MKAm17S326sK6bSjOYK83zAjREM18Bkohs65dmL0MsF1tIe
iOhCjVYCRPGsZpdnkEgwTb3izlkahbz5+iI+fbmIHKB9IXSw+GcTSWqWbB78PNng6URSxddWY+3k
OvWFQ9sn9UZGsLA59zKp29T6Po5g3G5GVpRZsukMmk5oE90GZAfztCTxmi3UCeYBenCeTW1Yt0Gj
HyqvPXTueOlCft+pTBV6jTaRS/GTu//xQsZIxUYMmnWjSbgXDf9Y9BWxZy9xOjxZk5VTyuRHVVrH
yQifuj/+7284d8FkQTddVT2vyPEa2G0cMJsNsfc63e8KfVlaeRcma/33QzJFMGZG+gyU7/Xzt7aX
caaNOTOGHdNiEHD+Z0mRoM5ybmMy8GY2c1Zk1JuwJbS+qxnlAMlnLRoTvYIiHmN44OSwGQVb3ql9
F5riMYWZo3uEDfTIA6WGwOnyNPzZbPOeBEzb4ZOyjGtXLgi/NkbZ2eyUrt4pRfHCrZxnun4Y1Iuz
/qf3STdg3YG9cH/r3CTcJMem+rUZ+mtFIyaui4uXhrIpSEgXZU0S/miSHybgl04BV9WxI7UJks8Q
wHw9MJzpDTifDnhQNHlNzSCc5GydE40O4Mkv4w0mY1w6gP5dwA8QKEuolSHaL0xSeS1vAnYTbAlu
hSvXqvvdcc1TirYmf+t9rCth2m4k26WIBRLUdECUA/9ohYayvbeuLOFdDbV+cnuKGQWDQTWKF7OO
Hwi7JEEvfxG9eigA1c8kykmz+l651rL0FdS17JcoVVOCFKdRK+8MaE2FCCfw8FuY02wP3NRY5rp9
wGN815KVCYm72geNAd5CXdHhX3iOA/DUfsxCjrkMexXFaa+CtdQPAcNhFlshrJ3n93937HT5fpeL
kopKkP+I1Eurqvnps3eosDL/4e0739pXnpxKCikrW1ntMmBLbtzuOpqci+mFqKZkuzIYNpbWVBxg
ftjc6Uhop6jKXiK/+tkEcjuq5kkJ2WXWHRN2WZX3sDhuRrPq2JaKOclGP6MfmgA50gSIEuzhBofX
htDZ13jiTDmJjTJasV9bBpdbWHLeGugep7nYcPgtFQI+eKkCt06LkyD372pJP8tRLiwDn20wNNXk
GInBW0zHuI+zYuI0fUQQGEfcWptpfXbn995OjZaaX37Lq+FFLdDqeMmtyIcLZxz9kyVIYzKcNs00
a43z/b6u8Vab2Lc3hNm+gmt7Avb/4GjBknDi+6h4bjRjY2yGN3syllkId4InNXcOuWe8uG19TxQt
hbGCrl8xVarWskdAoZNFTb0HS5Wo74Mq2X79rn42u1LT0mz2++zHfjt2t9BWe8JG800XoWhzsm3Z
UN9Ju/sqzrZjEe/UzlkZAQ4tVJpDxsWhI5l1anOf1KgjnADrTHCdOOPPqDefUld9HWHBRe43LR1e
YqleOFN9+ng1jbYkvRjOdOerr6mIKKxcsmqx0x1Lu6sQDT34dbFX1fDWZ7OVJf1yiPz14FoXc4U+
2Vjz2VPlWdcswVz9cWwx5XW1NEvGFuEpc53RrPXmgbdmbeULS4nucdbvglF9LRL1lTr1CmLbOuu8
o6U391jzZ3HtImMGPm2o2dXXT/Kzwy4Xx3HGYA/Gye1s1iXg2QQ4z5Mc6/wJ3NiKvM6nyGK69ANn
xvn0oGbUlnzLOtq+2Jm9/3DhCj45V/FkVGG4Ngcs93wbWDhmWKcZ1aVyaO+n59PZYuNLIOb1kyna
e1WNH/LUPvSxewzxk6HzyCPjKZLja+34t0pmPmVA9hWCrvEUX3g7P1mONQNVjTBM1qTfuvMtfMts
pA6NErrhXJ2/WVZ5SiQDKPTLW7fJLjWDPxssBjFbuqXpOse9s8HCyPByXY4Z+fTY+nzU8PBMZpBX
F4Ud3EfBwH/sL7zO0zM+W3np16uWYdCBNnUxzVB/qzgUY9dXqkfxCsfyI2HhyKxtEiSu/Dy7VPh2
Pnvaf/+ss/EmlCiOTHMqlAn4WDL0MJhqkLo44WjhS9nnANhcZI2msQ7U8jgWuYMJx927g+CltRdY
1k+e4+5T01n59POqYtiqufkIqD6lk086CbilZCTdsgnB8KhbqRQnLLEBCH2jplgLRWLv7IumOr2T
j5FoprQfYfMVb2ambQaDfaHVgl2Jxq0MtG2ZOcssb6+H8NXXnaWQGUo6Z+fiwabkovf5ps6HtVqK
fVG1R5ECfVGGdTXKo9KVpxiAD/m9HJs5gbVXaTtsjQaXWtn8InT91Equ0s+OfQbBJPXGeyuhU6IL
Io1yTNrz0AFhk/TjrPjhboOY41luEpWceuoTUTbfY2lvKpBlymAMc0Daol+0KiE5BkSaVYkf7Z1w
KfgqKxOVJG48c2ejCXIiv1ylPUppNX0pkGZRWZTkYNX70R8SWKgZ64hdkuSTMwLBC6xNY9SBIvnh
jjcYJyitlnXkdwg36w42HaAo4pkJiGjiuyZlk2gIwiHB5yf8iIm6jywRVoJ1DHqS4SELIRmngj0j
hOHJK9FZR8JYZ8QCuUpxC0YPjw6jfnSzW1DnC6NgP+ao/VZmLIUW1LgYv3BLdpCI3wT2IIJXT67n
7i23emvD/NavsltF1mgpPDRPJpb2/Kd0tUc9wbeYxflD1JNyjbLGBndL4+DRAY7kFZi8gRSLYBNY
/KzYu1IJtWoABxiBtaqV7TQkeru8FYOzd+0BE+kUCMs8ACR9jb51bcRwD73g0IXNU+74PZGzw/rr
6fLT90dzHI3JwUC2cnZgtUtZ1oPNhKRLb1HZzMhBdzMUJF6gEjIHe9mMYs9XvDAPfrZJof7B6RUx
BVqls4+1ggGGij/gIqP9o6nimMUp9fzswkz06XJkscM06NjSRhRnn2MiDgJeL7JNN4hN0zV4oiDB
p7h1qabkyOmAbga3otKvQmJxSu3yTuGzGZ9F1bG5x1Rhzw+OokjLtOgsOgp4OJISxWmD/r1T7AP/
mWR6zGi2O/P88Y7JfxmEKF5BIh7UCkCyS/GxIZCnrqubWCdSy7X3XqrTwbKAJXsE0XSQM2epRiZ4
JL2Nn2SvuV/fNYG/gyu+F0MLTIG0qdaqcChkVPN9gkJ8DMRp1yyG3D4ZDRi4mOmyGaYeYaLM9Qpa
aTBMTid1eDGycZONBO4EzlwTzpHoZIT8r7qMEea0GPDJ9Zo5RnhXFreVm6NhNzENqPX4Mj3NHDIY
/q8+XriR/cBRiiBSoA0D+KzotoK3BLmXncizp3QIF6aOXcC8YcDRW2h+SKGmja5cNqlkFUTgFKhC
ydSpF3rU+lQZwDhqIIQTL1wT+UEKAQL1OineMFIBJlVhc/ctWH6EEZ1vEmlQm6ei78rVgObfKQhI
L5k6oWzCoaD36LT2TqqYKJPKnzU9Hts2ehjjAvpGOonE8XyGHh8wYQW/fgc/Wy9tw9Qcgd6NoTq9
o39bL0NVWmkWtxn0Q3pM+rfUTvZDp65jjbia/6+POj+itQW84Rzk4yZwIClm8IUzauxgEuddrVz4
Wp/ukm3OVehSkKNxnPv4vdRSL/LSrPhe8UYGpOn52TKYYmnZt0fa8F3ziRfDyQ5u+MLX/GzXQ5WG
khRbLc5hZ7seu0JWkCVMLz1tXwjoaYrlpa6PTiD2WsHz5ddf39jPP9Gikj8Fm/5WbQBOjboFjuGm
iioMYNUJqsyL5g2PeVK91awhUJ2WX3/k+9Rxvs+a9LHUOlErO+fin1EWUP1JUNhEfRLMTUIOWzSO
mC0FQaNqNRtr+17CZiILrkvuXfdUxlAcq4E9QtVNrb4cj3l9q7BQScyu+EzTmh1pOK7FgLTBUnKo
EySPOKm1jxG9UejyMMWNW7tw7PlYjWvfI53ccXnfOlxpZA1Q2963cHQXvCv7MIQvRfNWzjXvvkow
xtUw4VJhbPJU/9aL8iZTsmHmUYlF0LwI6gCasFDihU5+ArXZDtfx5D4vJdAkBICEhOVzTp/ZHI7/
98iFOmEBx/v6rn46ahmzBq0gWtPifEXseo+stECkm64s3pLhQUAbib1xC77uqJvLullE+B3HS4XM
zwYQPCAKmRR0zd9OBrJVhqDQbdLng+ItGnl8YpQvQ1K/pJMGo6+KW7g/p6+/7GerP50nFO/q9I/3
3fXfZh5VVDGCZMiHMUtIDq5mLtBpTUt/lVu7yNWuk7w8TfuTrz/3sxnvb597fn6ORjNpc0tNMTb3
azdhjEWuPHa69ljl7fHrzxKfVKhJIbYRiXEsZVY4K5XXnUugB6FMGyOL7vq+7RYhsnWfaqxeJTUx
LsUvizA3uk/jelADvOwuzAzqhhoP2vOkM7PkxvBfkxz6kW3315Fv3MKq7FMPwKmRIPJTtFffxosl
TWB5nvU9QiO51HVkeT2xexLGYBABzrHGb3UD0mSM75kbYfdCnloF2ZY9LbZo3CYStzbJbY/v5hLb
jVRin7DdiWOc40Yqib+eaeCvZ5y8KBjn7PWV7ETMhsQSQt3Z09Z+a5FxV0vS9AiGREq1zKzuezua
HSFwHHu02loj9zp6JIUDrgV+SaYJS3ANYyKe+zoM4djob80k2E375rIyHl12xL1kbBCpsPSD/tH0
R2Kw6lOUN0fiHoqlEyv7PraWHfjZUAl+KWM1LK2g3pExWx+tKiAtCvMrCb0XlpjPXhoxBVDTeOBt
PRd1Jkkh0V0W1NULTle58diCo6hV89EqrD0N38eaiLILM73+2eAVaDJwQzi0is/HE+dLn9xCJgg7
cY46wHtkt56+0OS8hIQbTulQ2tSCk6HY2F5EpGHqHfswijZ+lN5XDW3NQqftm5LaoUe/Mq94Qm9P
uFU7TmiJeA+LF15CA1AdbNYyabEAaxY0iK/fi0+cAiYeC3QeOtMNtcqz98JXhgRNZQLzyEtX6Kdw
uKtUvPtKO5op34r8rWIWYupTBvjrsRIQticEwuwhp0LuY0RURL1uG2bhOrsnVQ/9FlanNakFOHHh
txPpkTy0xsqzDeDxBcTLWiGAIlGnaGiV3NewDTZff6n3+tLZmshu39KmzZRL+WcaMX+b0YQ9uGmt
G8mm16NlSVEdlJp7qnOiLCq9X2nCKxZ5Cjo81bVTAF+BM3yGvdcnG6TO4nUYcwyAWukG7oV56DMh
BqJtWkfTLsH5rTDr99ZYeC2TbeEGhyZMXpSkvA1yjNGWiRG5JuOkguMtrf4E/PE66Osri9bXrPU4
edbSeehWaZC91TEPCko9Mrf0bSCtwOn4EU3m7gmtQe1jKr8u3FP1kxkUbQRSAQRuNHbOu5pq5Pk2
ZaMUfXZFkFKM368ZmDY8dUfyMxoR7m4/5uG2C3aiAz2QR/F4JVTYDV3wqg6lfk0Dje52AjHI8KZ8
zqZE9aYNL/7I6zIkP8iHzJZdVl9DR4V7QrKiKKhxZDZvixW2yiKCq0puJy/bAHXccsM7JisAlVnu
bJJYmKTtZpylXGOX6yTkGAF14anzBTcl2AFQA9KXUKBo24lr6r3hU7x7lKURoDUUylItC5SninHn
WuFjhgxpZjSmNusK9kqu4h5i8dPpmILtqHn1LXXhWexmsnaDkG1R2s8QS998z9/1PuwnP7IWvpHf
TutJ63wjBvN52hTWifEoq+qkNc2rTq+PvvljG+oa3X9+sKHWp4A9f9e1W1HUNMiDPdT6duGH3a8r
TzWOgtXAN6N4TbUQS3pVEpkinFvikDk+QgRkim1hfhX1Zkwm7uigPmf58PPCWPhsKCBIM1REKxxq
z7tqA82ERNZGuumjPAELaczA+96lvuzXnOe4P6G4bU2FEM9p/sJnE6faBWXJJ5sWDIIuOnNrWtHP
C7zEXZdlOm3QRM7j65LiwXZADLei5N4gJ92IoVyO+EhnIazlS2/xJ7M/pRJ6OpRx2SGeV98zeuxN
l4bZJm4IkSyyaGPmMMwcQPcLo8RelWNGOrjWvcU7sEq9AHio3HhFTu5zULtrPYuOXlPqW2OYIgBb
AYSQXC7V2rZN711By1wQmHQKXYJD2Vus2dWwJ6yqP1ex//hg8pT//k9+/TMvCF71g/rsl/8+5Sn/
+8/p7/yvP/Pxb/z7iuS2XOa/6i//1PotP76kb/L8D334yXz6X1e3eKlfPvximaGrGW6bt2q4e5NN
Ur9fBWbV6U/+n/7mP97ef8ppKN7+9cfLK48AGjG255/1H3/91vb1X38gQJ/Oof/x90/467enr/Cv
P4C7/cwzQN+f/K23F1n/6w/Ftf+JfpKKOooxBiAinj/+0b29/5bQ/+lOe01B+xvFPv7VP/6R5VUd
/OsP0/mniu1vMmSBJ6YvyGXIvHn/Lf2fJi5PFeEv6rPJa/PHf1/fzZ+L25+P7n9j3zVY4/5nDZy6
CxScJsmVwY9Dpj0N4b+tgbqmBnFjBdR//LzaOB6LiVnfWVpWbawShJ6btwHhkMD9tNHYZn4B51Qd
liEyrnVjdpdaQh8b8X9eDpJPlYXDwtKr8b3/fjkxN6XQC86QbMhcIkyCAnfAz3aAu6hmL6LwCvIE
sBUrbXFN0mJy4UD3cbr46+NNqoxYU9gPnG/XRGSPEq2OuScp83vutvTAelzeGHb2REGgQbDrdNEW
9UFabXihunq2HXn/cIYKYwWxqerQDvn43SuAsn4Ta+aedHjrJfeGeG0D60yHhpjfKtRPSuTvQcSw
vx93TFmvdooeOo/SfSTNem3IkF5ZoGJy7eR4aa/0sQj758UhCGe8AadlPj8bJ10Zs0golblPoKcu
I1l+t0giWZWlp5HhFBLeKnFNYO//K0AlJKS58ZNFjFcvgUkOgRywRO+u/va+/TWe/5E16U0eZrXk
xfi4q3+/Lt4G5lj0mBzYzutGfZ5Q5etDcx+0nrn2qeezNyvUBaxumCqx/81Uo7WhJ2wKpnONnOjv
SZlaO17EcE2tKYI9YMh2RcLisB+G2iHwFLMCCaXRtarthGgXZt9U4Jyoxw6UWFi0Q23f2f0rMn6w
k+SjlRKyU2xu8PqQ6Bj6+bNdi29KpIOPiYsbXrL4SgDEUilMkLcTrRJfL3aNYJrzvV8yM6tbL1dA
nkjX2AaR812x9UdVz8SF1fCsxD3dLRunL9t3V6PI/JtrPSJujpBSz9zTdlVXPmdQAhjAssTcxpmk
OEoAfBnNwxxVnptVP3MvAGzy/3gh7LstCphsEblrH8e6H03pswM1TMutu12jAtNUPeNubHra9fU9
dru1VQwS+LC5ret0W7tKf/p66Pw+cmyVLappTSczIk31j5dATnSl2Hlj7luPUygACicb5z2KUlz2
N2ZIqIpeXJrefp9t+Uz8AtNzoC1/XoVDT206tZ6YU3rnpqduQiaJfp/77g0bdCiqQh33qRUddeKI
Cf1yrlRq3lWpGQ+wyC+8Omdn0z8HA94KDYW9yYM4P/5gMdTaUdGA26M1z+POOBiiBjwxQmNK4Ce5
w0/LUcJFmtHWS8KuxVOVXWl9zvF5zMKFERQaFpYAyuVgWbvOHZKlsJM7lALWloRhMkir2NsiLzmk
lRwgYzF5a5yyeN2aSwft32duWzVZx9Rp8uSsenaW85CEe54dm3v8Xvk+4/R0XdHCnlk9hog+Av/s
CYhfilTmpZWY20RazdIb7GcjL8o7OY7s39VuRhMR9tzo4EXqCPHNi6AlzdLYt5auHBPpLz01EAtS
som6b+JhqQzYFxOHvkhtT/ChQoZrYAvVhen3Y2Poz0dlIpIzxTRcf6tdkMJho9YtGDcQ+Te9UqRz
3F1werBx7cv2qfFJC/769Xg/qH3cGdisRngXNbSphFWevR99McH7ndIAAy16du3+cFOE1Y1W0AgQ
ViVWInXppyaGu3//h6vj3nyN4T5cWJS1j2sPC72JYRWZLPoAruW3N7UI6pz420LZ1V4Mz1NT781E
JGvHxpQU9GG/1rtIBQnv2rPUV4wrXUpWQgnIxdVlsxaJTzJ95d9nGnE3X98l6+yMw7UhX3FUtoq8
0iZKto+zSBGPJg5/GiQluYy2kpD8YdXRPG6JhkK0wtGtidI513alOrrca5SEi9Rzr6d1xe8SfamX
DqS41uAYBD1jZvfhxmp9g+pDuY89S6wr+uCzLLOcTd+RmsWujL6vFMte5y9Gg4UQYPD2vdZYh75M
/CvSBrSjG9rlZqhdsUDUcav6kCh9VywzRNgk0fkrGbmwrQNYpO6074uRKKzTuF+VFc4qtkcxga8h
eMooX2pKKzamX6g33SYkI+VCeZdHOI2k/xlptPVshzWcF1eg6ZqKHh/vYeb2EUnChrnzfTje0rK/
qWNAdFtoKyskAwDrvY5Fm3REuiZyNnLt89y2ozk7NJBFXhV3RIOzjpRqnwHjQHSpTvT+1BjibaTY
s6Qe9B0xjNGKbddzakJxjmJop5iXZkHRG7shso0dzIhb1LXhOonjcGaiQ4cmSB5MrDu7zJXRurO7
Y+lT6E39VudhO/DPyEGeVwLS+DiaOKc1au/kxGQYwk0RFrv3X9OPNBZSOBnxefRI5wXl7pVHZJUx
FsFWSUCTdoWR78OARHU3rMSu6zde0w3HrMNclTTpXp/CMnC+14QHOgyhLt7XJbzKcXBJKhPhrV0b
yro0Ioqq2WNSxGR7B9ld7lp3zGugiNgWoWN8HkK0Zkkg7wMdezfkK30pSqUnatH2rmMO8TM1NW9q
5lDiQet80ZZjsLTVotuy/1+XUSAPqUQjU1i+s4yNiTA3SHGo/YpCjsBILi2935lZ483LEZ+Y04PJ
x42WEcUGCbDUnxx14ur6TQLGoX+RLML3SfIcZdETKY/JqIVLramThdOG/UGaXT4fO/URUo2/bTTr
pambZFlImMWjAscr17wcslUCXN1RCW5LW2O3ypELzMwiNLcW+XqNYV9NSapjn7f7rJLzpBbOfeeP
YpbbKFXcul6L0SOzBuJElIXdoY8gQFlqAC/cfstI0FgRJUdkkkNgvIGiBGtnA1QsqP2bttXgqzfh
xkhk8BxnwzU+503qhe3dJGWVncFGvm7uEILHAN+n+G6LTJgySsj0zIOTGZfObaDB9XN9Nh4gg9Zd
b9fb0C2TBRLcX8RA+ndK6/3yVDpfnRWn4MqIy+7rms2slYxXmf+AQ7/a5cw1hDYEx9qDA62PrvvU
Td3LKLsqow5VS2CCi8fOSp6t0wHMb42FPwzVqWmbpagKpEL4Plw53LlpgDow6I+KBcg5hTA6FmpB
nhrFT03EFRkJhLa4xVEvx2xJ0OG4YawZi5xy9ULReDaovSHq6Rm8yzih6OVDsHwf4VUGrzn1GKmC
f9NK7xfJb3KfQ8QUPmuwEGN+07n5kZlMXxTBKNYIq2MwPeqwE1gVFhKiNq/GN8/4HmXdnYhD/TB2
7CwmItG6CMxo32XtlQL+qiuH8l4a/tonLuWmtmvqghIYKslVC4FwOnOpDSLcWkkl0AjRafMtzse9
TJxuZkZRsLLHyL8dovLFNHq5qaQoNtJPXjy8C0wY4tiaZnnDFwRgFlXOlt7kiym8YY/j7Zditt2V
32iU/3IC+FSeKvC1Jjz5FiMsC3eSuLsHk16nHjIqGqy+9cEa2+AOCR5wIpeNt+kY1bUkEJlsj3SX
qJkxt8tfotPgOFvyRSZ1eW067Sxtxh++mnXoqAeio2MyaOKwegqJ9k1K51Hm1XOoeYQjWcG1PYUx
UX40F4Mr4iuPHNSuc4ydJfnAns4R+EumwLGkAABD7NiYFQozhaelpqKcCRWtROYo0SEvlYeK4/Da
6kiAqRI5ZyLIf6ZsKXAwEKqpacUNIVJy27rxIc1Dj/AcQIv6mN2rfeCtbGFsW2V8DqzBWEYlbHxN
cZItZsKFV7bPFWDRJpVrkUkH9TWxrWCXuzm31D6ELmI56V1Fope3hlhlnquv7BqZtmlVEa9dLpeV
xDWk5FTuM1INUGueEDNDBUzSb5UZ9aDQYu+hNM03X+0HYJVDzDGaK2mzxrhNisKdpXYnHhoR50dy
bpNFhL9vkQWqNWOxzjahg+mxAsiueeVjzw5tppl+tamapj+kLcaooYQGLtu10WvmtUJHvzdTF1Uc
USxGZg0n/9CrpNempop8xFePYS7i5xaVbkcvcaWZnKnT3tpKCdCrrbUbtPj8dbM5eFK6V8p4VbVu
t3o/nJGNB8y+rrllFTbymeaG+bpqMrCk+kh7Q7kfUbshjDHLrWB2uo2J08qzHmWTC8IxHm/Q2XLL
ILmt0pRIJDWSJ4pjzt5PaU6WGAOgPuR36UjgU1RH3dLupma73lOWNjVyOaIeRxGTkzHGrBC6fBsH
Apezzmi32eSwVzgNAUErG/SM644zwyIITEKcySxnkOi3viJBe1qcJYTuBby6dAgduyZpNEtOjtIn
B0MehrZSKOSWzWImC3/YN2PBabHob6QLgo2+yKQIsg6FrnwTlQYwgkwgUlB8a903Bcf4uGLNr0hK
TwjQpYfpzntFSXc9DoVrvYsbkublSi878VTK4amFzLPpU7NZ64T4KiXbbH8wx7mnpfZSJchvkZWq
t4EMSXFsOly4Zidfhwg9cO2E6p4ISew7PVWj0sx+pZL6s6tYxqEMnNvaLkF8S02ZwcrqV2njHtq2
rm7Zh498nPDJrqE7XFTBPkG+DeKvyncKEWZOn5G8w/nFoGmqjsbKzgNQ0ZkRSEKT1GUXxPa2G3pO
l0RgmkJp1+Goqas+LojXJThOB5d0aKuIJltEdrvdNVjlUWPO8FSCRS3d6lC6ChnAfbEPW51ItrHt
dszDasaRWDiDw3mc8rWd14tEE/Z1lYOObPOItrwZ1NsB2+xeb5OjaKrXUjeG59CfNmD6ugoG5aoH
S2vGUXOUHshaTyMtrGoFcEKDQh+C23WfGQQG1JS8qOsjHOn0aFX38HLigWnRb2N34+Vpv2xT8p5d
iWERCgkhBkbqrVIjjK6GhILDrCwVuNnTJ8I9bNaFjRA0tr4nEL8OkQdCnkoeQGQ9sg4EQaF/TSv9
YMKCQ/gF1W2wtgGJk0uM7fFVzwq+NmxiNvrKVbGDkGFDNQqiknhzavdXkLfdVrrmc5vZr0URcdw1
1WXmkSWB9vxHjGGTIwnx5J3S3rRpbaEj7xn/ulgVFbkxXkWKmNEeM7vhoGLW33VFbOt+D4CyWKca
2mBLe8Y5wtuFJmyKA1xrfcjaYVKp7yBitOlTQybspo1DpmngulKz7/q071eea9mLMguebXs/FcP6
wAiIaO0HTim/iKykv6WnP1ynebRkvIV1sLLDXiyKPPXZxFmrkUTqGXri+55XdimdLJx3xbN0i3id
9hpBAmTD+EQCkR7ie6vKzBYohki4DLQrs6y8eRvJK0V3+42arbJGq1fuqe3Q91e98eDy/4PGY+vq
4dlC9r0Kg37rWiWoa4tuoI+lX8WS0WjRphm0n9ay1UoCYtTkviXMdlG40RSXZm7S6kFpiFhNY4Fq
2Zpao9YrclsAvDG5M5FWooxMYIfxMHITrhntohKKuZ7hT7eOQwvWoivrgo1xDOa3kATwRAqPBUpi
N+TADvzstlUJA3CGZqmRdOsZhMi7xTxWB+RR8LKDinDTAGB62SPbjYmDIxiaUBasaux+7UUuyc5K
VByyXQhTODLrZU1KLd5UbkV93xTgpdB7tlt6+iHprpPQWmpwis0uufHrNlm1Y7/R7IF9b1tw9oAK
H5BAtUS9sRn0mEUWfYnSWvGyUAKGs995s7GQJtnhNVGBvbfQQmLkOPTlddixl0UEFgkA3PZ4XcZH
clW/N7H6DDDHRa7dA+dvEFJb2bXikJaCInreCiZ0TmoL9ojuCrBRs3DpejZl+MaJd2NmQb2sTDJE
2sp8YGG4YS/6is4sZ05i5fYdeM1O1y1MxbklvjFc65PNsbLItRnLuySjpWuQ87uM3WDFDn3W1/E2
zZGWNT2znKOCbS3fBosjBm7JNdPmY+V1JnRUdLpGyrYSYQ1gaf1eDZgt0hR5yejke5Osq3lqxPec
KnYjEljUnBgnuNA1gawD85i9EYACF5E0shmLlpglDdkVXvzqBtYbvj3WDDxsKzlE66F3TqFXDkTo
BCwEkbdELGgsbN8/qJpRroyaYKXWbf+LvTNbbhvI0vQToQNrArglAO7aF9u6QdiyndgT+5JPPx/V
NVU13TMTMfdzYYRESxQJApnnnH/rMJNJn2qCgvNgIROAMGCH9YaeMvycDZbKGcZuBOwj93AkRGB8
rrjlOLP34iyIq01SFjFy/e3ge3JxJgbntY81XpfjeGzv17BMUktAh1QQcEjg5Vobb2Sf6ZfTPOqK
LBNQao+AhkQaIlo0SeOl56i4nok+UOpXBZkDY2jMJUv7dzkvQxIqDP4qXUW+gafP1gzXG9t5Ga0f
s+31kRirq6QQjEocABo/JCbVa31W2jX7pg+YHN8HqTdH6QKjvXKHJ9vmOY0Ui29eyMlLeReDiQsQ
6Zo7g6fDmql02/4e7irduv/UzNkQCwdHadMiA0788HrLhOig1ocNMx3gfhQRKMOLGfInGkHGHmFO
kEFBNuEs66S3aMdxN/YTt3bPAd0ES8Wv/EOtqB3clawi+KSrEVIpBza7y+SEOy8Cb6DO9wgAM3vM
swPi+vJGPrsCxWFbOtOOSHU7GaS4Fj27a215h7LyvzlWH2HZNMveOto3PYOYf/be98oef+NsRXky
Ykgz7ux1m2I5uBci50jozHvnoLRFSs6ko8wky4Lg+bO7ZEe/lu+N2f61JMvzBB+iWELaYY+gpKC6
l+xyqV1nURmKR2Pc2r1TlZFmPH30BfoRHDGfl7yNq6GZr4xAlxcZwlimt9CJHTIlcnTXw4BoFLtP
iabQrI4OgZ5dBKRM+qb7wcSTzIjUwe/fDoglv5mPWDLwGWGt5n4yGiOutpTYgc4nG4Mo68Oquj8e
eq47IdR1Zhk+WzmFdhz6e3Mm8ss2lUgCdy3ueZ7i/uurCg+F+0zWj86W6dO/Hh9Gd9kZerNYdVRO
RwVBwbK5L76+/TrQlLS4oiNsT1qHvOTJxXV/HQifm6suu28dpyRlQc2kNaYYItwe678e28bsd9bg
w6zQC0IYNI7SHMyz32Xy/uvg/fMr4aRmtErUi6sM3pxFfHcrxDiTWBk6IbkioUsaVzAfvvWX7lq2
HpcQEaqhBU7Q5XbSYp3yUe1VC61mMCBKNaQ60ibCD2x8srpRvaeRXZsfdMVr7Ft62YdtE5WCj9CS
SV63v4emwEi9LMZoSOenYDmGDf2Pr+DBtHhVqtCihslM67IN7N+m8M+8pbkZ9pMHEYnR9l3vLfsM
4mxcAR6ycNZu7Avjt+f1V+1mw66UzMc8tpnSg1VNyvRUZebBVdmep31gKCOjXNPNwWmodjtQWjK7
ClI7+3l7hf/yc8sHEdOe/CWlmMg/F6d4vBlwNXeo/ok2qD2m1BEjUQbpvd+fBldnz4E1XwfbyR4J
tiitPLtb3Oaw5kxEnUHMhHCkTwuMaHZuSVnbFM7FkIvHQGQwCdWhG1SaKBCGHsFlbSfoEkNn7vTU
PAw61/etrNSBTWo95A43T1rkxrM3WUfXXuyYJto+DSY+qlWtf28ksryAXtz59phdg6AjObLFMnjd
0vABwW/jDf2TWfrhsae02Ona8l8sj80kldYcG1lZXyDfPwyex2YtSQwr6g02bLmFrNjjSqISgThb
yy2adfJs5lZxWokZNG6ex8OoUYJDbD/09qweTUZlhHCqyK/D4ZoWOvHt5VudkWAFvOHhGt68iK57
8PKivCpiVobOF3cL+pN9YPOSG2kHB/bN5SAgRpuDn2RpYD15GTlaQZcsaS6/zUN9H7RW9otQkhHN
OQyX3I/bznNiwyZ7h7vlhzKqiuRBFPfVSmaAT7joUWEP6o8s78tKXiJvFdP3fb+yD8gp718qYvJs
F0vTTH32RNw/uJXKj3oOWkaB7K62t36Es/+ubXsFALLqC289O7S1PSfrKs9qcc4UquWhxxGADsUV
l7Vp9j7NbemG8m7ZHm3t+NyNi0yAJMNd2KI6yAfCPUAESavz+u25pbwf5dRdlFTfbFWbUb5W3tGH
XXoNuuYl3Mp9aKhuHwj2/5Gk9KuqmZ8gEiGIMJTf+jb9aQQ24U0qeN4Wt79CuHizKs+6WCt2f4IZ
HQnzxhtG7erZcpwT7XaAtb0Fe+zWfNqqk6dxJiiiyOTjNECmrxscpktHdoea+eEdnDTzrnIL624w
ybMAjw33w2BqUs1uD379zNJ4813w0miqN2RyT5lrZi/LUg77HAyYgRUlAK67VCZNPT7NoTuiBMN7
CZN71cWTcj3E2KuT1ILMrrB2m3k3Y2VwJYyX6UgjD37warUGFnIFYwxNfoaC6JV0tD/HZRGvYeqE
RwJ7t9gnHUAwFiWZHvfPwAYD51WCa9mLeWoL2ucK//7MK/3bdfycaeu7uX4vlnSKnYrMNNcpr4NJ
torvk+G4tasRGZI0Laeh9GTBMulDE6hJTs7dyKtlkbPrWBYplV2QI+YW5FArjPMdxaZK+orb3AHn
Y7Sfe82+dsN46h9CGjK8FLYKgnOZfTois2BvGaR/5CLCByk8BrdABteexAnvwXaetvPXgfvoWbvF
p2sErKTkB7DsMmrRATP6aWFm//WVWm8z/LawB4hGBIEUo1QXk6Y/Dh0y9FZfbNTlHmelChhpZlot
BBEZEdXYWVtDfiFkGVCOvn+B6DopI54DIrUW8iaFxHJczQ3eOy3zk8C5ioZ7w2RpNqWx7kPknrWT
+bsxJCZg6GlC7E28bIv4HCSheYX4Wl+t1wU542G22qelJ/5pZbnGDnN9yAvJTAoxVkqscu/MUPwm
WE/SZf0anIXufyrOmTNQ4zkjWTjTn7pzyVFxh4uhEWSImyRE1N6pLG/Z4lL99XqY2qz+R6ZwOMFO
7nYkwAiOLwoO4SyHZuqrc9CGb63286ecNAL0638mtxNntfGKV+TlyTyyOtKSoRbr5Z0lSAdo67CN
CqOgymoKMlsxEzjSxcrKx3GalROVXbqdUW26tFXVHYMmQlDHmuKQUcTOLMN3Zzbsy1IR+9ebtwkI
eWJSJKHPcD+QowQnC4lzYkAVVv3HTC95QoF/WKyKJQprQ0CzFIWbm0wrajE9EL0zVTXnG9LktpQd
pBbGYJu9nWk7d9iH6kfHOqE+GGDnZQcp3Gc0LXjH66lLDCQemDHuvBHC+1SYLmMQstVqAxzDa/FH
pSYxN4N4Wl8z2DScH7llmwej6u9Gt6+JHLViwNv0kBEdBqRAECkKssRePxnNGXRrjPQEZSjzRV/S
7wS6+20yJKornxFudxv5rDVaQIxaSuJRsvVJZ5t71KX5aMmWbKDQHoCJka/XLl6NdpbGk4FqVy1T
pPBiT0yrSFq7l6RWFfMOe5AYOwB1mcXEe7u5q/qYbzat+NO59bT3w/LJoc+m8SmiylDfBBvDXi50
PRYJWF76ow7NJemskJj0GoZjXWoiX1iXIt2uebL62OjRV/NktxQWwmu8FnZsmaZ7q/01MAw/inA5
qixMmb8+Sxcf6dFOf/fC+ONJp0rmFGcYCr+PHD4PgYcU124FlNb59EF55p9h57p7Foi3zKpfTDuQ
iRTpzZZVx8UcNPu1Z0qwDPAaSpb9Q9+A04w1vGCTnKPGeU+l/BH2zhK1zoaNvQgkLGKyqxVi36Sh
W8WygD0xBUx10ng0UEIGzVolmr59GBz73t+K9zFzQDzK/rnop0+9wskO/y451QJagJ2dL+0lbVqf
lWIfFAxF8inR5ndc6hnh5x1uQSUZe22w7bEAyhNDidiXdXmhgRfrQrbSbcQBIh0veDMWfQfrXknK
9DwShXkAEWbHq1bIWdZ2tRhR7KGRvXlrU8XLUL1jKNqiainphjyK5rAlqzSvRReXuPtpw/3YzBn6
tBvYZ0hZZIOT8QfFFX37QEjvlrosFs7t8jb+esVmxn3fVVhnud6B4TQjD+vSuSlJuQ6Ro8PW/YYi
xu0RDL9JIbfjdYSAPhZZG9uTtS+tmzcO/XjoU4DrmUGGGey7Rb8ZtXoKdXAIDXM8Iqc2z107d0nr
buvjTJbSrZBk+NWzPeRgpEy1AeLWHgqYVbystPCXRcUO3Ll4o/Q+O2FBTSrCMoJZU8Qsq+RKoTI/
e3nPFdQRGS3H8a3IM+9BZPPDhCXtEzJnjNeW8hWKP8Aqtq/iulSsCXh9FgfbAE9eTIr42t3my0Jt
Z/tS7af6BNGyvQ7dgcTstyYIfgrcvY/B5h+7cvQfWjK+Qub0e50Tt42M9rrUREGG1lA95Hq+1JOz
vtRAhruqGV+1NFIC2prg6uIBkXDXL06YHvTkhofWp1Bqa2y0SgagzO/pjurW5lrsEjUI4PztloHS
BVx/k/VWpbg1Di551mV7NmZXvng6/wOTnVGO0g15xuu9NwXLYbNJTzfb+rPRMy1GMaBpMoKfULZs
AiQd890m4Z0YWYzmmnI4tjmS4DLoANzXx4aCC0Exkxdcq9QN7Eht+eGs6lu99NYOcE0eqUo/bcW7
URhCR0FdAxlpPRzGAjtFNY4QxQVhcRLjG5KV1pgKELes1thbc1JlZb5vQreBueCS59GGUcioKUpz
ZQIFgxLN/KFXTyJv9qdPtzPLw5had54SwdXBeauETXLqA5zwlEPqVaZIt7eqJcHWjz5yZvI8ZC3W
slkrj3hMm7umDKqomXAjWMxgYGaF3wy8mF/g0WMEPPgUsBYfnAAr1U10xKkNPfzDZix2hdju68rA
iyjHnrFnepl7LQjX6j5Jqz4IXGrua0ImmcTHXs7qNrkUPxsGvDHQop3IsBspeq3DlIfPU++Z51Ti
Ei3XQGAvnUZDV98h2cI6ZivPcHVkMt/0AfjWAUuCh1sZub2hZNNNsw1TnNz+gaiEYCrIEZW9tvAM
ypPJynlzRLBiBrqlN1YnPXO1pygi1p4pJDU0E8F4KGCmd0Z2xmiqYjsHzyzWjhzVidA/k1JEgdxE
JrzUZNYl8wJ/3thqBHbcjbT2ttlP0ayhR4VatJcwKy6lP56auf/e+6SyYCtKCpVJZq+XFn+3fCN/
ZHF+rV5pHiec6Nxqo0PvJDG1w0amVFdd+5IAt2BFNe7nmTwZRmm8pNg4lF7c5zjyMo6uH5Da91Hz
xzeaSK6te1XjSmg2+thdY8D/FJ59bNW+4VN6MBpKVadn84Y9E7lZj+ulj9mwsTBsXcIEzSXSmgFH
LIECS2W3hNcBC2nTGOFXWHDNOtrrQaRHRwXTqSDk2Ddoi6QNJG7AU4qYjdMg+FmOhTLNpyR6zu7L
8IzgvXiERPWKuntCW2nfV4tr7DGsa+LC7tKD1VmJ+G6vNWGJ1CpXF3zdWIsfdNkBu2to7tPe+9sF
jZUUqHwJxzrWeS1BQPLbtoEQpiV3iA30fq7Gg0tb+uANM/ioRWx4j3dJJSQU2qm9zqK/m7t03Dtq
u7izqu47bdF/4lrO5MAAN4RLji54nWMxE8PlyyFj88KpM527N3/jVgkM4qnNqSXVemFebg4XPWR2
rOBlxN7s6fuJMwefBsmfz59uhxn5cRgQb7hJQLV8OsGLOUp7PDphZ9PhGlbEQKIHeqB3Lfpy3Plu
XnNhQ7u6seZ3WQGCsvUyKqxa4aXkb4+LZ1J0pkOQBFN3hbUwJqiRHw3RDIlDFxbZdguxwR+bKBzc
+r5vre0wbwK7L9tf47EYaUGdID2X83sRicG0H3y0GzHG4GS/rTBIshm7gqlz9rbL2H1bQXLaGcwk
qOdnCVXwpQ7tS9lz3jqrSM+pGUbtOiWDMX/LOX2RKT28VTTpHzK8LGv45mnsyqbsSF2I92Re/Pvh
67H5f/2Pr8eMyuzYEUiLCMzSSNwWMHoY1TlH8XQufC8jR/b25deDX4fOD4poGAQBrn3THxQUzbQb
yMK0i/5saGus2DH4/l8P+obZnzv2LoJwb19+/eSQcp1lIyB77fv03wurBZFJ/QZ6z2/Xjb6kim2y
NBWv4esvZ18v5+tLE9elE9oDNpCmPf/rQLJHhZP8Px/0N+rQXBSfRpF15463d9ae+dyTnrd3PeXh
wT4cvv7vXz9gdqmgbW2DCCOK7j9frSX1UO2+XvjXIbu9WX+ar3OXF5T1YjzX9srhdtoXbv+qLrej
r1N1BlZ96Uqn3nu378IS7p4QjEJv3309tAQOXhPSfXHromYFlaQllaU65UxYR4bwmtxKZ8uPcwrM
irn2T6G931+/Xt4+mRZ394PVvA6Euvn2SnFshFAevniK/1/C8/p/l/BY1KnQCf/PEp4LSqDps9z+
XcHzj1/6nwoe6z9CLFpt7NOQ6Nws9P6h3wnC//Bw6r4Fe6DFuVGo/6nfccL/sFykX5BwqcPh90NX
/od+xxHod4KQyCNctGCBwxj9f9DvOP+VO4lG5UuujnlfKKz/JjB2qCH6QCMnpLQrgBuhjXetFTO5
NvAIInUxlFgQadLsfbwq22rc4WyUHc31KTeqc0FXe4L7MVOQFumeUoB061BB5hhDZmALJBzXYYo8
ttzh1QproyxeSmNEvr3WVWzCqapSkyRNUMsTQRp/eht+7qR//ttH8r9ReRBa9N/fJ2fK+7JVtV3s
Fv4Lv3sdvM0r7UCcQMutSHnjfs3LmorktlLhTXBGzUngOXtCTMvQn6XFY1IFUBCRJ88lNJjGMt+b
1LktIPBGeuAmXRb5pSAUORNp0ofOhCbDehOjjwvFpF4aw/zlZvAhvw4Vrhyo5FczSUMyKfAiWe3l
lBs1/G8EoWNTNIzh4CVgY1cuF6NSp00bE6KQuks2n9XRTO3lQhKf5LW7P0uspeKe6XHC630N4KCd
xe0Q0lOeMRgazcY8fx2+2p8N2c9JG0//epiBR8GUGqOUYrzxS219pMLT568DBv0YElihE8Hi6s5f
hzmfurOTpk9rrqx9ysgCTwJRF3tGMD/UsfXtP7PKyNh0WcLQx4xnxOvflclko8js8ZxNnLOGVi2W
yEzOrSHloYEHl6sST/51CryzM3W3bNZKf1puvSWjeqrKFZvpJQuoeapnUc3pGXpBenYFLbKH8GTX
3L7Voxn+2+HrMYN428GlbWrrJmO+Pzyut58auPwGuUxHe82Q9VQ3HmgFc7a0tz7xLX54p8j5PJVE
LqZT6J67m+jn66tNa+s8fCvp2vejNa1Qjih1ZAPrmFSgVmqGCxs7+znFDuk8cDsAm2EMFOS3itCh
eU9xJ7XLyUrMTnJGLGc4o25+Mkce0qa9rys5XUNEpjs7m9vk69AKE9GuVMwHDS+/THRF+7KdSCjl
oa+DlCv/WWtjH3rOkzYzowGGnozz16EN/lqKnqBqwDMlkB04LH4MV+FxUcF5BrjU2juTH9LH7oIK
/Jb5Zff6kjvhlMxQ+GHyX5Hiqkjk9kcgfpjTUCbQv5krG9NwNkzeRptbxLc4xrsy0pLiWxSnkaD2
mlwIxagu8hpd4OB9WTbdnKWv8YNj6AM1M3wP4Ybu06Ywz4MGWq61OFHeZZdmk2IPO/lVFr0TVV6F
w87jVFv5Gb7EHbzmHCKojLO1C45YAzLbL+XRLxqC2ap1YeIX8qdhgYdxuY7bwQCHpq0hM8/onMjo
twVy2cfkMkjQabDRXM043knVn52ee2g1Jah4ZzeRWtXNuYa9NqxgkBiC0AL1jd/3T3xc9lmLtdj1
3rQmWVetx3HzDmPmueeC4QiweWb9J5/cphWaCndPGlGUiuFSdorUoXZ87/ORTb0yzut0XHVgndIA
meTkz5dpyRjr5VjTEjd5oXxtZ7fdG0vz1tU6iNvW1GBDLqN3Gnv4gYknl3AnqvaHs2SUlnUDXukN
h1RmPQEijsKUSxJfZYUH27FY8aDEvDfA/zC8Kn2a5afaAAa72wEND3OTDbBPE3aLoD36WijZMLuj
W89J2nkdtOj6CVKwH9dmSc6SO8mkbl6hc3a4EHuEQytauzJoYf2uq3fT7xh7BzNrY3BIvSZl6xTK
t+zGoV/L5iLG8m8oodZvzXkqUyMp7flPgdRs0bIAuiqug7Vke6MKv+M0HDWWZe1NWb07aiFHaWl3
eku7GBMaEru9LD0HuaGZy4qf4+AAaLbOzGDYsCGSl6+LJGO8c94auzpDgzcO49Tdq6mD7hGkfzb/
xZXNRzqy+LaM8G6X+VY1RPH0w0EE9UeDQXiCXkKfZejOu77xF6Zs4MNDL74bQvMqQawK3x25Hibs
ucGi4imjYIOWg1fGsJeD/Z7mBI+yTjz7zvtg9RKlvjHsQ9UCj+rqGboaP+t7F21vtwjqGj6jmSWj
PVU7w2xwRpmORVaaZFgRhay7ybu3INiS3GfFRWOqeKvilQ8H4rfHAITacEK2VBmOiJpQ21G/2ceO
eOuTO3F5Nc5ztbo4/wnzDl7KD9KCiwL2et7+EcQNuwGsJTkUIu5XeKBW490Jcie3euqiYZzauIS5
Avox7x1kkPeWY2QJ5IUxThnORLSJKXp1uifbavfB6vtU+wREmlv4C30/eFWZPmnZY5wszTQOvfmh
JQfHMctTZ5chpthV8lUul9nN0hRHnX6D+tVuwKjMgjHbeKjSCslV3n2zrUzvvFASywp80OeUL9nc
//L7bCSZE6TLQAKV1EYxJjmhG6fSEMdCtsfMWTY4TtjRNRkYsEr13drfrKC7kgFLBxCCH7vTDiug
Uch6pKtDit8W4aYtCrewWxgluVCtal7GZrz5OQlxujGMJzHc/r8Q95hRnXHjufW4sSE+0xSJKyuL
Fw22C3TLz1sj/hyoF+geujaZSkYClWdjHReybvm0x0vX/MhNKrPleeVm3glFDEIWpI+LsLsX0VZ3
rj8lRAmGERBpD5hj7G9LGewi9bDi+vTWTPy58psIQelLscy7HHVsMvf9IwBfF6sSR9/5NreSd4Q+
xovPrEmv05Np9tXBmFp1meYPb/Te88rRbChAel7OZWm5pRGbDEjhNegDwU94pE4LAzk+/jYvHNhm
YtpDJ2RQA2+p24YSsqhpf6vUg5c9p2gSHhYZ/OiaAdBJ11MCoaJUyx5B8fcKp4rIbQzSxQfHPdhb
oCM/8L+DMKGqmxYL5zWGfttQ2Y91tsBKSL9neR3gLb28dksB8Wx2/1Y+lQk0hGsZkBsXUpFR03y5
E2ZRZXlbDEdRnIoWz/jhr1GO7mW6Wc2M6WFE6HaSk5M0TQ3qk7vqpxqcHqQOrIwOMzyuCjEH1puE
nlYDYKRBCTyl7bmXcrz6YccW8uratX0UbX211u4usDkxedGFkR5OwWIdrRXYYzDlwgz9zkUQ+R6o
+hSsYE3w6eJe4JlaeDqeMUW7+K06M9b4DZsyqhFUfne9mYw7kgCYuN+NFQTmxhgahrkBTWgJ4Tf0
M/HTRw8KjqXlUdnuubGHYdeX3RqRMHpt/bQ8UP6tCBIqxvscjLav7/wi6sbpO3DPLwTeGRNX6OzD
bz70F+XMT6WHO2JY1Y+uke2qqm72ww0LA21GuWa9DV91niyOVWWB3jCtx3Tyl2bKt7PK7NB4DohZ
CifRffJJR9eNbx3rxrRQTkEfIMzuQabNUWm49RP8wSoN0shv4MQETvNnxV6zkwAPzDTjqbHvjGC5
CwTOk2qEoD1m4R4o+mOtAmqp8vsGhmf4xU8k+fDyQLRmYyR2s27iUhAKI+vh0VJQIdFLeTEgLfaS
jKKIfzshSepuo7WcwgGGpF9NeMf16tu4/d4aqCmyEfdbF/aHucEcvpi6NwgM7+vqf2/a9EXZFZPU
cf41Ivui96/7Y7i+t41/8Fc3ODpbesgzI2qKiQGf4sruTyiVoKOSvLGzrTp2BlwinRIq6kLo2o5C
P+d2GvfehvfQYq0mtlnj/czMWfIp75ugavYlDjayA1ZMSav3vOHi6OodIeQ9fhFJKm0PvpzU8H/z
q9tIKG6N3VwsKOpZGPxR089lsN/Ybw5OCAVVeNPfFupPp/H21fkimOnp/kTN+defqmUv6+biLDVs
LBHehUpejPJJU2Y/D5RjyukFkzn9bNk5mBaJ58KUIy5hn7r5ASmnjvOUMmi2QeEpTPH5es4KKA2V
+Van0LOqoDmZdoUnfFt865BQ4LG0gIkH+tQU5Bpsac8siWDoydQ38vZuyySfrYUaxynbp7S8t7xT
J8viyuj112KVzz1puoCgDp2cl9+lG2CZV4pHGz4ZSREd63Dn2CwpzdmExLyDq7EWDcGfIpz2C/qV
Hc5T66FriUooPQCZ1CqKCH7qbszyk12CEm9VZ0Vp4HQxiVkqzuWc4MBC5oIsONUmhaQMircOq0LH
W5ZTbz0uJfV4z3v2CCc6uI1/HyI1YYH3LkZr/9YdHElQprP05um8tmTGiRw69hA6jPQhxzg6dvBI
Stps+O4r+bAWXPsqZWZEEdNnvGkYXXtTsRaOpkZsXYUfrtPad8PNZHCxwdJDHVfVQ7N27zaK3d3s
oe3rpcdKzmiAHRO0B5tp5J0tBgmHaQbxbYldxRdzpbMznrPU7PdrtwUHI+zrvfZxrOt797XsbqeU
tVCQBzSkLWSTdYz9BlJ8WdbEIzTiQRkOTtqwgeJp6O+DiYktxgk5eKf9UzbzmjiW/QBpibKtBCQ0
vDd4IHdmH3yiQnryC0AXUbFKuJVdJWX5WeAfEM+598NzDa6crIbSA4FFokA/g+PiMglnDLfyCVdL
SfJR15oF1Bqh9vRmOwPs+J7FUUsqR2lh3JyP9xUytc0A1zXWv9OW/1jycmE+b72Dx0FrGM5Ttny2
+MKejO2ILztoxeKlu7KREXqJXF3S5VaUWK67K5fqE8+La1iHN5sECBK0iKpSMlYTkvEFUyqjGzhN
4YNtORd/Kk6W+rtUw/ZKhKEibN7Ck+bkQFgATBf9AdPLT3LVlqQkqcIg/oAJgJdYgzGQTQS52NLi
IFbQ9ID1fZvsPG5TjRPhhPdtn4LU50V+cmzcpDMT3UsaMrZnaLVGQUkJ79cdgLtX5kmJtwJSIeiT
K/N7EfZPhpBvjQOjtghVglnvc9u0fxwx/bHpRVyUEYm5d/3tY16RYAyFz02/fFRT8JID6M0GLNwC
O/K+6nHCUmEKsPoBt3lnLg5bGMJMInAMbOv0cXBpHCq/iVzCOnhiyqaCBWwIyu/msNyy7sIIxewa
mwFF3oimYT+C11zU+COvlgZ53na2NgOAU5BJDMuQVIOrKH1c0tPNpyiS9xO9XFTgxbVrKiJdM83u
X4hoM50sUt2I9SmruzHTXIqb3TlUwyYyqbC9EPNeGxvFWK34eGndvprEiu5FbSf4LHnggRM1YKrv
b//gbYR5CMMSZ+Osacv96P1ggsjluuYRLN12N4kMuEef8GP5DsuO/dVQF7h5AXbwtzSgejesiiCk
lduBsoAkkgpGfVv73P63E1m29jdEQZhRxqYvup2Dk6lnp0NklvideQMQBaNHCBD2h6shLaX4Mu/Q
QeKpZnY8RfgXoPSlzfdtVv0xmAVAGwKQdGwovq736JFKu2vmMdgJT0PZrc0Ttf17oXxMpNI3fBS3
ZA2D14YiMnL6tN1lKn0yOjayFTIwecdjxB3+cIvZS40c7P45nMNoKqxzukF6xBVNYCMBixyAOMXo
EdmzW5EzMx5NCJAYsC0rm+NnbkGbUDZZbq7fTfT/Nr08+4RcVyTQgvOWLnBqSgXde0hT9Bjuxtyt
oyPHnnkHbR6RyuSgyS2Awhcvk4cU1nOLImAXivYXoZLYI2b5c3q7Iwm0rJOwLS7YoDiHLc0Yn9hs
SMV7K933arbKA06z13YxPpcFpVI6fuSZjvPWP2KYBr3WjcrtjjVknowXD3HPzszr100+tMJNoOEU
u3QObyzcoz2l93gIMbBb9imuRh/koUGxJm5t+UtpkRnds1dMwJfeipCg006Ugj53JWTawYB8El56
yCGbwwmkyn9breZ8I9PuAjZKdj1YRoLPDoML6DEsohpuxg6HDkQk+CkGpAPGS/qXugpVUbg9d2Mq
Mb5Ly3MdhnEHHXDqhyNyzSssOy5HNa/H0NJvTre+pEP+MAauGWci+9O67kEo1JzL5j1j+PPuZu5T
MaAMmd7x636A1o9ld42yMETqXV1cv3wZISgiCIOJXNvPNcKt1FdJU6chPFr/Eq50rRrcHhWEXaU/
kNLsUe8wqlrxsDOiPBv/WP1C12JiOuXUp0lNx9AYH8zbveaoP13ffIMRPkZ6peOax0+tEH4UpMED
6YnHcRraZA7HV4g9b6n1YghAYlzX/g7jdhdI7DFzY3Ijrh78727EA9mvnyV4o6//B3vn1hS3sm3p
X6QdUkpKSf1Y9yqqKMCAsV8UYGzdb6l7/vrzCe/uXmafs1b0e0esIMwyYKEqZeacc4xveNF6ALti
KeN1QnVCHLoBwLKw3ziwwTOtsaK00UsjkyNUZADtiMHRCyR3bY83Wv4SQ3brVRm9Mit6je3gLqTi
TKr6KkvnFz7DL9XyOxtj9ySrdFP0LOQ+yQsWgJYVLgOW6JSJmsirU1P6F1TX1hSPu8Hp3i2Eejl3
8bY2L1OUgINL62PGMXVdKh/bVRlYOyIKIribEtNgMiJyonFGf58KJJ/AIcwaZOWMfyRPmaXD1bGb
kRRPa96KpBvo6pMwEBnBl4RawW5Mdun02Qgtfcg5chBjZVF0hMNaoqc5gvqEJtHWu8jMzGtUQoz3
ILWHDoEyHXlRfjKvJ0yQXs6R2c/Qhk0FrgBQ9u0Of/83IITZaqizZp/V5QnHcXxISHreTAyKQ4kQ
liM2LUw9/ig6qVdDn239ioC6eqQ2l4WvaBGknF5Narrb0WmeM6RjoK+szhI7M3GefZcTjTHgHpxq
xtcZnlXb0G85ktTtzNtolQwlxihKiZ0/QC1NCJsIdPa1TRUT8fahCcE1yCLOv0zmiYWIYEQU/R/d
p0NTVd+rrsBfWlU7wPfvDmfdtXGfy/hi1QRBzqVKoFMP09mP1XsXR8HaSRxrX80TiVZ25l1CDvmc
tfTrVAREQaS5c+to3giNP98V2tE3AeY2oxDppa6zVaeYiYuZPYQVtOj8axxnlBhgd1Yg2Lx9hbVx
m9vYuENtzQd1yIupu010Ry8NSULce3Ljd+bBHJ0LJOx6b+W/7LgqNkFXOut8plHZcbTk97Zp2sKQ
7+sp5TxNuzkAbbIeq0dh9uFGO7ncWUZSr4ohvZuNIKQCmR5HJqywOROXOZHeYhIetqxx/qop+b56
HDdRGZaA24d6M+HW3iBq/IKTMb5JkNPEaXqqMVvecEpm+Zp7BwGPekuK6Z10i+rkle7Jq/M7zGHp
atBDvatD04X7IjHFpN4b5jE8iX74XPr2rRf1bxO9nxsyqeY1c7F2N434a8FeQA0fepZ7gLW+atML
I9+1FBOrYNW+ptkc4oIE/k7hqM+tX/wEqpLj8aMrJXwqAgcX5dqo8/vWsJyLzJZstiTbZamV7/lV
Dt2U1w+j4uGeULskQzPemkb8HCIwQR87vXZp05xViRLEj+oamphbbLwuXNmGSQDbOB+xldGsdPq1
idGpQ3xsEsq+yhWnODvFmYU74po0Ho41gTAHXs906L2G434cbJ1R9Os0deYHkB3GYmVMzbq/TxbD
vhJHtglEF+YxLh33WKpfKjLGMy/e+9ik9T6tNMOMYGHqGGcPN/qN57/YzET2EFhBexiNvvSt+zQK
u7oG9W1pC2TgPefwYm+ajBOKKINdUjFq8uO2Pk2D4gm9Nn7encIcQSaD0zOtWURTPhrZ1mzeIZw+
RHP6UM/xpdPyxWT3yJz+JTOQNTcjr6hHDRp0U7eXyc+mK5z7WvSIORMkFP6vQTOgBBcDaSlpOACT
9oDS9xQZPbqPpNB4ifoHp4ruaB2Ne5ZCyPQd+vrBCJnf+49hgFQMFux4347JzyQjVIQaaRPMbPEj
4SxjEtPw4pG0gva1zGx/v0wLNwk+wG1iBi+JrB6tDvRsONUttma2P3uOXqKQisPMnHs9ziVDlnhg
CIZOJkySrzVTgl00f400zJaIJqquvW+wCB7aFKBsYBuc7WbYHr1rXzhB9FCWaUZ4M3To5h5O2kgN
RICQ5Q0HaETzcRjPXkcfM3dTA7AQmmA03ycvy2IEgDO2Qiu+TONMIH2E+KVGr5RUOsPyGfobq9Ak
S+Mj75qIhJERV5TmmWxu3ZMBr2aVhqTd0GcMV0Apz/UlYyzx0KKwCjxa4HKpJuNs2uiIOHPf9fx1
Ebc/HYPrjNN6Vw1puIGSdFFEoSF91z8KkCkZKuKDHQLlCpoXZ7RBvYYL2kHuKiNzWRPb+OD08s7F
a8twCbG9sFLJIM8y1sSXI2lHgOyDuokqd+WpeQUp7ldYQeDymNlZ6NLp12W3oS5+UFzF+zSJdp4M
XqcaZS+pEoJW4sLhT9Kjp37m45BusJ9mFGBBxzPoeLdueKfAD53NpnzAJY1NabZ5PNPh6gf99wia
9tCiPpsN/2tTDK8VoMZzxrR7E6RMO0mX29ncraFoFHOPmuZOB42Y3tI1o2zeNm2492Npbmz0M4ON
Gr1e0hQGxNG8eNOj537PYr3os7GP2UZ/slynWLGViAy5sRfMYg0tTh6igrE00qWdgTXm2GnAOnld
femNBA0eZjFndlY0FvPNULMIFLRn0n7p22u0YujWnV0WMq6XEzyRbxWt6q/x4PDdbb9VJlHwSV8g
RjTr8abDGZ8qRIOkXbLTj802zPC0W4QM66Rqj3HTWBtEzA9jFslj9tjlmd5is0cvYBc3IW+SXWfG
2HItQ4BPCbZyDp4yjKGHKVFi04AQITWq2gthMrkxkx8cG/Smg1mxFp59nzUhbGbazavE4gRSDxja
U694yAyEjgCxAGToXjHWxwajquwdi4OFmdN46PLO47540Z0HlGXrD+Bx89SlML3XhSOvOsE5XWrv
wS3YDQLMYw4FIYs2wkSo56jRxI9y5KA+TX61CYWIvmbdVfW/Qs7m91qUwW1r6EX2jZMY0cOcmeW6
Fz1vt/vKm77Yw9wcupC23BjZ7bU3rbdihomXZMa17YGTcOIHO8L2jAgvvjQ1AbENdCRnbCCp6LUV
5WI/lta1zHFHCe+cD0SI9sHPLH4dPdzQJk9T7TQ2CRjmFl/gIRo5A/YWMvZZlIosAoPDf1p4e4s0
49jJgk1XpT5a0ja/8U1r139Ndf2rVHhXhg7tq7K/BW5VvtuyOLkFnG5VXdLYS1ej3e89kkb3ZIyv
4lrlcEetTW1MiJZdj6Io5Og9zivulM8DgFYfBc3a0CaxIpVPRxp4ST6OD1XI8tNNIdijaQHEoJNI
7OgNiTxC7MEC8ZPqS2a0tOHJ09ol83B2ZRTv0qk49z1EDp/CgfHGpDZzZBzzuh9urEzveyyP5356
UWWLYpyz0bpDkT7J2DxnRQWgq1giUCt4CqiruptxMGJKUo9Xaja+0zJ2TmOh7+WYwWcb9RunDWOl
1GveAxXrxmUqVMpTZAI/oO4eN2Jy9pmTsvkBLLi3l/ONJGcDoW+yrcfUu0V3vw5nNrx0sPPrFGqP
HkOHIH4rMnlgtvYjVR3ibWWl6zQ0aIlRflghBt7AFyevdY6jwySYf77dQTx5SFp9hxoeHbpBk8Lx
eDnTRr8xrrx4bp7+1ITLUeOxmUXIUvktOOC0DwQZnU1ComrX9d7SFhFA72dHCRHi1nV69j49LSUj
GtHM3pm0ii7sGoiEdXeVUvHyWTzSWXNRiFodwVrRktRNk8BdFaKv7kRM68RLDHubNzi2hrA+MHVn
aAwHij5PWNDnaZGUkqCdlle3KuDTC8XwJT3jcsm+eBDgcemdPz4YRlqcXS+kshjEJq55L+CUXnGI
bZlKZjnOQDoEMEf6E0g6E4eCSJgc+dWN9jDS5h74hFp+TyqP2W2s7bvAbFg1mSuiGmASgUn0ppvc
l6grSVaLB0DZ0bV00+IrUt+V6hi+l+Qwr6LORUeyTDot5lVikOIp6072fFWMCE/BovufoVmxMiNl
p2lS3vRSrsjeJQ1r9rZtHRgbOnXgBk5GS9OL+LJ940q04kPVrRPi6FCfeCTKArrJhF7bUzevXZzt
pCmAaWoNPB42hhmOgRzifsLkYG5JH3Ps+2FrB0wPZB21K1+61ba2NEF5MwcURYfIscYbdCkE8JTF
PhJDehsZ/kNmFnStke1zTA5o3HUOzS/Zoe4hzGSXLJNDokDaOpu3vRTHoA2b248PppduE1hfg2sn
R7AaZAbYmIPriWWWnpyDLixVX2NOVHIeyr0Z0sVpYnsJEwhve7O173BdECY8jacM+/XKHkjoKZc4
At/TR+3awdkuKAXKUt1FqC5Zd09k8kYvU8cEZI4OflmKnYWeYAbC1aX5c9S47lmA090zaUdrauav
vus02wK8HbOdCKXpHIgN8MevcOUJBsjMbTOI8zSxMEH1PBrPIGmsVW0UwwKZAF/YsrkLO+Qhg7S1
z62JyVsd3uHNIzBoHPCeB4N+sPPOX1vaBnqQeV+CQv8AS9QL57m2OdbWxtosa7zdsi/OaeeToM7r
gylqn0gwXU7i3UXUCEpgxA3solkbTW4c3Kn+ZWfJu9csBhdTttvaU87WTeBe9YXDI6Creq95N1XC
fcuLAKFNAUK1RH5mGt65VUhRysg7+pn8ViYJ3aUuuPSFjr6kDB7TkvAKEjX2ff7UWO14i/hLAG8U
bnRlEkJFV/pHan92GRZ+xrBbpSEKspHQLKzmXYXydN0W6aEWvOgQieFBDAzUEsW39BF0qUnuOh3d
9QzIaN8BUtu3DfLAsmDA0ZS3aiRlIu7bm0iLHSD7cNWbQ7xRMT2UulMOh7oNqFBBQIiX7wSc3z7H
2ymK+cgYkGE1xwODye5OVQ9REupdkCQO2Jje2hhz+U36j7bFaMiEo1fliOTDku4GffUgPbp2WXwv
ckG1TQ8o6OYHSv7w2KVMY6wAgQOJK+s6VOrBAxyZpu2RbguhcenIPROAa3HWbxLGEdTIPedbc75q
7OZESN5XbUmlNMWnGDnfHo47He6xhc4/U/RK9H7+tNKAqdd5as4bK+++ycw3DibhumGfGNfGxQga
uqy7uqBtZuLbqJw6fhzk6K39Wt87U5tsbcylR3I+gWi7LUc3UhSLPgkPS8t7qtNkn3TOezBT2+dB
eRjGioheR2FZzTG+ltZzZhF4RwE/n4Llw8efHLOfTx2EalSO5tCuSKoa6a23mw/N8ceHDzUG0oRB
r3NzYggdozFSdgogTqBSOlFxMPBJKg6sMfUU6rCya/CPyoa5EH/18fcfH1qMGbvO8J+4dEa+Ka/o
KZhKWp8WmenLZx//K6Id3QzY+9JF2pY4CIdyr9rh32NIxZpBIz4DcDnKra4Alxpxe9LLBzSFCEBS
16QOs6n45n440eHuf394zjt+aX9Rn5VG+uipvtulg9S//1cQWOP/11IjgiZU4Z+01KTkALT+n7XU
ZyzFbfJaou79/QOXEAUMpst3/W8xtf+vPyMP0Pn+W04dOP8yMRXyH7pp67fS+t9xCLb9LxS/wgyk
T+B3QHrT/5FTC34gwRpEjBBZjNqaRK//Bzk1QuI/WbQIzmxHkK/oeuizPWr0P1m0yazGvuK9fsSY
TxkSt8HeV/Njo2n4zMw+pZDGtoxZ7Wc1reFdjDuRo+Boho0Z0y6JM7GbPXadQGZnH0XKvmwuU9e7
9yosnnhQObSNuEkRYzG/7dpN1/n+PqwbGL9TfCwsZjnA/Bva3icp1LfcaYodvthhjf8Nx79i2Kq+
+tc2JsHEU+2SONlx1H3JJT5I6Bnk4PTWMR0QOE0u+gcj9M46GPvdpKnZMQtusgaPm9+be6gw0BUU
F9EUr03u9AfpqEdFhB7HRH7XyuwCSiMaVyDVlrQwjCG0SK3S6H923mAeezRXORv01iPfhI1x3lF8
YMcp89caE9Va1fNpauZih7CiWs9TM91YPlrHRYjpj1c1twdG6/i66IJsk4GFAap+63+LLSyqAa5u
EATSYJ4hbOjhTCuxZ0A0smw4adRGsCMUXB56ISUdZPLNfA2yJdz6kdeyCOFkhXv0DyTuT1hslzeI
40gsPbxLeM/9B/A5nX01VENdH2s7eDQ7CyPP8iEnrHvtSpzy0dwjsMj7q9lzUU4OrCQBoP5xM//y
dP03svg/mee/LyWwTRs8NixGy/ykiReGRdM/y+rjaJCtk9TlN9uiN3mojP4uEsWTEZQ/Eyf/pzuw
PAJ/wTUvd8BD5AcV3HfxRXyODNG9tDB0SSgFRkLPJKMj8/RRy8QABbtOqP0M42qTovkEA9MwZG3J
bQrH7sSvIY/0Z5///j6ITxDujytyiHSzsOuxFpgLQPwvISapKdqxKNv8iGnPhnhrwOgIOuIaxg5a
UWWvjB6pvKSFvZVpBiA212hQkclh3cflJcUa1e3PYcJLKqW29kGV7z9+lAyRSdtCIHlIv/z9Rduf
qOYfF+1iAYGShoES5POfFx3xBCScnrjoQOkdiIxDl/pI5rFwrlQK6tb0XCD7Y/NNWvSTmojnMAkZ
uGH3q2j1vTdyLtH2dBwbSN+UFMoIjTH52luitzm+x/QwMmSOTfrW4cRa5QTxngYcE2yt81vQt7e0
ULgRInmfjKnDEFDRLo3FAyfXbot66R8CFz7eGJ/eOIFHVxD57hLw8jkOacLVjojDTHCcjEfb4PwH
04zaZXyKfS1IHwBvXiKYMYUDU4qhCOwcUkRzLRPaUFTvNTY3NQwF/T3aTSaRCElvbxJ8GPC2gseB
2Rzl9W0f0pWWNYtAAI4JCF/4GpDJDpEDr62bgcMs3f61qSZ9UAbjgcoEyRx66yQCTjmE//S8/Anv
Xx5T1yQyk5ALMrY8x/uEiM+t1kNjayOnV8FjFfQjt1xfVZi/GX3Y75tf5VxtSoG7f+JcvaHNiehz
67URh+AWSTECiI4B4bqgMfgPCVX2f3dtSxCFIBoKzL74hF5XTZDbnULq38wHU2XeSefVS8WUZNO0
8rE2qGj1QtJctgMxINySWALKiIrHzrFuj8PWoCpY1b343nrxmwNGFy6PBMrLrtIPjU8Yq5tSTKlf
rmPCwhKPOphPbnnj++5dA9f0YIjR3FaIyjZ0vu9apCQbI0oQHtbFCUnL98QJ5T/lcPznEuaimrAs
koZl4NGS/vPZo8cL2FLW6VHLkLFlnt45rQ7W+JmaNc6G+7KxN07ZQaqlwgj5RJOahaQsfkgLZ2F7
IRj8++Xg877igBcySRaxTI4yrmU6ny4J3O9oDYQMHuMw4Fk19dWMJXwKoNsl3q0jeWDZIQJ9IALf
3XSeuk08ugttYf3TlSwLz18e048rcS1mCY7vmbBFP71fU8auhjJ4TLskXLvOexvjJVt8LcDAxnEt
WIcy9HknTfORAhJjb1wfuqKeTvOYQwzvvKccfhCMGS13rnCh/Ip/uEZ7eV/+xzXa0sdq+bGaLMe4
v6z4vcyR6VcTS0nr3gadFZwUWcBOUD2DG22/I9rTkVnceEkTHur4zRt0vXJHYd66CVSswHnP0gUE
Wr9nbgAvwkKsooCYpH5xJwzyIsKECXYFZWDr62IAg2M89T2E7GoW7QVW1rDxAU0bXv2Pd//TtrDc
fSvw2dMtuQRhfX4ih9nKkgZr1tF0ZmPVQAqMMcXewEtbrO9lzngGqZ5gltBZDccKWMbMKmcauG1F
Y9EbTyR2e1lq/MMz4346bSwXJkBUSWn71Okkmv55yweK5kqHHsGNKWmCHX3JNq1gYhrzo2sirplS
fB9Jph+WYJnlBsYMphKxcxAUClolGm/eSjHT3bQTelw3SIhXsb2jI2aLGMJ2p+njS2/MryajlJ03
4LAbIH2TqSgPCeqoR3tp0/Q6NV6roqbsH4D5z937BExy62irX4dOfx6hAY+VW9z3DVy7uaJhhZCM
NpyI53VQjeoc+917iNnqJuv721JkNNwHXscuOzRu3b36Or1M4sStRvke5wd4TKs+iIK9kWmElxWa
hBCcwynkQu7/fhH4jyQM7jHKKwDPHqFw8I0/LcccV8NRe4ZxcDh+HMYBxRnxhajR+MXz3pV3djHc
h4EM1344lMiu/XyHvbDeSVDSlRUJQg1zexVkgMM9x964ccGw3jc381DVR1WVPyvbaXZoYr6GedAe
eJ79dRQodyM4ZmLjHBPyehyaRwBuaFPV13pQzrc6fMT0h2xfnCs3z3dKBy9pFEvGRCKBZh6Gx3mw
q5NuHY4d8DlBjK45Oy3rw3Qz0g1jQvVrbL1u445uh+UAtxN4QXM1or0QPMuvcUvXJR8J0/CpF2zw
DVEbRIcuo+AnJrhbR6FijNh0BwtWyaqWxkCcY/DdjRgygTS7csUdvLlqp40qPTl6YvbuBr9L/x/T
//of4vI+7Zc8BEtQrE1+FhmnkiCtPx8CMyi7qs25S0bS9Xg+22sWlhDMJnCzMwSB1O22FaRN1BzM
cokjeZSkiaw8v7qPXYvOuSeYd1SEX2ROu2J60W3//i30sTr/uTL65B8t5w0ybVnAPx0rE0PwJjJa
erjLWbgZhy8FSKNtZbK3IziCOVQS+pzgvQkrvcsV55+oqQgG4ZjszXa7qtCgO9pj/K8pwP7h6qj8
P63bvul5PmBjF0QoUeJ/3r/Zb90WMijvMiWcfcJIHaogYtLUy3ahgOCOqm++MZxuvimLxGZkdih0
Kla/Nz3oYJu/vyD7d0X/6YbZKGUIVKSU4tI+3bBc1Ri9GhEeJjsXG9dus4cCYOjG8qGTlMYLf7VD
FF6eowS1dlH/DHJRv9rVNxqIIN1sW/3o6SsaRkwMvPbjG6f6yXGmvwF3TOwkIsZdnNh3YaEnUMiN
v8PYxnM98FQgcLfXA53uHpbAAEB5yKboTnkJJRVP9ZGX8pJO7XtVV+lFpkCE4EjehYKZdhthpPW4
k7s4ivw1oCh7L1XyptI4Pk8u6pCsUsM2SDkFu4E82al313PCOMUB1zkwT2sd/4dJUsjAKAEAnmNP
kADL6KYnGYQMq6rduWgyV6kZPQRS+0fG3iOCj0WjFhbJqYZsBopZT/t4aH/xchNpzfRrh7Hn3SZm
e5vnil8KTFi3yNxKLEkH04a7sUQOVETokaDipI/C/8bNji82YR6h6YQgZlFcRh0EGUkBzSbnW4j+
sfyGeTQ+hzSP+5Z5WQDXLtnLCMinqNUNG+p3wxv1vT0hRfJoSbh6zklCjIn7WzoXaE6SvVXl3zzL
mG6SvIc7lSwZTQSzn/TgfCvoeXPWAwsWQMlESXfBkjLdFKhcYUz5PpRoiPVVT3pNEIfxvlKhfNGC
ueCCth/mY1eIXzi/xUOfp6+enkf6QLOx93EwM+tY9hDp7xmRO5sXFsHbwjKCC8LiYzt24W2+TOm7
klZsOo28koTOiCAV6CaKmiZ62DEuCEZs+ZALHZqid7UoMCY45SEUqMuobsS+EzzVuuyNI6TDemMb
ISLOynuOYMUCgClv23FC6kPA9roxGcciKvjmd1CfQQdWpzkJ0DGO/o/YQRiHGzI7c+hfDKY5klN6
6Y+UzcVOMhLhO2ec40ZFitHAexnaU3eUanwfPXRWkQGb2ndrvMj4f0kdqa80Ly6OCz888ZAeTvj2
g3l8cjRGDw5V0UbqfjM0Vge43oJwg2ESaYO8cYKWttAIc1a13l446kIwXYwoJSBGJIXaJ4ETW1ZH
Fr3LUM6pi+kgE+de2EO388qJc2rPLEhXeK/SCY1aHsK1n4rmTvfLPyG9s5dX5r3ZWMRHUjZ2DMw+
Dt2qDHGX9XrTWBCUfCBCeACsPSWOOFZ5XWxCZUHXRoxUK5czoteLrfLsaY8BC6O7k38NrZLpYItW
OhuC5C7PmaLqlu3L9p8rxl/3ygKm02c5RvzKHIiHnK1nKMQMUcSTMKLpWSxDL6dF0yQ4MCFiBr41
DZHYVbLdZ2EUnpF+UI/5aD7thrp2+jKUs7xwBqrTAnKZ4WoMA841QN9/MYsfsCnlSjuhu5kyQKve
ctFJG1ytHCFPXCF9bRHdrCVV8i6zdbwe4qjZBDHmoxqrzAKrEvMPiRBgRgFyyQgPXIEVLdbKYZxn
pKV7NvHtUwxaEakTw6ODVy7GrXIeJgxLpsFWTn7MoWuZl+BRPQ/WdAnl2G1FGZv3xtRvrOUXx6Y2
7q3BV1sn7adnv+4Anqf6KbPEmfOjccDVo66+4OIyRkVf404/Iz0I0KsF1kX7DUMck9g+kbj7YtT2
c+3h2DGqeLgZbKpcdsMkzki2IISmbt3yLG3QQV6SOV9LEcFht9PyZhYIFCujNb/BIAV1hbeoRRC5
p3TnPi3Ma4uJVZIxyLMssYxW/B+gbUmIiRzs62mHSlB6DwoOxRdp4BdRJIPcWG76HQYHE00eV46S
t7OXbDloUPo3+sVRLD1Nj0o3R/iiwp/EWaXUAcE7sNl2B7kXNBL8IChxWOOYEQJObEFte0hLKbOp
cMro0AcQJcvZwVNaHlwvfizGSV3NirwOBzca9TieqWy8eOGVlzI/WiPG2gBrd2Va9RFXB+JcY7Bv
aZO8WBxkCrdrT2OckNBZ5jfAAPaaKHo35hmslM3wO3An1vp2WCs4cad8REmZkJehxteycp47dNyX
LK3FZlBes0O+ckqyJU3YnW8/furU4k40ibDeZtOotjg/4p1jfYcmxFo1EuIQ5yZuUdWuBjDpF90i
f/5AkmDvMnDDnmoRnHAW8BbHn7LyrbHE83CjYard42OqVn4L8sMKrX3XD19UIZf0VbtZF4GSu9lK
UbNVEjmisq4x7XCv9/s1U4r8NGqwyImtzKMVVOYhwjyA32TcGmPO8Vvic8llfjMnNZ5smq4hGK51
XzbzZazUE0gQztD28JL3r11B84aKxV4pP7udYpRVqeIFThZqUkHGFj0otWO9wMyTp/hHyvRaKfdc
Spmex7hQHNdGhqo2o3wsMexqbIIN2QhfYkbKjnVjBHhDzUaRdUfaQln45xZOv2V7B6dZpHw6P0Lu
e9GBZ51jz6zWWXwyvQ7Uf8EREHdgiuG3WmIt+g7oeHZT+48BuQZuMENEMlogqAnbrWlKFzON3y8l
qLcdaqj7dtGrG9j+aB4VkRkxqP5yru0DtiUCBDLPQlntP+EBRfgZl5fAiU+6oMnVp3WPVRCjR0Zg
FrkMam+AZjYzdGND6krqGPikQHOvuVMGuLBw9Q9o+M30LtPGQ+6oeNsWzFBm7OSbfOGfewMMvNZF
FjtprHypPjqgbPaw4doV0xTI2UWF2sUc6yNKhmc/Gb+PxtepkFOE/5cW8bxuyDH4ki0DD9bxI0+B
v0qg2h1cFT7V41oxiy4979Ai/ViLyLHOZLL4fvIl6Wkz8si1bLoJ/mQk24x19B7u7l5m3auJmHli
J57m4mrQ/15R+dF2wuNq5M1u9vHKTKAd5lY+RyPpBUgGXXpm4b3XBKesQMAvO8PAIgKYY56iXd/V
t7YH+ExxdtopkNSp437hSI0sT47nHsdmhHV6Nw+6pw2Tv83bsOzf6ggiCgoXjG72NwI5qNnD/OA7
2aOiNbIyjf6lH/HoDGwDxxGFxWroEKgxX4ePMst2TZINyr/sRpkEZhTaI2YMtISp04blrQxWU9aH
AM4S92ALM0GJujWnhXtuDpv664jmn/00w7cGnHShkj2O+kVgHt1mkMU3jl0NGIodez15EG3HZn6v
RxuaQS5xQNTP6ahiBm4twnMj3Rk+xwk8BTu4ONvcN78l4DKaDBdZrlo0oC7rO1qN1YgiOhbTGcO6
QZqQ8eJ0C1JkJpaPIV3U+Pu4pdzOSZ4pBVrTDOkRNmRQZnb7FFPAcayA4cWxfRiMahPF9Rsp6jee
LNrVzCZHAya+DCUtu1TuUxtbVNvEsB7T4FQGEvAKgzsdaViJxjUrtwHi3zVCxhXMtAQUIHhJht7A
kgv8/7DOO+j967QjNC/ToFFTOv8rdq8rKXYTwIUZFPxE4dTHqAOXZlBQi9ekry/NghjukGkqI/8h
kNQH0Rlya8nTiGPeIrxpxcntFv1xx3atzHUcvoG1fJBe8aWW6oBA/6mj37DStDU2TUCR7iDqyOBY
lIV5CCIWvoC2zCrMeVwQj//IOrEpxpLeBOrsDk0RvURrY2NAb3GSHGUWWZvvLdD1+8IPDjFLwUZm
GG3TpRtoDmLYqzr+UqsZz0ToqgsjQB6JZjJIHlXfORyxZZNns5Fx8CSJ07LIpCejsMEItXwY2qRk
wh8ikwYOhECXTz/+4uNLPj79/WGh1SQezdPV8PHHMRy2sABeP75OFiP72McXBowP//01H5/PDTF4
rEI3H5/9/kIcX8TeTub596d/+aeWHz1mfgTZOA7Dg2VgpKjGdF83BS/Fnz9ZdLXQ27/+2BkwLo14
ElKWX+PjOj/+9Ps7f/9jf/kpUSAgxqP5qMSQIM9Z7oeJmZ+DPOGk//fbP13fX37kp6/5dOM+35rf
P+cD+9OXT0FLM2qOLhhfmM92ZnF023a4MhWGFIs6YPSm1yAHhDNE/X7ChotIPSawXnmobgc6+2hn
kcCxou1SDKH4eYfxzvY54KfF+FLE/Q7C6+uQlZeciPZjW7smxpedcjJ7o7r4magF4olQlW/NDhRk
Aodpa03D1ygug4sH2aAhPwcrS1yytTkAIgqEgRBv2xX5f3emzgjpC43iqML41Pp1ea6YvUuvPktA
tHd2cJykn6HypQSjAIm3foxIUQrzFymg0UNqvqkRSZzIEv9QKgJkCVGZdv5Rl5zPjUm/qiS/zyaA
5uOwtsyafB+EzQ3dPpKTWE3TfCK9MR2PuQUtRI2wjJV9r+ZlDgEgcO1P5w4cA3ki5qEatLduCGXY
oGLt91Cl9rEjEXLm+Kbnae25SLxaBymbb9yhRG42/Nab0h7y1Vh7DMjtQ+QaxkO0VVRs66hyiGU1
sMs2+NC3bWgw3exRtjt4bMwvCa3ujdLeD3/oxbqzA9TmRDfJ8Sh566w88Z5zZhM2d6PDmQbevIGP
k0PdDLv/Yu+8lhtHti79RDiBhMctvRdlSqqqG0SpDLxJIGESTz8f2Gem+z8zf0zM/UR0M1QiJVIk
kNi591rfuiKcsNe+BVN1Agx/pTFB3TPg7SyNWznJ8MkIjrIcr/Q1fphi2Ncm8Tg58qmyYx+UjK5e
+fCX7Si4JGG5S1vePTvU3xoR3tEOqn2bCTq5hKQPIxnKlIoEp/VZSo82f26wF0AiDYlIjvTdWWK8
nCI+A+vZDV57Gyu3gBQFxrW1P6wBL5eHtu0k/XzJm6OdbmfdpWVH/RRgW4zlzTcjkAradnGJYUib
6kDuo9KZTnGHOnzWGT8bQgmg+5o2cHhtbX7JkbKtg9kgCwMEXFJJJjme059yMnIFvYdIjER2tA1m
KN0eg56WR8IkU2Nk9iv8bGXPNVAbPbAxILqrR73oGd6AVF50mwKR9cad4/TQiPQXUBkiEUz7V6Sz
ZD/pBT2ivOCWoKEi0529eVZgo/DJk9Z9c+dP664l04SKufLNyDCapv7vrkDgYkT4AK20J5vXdftD
n2RbpPNAlS1Y9WiobSmPIp3wbnBgBYQfv/rTL4cYnSM/lKwUeS9YGfHe1N73AefTuUV5PL+iGixg
nQc08O3uqoN1M5AqOSPGRS08/3AdKkmidp+KKnrLY+cXUySn9QFX+AuuyjhFieJFlkV0GPzAAPSR
wkOPEZYTi2ij4Q+bLRe7rxPg532wONfRa0OlU/LJzvBD0TkC/ZATuSvqbdIyETBdnwtxG7JyyfZs
OTUi6PkzMGmdwcy1gX2uWvwW0Lj9D5AqCAPxTXLddN66Ln9exgO6Hyeu2l4KRrl7y7v44rqfuMoj
uqbGvZ3RtSQlEA5/IX4UGoehaU7wieLhCZqWXhewvPhoG3GQ0v0OHIxFwwHRIFwoZT4y/7U1okC2
G/UVqspZ+QKJpD3/MrNFPKhfcdPt0z89WTRrLImnoQ+7reeLPxyARLgSfsIAxnkXPqI76nwU7A6C
foPMptC2cJfP+hDZFgcgUpSkgGdt0+Bnm4wpUQvac1ZRbotPaoxJxekZBxRQNJItUoUQbxk+x1b7
Ei55DSwY74ULDjVP30MYu8ToNSfMmNk+zcQVH8R+mGEkOSFdVGc4ujp9M4BkrZkpxhtfIn4PDKfc
t9BniBGtYdEiU5o3VWbVa6O0/W1fDm8ZbQtbZn9KI3gOMJOsVORMS8T2Nn3pSil3hSSEt9bFc5mX
V+1a5pZhge2LX8q2SUtQ6lLG8iPUePiyxaPWj+VbM2MZzUoMEfDXEGhFikzWuVlwIMXOr2fqGRtL
iUMzQaitJ3gaQifrO4q1+GoQ0GriE286phP2+CNCNoFZV0BL7DWj6zl+z3LntyV1tOuW1tM8e4gz
KSkAGvkvtkp2vr02J9w0rvTtS8cZkLTGZwe/kEyzr0ZbsWHBtnsdlJIr1333RU+YASQhk7Aui8QK
hVY27oy7KVMo1wI1PVEdK8pwyGI+s7Mkavu9UQXvyUITlGb5zaPQkwoqodX7lPA4EjfES7/BCjmI
CHpAxxmaz/CLPIMw9XSJOgyJCulL5qR1RmpjBuW5QDCc9tGPxEnMVW4rYrGK+pr27veeBu4uVDmj
D39PU/TrIFR6zkPrtwdbEGdcQkYdm8Q0CsnMyYhbGekLBylHZhK6kLqsSq4Q5DWHkvjeiv1GkGpY
cX1X7Qb/hJkYvTha4g1lvgTYviI2SF/GhXohxhpqlFQvlkdPQzrFW9fvDM+wVzarJ1tVlO7F0B4L
wuPObbJs8brOOqlavTUh+/oAMNe6b1w09t5g7lOHip9L1cnsAFtlqWY/2BIZmlX+xjCH4uCq+E+E
jh2hir+nFGFZHplszx0EjFgt1k26icRbWcwfoxJOCRdOM9HnKSsPdTwcG4J5HKzULJweLhMI/Ajx
oHF8QaWdrwnSxUaTTnfL0SAXBprCNi7u2qSbx/I9Yg6HWJmv/dhG3QtOeZjqQ+uFS341Su0cofWw
nKRmSNosz4gTBeJXGKf028qVE8SHPEtK3tgMw5LA7BBo3BTAg9wtkKhpQ7OiZQwDC6YfLzL+XaUF
4aitH2wzq8F2EeQvGTr/fS8agoKm17m2q1/0xclaM9fILIjPYUD7Ac3so3fwRKKxpjgS8mwsRvCq
OUazSw2ESN/FhPKE+wkDjUEmuWH9cmtsisTW2iddmRN2QOtmjGWCu1iyNAzW11iku+AUY+E6sNuh
Udc138tumrZW3dzS0M1uZGMd2ywm0IIB5q7zAet5cLmD7KCaITtt2Lhhgi5N6AO4qnVShgdt6pcp
2qOeM7Zd2+69rB3YzuDbTL9jbcPQtE0bzdsjyHPDp/hSqnDYtHbfrIvGeZfhiN+2e5cJ42yZeB+4
pq2dMT/1RF+gX1JXM6EkcUp1JQbhbMb2HZMT78BI6IdKnjxO/zXD4FvmDiUnu4yAHtLv7LoPEo4m
VjYfn7CDr23i0ijZj3GM4FZQ07x1O0RrvqiGk4gv9aTemBMA8DfCEpN29jKLu2pJs3EEiicJEHfl
6GiDM5OUckyus9Fe0Ac622EaKLlCvNKuJ2+R2SRXtxxfejHQ+6zpRzJ5F8YTLoPXcsFjP6w4tG5p
SlepF2+zhm7KX9/sB8brLeIgy68ZLIHuXJWG0XCJbewvscWMqo8NY9V1GSGtI7YxNdfVhqwD4K+g
YbKDl/jbeg7N0+PGJw8J+R2lU6Ywkyw3XjTXm8SHVuf2Zg+4mxuMLCd/Nu0DgCqIrz18sxrbJkwu
60Q4EMWiAoSsRmKZRu+LShPmBEYxf0OduyXe0T+IPJxOzdSiQLPrS7RQgx83xoITfnzF5cpj6+AE
68f3YAW5k8xOuZW1J4Xz/ZQuX+FxYYgqxljtazBVDqEnp5i21Gl8/IV//9vuSx8fG4xZvJx2f3b7
DOt5o2w6PyDbvYUoXqXsHzAZYIBZqSD+sPIiQg4P1L7B0rA855L1zH3/6+lTum8deA04it54omVN
imBYzbC0ZuPV6fHjdN8YNKOgX+5/PGiaULxNFrS32Y5YoFVnAP/JFyhO5a69hv1H7JvNthAtY/SK
+LHWoRvRDhr0IhFghHhV60pmzsIE69eVORCEUVFWcARgDDCXm7wrcXfeYFPXp9IBcwDjn85LE6XH
MPL1nnbQ4a87l/07HySDwulzDmzoihlc4JNUNik4quQvYdj9PC37z8dNxqViM9G2WlkL5lWnUI1L
mFiofW+ZV6JBbYhApIoDThQDg52WG0yGSGYYl6tDm+F5Vto6QRwYViMpcN9ApKpjkOYHtNwwB/L4
h/SksbUrjl+lyl2vMYU9buhnb0TvUyqP0l9rYHZ0NGB6Pe58fFUs/2yDhkmKCrFA9Qw9EwP8p730
1vxheu+KhlGOhEq1dHCspKG4/FJ7ZKKZM6SjXH9jBcSKukIAhYhmKPA9+xZyAUCNcC3+xDXfJpb7
uQjOeWS+A9ZhmhkNdHnN95l97QrJ6t2a7A9hiXd3IJ1NQe+AAvcSpcNOzxMIJKs/UhP/rmPq5u+x
23+FMuai6uNXu1X15BvjMwrM9w5OG3KdL5NHBeIPP7AK89xCEmAqP33H+YH48nlqPTabjTmt0Swd
y6A6GzT518FIy9yyMAVDNRjYUXL+OtBSBlJbTqxKNfQPfcH8zKZu+dbfNx39KIYOfXKs9BLowp2F
L+VC+j897vuPh6bFcvA9fuXjbrMHvN9Ozsd/PG4IB/T1j28+Hjd3bgAtzLnWOWkZyHEhiWlSYRg1
/MG7c3UK1C4yTL/C9Uk3Ld2mslnAoFQAK6Ib1Wkg6iUwzmUWBee2N5CdFjBa4GCsmQs+G13wFME+
QWQB40USCzvGfCAlQLp0iF4ce5mEucYuzkP2sBhAXZu7uoDRxpACXJtU479yygnzT4+d8KmBmVRN
49at26tg8bh4uJbHtNgEebLR4ZC9AK3IqOgpbqo6z05wjc9TV043Fzj0ul16d3FRMcdo1KdE5kn6
A7BgqzzQSLDwX8k3tv0+NZ3cuy58LVeZOwuN8qZMq3nr9eJVZHLCrh9TdEdciwNqDM3lem97N7uF
oZnI7j7BVZWdCR47so6tm0DXCgArZuSAJ2xZKBVRXCeIzPd0ItnrK/HHh49+ymE7dTmTpMzOvjZT
TYvGWZIxY2LZPkwRDCf4Oj9EWqid5ZGLVwRXn8xETEl3T8W/HLcyz6CzN8QxEw01fBlza2/mnYvx
bcnuofjVZAy5wXBkO/ulbAPStGsGdaLUv+oueJdL8KxcBgFd7d84O76kYYLeQMRqVdrBLlAJttrx
K6s9f2J9dGyLvUSSvAGEvpN41/TM++cColOZc56psdkNtRyZucz9HsnXb+MX+ywC6APvTXgxoMIU
XD3eiTccJ+rkOprsB0Uytxf7f5p6BMMxY9zrkK219ok5Zhka6IJbUBb5/OqwWSldS+xF+WF7zk+/
gnS6QLrXzNWIeEQLrZjGTj6vxyYQFC0VlNueIVKPdXeftuWdVi9VLptzO9mOhnXou/5STXO9cw2w
UIYzrB0zvRu2+O6T3zrGwz1DDOAWbChHJwHoFMGIHUNJ6zrfuIa5xS3OTnMrc++sGxz3NsOrHCWJ
5fbsk63pLRYMgas2+WXYs0V3wThXEpdX0F/Jq//m4F5dJfZ4h3X/3Hr0KpT7Yo7DR1IMX6skwfw8
HTJ69m7W4M/T5ffAR38GGWZlG5wWzlhf6qr6waef4w6JnwGI/aTWmoGXJ0dL5xcWepO50i+vqy+9
N/6ehPO7ZyTPAv1jKhC0dS5AwLS/z1XZ4pXsAA571sUv9WfZBX+wfVIQu5hmWpOzU9zt7hcamM9B
eN+tN9hTGe0dFspZ1j+1SSj3lPyegpzmGWA/AojIQC7tb/m8tAIsZhbd8K5Da2JPlCEWCGJOUUWH
AhwaAvdvHJfpNjN9muy1fdOx+a4CL9lk6ITpw5s7ufwe9CKAhQXGVj3lZztoX0WA66FjmkjrpCRO
CWgfWp1FBkhmoQeNz6wsZrf4BQprvti+zZCeF553gE6AEbxlUjWEy1aM+iWZQOqbKsyK0f9HGuQ5
HmyxKkVJs2+IoJSB88pbcpEM9ymZbEmQiUUbVNKjQEMuqjHcjGK62QPuUAQGme7z/dDKizcx2GBz
/ZTEFld1UNHYhhz5paXJS7j9RWl6V/6yZlkuzPsoOZqJA7IviGmtOT9HExmOlcmNDkSyseKe2tfs
34IuexmJiAW0KSbix7O+ZgJi0PrFycNqxQEIKIz2XykPRhscOEsXnfAxG7vn3jZ+RGHwwjtM9sLE
tX2465ilp2y2hoZNC47c6NUTWPNTHbuH2qLzNVrbuhzfaTDZvvkH8XPVh0wI/PylrvXroOaPZoQb
FhJrDsTlAuKR6EU+nsFF/yhoYIn0J8KQvLBJVcSi4qvwEzdBt04HQLLJaO+61ERR4w7rpkq7fWXX
qFw7pCQ/YrR0q3CIvs+jOWwFr6PgrEyMuwsUJzeBDEvmlb39SWviPLtYlJyo+QlO8cOhr5M1nccu
43dD+ve69SJmVz5hOqp7T1LvC1MLmmg9HWSwi79VTarIIIJneAj7Xn6LzAivsG/ezNK4ZgJ3dBq+
T+SwB0wKEcSBzSPZaIqqd6PlaluHzc84yWgFNsS/YwjaDUEkdh2N/bUO2Z463VeGSc56zILmgFUB
m9cwoGuzTKqHSR8ta/gVKfYveT/fWw8yW5SU5gbZDM3y6o9JW5SL6/AMW4eTEjWBziR22ORt7n4a
KbajPm85WpQ6i4E8WSb39I/K17IVGMckojYCinqsDJTA0F107KfXNGw/4gocNAgE8MV0U1fMkj8F
Q4ED7ifQvSVg54S1xDEYRCBMKDcGTrfNbPB+ZpDTUIPSAp0t+1LP9FlNHzD3kJi3cJHRm010igP3
Fkye8yo15JAcpV6NvEKgxiOSImNO4W35K9H9LO0lKF4/I4qas5w73uIRr0gfjfu5j+XBZiO29fMU
jp8dk03YIF+vPfaXhNMIxs/dn1yMhyJE9kRiCuurZTUbHy3jam6RVlV9qU4pxL/dFIDngGr4RsRm
86qynBaK0w17ys10G/ZAwFyVp+fK1c+Sed6FMGL/4qXS2uEtSRCKufVFEO66iYV1Da3iMx78+RLh
ozhOzMTG0JeXfrkJ6lRtJ8HHi3fPOxGB5p/0VJzriRa52cwVNEA2iHm+dJaWGIC26MPdYsMk11Mc
6J89eRnqucdN0AN9Ikm4lG64z11fn9LORhNEWz/2RuBZPRdR4YAvIlWZ/hiXktvjRmiUe0aI0pxc
sIDBPViHcXElIvoEJhdeFoLVrvAmnIUZmK8B1a8la+cycTHET95DvqgnWHd9Z75Sqw6vPkZpc34N
3Jz0DtO1zl5fWySGMP0alkxCJaZyhyuCKjHLrH2QccjFyjWe7fpL3NdwA5Z/eLHQO7HM8GsDTJDj
QniyOL02joWiO++6+ZbMCddVj2qmMUEthIq3x7Mq55IM1e/OUenetsiqLGacVaIlUpUJ3dqT3bw2
E8Q/fmTfQn9CNtcT0eDl2CIKOsFrxx+dLRxhtbcg8JPSCRl0HPDu69BguF4qftvAYHiumfJrk56L
Cm9TsB/tRr/yWzZWpqALSybdGYggZyA4HNA3KSujx+/cQ8MSl1hziQNfj5jRMsgcyCcDZ17PliEB
E6F78xAN9tEIsRgllBNFJrJzPw1csGCnh/JFzSQg5qmAvkfPHBMdQ4zZgPPvkmKZULt7Pco75DFq
w2nmsKRGB6LyZg5SqRGMbpXkypR2/LBtxjvCPqt949GINxr6il1HoNk4oL5APICJ0jlFKYLKzu6o
Ff1TXDh3KFdHQeOPCsqAWWC9ByZ7j4eht2+cdG3GHYQidn5AdPDncQHdOkG2FU6sCW1pr/Ek/WuS
TcV+Vu1TMzsX8u3hGfvtt3wwfoXO6KAlBTYZL/KWGqxrV/JGoNdh6xrl56LCfEwRWJJ9yAoz95+O
1rd5qABMDqCoQnA7dReT1UQNR+Q9fi1MLalvbN02TrdBqYmvBqWfR2N7UHTzkDhNNz+Lzsv/s8vV
N/PBCcpQfiSIxBhrJu0IQCiy3hqCGZ+C0WD3yfpvw7qadPINNsJL3RmrScQRQpYchZcmmSClTCFq
MADmxFLt1EAuEECtwTnAglX9QgiLP4sMrkpoa1oDup6vWfqzqNyQ5KSKBqrXwW9udQNLGxlmGmFC
Mzz3mldyIYFhyY5DmmBtfqLxCkDQziCuwD1mBTWZkXkfuGSyu4rHrzKi/Ej6/lDFbNjmMbuEGSjY
oXTOeuoXyzRswpCSyROgUuLcjqlmVHKwJ3bWWWlihyzjnSXH6GQT5oqipVAv4KwPmfMrysOEGhzF
9cRo9Rxlyb13B+MYMZNWsSBbI63wKSXi3GUTCfJBjACrGMptSY9wOcbNLYGvYBrCXJ61EjtZccHQ
U3Akj7E9mpivMiJ9gY/Pz4Uo7oksvQNJQLCJfJFeKrcxgOz7T1wPv5hT841TCN6fgdYzmNvw6JNW
jrjTeLKs+t1iCrX3evVZZdl46t30BVXx4jaZLjqDbdinAbtg6ouuGt9bAmFmb0R1wsxj8mjOekSu
JJBwyRlmQjLP3+XQ9rQVXZLfsQ84DTsqok3QJQHpwUqZnTi+Unp5zd0F+jqRb0JAQ4P7vHKO/YyU
Jn6umsHBP+6eA8AqLqJlphLuR4EiwnZJqKQvi6G7cj7FLIwdUaz00JlIbNOp2USh+nxY4x/vWFmp
YZunTwnGpKjDFjp/adyDCR5w1QT+ueOt3VRt3W1qhxKxEFA4cyorFOa4P1GI0AemSRE4ZNSE7jPJ
8VRMi4XiYfYzR+WePQ7wdeRO/cp33fngoui/Nc7L41GtalFohnhawRQg9q6oQYaELHaoACEfepSy
mUaIYAV7f/TCPTYMqoIsIGalqzehhIXiVNnVN5mbSA/hSE62Uog47lqHHdGirGaJkruHNZPA+M9Y
l2/s9ZmZzcmB2cs5FznFJm6aOv9Mxtg8CI9mMLmd29xNPysHESuSFsj1i9deDM5uHBngViUSpogz
AIIq+85ZVftku5Bf1uWCEsAAjkkTmZ7huHgWvtvNGBNQLrBGaQh6EQPOoMI8F/vfCppxa3aYb1Bo
sMPbDQhEGR0Lm3ccXRTxirlYdThgew/NbFq8OXLiqXOsxvRMDk4z3HubigtO+MAoC7Vk1DbbLoz6
1eORfs6G9rGk5q4s17ETfcuG6C1WmpWOGRLyNXa7PYE5Y2j8sQdo1KWEijPMTGhyDNQt1hB0VnCD
DXpX0GIkDp0uy++ioRdnjZW9EgHPkctskyRIIUYL6n82XFLX/uEL1iOI87c6oaI2gWzFFut8wvwY
OSPngvtkjA4fkuW+SA4SzasKOuMNNCixn5n+pnr2YgSHcLVK+bAdCG6JziiMDFRmXbdZ3hmGkbAH
A4q7boLkNqHwoMG59xEX2mURbHqRfD6uJ7Ncgquqo87ug+X+BNCGojbkRx7tu9ZGE8RDJ2rJqRq+
JjOfnagN0EJ1hR0aEQpQl4Xa/uQIu9p7zVSesxCMUIuBoOvVtCsTNrmBRTkfFKPxxUvUdBoJeJem
eZs7r7u2slfXmpk7COXi6OfVdFxqYK8Y5R08NRsH7Xzr49G5D5SR5mS1GP6KrWFbwz1Xy4Rn3jBr
qzbjOGWHqve+dTGUuceNMfTfk8SIT9ogopU8gYsR92a0pjM3bASbkDMQv49kNJDPEp9x1ZOZHqIZ
Jzjr6AvD9mE/W+ZL4ypvx1rinu0+OiNGoR6Cf9OwxT/IQH4PC2GtZSeeEzCwG6WN7ehxkVwOKnMh
OiS989UgKWKTqeX9o712cjXONIewOocmKH/lZQqJtVDhftnz60n5KwRO5lEFB18W4Z4mP4mB6PuA
FZqbYjTbI8xAEPeL7Fb0g70WFnSEnk+PwoAMRsqEcdmpWa0VbzsGMKpm9MeJGENnT79mA0rQ3MfN
QP347OYEgUwxlrJ50+Lu6UoftWmbciyNxq2mkkHiQNFUePmro9wKGc5vHHbBxrMRYAt26yvAc2Cn
ZaPXdQuocvTeVRO0bIMol2LUPVUn31sq47WcWIMeCxHtFfBPoR2CgOZyHBWGy8n+OVfLbrT32fun
8MPJal/7zCWY3VPcypWcQMqhjDiWPlN/OmsDmNen0gRZMkZaHkwoEUskzGawHBQdcAB5Nlbjvhs+
hIHhOqIsI3CT/jfbQyKW1qpoT7heUNsOXFQf75PnfTVGtGmOWKIZcQw9XjAEfTKOqLbMMf4yUwhu
KF251sNAEZCOUobou4RDAGGK+A1BbyLilwWidnBjEf9MEzuiaJ1oZOKqo6PAuZrCdwLRmtEzYMGy
BEtNjtxHqaGn6mHokBD8FPhHUgiJ5msSormTz8X8r7ris6w4mhDSIvYWBmTnxXYeDK+xUO+awwqP
EiSVfx+CZsvQO8PzDRz4TZBiyYqVw/JeV0C/5S0PNdfH4JiK5Csu+m5TjRjRoEJQlvCgWvl7Xbps
faMWCnVu/jYxsNMtCzaEcbP23sqZMPvOG6+0rvXaBwdDooZauTEiE/QB3YKz5x3A6iLKF/bxNyPG
IOgDFHus5EO3GxBFoNlnJe80G76chzstJR8GEVqVVvYZdvr6aKljI7FXJbt4ZBI1LbhMbwzHu/hL
n5Klfd5FzUK5yMt74/fXlEVmZZSfhDRKbMT8NY1ZbmeQ1dKZD2XUJRuX9jlZQHyOf62J/XgyRD7u
wjH7JG8G4KONWYbIotQa7HORIaBwx5AUU872QD+xJ0lukinUqqRv+zEMicQtUse7wgfWW+I5NMdg
aWf0v1MaOgc5ueY9qM3f0/Qah7X1nUYFiudqni+p42UH157bdYxZfWPQoKpN2Ka1JATYtfqrPQ3H
cmDzF5Iae4VFDMN/RmddExsUEmWBmxdCSoV8E20/h3MD8mAlfQJU4rHYkFgHVd2oPt1KAPAoOB+X
I6QV/U8V6i+WVV1hCtzGGhxI1C5pVlx3zdY50vtmk9MLxnr0mcfl6HFNySJFlWguK8EU5lxmWVRs
IuU4pTjjnDj4PoMO8wt8zp6TfyzrIecJqgOfYJr0M/GjtzqXz9XsfFU6+VUU3iEZK1a1DCwbXQ0i
EmjhQw5+lZTX9kiH0E6Xzn5BuessJ5GceKKuprE3u4sVsmye4gaoOYofci8oO/DdklOrab6ZrMhE
f6ebwj88LtgRe1vTOmOaI7KJoNENHnTSrs7D2WqDz8YMjrkT4g60jiCjsWep5ich4ByzHFxm775N
AXNycq3wM1dhqVeVZImGPUrOGxdfAvAoYxmkcPHLPj3M1Kt4Dg/LuWtl3bwreTmTEbxNiuWuNTNS
2A0F/ZBasV/KickmGVbiVg7qp6jhZDAr3NIdrW43dm41OrzV45W3Ay7tzNOgso3XfnAMxvHY36gi
mjm8WYs3WM9cCOAKdysVssgleK0mH5o9h/8DRPU4XWLwlBgkrgbaaXqLfL4xJoS+J8vIbViWAPcS
CN+/e8u3OR+m1dDagC+5qtT4azcl4I9ahGutnRuYQt4Fx29ZwCAsp85c7ZfvmxqpFaVrsCkGpEJI
htpI8kk6TEw1KWdRv3k81/LYjgUOPNKqjkHtPrY7jW9aa8vmTOrTK46opUvPRSepCJUIbIWGinZI
ZTAt8Vhsm56DIsDTVHgtH17JNawvi0+rtE9tHmAfWzhZWVodCp+OIgB6BHYef/YcZnqry7MbwKdK
lr19aQCWrd2fbsNOJSq5Pie0oP2kCfeFQfIjlc/7AMTeaNnccfSTe4Zl4GHNDWCzcwAtnULC+yIi
+mTHVrwsKBF8Ajp84EcMdzBkGKP9Ki03XSFv87iKt0u7gpAOgOdyuWxycNR40uc9Fg1jO0vcZ5D7
Oea+13xyYFjDLx3GGpEazxBfY6TsIVNTB0gnurt11DrmXgCr35Du8eqM/btadllF65/VQD5OGnOZ
DkzG5cl4z/B2b4o5/RwtTvrW8fb9gnv1cspaiYsDA1J7iJH4o7GckZTMIS3j5XgcH3ykenB4tX8e
azdeOhoNAgX7VB8G+PzUjXxkk22/BrLJbr52fhflJxiz6StjUFNDp3QrhPgFml6czEc4l/okRZvj
fnbCjUu00xpZQ/6U0XsAldjQhPH8JZYsZAZeB6+Mc9bVmFgbfsUOozDyINx3gjPo6GTFdgynL3mv
k03Y5ohwdMeI31TpmuYhDG7ooeYooqsxs2JZvn4LbDRRnPy4NQidCmQ4H4auuwte4znzEbJptz06
6Sh3rX7q6HjN6JaCLHoPK9EC52536HC8/RDjGpwbeBowIwTEcKymYbtTds81NqYAwtxQw72v5t0k
1R3sEaYWnRcvwkZ5U7N8Y6QhnNKx+uzasYMnurLckCld3Sd2iy8zAs4ePclfSJ//n/T+f6ETWsxF
oMD893RCaoZu+a9p0n/yCf/9c3/zCRH1CsEx4gNg4eL7N59Q/MtzHJeuDsiW/wkmdP+1RLwj+3V5
9v8CJrTNfwl4TyIM0bpanu8G/y9gQhqs/zuWxwUPxCvzbHwLtI//KzoBhpyk5O/yYzHU6SEc1Xdm
ubcQYRo814msXBDKoTHM+3LKgwOL5DGeNFFNKuF0RoXBnjOjytb3vLXVOUSHhwK2PnpG84OaiGaw
6H9jQ+JiE881rrOcjnk8/hlqq7p0unkqfLoNfpzP6FuRkOMi17Hea3ib28QYbozsTV3vctpMG/ZZ
S43pF/sRN/lK2X9aC9LY5MZnZyyLs3vvYz1v2UZ/L2WMwKSX/k5n7OBowSY94yI67IwkXr2KyrJN
HcKTYkJKornYjWZEAQhce+qbfB+aMGiZTxiMZerwKcvpNs8G6nj0juvQiIpbbrj5fXK7Ht/80O3T
iQiTuTAJEivjn0YLOQiVnv2mlJ1SYUTfEjtLbyEX3JsfxelGseHc+NgKaIrO4xb6mAmFsDw6BAak
bJAajN+ZwY49pLwNffou+YTEpU19XpzEPuLaySGIelJnaHxfrUWuHKpu7ebDlaxTYH1kspRsB+5F
wuiAHehibc9fA5P9e30ckmr43XI5n7voG3harDAs62uwaJhpliY7KQQSCPRurDt/lU5BSRCmRcx9
sBB39ZtoKr0Pu5ZftGzDgO+uazz7G3SH54C99332+UAbO9H7esrr4yzRA85GcQmFpOXOL7YDgN9p
3f4gNWb9eLRWCfJgILVT+lJGS2MYU6/RGAEV83TPGMSsA5OIwTFiL6qZa63sxkBySZ82CqEDBjZ/
pGkL8pi9hMSRON6NKv05JG52JnY7Q8Mx/vumS9L8H/983Pt43OMh/6d/Pu6InMzcTy6JDstvMpZh
GOV3jUO5Z6P3H8/x+H3N457Hl3PpgL6JvZf/eBlOFnA1n/sPaXfl6e9X8fdLcTmql4B4m14dz/vf
vrzHzz7uxdMktuAxgNktP/H3HY9/4uailnp8+Y/X99cjjfnd9ZYMyhjrwj8e+I8vHw98PM1MJpYR
EVQ0WVyyEnYxQJC46UjNomgIFBMabV5GlPIrZyjDzbDo3dzQZZxAyE9VErIHePnvG0M7+cW3Cr6H
n3XNWKQlQ4XvTaMjdna09+UICpmfeXy3D2a9sonL3Q6xc3LH7qM1C2yuRCy0GzuT3QHwf2LIazrV
FdpwDiXBcPmCstK4PL6yE7LR58hsV8qa1Lnw6UeF48wIyhqZ6Cxhx3T/THHwSrjdYRDYF2O5Cd3U
uhA0Hlt2s+n64sP1TXv/uN9Slnfwu+ES+Qa0GYM9velZ8W6gi3qJY88hfY+vFB6VVac1+XaECVF2
RQYH1mxl7iWmbiVTnffw7+/5CR6OHinptDwC9PTPNkwonXP7kI6jd27KyjsnI75KkeSwj5f3HT2e
XW8yWi8XgOp4SXdRRk4MbIIZkGhgXh6PetyYXiH++qcdJHSJx/wrCviaxbP4MUay3Nsle5ko1EBN
ECn+D/bOZLlxJMuiv9JWe7QBcIyL2pAEZ2qWQtIGJoUiMM+DA/j6Ps6o7shMS6u23vcimRJDhCgS
dDx/795zTc+3T53Jf7Pe7Iu4odsdiS0z2e9ZiJmYHVexJaq3vhRu9kIUqLNrGwlwtvHL1UzYdaAP
OjrEpZrOruOqKUHs7fyieirKeUJrw82UUkXWRusHtvoJs72T4yJOBSv9kUC+m/gukZaD06g38H1W
9mFKyHpHLnpO1c04peLYgYrSJ9sgyUqjb6o0Qi4HxDSUYZ/LKvAw7wS+kh0Q0sch0Q2jd7uVpbac
sUctZz1siW5Ki+ywMFqPF+663r/IqFlBHcYvrH4sVSf99avPxjrCm6zOcw491Yu3CRAkXg7eghJY
Lr3e2rwtLTASdY+YT/cw6DPPWo9jm59DOvznaEG4PJqr0u4fR4txLOvGeZ4W4zAXcm9VvVNjoM/I
m65RPAstsne1sF+uJxY9tYnJI0E/5Lfll8aqCsAGiCVhxbTb67eWRtLLbGHwGPW5uPQEjm2kq+Qj
LaPcLsTQkEb3eVTctQxcgooYrE2VjSMzDaVZSuv8MLARX08aEa0Y7Y1b1y520Iryb4Qx5oBl0lvT
iQ2leEVXS5YQSZZKdnuV2FrqTlwEaJYw4m3xbYDWv+pxr9JcqeTKfxDp/v7++sCUBHa0Pupof/nx
67cmbw+upOH2+qtdk7ZpnRCe+pcH/Pp910P/+rIs8ucuNOMtCAuUwdcfv/6+688sRcGdrQzrdYQo
gRis/3kSf/h5AkMMrPvkuUY6JHyUSgijrzee0n///vaq8f7Lfdd/Zbce78Cz5bm3g8BLmiFM1i1k
/hsxNCiF8imowpQPnPMJTemT5MVmoxfNp7O478bUjhc25/0mG5N8ly6vNtO/ib/mkE8OHyArK9Yw
yEzC0qwdDclRTXzBEU0Oj1AGqd7K8Swl9bbL8/lQ1MY3cnoPDqw9NpAbIHjeyoyZUtlu/TA65T4u
54fewLkWypG/WYtvNQK3h8zawJrDiV+xVRFYEDS0EoETkR1hoc5glVhSkI/22SbXec94u3PxpxrG
kbGppEjzmgNtKNRio7Ppeg5fYWdy6CQHdmS+Snxi6CJTl35JULSFfnHpleFE6p4MsjzLkOghvIVc
l/u9U4l5I5nwkEvr3aRVuyXIimjvQnsv6oI9aGKDCJu8PZITIkJsorSrbkk23pgM56HgUstCiNUO
WKBR0TFJ9QPKLnITxs4/MBBHPAnQk8SN8JD1sSpR7ATj0HSAyRXhuYnzjdnA0xMRHb/KE4fYHueV
petTYDTMtKsF8ZPXoSZp/Ik8x05+A84y0fi2JzpW7r3G+0DTPd3jwUpWRRahtrNVYmaMcQlWyEc9
dodstndDFHerTHwlNlzCQn90DMLQI6u+zBpR1mbRvTpRR35WaI0B+0gavb5P3ETBlhQZFQEFEL21
MXuqTXdag7ioyWNw3qNlxOiqM3yUnJ7UYs7dbA/Fucza9/LFHdA0Lnm9kxrW4kIfXjuwfBt/cj+l
q7eByRQ169sEBcS0En6HMUqqvBupUVRM0c7Vs4a/vn43dcLKsFd7kvZsDYJh8EHHEE21yGw/ygxb
DENq+v3fliX8EQ/+3q26ZoPSBLbL4Bz8Rex5xcSlLWlC4eZfxvzSczr2CcZoKX02DUqdXEW0v23U
4ZXePsfdFi9wxBTkp2u1zLHDQT/RBpCy/KhKUF1Mnfct2rh4Lnom+g7pN/hqSz3f+S2voHBwzJQO
Ahl0fqNo/ZNIRvbj9AkaQ7xj5J3vHZrI5B+2F6IFNrrnhHuSjKqV3XOCerV+22rjY4HjZExwDHKB
W1cLadrYmHin6JYwbHz2Y20IGmL9yJYIV9Av812Sk30n+EHdhkATp4UGF6iM4BVNJIcB1U0ZAcc2
//e9rWFGz0bjvlgpfU6dpFZE5QJ/AfAkkGNonpmLly5d9BIak35sUTUElVHdujPP0R7xv9jYSMG5
bosoxZggcPeh04QCuNJzi/a4jjE/nF+AOjw7IvmYHBzQU07kZuGYYpcPN43AJ6/1LCt2Qke49GKY
XNg/N/Nsu4Cb/GfmP/gbu55wsdwPohb4PHY8YNorfymZGJlyZ5eCFNuCPWAXRdYpzW4dI6ONHcfe
OtHRfNTEu2IJrdgckYXhR6/hkOsH2U2vsqmawJP9TZy4HrlONVwyEoR0Tw8I9Yo3huzNvTP5BLPG
bb4taeyCqcCvOfO8kTLCCWyKJCh8AHVprG/tKHuxc3q1ZlzBLa5jbW36vD7DTJdQpNpOtZS3OmKo
TeJFJunR3UWVOBDm1o6d57vSRcRQ9Z1zTMhxrqIoJ/F9XjZDrV0Wm7YWy35G0xK1iIbFKHoIHd87
VUT21CQTrWPN8eAwEFjhGJAsy8i706jkycLO1tOHF5XlytE8f2+zhmipmVBIMVA0dEr50qyPZJX4
B0//aYZuuE9cMnQRouKczhr+9iG9RYSVswnnpUX9DfYcF7lLGpzGu5HaDOhFUn8pFU//6QksVtbk
ZBh1pnd2rFiYiUXDQc1a5SELUaVduF9Uq9oKK85gQcwxEkozVZNqy+GonS4wGwCC853x0PsLCMlM
PsSL+1aOJHgnluehQ2fF63DbHPsmfTXKlp5qSEAL9dMSNRgcIytGHN4XLOz5GpmtQIzkudtRs76i
4YgPKHzseNFX0V3hlOEpxCUFY8L6GdPCQLqZDHuRotGMnSMrlcRs8iba9tDmMdt0zXo3tTY9zkbA
BjlmaW7e2pKLktX3P+skGtYFLzQBtSpoSm1HY1NeYo1MqCVPnlq3Z2ehyA+jZHQCJw3TOMZJoZME
DKqpsUnFkSUNc88L3NS+j3yNDid86FxCuh+HTeVjoCY7rSRMyGKyWuo3nAVn4RW3cK0eiJS7RPpD
JIeLvpnypsRChQ2j7U9wnaFuWW+Rmb9Im7fBIefUn0Dn59GLvYzOrnTkuBvLh1r1kZmVUG3WpJpj
6IGdsE0NyD/SDYlPKp13qxj6dTXiAzO6AUbhd/J/sM5asl/7TQKNkiYwI/eEhDbGbBgiBpBmTGoG
DUFdm3pEcM9Gvb2rPSS8XuM8lp5+n5V8/LA4wKMpu68cvhh2E2tHstZ3Z4n1B0v74RXjfugi/2Fq
6IQvKjeMKE/RGHvsta8QB4jim++kGVH5F9EHzvd0rWUNbs04okRemFPWqOqtLS87U3QTEPhSJz9k
Y705PX0TFhES3WtI/NgVyKwJTznqhXUembyJmrv3PeZpXBjLjTOy7NZ2BXmCWNsKNdO6SuM3N7E/
RImeXGBtOCJqeIpLmjbRc10sX/FSZwHGkwGaoPe6OPjzq1iDqrjcVuTarmJGoRHbBgaj03tfFgDR
vDmFw0kbYXpImp7YPpTypZrB72iPc1QNd2n53jcAqe2euRpJWYDM25vRg3vaxSPus8xy0fvMy80Y
whXXs+q9pEdT6tnDLMt3za7TfdKDlBrndtfPrUoUjJ492ufra8llKhmU1XKBJvgJGb/a+y4kI24T
3zu6TbSzDG9bSvsifMzNeaNVW98et41DdA+u4C26ItYPvcVYkiUB86lvVQkge3TYAk2oz/O+9m9n
b0ZqZYvTyPQzEZmztqQfMs7wl92E9h/JSnjn59MtkeY2EPntVJDDJ/vM2npLkwZFEX8bhsiC7GA9
loP+MqOmIgmTLXw6XIy8EqdIHG0CTg+koy/MXBzs6klrAe/wTuYkyxPpTMUKrtar73JRLWz3BwOV
H5HJshk6JhIEUonWcVelSKVhfeThDchuecvQm0xmAG1OZbH7jD1guB6ZZkA8PTzKq9BLkQQ4sj+3
90z1iBUCXbDJ4QrfDYt10zeSITdxzPCpF+fU1PHzXujVe+0E0ZKjTZXpHeFFSLsIcF4XSiIG0n1X
0eqA4pHXOCn6kPo63JuuFd1KgWoXPURXtA6kMOunWeB9mJIIv2w/TwweE7x5qd6dqeuqzPiMKZqG
cMpUQpi9TRvXW+VsSrerxJrI440Y6PDpJz+po+/Anz6n004O7jeQzVTXJsnNw9JRT4uzkeNRAM2K
r7adyGBHwUxm1kXXoudSUW9IxG1XrZ/HG9cp3jR7fuwhvXClbfTA9ts3muHOAe5X2m+tzPw+0JnZ
2OaC1EGYL3JuTu0y+xujFd7a1m9zwwKTgZrOjAdyuQYuilp06aP6ZuxG5AUa2a2WXVkwLpozgQR7
HGzoKBYfsaMDVKqaiWgAFbgaG2RN8QMZEoAVUszNJS5nPTo7yvQMqJ/5GD7owsQQXZjoT1x/0DdR
QQKlxfA81LDw0yr9hgowMHqp3gp2OCFua1fZrmWdQj7UXbrA3TqL7Dsbh7aNU9tQlm2KqguvE3rb
8NaMLbgEvfdtnjqgmfi9a3zfmfJ/X43gyhJe4g3PDUzisbKL54GhzOPxe361krv5uEEKvavwHNDa
2M2TfEiwCu5rLb7oXuOeliF1NqvaKlJYRLuZ8CBddOUBIY3cCoN9jNPah8YY05thKG9yZXtXq0Vd
M0iLRIj5mS5/vJX45H1lmA+Vdb7GQz8pM/2obPWkIZOroZlftbLcswliCE/zv8aN7ytbPij1duJw
zEZPWsbooAhrh8BO/2Wkd/0N7RfBzsJDU8blh9b6l8gfQYTOtOQjb9fDBkgUJGBuwQUUChxQRz+Q
VCiQgEIKgPlL6wkDRGEHXo2TIGzzJJBGiWt5KottVSb7CR+T5hCgTTeRFla/9+iTB+x6HMxFkOEU
5KBRuAM1kUT7gYOHpSNUSIQxVqKF8DZyLTCTMJs4k220t5KB/XjXejgsQ+Jo1rmvPbl+1IEdBwaQ
dYcK7Iq/IC6ceoj2xX6B1uApbMOoAA7YhM6LQjpoHeNYJo4YKxTwoVHoh0hBINhWHixFhVB4iARO
BCs5XjSkbCuCWyg+Fv/YDAsmAQWYGLkW4qHAl9ko/MQAhwJaJpR5haZAbGKcCmgVzBoYUyiAReQy
ku6HbTOnWAVBXPiwLibFNY5GiUx9cOjFGdj8ea4gcsoNOY6wHVy4MMAzAEhTBCugRs4JpQAbrglq
I1LQDTcBvzErEEerkBzYONejv5hr8ENEVZJWBPr8B0P75ITW8y1J954CfPQK9RHD/Ohhf+haPrLF
CMFjui6GmTpfe/lAHezK/dDONz795nXUpdZ6rmB7gmEEjOSytUEONy9yP07OU6tgJBip83WtACU2
Sz8Kn7coAl1CVuELuHflmQRrYvrYycTA5hnf2jEb6oY8yPieMMwD9RvDIwVIWZp3Qcva6F7avGlW
1tBVlyXRZt6iV8Iq2M3CWmlpUhj6BHwFtkvAjsSto61XNO6DlmNqp/t+7BW6RSiISwbNxYfqgroT
c0mMW4LPEHIF2C9VjSA6hgazNDdR2keXFgLyXZJnBONRmwdl+1JizuR6QiNHwWV6mPt2juogmgDP
ZApB0ygYzQiVRkThANeZstTUy2+doAe8TGawZMsXW8HFBm0DLORSw7qJecfocaMsTu6EpITucVxn
0xQrtvS9BS8ng5szws9pNekGrsPIA63cwljdStlwATv56MKp2GnQN+irsiFdBMGvFoyeXMF6DKg9
A/SeEopP4pmXVmF9mP/VVPJKd/FC0wgRk6W/0BVFMWf1D736kNKP3MwKF1TCDZIKIATnIvtcxlad
ahbJKXJmTKeQQwnsoRRw8Rp4DHS4ZY/ZGTzRFVSkkEVEIxg7HYqRTK0XiRWQM5TkQidefi5SdEGv
YclokLk138NoxF4hH71RYpaYvuxlAEY+a8fWa17DKRqCskJ9Gwuf/lXo/ywGmEs18KVF5Maey2ZJ
fdPNUPOg1+lISYq5tBClwG9KFMmpU1dHD7iTzmB25TefOdAnjP1PYtSTbRJiXBhq8msBROmAouSV
GNXBjlqASDWKJpVaJSR3I3AVZypZPg3FnZoAUMWKRLWgg6S/inkwBMeQIyI7z+BPAT+x05EVUiDs
Xzxxot5lFNM9zl9JSawDwnLFmost9imTri09FvAbpe/vi6EGJ1ngLXPng1A8rUon+Nz6sjX3CQ/V
bU44wKrKpo8S7t3KmEkoJanWTfvuQnuS2J0u32vF49h9EuctT40Q70VfBvXE7NVQvC+hyF9ktFFj
QgJzmDbaJDIvXnUYRjx2vNwKChmMYMQyxRMTiiwW0QVb9Yo2xlT0xzIuK9ex7BvTpSJvuo7OS3ln
+gyeY0ubN3hNFFscJK03eje+qDB8kTWxy8GdwQktt0abfwH/SvZxgyXNtR2GjAP6nqsM32XxxIcB
1yFXPDUNXyrXihKsXQWxaokuuqKvVWDYNMVjq71oxwcIXpocjn6ekOsANtBLrGSf5QmnRjM/z31H
4LBp5NsZrWWfAADB2bDxFQ9OKjJcPPCMK3uxIRRjyLC0CyFGTFXa4tZKu/OsCHOtYs25ijonFH8O
h1qleHSTItNJhywfylcbZJ01kF3Wa/JOSwx3zyeGrgGAO1+R7tChtICsoN9hCNo2iodnKTIeAq47
LLpvjo3GzYhh3o0VYbvOc574M3p6tT3Ce78qkeewPu0KvfxgZ3VZgLgtmncrG1xccx3SFtTe+5pe
2EinYDd7mHxF3l00J46wDaRNMNvOuK1iNLbIicfyK5lrbA3yYCpOYAcw0FXkwNG3vqPKKoDPP4r8
TirCIOJZ6llFHSRTyg2QSEIiVExCpLYWhEJP7GWHbLw1YJvYGY7HibxbHcUl3dJdSZIdJ5SkqId8
iNzyyQWFaCsmYjtDR6yvnERFTBxiegPTmVSnbj0OxLCK2rgvvflkK85WPbnjIQHASMJZicqS1qMN
nFFXlEZtpESfCGNNynso/h/MpsyVezCrGTm84jxCrqULrdiPCQzIGBYka/NPV9Eh6ZzGAZa+cZuz
UQpa45B4bn6HSfRcGSQx9FF5LofoCHGxwDsGgRJE/R2Tf0xLJPfCSzKoGkKHRk5Oo3psMj6L0Cx1
LESx4lsuinTZKebl2E8OnfT4hUpEbExOalOHL9LkyWHpaKmSbx663TZE2f3qzs4OepW8SxRn01LE
zVmxNyFzotxu4XECElmOUjE6GQ8MO67itD+76cPlTGAgsQe9NnJ+dOgdACquccJDqMBPMVfPg+Kx
9Ao9OmBwOtpXkurv769f4V74489cH+JdaajXx1y/v371+3HX+1C2RWtcCzofBY4AmBfMKTkgpNx6
5uMfDvPrt/7tIT3FU0W7SKTH9aldfw9XQ4bQv3/5r0e68N57RWtl4MueEq/qeEW5/uX5/TpO2RvA
hOHA/uGwLZhY9kzJ7q9Hvn7/6wevf0kHeDZWBNrroWNaTxmdI17IXw9UL+TvF+56H6x76DiKc3v9
9vcrqisebiKMEzbE51CRcon5iNdJWr8rK84m1p1qg7hGkUIQ1CEbZucycsWcMOijqOGiaxrGphjZ
FFMz3984woFlMpn+AfzGztGh+UaK6zsvwzNJxKsU4C/S+u9s+ZWjLCWIlwI/QMXKMo9CWPqM782e
wNEhJSAZYqhTQosdGiyh6Fns9CEfP8e81BGYFP3aBkesKy5xMUMonjUXr0l0NtDojdCF1QijVUzj
dKgvtVg+MkU7Hhr7LE1rRxYyAxYXG9ZWK7UbUeAPzReUlyKN5KZTDGUaFCsJVFkXLKgp/ouVsBPO
etDL3gKDmQ8sGMlbJ2KJLMcBUJ19aoA2t4renAg4zgkSSsV1LgE8T4r07Cjmc12YJ9kXnzgrqk3F
iEsoPLTiRPsAo3tFjo4UQ9pVNGkBVpoL216rQX/2saE0qB+CXt4MiBqdjgZWcTojzVkLerarESfp
2k5azF9wrGOA1nY3vyHLYedAPKMiXvugry3FwE4UDVsHi12Ax64UJ3sEmC0VOVtXDG2haNqp4mob
Q4/TcXmFtPBUKfJ2rRjco6JxV98I6UatBaPbMQJTMbtbRe+WiuNdGoiLvZYBepospEP73o5AKI6X
nULFAW9nOgOWgA0+KEr4qHjhgyKH94pztAATbxRV3AUvLsGMaw68cYY9bwssHBppLuOo9nPeRAN4
ci5qAfk53rZX3mvFMHeBmSdAzRtanI2inJsuU/liKW9YxgJfkdBtxURPr3R0MOk6uPRacdORwIEv
65wXCVJ9Umz1UlHWe6xNJFxuFtI2capUt/3iv3RLfbQBtBdTcgfWtdpY8fCmT4MT2AZWvrB33e1V
8+TUCLH/oD68+5Uw9B+45++qpOy7f/7DVIK9PwcPOaYthOVZglIJXd+fBX1xaM2kmtGcmmeGLgWJ
vUc3Y7KQYPLMddQdJB8+AdkVgVZA7NB68iq8iK4wwFVjrYkDhsUdMxSDgPZoOBmF5t9bE9SgGG9N
xolQud0jS0H0vzxx42/C90yS6UxGq7Zw6Pv/+YkvhAE4Mz3aA4NgMPmOjVyDdh7sBSZnA6bwTZd6
zPTz+NZO4+Q4C8hf//7FM/7mxaP/4QhDSSE9qrw/P4cEWTSQySI5INYAH5KbB1LQ4wOVH7bJxdX2
FQaHbcjuQGsoGQb9CI4mLuu3f/88xN/E9SEVtYgzJXPLcJy/pEdlFbJ3+AXRYajDeRt72C6GnvG8
ziIou/R1XKJqV+UAf7youXiZMe0Tmi1jbR3qsNMuI6ylMwX9qi09eYkQzHC9yrmiG7EMrIhlGkWo
cQnd6BRa9tHrZXeptY5Ae5d5eAt0QuWbVgEEoQ9Sg8b9VDW7zK/c8/UmUV/1+fL67//svzl3XdMn
Jtt1DZUy5qq354/5i3rvxT35MAfHMIu17Gp8Bn42B0bkbmtb0Z2W9jw2kr3liFPWrA/FVDLfzxfK
9ulcFtG4L3Rp7Q27GA+hFV9tU/6qrcNxly+xuR9M+YiYXGyvz/z/5dH/mzzaJJLkD2/y5qP/+FdK
+81H8eOf/7j58dl+dNmfstvNXw/6lzbat/9TGBYSaBUFqdvWH7TRaKb/E4Sy7QjXM1yUfHwM/iWR
tshu1wFh6Y7wHbXW8U9dNfTxP/9h6f8XSbRhuvwBf1xByaC0KXPY5CDac/CN/CWSMheDps9hPJ7L
0eohEaybsL3gSyCcUSU0Xr/6ffN/vy9KOYrvoeVd/fvDtFasbdEuDMAyDFEg4FO/v2Lg8q9HjpZI
sQPgg6oVeT6/D3NZnXIakGtavTt0Z+wSZPsUy5fKq8xDudDAGQUP9wzjrdDMA8fCC2jnw7Es22/F
0eLSlNYNOI6PYdBK+JmryYZhIpxh3OkxcwWBFlz6NTiX+LUeGA63zI8YSD33sIWKrhnu7Npj4YFI
sJZtNR/Dcrzgk3vxSsC5eetcyEnBg+qn9rGWbIUEkTxxqFFBVHpgsKWjvo5U5/0FIf2HlEwULDJK
NuRyresZNp2tS32dmdpboSK7UKobB9QJIFnElwEmtpAjFw74eIMwM8oaxkd6VF2Qf0JIwIDJoMYd
iC4KcQclzJ2ZOLKewLBlwglIYOtibVpjJ0TVWJcvZhrt6e8PB0sbf0ortjaRLB8zGMarYSDbLMwY
lONujIEGrWimvES8URh6wM6F5qYS0tvjlqbRsSfDpbY1mwlaeVOOOb0f2u4M0NEFzF9hLH0IRlzR
rNQifdOOzmj/X3zmD4wc6aiM7RMGq68+8oFe6Hp/mRPadLLK79q4iXdUcmC7UJIL/9uYGo+LU9lb
y6oJFyvul9p7AxlHXUXYKFNzhsU4NQFk4CBlh9odpky7eKk4iIamrPDFd8UJDCQGlFViWO+swajk
mXCQTfSiUwDRXtdJRtNxUw0ubMHYrSipVXJtBBnLuAlbVMA5UxMco8Uqq/1lDakyS6PVRIe40f2P
EZ0SGsaYACIgHW3NaMvQv1fjSJSB/aG5iHRynZC6xAHW02bQfcYchx0fSHbMLbavPOPdIwQOeh20
IS8FAG7EDb4t63aZSudY2MPJFQBPkOEfhkRSB0uvCiKneikrt+ZCUDfbYRzlts61g1OIoGuKwGqY
dpiL/TDNaN4iSmgzB3Ui7JmPwIQ3uGnx27tM8mbUj0QNhUQ+OcqsasY3RYQe2cg1xUgY1jxVJCaN
+5m3xSdNJQARTKdHy30giOWHrmONje3DUDL/c+y5PmrWR+mSAuZ2iU1Y3Xz2pX3o5uUrHacwEP29
NQoTXUdFzlru3eNJXZlR/p7FGchlEKf5+BbTBNwD8aswKJYfXj2n6663VpoQz15NDTtI3iusznaQ
9ifN/5yM+lGtr7QjLZ83zaLTQppSI6d9PzjYR9lswB/QdxhB6lMfJj+drHhgeQygQNPCHaKKHQP6
MSR3qCjMakVxAXeQ1u5TiyBvr+n4Nml9Hn/duBSNhfUtKeZhkybmXdo691mv+Zs0JAQZAjEtOkIv
j465S0MtuXOzcUfVb64MRz8tJAnCk7aIPOIz4aZTtqG4Afg/XFKRPfXF8D3l02VpuBbYI9nGg4au
VQwF0zzDOjVwV5fkG0RWOHo9krS0kTkjGOhYBb2eBBS0OWzpQ9grPZX4Mha542/5WqLRurAVvJmS
kFPDbPZDY8FXmu6aPILAF3Xu3i1EsnazZ8gCNYjbGkqIb18i1/tkhyjPrb2H1pfu9RAzRep4D1VC
xEMENIXIGzeAU0+7S6DqmKC+js4SMIedA83GrWst3XyfjLK8DfE/6P2m1hnIOGb6hp30SPgXyApt
nmnPduykZ5sKiWZD4TGI99h+GcuPurCJ4RnkrptcZqiW9V4rztpwaecgbbBt1lZWb+o5zBHR2Hd0
1QeDPKekNWhPSjqeXWYXQDiTB8MZSA2BeekNJPu2i/Y5WB7SjBq1qmmxMc8hMW3Mkc1h7fl3ZbgJ
R3ALOVNivDrkDbsWLVGgd0E8FQt9NIQ5qKrMJe43YmBzOacqp7ODgsmYL7edOcjSL8bah9C2jq3K
BTccFDNDpf3AYf3KgsS99ET9wThXcfUF2/KWi8GZWHl0vDGLLjahe1TVfRBVCPlmNGLyZ2KC6gPD
+CN24oIEAMmlsv85h/Og9OJPdK3r/UjmCbnHC/bR/mc69eipPHAAnmuB7ahfSyTlmZsQjaQlpFs6
Bmd5ikJXC72fS18wuY/RVmTwFTq49uwlAVc3jCuwDbBw2bfYj50bYdvFep7i6hJbxid+5od2ns9g
hYZDPM7leSQfNorAHyDjMXrLOJYEv+360mepTeY7LyyfG519bQi+am3TN7EXx9zOBMKuAILQCwgv
PeJzsmiUD3wjMhsJcU/CWlj88KHxbLJGo3YwDfDA1snP+CyX3vTWk6uM31t84MZdWwPHjtzhZ+0X
7sq0kJT1zgJZKrmfixcCDIwjFyBIZ+Tb63kUZLPz084nd8vmYlWTxrQJUdate9t94JC7Bu04+EHS
1lDucXaaEbLFRjtDJTzpNd4AUqn9vUVa7YosWn6YZk/TMEDtH+AdgpPoWpSCTC6K3M/pr4aYvgd8
5klFzObsQ+EwjB/N6Ae+ZdZr6dSvuIYwdKblT58NXCf1ZtdT0tEEbGjo9mgiuw4LeTFKEvewVZMl
iABmbKkuWm8NIoKRrgEHt0HQ5LCwRUVySqKKCMEMDzeSX5MnTOjyeEcdSSLuFCcbv2QuKFiOgy6R
+96bPqAMovrESbUdhfwRwROoSHuDt7WpFu3NTIlxAaw5YGr3HCYaxI6Pre/zx4h+00xgDRgBfhrk
gx5aONOh5mRnjRR62LK3c09IJDxUfzNEOqM5DTYjRqONhZpmjgpyQZnLzdha1x1v1opgR2ZPFkBO
wN+A/eiv8/oRDeY1P4aBBYP+jgfFjxhT1jKGTLMBzQB8EuKJhuGz0NJd7xbVpY/rlWGU7mpwdE6g
KaUVKIofJD1j1kmI4+r3uky+St7JZjFn6qtCHlyY2lvStXsQYzjfpNtC07eBP9lgozeOZgZzg6KZ
qDoCmyOX1ndmEgZAnSIXzDZz1yCuLJFrExm7YarHdGTSoSFD6VHu+G3rGO1uTOOHEmnz2dZqQk07
CgbLGS6cA9Qg+YEBaRY0Ed11shO+3C77WlId3JP7GMYTU2MCIgFCDu9NvHjBPIDtblMYPTPX98C2
52etZnbtlMV0aUPx5GNhwMY8G2smdnY4flmTH9BRUQOshWjJnBuiyHZcw9DBJ9WpFMN3s4/sW5+E
zsIX/c6ptaei8Op7mz5WaB+8BrCCVbYlFDLv0hCfAZmVC/kS1eMGw7vO2x0N546ho5Myom46t93k
TaKdcji/cS6LW7vU0c26DuxWch7XULPcLb6S8UmbbCIg25ssj6O9Iaxqj5LXX5Vc1/SQdKGY2WUf
9gmCeceid2kigtFi4+hoBZiD2uDDWxGDmsVUNsKJxTol0odFOanPOuPO7Zg1P7DoNSDJRHO6fsV+
+1bYunEwtYmy0ZWqnyNnqgUSd6JKftPmQttJAjgse7BvYpcPtp3A+4PpepBcNlepl5e7VB+1gCL9
ZioycXA9Vba7PtNmQSlnMjtaa1F4mY1h2qSIIrbSJjkPcDeTlfHckhB/ysM52Xfhcj+DnthPWUhk
AuHlk9sLOGfNcuxHl1YyglefNvYhTBv9pfDEXUqncDLmPsjMKA7M1A1mPIzjrIsT6QzppQm9S8FC
MhjVuasW/W5q4rUw5vg8COetTxBR6xa9/2yqnkAleqeibh5tcJaLXrp7s3jodG+5W3Ton81SNFuv
LELG1RVdeGjUGA9Cdyu9JT0OjvaooyGCvkCedUmonpnrxjfChVH7EQQLC5IYrbK6LeU5CmUHUoHi
tCob6gR1s6Ad+nXzl/u8LP+eRFQcIYT9I/NRLosgHBGyAFqVx+u9eu1uior1rK7L6ehMoTzqEANJ
5f2f78eCOaeSzwnfBFU2FjNiiDL6meqgZHHPDgCZ1U1VRGD8xGieokZ8JBjf105pEftx9cH4Plo3
AlHJSvj1fd98RHTqA0flHxgZOAl2SDntLlparUoruP7D9SYRzUZj4LQfrCkeTyzkNkNeMEkTeb1K
2fnfkQHXL8cCAdNgdN+u/qSr4+f3jeywIl2/nTXtvrGwhQ1dqNMSxeNzTVS4HuN6o7OwswFxd7/v
+vULWsAjBoiNzW/zE/kPzNavB/59p89cuDL1eYdKTkXu2cWRWovZzPXL1o+WQ2Sciyrn0xBfewe9
+d9fhkZRHpssmbZzrN32SivNxkNbgr6bnN1E/4As3/7oDyEhbLG2sEUdDdjkjP/Y8evsN5qo7o9V
CGXFHeIB6Bkv/fVGUy+Yc84aOzax0VAxhsynrg4mLMhw1VVKxVQIWHCJtvov9s5jS1Kmy7Kv0i9A
LbSYug730DpiwoqMjERrYcDT1zbzrzKysv+u6prXhAU44A5ugNm99+xj8dZGRDBVCOASOmZyrtYd
rMftyXsdeIJvrVyvj67j18eqHpbqMFP9FaF6O/BeaI6xZTbHrMz5g9UyIebmSP9kOVhUuyq3hb5x
+Ebpu0BwdDg4HmAIjIaPnZyoObz97C1azrdRbopTed8X8TGBhndufGou8RPOe5yAS+BoBjpStraI
vo6xVSeuTDqCQJKePfKuyo1DGWMMgTPVB6Tm+5jUKjYvuHGoiTPa1NfbNeYcXXgUelTu1apl8aDw
MQxFnvTkUE1Mwy9l3Yu0r6BWrT6qxdKuW/Raw0/H1/sd9rh3Z2naWbr2rThTy3OcSjf5wlgNMot5
NnDsVMb090QtLhoyP6ctgxJFE8PwRA7E9GVAcFuEO9VwNIYM2zgsXuPYpaS/lWegTkidy3RPRiA7
NlZKHo7ENYIt08NBgcdEfUzNEsbb4B4b4MFHT/O6Y5sggMD4FWhKaN47tjDIrc3UT6XSu0IZWGTc
KJu2SvHzlW1dTbin/5mbqYpEofR7WX2sq5U4LGAVOjNG/r2fq8OjRisvs5uDWbSvfx1t6aziooOs
BPOfZo7/7vE8awNU5Ck+0DeRK9MRglDRJjznv7ccu7w5TnKi5tSG48R7mOjNjMqPpm+mw7Z23OKg
lkje0ojk+sBqX+HYyfwdSy3kPWp6I71ciaV2NrVWUomPfxUQVW4itY0j5/5apCp1H7g8VYTPIHX1
fXjL6rRNZtcyxcu1VZc18Ln8alFNhPzge/GvTWK0Roex5InuyHuRMBPNsDJCOPtRi3aZgCfDbLu4
qWIenpNBuF2PIqojlRLDQ47+z2wzm1eJl7o7fAqq2Rkv/Gos8a2RD6dAPpd8NUsYt9ksDe+EvrrT
1L+pks5/zILTK45+y0g6icd9oB6SvMJ5VFZBaR8y6syygf/CckefUg/9hVcfKbbfP18tJnILNacm
cd28LWKwtqZ8Hmm1y5ORRxZt+PdyiEx67w/aXp1ZIx+eag4B8HYazeRAmLjdmA6+f2q9mjgdJUmU
swAZjGZGeDiJxPL5wg0Utwc1O2nkCIlp9+tcPnwLtOXHVM6pxSlqGYEWSToc+5y8vTFeoPQdeG4z
sXjr82ySs8LQrlFg/t0IZZt0o6E5qjbpEH/bGQAR/2jfarZPCIVmAsWQWoTFkO1zwzj9sZ1q2UAJ
rw0HEPMfjV9t8/0djVHr67KApaXWJXHE/YTqCF65jUpS/UC1S+fWmCJMrldjSSiWTdrFJFRTWYmQ
yJs6lnN/LaoPLJwZ1v+bkSn50+b/LiNj6TKb+P8G1lx/jR8//3M+5rzLP/kYwyDpYlmu5xpkIF3K
4X+zakhGfidgTBIwZJcRuPFW0knQ/E7AWBJf47is9W1yPY7h/o8SMo7t/ZWQQc4GC8ckNUgw0vy/
srJxbwMdbWvrKsaNLUUetmXoCKgNngox2gEjQawXydnrlNmQtsCrpM9i5xLmAOX4ZvsUVkS8Rydi
yKSFlEyYeKIh6dHaigCPsaz7tpERhxbwnzF9GPFIPkKAURpQdQt7WS16BzOFqtJ8MMpdNXlP2FzM
sPXpEQZGeRtCndsbPs/6qLsaCRWblePhdAcBs1ySFM/O5dhZsX9o0/7BGqaGkKANUCoyCImEPbWH
erTGkIQhrzle6L2mHw0ER8A8p+4Zc+1HxxqoQNarFwvBhlVO14EfdhfBIOBcjGJaU55YHX27uYk9
E3NWp81RTBufnhZgZxiW4ToRnnEK4Y4D0ypuNXQ+HplgKFeDfxrcBsZFmt9p2A/1GbrA0tRfBpkI
MpZT4OSHKozqt6rqCNvMVws+XhsxNsbKLMXRj2GNJm3UbSd9ucvEG3Iy9BYGMN5mIZYnFuOeEmGx
Unu4UU+hjEs6wPR5DfIuCXDizuHmQczF9tXFXj2lYi7Mbh3k6HucZrqtxfMt2UPVZDjf2Fzs+tcw
GMe20od1TLQOY5Vyt1hlSAnxT7hDybrzw3UeW+5JZEF4TSmea5yWuXNuhE7RSpnd2E2PBA/MBIES
8cvrxNvkSPOOkEL4NPGI4YhNMkzehtgMw4w0J8ZU5t3FEtqY5OjE2higrz0gNysHK/aY6iFMDeDD
VXqP4K3fwaHbmr0/UjhfUHHhUe5iUfW2SRcLoyrNuK1bkV1Zc5tu/RbLgXzWgU6CdcippgcHcQxv
o1RLrvJsbCl74D24pNojSZI6J6lP1Wm9y8XIfeDPA04K+FBv4Kbkt3WjnyhH6S+9B8QO0SGCJkbk
6pcD7/qqMaofJYPbfaeX485MCfzjy8UIr9ZfIhugQ+RD6i8zcO16UF0AmKhQ8NurcRytawvWvyii
9mQxyqoomn7Jah++hXdIWic70U1Y5V5gnajyKtYlDksbQ5Yp20n0FLjw4YLGotn2mMGEhc57ber2
cWcW29CY0IbyLwrMavdxYrbrUcumjdtY+UGHAuwKR1+FXevf8qsPvktOAnyls4WJm6FRK18qdL+Y
P1QoP6xHK6fUphnKB0DGTyRZxk2F0dkhSGD0LtNpGkV0gpBaXyAbY2AN/H09G2J5dpOEzjLl/B+a
lVwZAh5BroNSqw2eIX6IMEHTYEBa+nWbEEwPF40gZ1K8mDIaVpg+8kmSVxiqpc4+D2Pr2i/8y9jG
A0s+rkqyRFa7jYjCvOm5cdXr/vDVDHV16enhJYXO444AMtatRhifOp1rMKMx3ujo0q4Szdf3aIje
TKcOGTMnE4m5DhZDlzXH0Cd84c4uvpralN+EQdYdIB6GF0lt51dWTpJoAIBLPXg3StnguMWzAb3q
WKEth8GPvARbAw3XRhQAjrFvgRduMExHtxOGz31vp48DbJ+q8d01HSJ7nRWuf6x0ukxRt9xynv1s
cSVMchDJaC6rKi0uY2L350meplelg226B4i85C/XXNC26K77m8Cavui6Ow9ZlNgQI4nR1/N4GsqJ
binaoEZ334lB2ns/Kk48+4l6gy2hvhqxmFEWHcMnJpacIOKgFPx7Wc2V9BVzUr1EHM6fzzOjPLWs
Pv9ePG+pVkKH4Ujqoz9m1UcT+YhdNxm36hBqE7X+ryMOdGWOVmY++R+mT79zMBgHBwtGpki56IKe
Z3EOrY5qWc2pjdTke5/Mo0Ws1Md+l7D790ff+3yvU3urD7xclpgNCHBmLx+w/pLf9a9/gaZ+l9rg
/HXqKH/MnndT33KetYL0xO3OAFiezN+HVsvqGP/yXM+H+Os81T5TG1JU57Xt+vu439t17fgwO1G5
++Ms1G7nE1Qbfn/19zX5e3O14R9np/b545d+f+N5zz8Orw5Krq8nxPr7zGsyHBunw7ihNTWutNpf
TWxcURhO/XXl1UffP7QOKNbKnRYP9+ktckbzvMN5qwkEQYb8gOx1tnGzvlz4ktC5Siu0S5ADgGLE
RNObqb4ryCccPel7CJ4HMxYqomguau33Rz1jDnji2vGv9WrRkTurI3x/ej5KF0nf0D+OSKIWNALD
nakhzit0jMQY5CajD3pKzWoNcbrz8pygSYjLxN/8sbIMs/Eiq17Om6gP1H5hPBu7SRc3YZYEPAc0
l1BEEaBsKeeFRz9akdwPTk3GwI8BMcMfOdfKAbw1WJQ2YMqxMYtjVi3Y94YTkFnud3WL1upRUJvX
Zm+a3JHVCbExryuMn9b0gcsLH7YpmvUvr/viSY6zSTm/5xra8BVVSRJ5xWSWY1s1cUl7/8vF7+3U
bvwbwCxGilY8mFnTVOOZ2HkIhktK/acfZQz2s23xM0UwSCzdtsQbDo8PFekiyh5I1NQyhkZwHfyB
HJqqxWbq15Tcl4dZoFKy3CPF9e5RDzT3GHjwL8JpQBoZReKoJjAz6KNVGcHcohgjAFIRF2YY2Tgf
j7qcU4t1vxj7EcGNNgHPUxNRZSByZt7m1WhgGcQbuDx1OWJuum5g0yXLSU28xVqZIvQOoxzeTb8n
Q6L9qg1HbOuqrqpVEFrJ3p3c21bgnTtbiANn6gwJusCOz0PtkE9wj52lRBSACpLyWsdaDW6VbcaF
zmZvpe2mMQ3rCLwYv+pIw6RcpPpGxQ3TlnpBeK3tyh2bN6N2r1p6JLzOuG7pdF8Y9nwR13Fubq0M
1afb9KHEPgC0Ru8GE/kYyDwHZQKeTaUI1Yl0/RRoSsZA1ZxwyXmTHjuccVYmxe+5oZMzZdxyLKLB
5I2l/TNHxTydrMq5Gom2HtV/QMvGaIdhO3nLnESKuv6e/BNE7xsXTX6vYoK6DK15KlAY5nB9m07s
U/kb0AtCz/QcwjAqNq2W86Wka0A3T0UCTfmP4PnsFwdiuMs6kSiiXobHgmKi4Oz3JJpjf15bhX0t
tNLYeVTmceVl+3ZmQqNr3ZzJWpPYtGXb+26Aau6vdXM/5BvUpiB+5NMw8OBma9Guoxcog/yERVXI
8I9l14uTLeMzZL/Qe9Hcyljo+XTkiarQuTrloIacUSworVWbUqenGhx8eW7N8/8gW5sfXtixp1+o
cLk6YTX3PVHr+owEo/CtVxX5PMfR5TlrKkjly3iVWjm1NWU6PZghddepJqTmvifqGqhF3iZ0V1P7
4Migkop8Rw1vRjX5XpzRUcFayEli6rd9IsBT+DJ4dZ61yBpSpQ/o6DvwncpouJqoOPj3IhnNXYG6
c6+C4Sro/T2ZtZjujoyGR2iR9jSLo08RP65Jwvzq9bndllZI4F9O4hh84xTyf3VNE2LWU+6jjkx/
ktlbFT9W1+87JaHWfS8CMDx2JpokijOQNDgu2b+SZrRY5mYmtYtLmYt3UZ3Wm1SYBPUjx+j2M+88
dUI2t7RTGd0Gm8GOYLCk1hkQSzamNpP0NXCINjUbqSMZf9288UMP8qi0dUtmlI3LTMI4i/X8NFnp
ZZSkjwLW5zbqaqTyLdi8czxcyW1C+UD3gTKq8znfBZq+GUsY/eRn+41oouiEiHPVRjOIDtkQKFfJ
dlOcP6q6pfM/LaPn343BIyp+BEAxIThvQ8oVgZC0Jzv/mIzKOgZt6Zw8OYFOs9MaPMJVjLdXb7VA
JEd4DmUEicula31I9BhXn+F5wG1lh2FJtGlyPMebMW6x9jGcS0Kb035R9E+7HPZeV981mYbElpJ0
7vNcWzmOXW3mZoARi0cA5SrSkNgDe9ktZnaIsTIx6u7CSlHFDthnYhXFw6K36azaoUxJqWUDVs8q
oKJsE5B/kvkhRPCG36wDn260Lvvak3yrYnvJSHXQnoHaEiwYr/MCupjXBbd+ioTGb9tH4e4thr1o
6FXCq2J1noX+Rn0PGX5r3eiXBfr2yGtxZpyo7el7ejrIX4pOh8Qo3+6daGtyUbLeAnlUbehQydU6
9emSxjjZdP1jDMx9tSzRU4i33g7ldHXq7B8Lss+j2UVo4OETY454nErSmUkzkonBdy0qYJwAOUT7
nC3dVv0wshMddSfmZRVUNy1xga2+UKWk/Yo7Dho346vRRbNkSm3DSJgUbLrEPwM08PJJqSalpsn4
uP5ld9yLfjvC2NUfSMUmh/aPRIhKiagQfRhg0otVnXvhjTeeP6XbFOOQdckDBck3wKjzBty9F5n7
4Y3tsOtTqtRGZLxjj3iQMhhxPre4Hj2KMYS/alzeI52cnK2qCbJs8oHHzAyUZW6fI61fGGwvBuxd
6ECemz33sUtWJAtLItfJfJX22KGjQgK+xttBXZ1ils9dO4Fhv2gVMHxZEs1gsziqOV9VNH+vDOQn
WjefCk2PMcFgY1PeXGrue6I2c7/3VcvqqFlSok8mZq02/mM7NaubbgYb1P113letK1JxkcC7WZfO
Z6YXw7bK82Yjqj7a2LOtAfpLH4DtLFfBYgDFaWE+p+I+bTFAtkzEMNT/EELTZlizFv6wsC6cOfgR
ieJ5qWfU89LdAtdAd1UvI251S+MS7a5f0A/vC/xMCFnY2zaGLgSPzlw1FkjkqJ1OZAzbz3Ci6FDU
wXtV4O5ezcSUwhGzd7sbBDU5xCQ1PUP7Oy7aPbVun0a6n+CJv3eWr68oCwtvvDhqr0JDM9YlKPwP
r01gvFbuE+wh+HJRM+yM0RnfM9yP5efCyik6MQQmsWEbInkantxpmT7suEPQV4TYPkR1d112Q6lC
Lh8UcN6XZqhfRjneXDV1qBf9gpxYxmM+sPtFQZ59dEGGdzVEo4s08sqnNl6u1VG5ajT1xLGvgoQ6
PIe48Ep90PvaW5zaxYOoW/Po2BCXirkeVjoKxdtKh2A9BctbY1A1VpaIu5suWJ5FjUe7PIm5F9q6
6hLrsu4a45bRj6zflk8at+UxP6P0A98b3kFjNE7DFM9E1/i1CzGFJXCz10LDJ8HDU3lv5EP8CmFv
o34V3P9pE6cusjuPalono5LxfHUiiqKSPrFux2g2Lktrjs6HnD0bxIRjPs8l1U3VXJELB1L5VlAK
pfaMK4yW+s6CO+t4Gf4b07tar+e4XhVRON2Yc2FdLW6PfkX+EYiqr/1cb56IDFYX3dQWO0Nzow8U
yerc7YbmhE2LezEKfXhMsuVeHVDUVA6O6JSvY+ywryvktuc/0PHLJ1OndLqhRHjbDUN2NJx0Ov+B
encKQJS9L67fk8W34AhBFHlazBzbZH7NEnsGtBaa2BC64Y1qdupa2o3+STTavLf1OTnFPnVr6ueX
AEF706uek8rFfEqnBKFBf0QteHCXRgRYg9kqP8vBPtppbL5M4Jt2DJSjY5S20100aRR2yS2oqbhw
XC191RJoIKBqm2PNA+mu0xw0wXpRfSaTvQ+dZH4dkjLYxhbVOrGMjhqVewhQk52PQ1XxbrLz+I3e
lrlNI8s/GkHY3c69T2hTHgdV9jYV2viWk4vfap5T0H8o49sWB0tyumwRFdg76GP41gVevc3qQmAg
ahg3hIkBv8tf204dJjNz/x7NWET0IRRkD9jHjU6l4/kYrrcwbHf896Xxgs1UG+llWRGHhsQOmEF+
yzBGq3FZug+/cyywbHZ/iSe3fi1Ntc/fMvEMCFL/I6/8aVOST7zs3Bhjrg40njpEMB7czsov1Qbw
KbuN17fJVd97wRWvCGzN5BdhPYlLnPdjHNyCd7rXXWV+v9AEDWRkpP8+839+UIXf9WQL68rC7PwK
gDoAz1YYP4hrqrNGhuyvB02Lr0OtDS+TBFwAeEd8p7ST+iZjqS04HVV/XcOZvBzCGCtlNJkfo/2i
NuhmTG1bvQGEZcz1pd0V7qaPev26Gvh7xpEwtVa3P0npEIoUvX7vRXHNu23pDsgzx/vF1wR20W7z
s0M6kbuD/dFYhbbOE47R0D6xfNcRsqeJ9qz10f35aEH8UPuV8xxqubYlm5WdPEOzr2lMlJDHfvjh
82epTTOrp95xSJp7WFIj/HzEpVZVOfeVS0JDbVJW07okOPtheyLd1FnTXlNZLk6Z05FlHuvmRc+b
W7Upd8/jgDzimdAKQgVuiWOz+PGNgCRGz6fscNxLV7Y8Y4tB7crtXe3OmGfzQOdJ2y+uBQgjIiSN
J2n7s6BV6sGovaeaXW6iTa51EaVyk33qI3/CNZrbywYxpi6Pa/rPo94mz3aHs+MUTcbRRFp5M3U4
25l2LXtGL2rLZcDIFmWjcTfhyHUQc59t+7E9TUMzPAiP4mG12RwBBrWD+V2DibkZh965osIlvpwG
nRxZ6MWvy5BdqXMJ6uBVHwfrycO7YbeUfn/McLq4MTxNrBPCNp/GeKUuUMNIDkjX0t6NncguSPvP
+x5s1kMyUpujNgldMDqkq95DdEcb3wwEwF+twvoZGJiTdP2rURgntSmRuo8kLnlP4rV18sDb7g3q
DS/cMvDv3KWYCb5a9udQtFQDtNpbBsZ0I/qqw+eUCleKxBLqZvP+R+HfzUPhfE5azksx8LQbq9BN
ZB92vAurcXhpxXyljhX3+i8Na61H8gsexfXDdBgWXt0elsu82zjGmASHaQ6N1wDo4nZx4+mULmV0
U3Rw/87HkD9KLQ7gH699ncZELn7cqt3k/mozKzr+b278/y837ppks/+L3HjV9vH/2XxkVf9Xhlzt
+B+KRfffkCQGDrXxtsXA6m/Fou36AY6cPq5NOgLi/1AsBmTFdTfQyambukPG/HfC3Hb+LbAM3fLY
zbcQQBv/o4S5Z/3nhLntB54Uf1smv9DxbcP6S0drB37duZNnXhKZk5UyapLTqSHXbS37RPfM/XcZ
zN9lMapWpteJGY5aCYlbBtHm1qKAmpq6sbCNC2w6GDPmbRiuMzFD/LMH0Hm5qlD0ZB+/lRWJVB/e
qEofNRG4CBYQH8cAbjUEGMafZKWakkpOmTJRwSszPFnUzwK1LqKLJiB5tS7uy9EE2xEXz7zr3uPZ
utcjkCzleM2rdSHem2zd2QDONt5kGtmjMkVv4jb1Uxctj4iBh0shCuiK5jbIEsqG56zGxsU3Nl7k
lxi++nciSU92KBlJi1WhVqtODTV42GORJJtC+9Ab4MGjGUeKqoAlGpfNp1Uh3sSe55bY8msDrK5r
ortZ719ybOSpGGpqzjDdjj72W15B4AP/SnPlOuFlg7nLGjz1L3faFC0D18nBAIdxHCVxdX8Fkmfj
F+LKxrN9q2FZ3BTzDc7vd4aVvDu1yzBOFLgbe4y7eUMt+r2LQ+3OH97HgFJjyzbFZsL7psCSci8P
2Mfdy+TERzsBhzGhunAKtEKZQNEPXXXeFQneZZDlgFdXo70S5T3+8Pg0VsRSsUCzU+sy7sv3OuKq
Tl5UrDOCtSuLyoA4ad+AXz7itPlgNO2t33lPQWw8dz4qikikh6BA62lQzZylMG+aO3C6gO+or8f2
ayEcLkSLJ27U/KTaEcqTVf707dVUoe7LF8CGbgnzQXwK0X36VkhGA41jlFF6WW5h0hzDziHGnewm
rd5ZaKc2QRhiY+petDo6ow4fDMBJTsirq/llmlJGqC+Meen4r6K7wDNv8t74Aue8MfP6EQUI5Wnl
DEsjdn6B/EdR454IJTQIHAEtuehPVhgMnLTU2WDxyrX0BhpeG7/j+IUDnFfNdG57aweYOWkg8AoR
/KiBPiM5am/K8lXoVIEG+CHTVSYHCiLxwXjJTC4VpXJ0gGx3R7/z0ppwiaE91TDIK92/i4wZ82Kd
EZu5gP7JL0qh3WQLLueFe9Q898YcsWOwFgdSVUIhPd6PKLbmn4sxXecur/CoT2/Q1Om8XXE/Ghz2
NIo70IwUQOjZMzKvF6sMrnvKy9eDPm+jBLaVKAbQRbX50+71Ww1OeW+U0H0plal96UlpZsBU40qi
GXZ+XT85wv05UMS4yTBU18YQu6U2f+B9tlAukYJpn24sn6KTSlTNxrSSozaKddMAQhw6+7b0wnrV
gFl1ctxEouwFmxCxHrJDa3X2Wp+tvWEmV2hfHkUmQPQG6DRLWrJr9suqdHOwcZG/AkTvakghKuwl
eki37YMYff5kj4IMtDFidq6cBaLIkEGpE05010/WCcumE8EWh4uKskRf+5lJVLCef/EFb0Vi32ox
GlhokT/sAi9i7NWpRHgI3fQH8wmui+7B1zQMO1N+70WdjFjbhOll0kT3MeGZYS9GFNQUMYp15+Ds
bJk+viconOiJFci26P4XMwPIrExvOsMfN1HzK+21QxRcl0H72Lc61TN1tsZfhd5vat0CosepD1hU
3gGZT56FPe40aG4rKlouhLRn1ytxa+LPAIcp5y1B80rfR8snlN65vzqwi8gfM4pmtOmEQ/ZDkNKY
AYpA1e/Fl+5c4/JymCL/psuTLzKTCGVycd9bGGJBbX4kugnccjYJES5lvI0xVfQXXinxED6M8fjZ
WdW9Xo/vU82PtOCq2CQT0MkFe858g4DuNg5KyJii3HpD8aFN7ZMBIn807aeKpF5nLz6ut6vGKOl9
5vp9yEvAG+dfhlkS4232dpL+mqLylE7LTjNr2J04Fa0pVKA+Acxqgo9iDtHFsKg7xDfCrDCgTCjI
AudPnONJ5/Cm76HXDSlOzmDY54W7bbG9apZ18OmmPCuGGNtD53OZ7Wk7xT4HSZKrwM/nrVPy/Fvo
1q56etvJaJ+ivDxkqf0SJvqXF5pHLA21bbzYmJfZ3iX6WWpjxcmbEVOOxXKbhMNpwiDBtke8wcEJ
68VEXYWsAkXaFN3rqMnXmA5YFpLs4tbG2JZrxsBnwLK6HYJjUtlrk2BGnpd3+Zh/RakMKHTtLhgh
wENZBrVU3VKctU7k3TUx5KZ6Xvoyx1+Lg1GScKSXVEhpe9BuBLbmlvbuSq5K1gXSv1pGmqDLZgBW
6a9c+2X4OYJ1X3dG7a/K5UdvRs/TlNyjFyEvmCKgHPCfTFxl5qG/SkdlRLSEUDR/vpgayjY84Ghm
015OWnY7x3QnRLh2iI1DfQ03sSv2urPcG8Uwr5qUcRealdadOG5mX+mllJD32V6k7qEWxq5xvJdp
AlEkW3tg1saeUi9rE6XzDi/lt0gk8Gs76wfFNndU+hCWTbEVei1jnbLm6SuAxqgV3lUurCcyk0Tv
cX/wpuEN/8Z+v/ji2C1AkgENrCqtu29IlMlHA3j6g9ERZJmmCt9pAiFLfPIDkLdItcjTZLugdW8N
s0Uxy0Z++Rg0wa6rsw8bQQ5EzPS5XmiIemqtarc4MRAbqH2red5NzkqrPFC+ZQXJYMEUqXRoN1jx
kVXo0bouiPL8vHl1RNFg+8D6WqflQu6So3ATAABAf5MWYtntPsKBx63to6vbx9HlB9fJ8hRgw94K
G8pD8JYYY3KRLu7PODP3GKvgcyu0H4Ht+evakVSd4EJk1lWfx+6qa/L3ntqrfVWDIO+sPRX4PqLL
TN9hf5SjaSvNEz7Em2FA+F0n5aNbc4u7RfNhUTZUzjxy2rb5suYu2/nNk5XpeJPWUPbLPL+se/pD
YaVxO1hP1cjtGtf+M2oJ4BFPyQhyzPLClyxzkd3F7Zvp5zezW9WbqErv3SL8glZBgUVA98nDe7ud
X6grB88B/y8BNwXqsF9ZxfTDqqHImhHofMzE8SWwRf5oSE897624hp5BX8Ag4NDmPBELu3vE7gLI
QaG/aBr16hZeN4QXo93YsYte+S9TXQECMLyVPoKX54l5tO0JEeWA5LxykZpb44Ph159OcGsF+rtw
/J9dLCvTOnGZdb65Cuz0akYfaFbVUxjA0xhi/bbzIGymi7SujduV2buCEIi9IZBJBs2PIEYjacJ5
SQcgPWXRW25lP9Im+miy5Tq20vveTK+p37+CzBdQqK2frI6EeYfiZyFK2ZlE+Bl9ErhEelkszcPi
W++l5p4qxwkAFgBezl2QgpxjR0KQatodgfRbXKtfnGqaqQiMT05j8dxFH8jjT1pRP2pmTMmiS7wb
8x7pA/HqpEvIw6u+DelYcyqAPWe3Jb+W8hKKo5vKMcHqFvvAPDh59rM0COVGC0UeHi8tf/5M4Xvo
ESZ+rYe9sT8vK0o2T/TINbvwV/jb7OR93ojwMUHQR15Ch1McJ1d6EA2rJUZP6I13lUVpTNrxgJvj
/B4DNb67j/gChwqabAw/Ijt+dP2FbkoJEB1WJK+zrnrJDDy63eaz7Oz7VGtIQebxx+SLVy8ef85D
/2UuLvV41Y8kKImN61yrOEzv4WpSBzAUxzbAUcHu0wMWivfAi/azIy6BmZyAdVGJFbXvQ4RhtEBI
llT7rFrXXZoeqDV9xRPjFDbNr7jnFTsb+bsw/Y1j+AfcECLKl7M7OOCgjlv/M0ZvDq5YXBl6dhMY
I6i62P3Rg8oNS28A7itfeJjTiK9qIF4XiRYSpFtc+Ghr91i18fofHuzK/2EBXKDf6+954KLFJ8fo
4ZGt2/T/BxgFsz998sC5t5CxB+GdqE2I5gSl+3QbVvAmqLjMNl7W3IkUh24wXFL3QIozfZrs8hFX
EV7/eLbgfBwUS8RgA4Z6rGu0l9Q+0SHYtYMDetuZAFqi7K0GE4iWdyNC/casiTHNTXfRNxODoM5d
Jz4sanO4bCoBdkzEkNgqQi3mxteDTzua7wmDOod2aG5nYTzrtf8W1umlRmifW5cbzMeY3kXCi/aC
xksYV4C9GRPuqT5zf86dcZdp/r6dkB1mS3IZ4xiMKdOzaYQR8mFC+lYCClP37JsWykPWG8+ZF29d
39k3IQwVYMuH1COQHD6mQpaWSLz3YA8r4aa8ACFJO0Sqh67FDM4CwWtV08GaeUYFQe+vwrdQGP3F
gB2REeEfET/iIm1sSq8HzDn74dEtLi2B9j4svCfLjp8pRV1Xwruuua5RPaz7Kv8aTGnoDK6IKKA5
fiVx+DNaBO4Gzo8hdp8jm/42Dg6Mv2/t2vvVZPVd6BNX9qiwnuI6XHf0kOIAnxbD+UTXdWEY02Wb
3EwG78sorPZ+hUthHu4Ni/SMSWdhKvCIHKgPhrdSUohf1Y9dQzlDCgg/w1BtFehNS2ox/yga6aMd
Txojvvgtbm/srCOEXfOap+Tmsk+ye3MBwBzM8Vfq46UTPTq890x3+znIjOFkJ96BcuKz8FEVaGTf
QsgUH7QV/IVkqz4pCrC5NW19IuRXHLDIQ184L+fyGFW6EEQ3cdKIi74cm21Q1z/VfqAnzVWNCGAT
fCsrK/n1ZRikJBlb0JRSeKnWTbU57FONXNN6HMhPyw9U+chInRQY1BkShIwSq0oCNRHcaQMecXD9
XYjcRSOAq5AdgD8S+91Wk4nSKJA8qFiP3keBLR7oV3Ktro2RYp91D6q0ys2g6pJW2i3nYIxIsgtH
UDcvAzS5hxCpj5N+812ogfwei3gHwKOqffgujakpcMp4JqK6UgURKDzDg0WjJfxOudB3QZBarqDG
bjJt3xiaRPIJGELqtGAA2wsF3MR7zrNqa0/VECmx4XlWohDc0pVqKr6PGjhsNjrZrXuBSH6+cuer
lMCAqpwcWLO8pOqqZD3v/K43iLr8vv7qWqt/Qq07Nwe1rCaWZEN0Q3xo4CD0YrhXf3yioKjnshAp
RVIr1aSdqPhCEbjAXqZMSv1Ic4SsTFe4gmzSE+6YneZHP3Vbv8PUQh3ELjHhxnvI2hVB6NDqCIGU
/UVkxbtyqZbNv7N3Zstta2mWfpWKukcG5qGjui8IApxETZZkSzcIybYwzzOevj9snpN0uk5mZ9/X
hRkASJE0Me39/2t9q1Pnx18US4lp7RZ4ImFYs1tl5kD7cAG3D5S4oMXy2wf/8h3EorVCZxUVubZ4
5WXvxRGWwgIm0EUeJeRQfSOVa19oOz1mWRpfftyJch8d/OtZY8PIxsq//qC//4JaHd2W8c6WltbX
okJZvMSO3qQ+l73rL4y/D1WXXXCP+/MAKuXhPm/IdBRSrSGo7zJzkf1KXg3Abc6JPqqSL769eB/x
l2Lpn25z+moBCIsYRRwJA5heCoUB9R++t4rJbA9gC+gTR584fNYXmDVJnpHOsLgK572QtE29Me7n
wnAXchQLGjf7QGgN/unn4uM7BGB0XKfQwo34bPGR4tsuydlm6MbQsDSbg5DdiVNTHEli9bqttHTS
auod0SZAV6x69CPozZYAFV8Pv+vZ+sshelkUL1oog+6dtQ6y/thiU9tFxk566YhkuOzVog7bnRo2
h+sZLv574k/ENrEarkehPAx+26X8TFbsi+d0cbCLV1z//vdDUKyLvSaWLn8j1i+Lvz0vVn/bdjls
q3ql14mncLFQOs70AzKEnkyJvQLn1JUH09yI/6fqYEoP1XajzqqftDiHjJbZ0LrHR2xinmndFUv3
YOFSDUr7Rs0YBsoEMY8pbG5tP4JPvriwEUkXKy9lAnvprNnEZSo3ew0VWFVL/V6a8WeKB2Q/3bFR
GhOexLoRaQBWzUoG/2uVVsdoLFBcuyCxNTVrnhGv/+vFwg4qwA3qlzSrlgOkzpku+GlcH4jl5i4g
1gPVpHkuFnu1afDSyDsEe2NIspIZnsQTYciNwrR738y5Qv8mnLmuXkUyk0Y020YIYi6L4qlf5Dm/
v/T35y9amvX+F09WudcbNZlujKlZfPHK319+eWch2fnlQy4f/cuG66de3+Wvtl0/XTw7mcZbETQg
9bXW8H578vr3l4/7K4HRghjHr+Lu+fJ21x9HrF8ffvmq17fpKIFtRpW51PWjEg4uBUVnJGAFwpj8
yyL4G2zI+ezs+wCW2N/bLwrC0qN4ENvEkujLiNV2Sv0erdxO7lezh7OaDOpV/y0eZrExTDVKjlMY
ehTNuY1EqySRL4Nw9bqe5pVJsGPIIFRc96+EyQtx8gKfbKrGLzXlQXRmjCtkXeYGh0VoReaLu+SS
UNMwSZYUL7RHUgqmS0+nFkOIDsgVwCbbY75MRwgdZyR7oqETrl0duSfqNC7MvbWKfDM9wNKSripf
sS6vAASxiqjwLad34Cmr/lldZcNiCTXyboyWhkplTDQxkBQ/ZGoDqaCQdXwIQ7gtVvyAjVCaJu2f
S79taxrZYhY65tQ06GB1qz5WPIwrSuKyLZGnXYrTCRbWRjw3AOfdRTVjyXV/xqscVywpK5biui0W
2laDSLcZhCTs5FXPL4zp0+KwKPawWDcb9SUoy8AT7TXRfYvpjEAmWHfztRs3Ay9ymV1TMV7HdVdX
utjTv23DVNpSGKy/J+L2funAXZbFjh4KamroXwBwM+gREPhrR878jZlvLgy9iq7ei2ZcLLgTYnEW
IciDkKDH9c8hripP7EFdKNWve1RsTIqS2ixjVTCq/AJL1LQ7k6u8lEQ1GRfs22CA781kkHUMBolf
E8EMk7w+ZgPA/FNVJt1hNl/BjUBTWAOUrw9/tY0KDHDNVtkJ8/28QmbEQ1dQBmhXhMd127yCT5KQ
6rIjB/q2WeEnS/yhhQ4s4R4axtgO3wxl9WuJ/RSKXSQWey4hARAgX2lbjvXrnhA75rp3okZhkmrN
YCLWocr1QXRGr6vizHQ6swSblv4Uu+VK6f9tVwma/1iq1T6k3CV2SmU6vl7lYEjWM+2yi8SZZyeD
gdAcFWgbwccZ1or6bM17pJ0QoJOV2rKOzg8GmSYao1CaCWn1PaCT4I3rbxeuBJjMXu1zYv2y6ITE
ysgR82fxE8rr73j5vdclsaroA3PHmAbYerbEiWp7bWp/FRdIccY4M1I/VyxeziW0NQezpH4GMXZx
zTVfUWPvu7BFmFhJgAXljDyXSEbDPEE3pX+5QkjWZ5f1ShEgjfLMpXoRx1K94kvK9eG6KpbENkOS
aDwwgBBHGrZlCEPre/yPtOLfklbouPP/lbTiLqWLUeb/KKu4/NGfsgr9b7qmKJahgl8nxvhX8IC8
4p5N00JzIaO6sFFx/CGr0Kz1GUuBda/Ytm6ZKC7+AEFr2t9AL3JxRbzBTcpAcfF//uv79L/Cn+Uf
IP32t/V/AOsr8m9gaDYg0VAdR1mlH3DiUXD8iidvyO8oJlPh+IqtNS5U3Ywzdh0LRSSe35cR0001
LZJbUbjd9tIX0C8a1S0FpSmorCLvwAwiGcHaRHDKtEJa6m613us6eQ6SdJQJGKOgfCyasNG8Xj1E
YxGfem3HPCp1URMTqNJ0H4jxKAy2JV1+3Dpk6CFuVvZO5EA7JjD4uPIAyf0Lhy0KeRkYAczkyjRe
kI2mCOaRczcyfrGhnayjWLo+kGoxqfF0pEC1NQCs7cVToAPJBRaL9VhaxzQPW7+U0hcnmxFHzeEf
D/gv1CNaY7CJBmMGsZrmRPPis1Dd64vFE+IhXv9CLIl3EUtz0UK9NApPoeCMRgLxPfgumAWoQOQs
x5zOg6z0tDWWwITwpSIAUdWj0+K/uix1uAio0rnzkiK5VKzuEOD1S5YlO9m5wxzBcaSHvo4tvwxu
dHtRtkPLrAMiQ3G6PiR0S4jnSLGIpwGtriAejO3g0NxSDbU6xWZ8Qwlw8drb3ESzW7dqsivQo2yS
Jr9XR/u7Wa0uDDgIniln37IlxyoVV2+2PRDIO1sPwYinTY5MwryT1VxXFiYmFGtrI5nubTKHtCHz
BxJfXcWZlj0NBuJ/YYgys7HQ4NbqOSRt5TyNsz4D+gaH6YSm7CcNrNloTg8SHG4LCwS8ml6JbqT5
UyuUgnAAAjz5NuexLfa9pZ+aROtvAKCCBVZRuyNTjSfogYUsq+daYlVp8CRqRqmdq8ZY6PBzc4kz
XLlUZ6bUmVEQ947XGK1EX9mIztRPODq7JVtxj+1+1EmUrIr8VsfzuInyhryYEa4uKOehA1E1zju9
lnaTjr3WlqNwo+bjDaoAnbgpArOxu59oaxo3KKnNHfC/F/Ec/jB+PUn28gAmgHiBmZj26i9C/Wdr
Z6JmyZhev3XXRi+DtBaeY27f63PL+mDG+d2sguqI5OXZRJa80kFBO6fFctOM/LdGM+b3MIi0VKXv
1tKF/jLXynFUlmRnzP3Z7BvO+Xa10SQJPvjWJPLsl21j80oK/G3chfDn0ig/SeqKO5MaXy24azbr
dLPlwxnQroti4/WhiLDmU0XfcAEk2WZ1mCk6nwzo9yTW1HVKkcpgFqbFosqthvNasPDq5gGA+PMU
UyTm2FBPmLwENs2YOFlqzbzPQmWrocA/xtCv/TQcbrXUmY69sVT0S8DNq3XM/BYwn3Kwp/s0Urtj
ldiwBu38TZRDxtUkWDqmeymZXmo5onpaYdVqlBS4ZFBli/s9s3E5IhAbj+r6MGbvusGes6FfbooV
jYQwgd9ioHKZAvYTm5xmZecxoABorjQEUXP96Vd1Q1wN0EdM+rYyUZseifEds6W/4+gyM/meTsOA
SJwhiHDNCU+dWBLbJnvYJWlm7FrwrgT42cZ2Ucx93lGgrIis9HSMBqTfOe8aEbaEzjNAFF9pIWVa
AYvsXX7JftQ3iLMll0F6cyz0bEt5n0qTY6FwMRboKIreeE6BBGfiwCYEM2I0Q7ne1day4sXjKeye
AgHXyTWZuIGPuwZWjFzIFNO1nAgkhAFGSBJovct6J/JzCQzBkHTP2jLDXqOM76slrdfVHxcPaFVy
CfQj6gZSzciL9rhVshs7zdmOsUlvkdAUYCvEIpMd1g515Bux9KNYRXkx5f++MPaSAe11dY2aYloo
FkVR61o8HWt7o9kxpuBytfb8VSmtLcvHTu6rC2dOVINNkpIQWawV5qBfb14EjCDaStpNbnXzNk7o
pgripA4OkpCjZiIpSsPDNajfVcsiOxi9sq8t7QO22eBYj62273uahK9G+zNU8KTXAi25rINYy0WE
BzPZwaA5KdirI9v8jLGneeKVWalTJK3A7YtXo2mbtwHpbtCUe8/Kk2pvj/C/DA2q7HyAFGMf4hyn
yIbLIbnjM/lyqKjV7HGsp+HwW0lTrA6XqivZgHMbERmzVq0I8FtJq8vFZCg2XWy3k3mTqfPHWChE
RiUm6brMkDyjgq2D1FKmnBBDDgcsmq0koXQ9QNM1dGheLLAATu8F9ZJs0Fw7x+V2snApQwKmzFf0
R1IXbkajBP6lSiR6mlPm9Wh+tviIapqDen+kuWHFTBSS1XQpU7Ql8OE4Q0w5ykP0Re64QPR5FYI7
GvGkT3jZqepuBfZPPCwUhiiFrTNyy6B84LhmwmwKRfelM5ETi43AOthnJveCqoE2vs54hZv4+iC2
EcL8IIdN54vLm3gQJtrrqrxe8vJYojAYWg1ZgCH31r7aCxhlKCtcDcSieLAdA5daYBkIVLsbxNrE
B8kKioyVXyoeOqWncgqzUVyDciCXJnDbTYH7btOqwx0TP1CauvwmPldcb8V3+W11WSs3BUF7gm5p
wcRFB3MI0oo63FDP+OXs7Gtr6FCoulE+iodWItS4zflFSjnUbxSrrndqh/iQ8Re6Iyk6qTjWlqKa
9mifpMBMVwgbR2akh14psuvEuXnpFOkmwQQ2/LBLnXgMaulQGcCyIsVXSdzN6tRL+MPYpg7dwgpa
3FpLT4j20t3VXn1xVl/7FuKZ69NKvsdUpB2EC/u6WSwlgV7hYHwTkE/K7MR9gZQXa8LqnAh+31oN
E6uXJzBkHDRC4PraJPhcbINVQHld/I6VYZbDKanLHd0WY6dx9ShU8LPwX+WbZLCWG/hRh6GifRta
+YxVqvgZ5wM+fklTjnVFGUJxnIert1wsCW/5xXp+ddZfX/NX26x2Gl26YCl5Adjwrw8YWJs9rdft
ddNvfy+euFrcYX9JriRp+uXUq6o8Hu/EWVg3JmQPgvLWAXueuBMXdHKp/TqQs/2klShN/n4Lva6K
pWHRQfaKp8W6uM1eV3O0ffmwzMduajDdK/LkiVuOMOY3w8yMWqzjMav2hm4jLV15OtFaBhAPtjzh
S7K73t4PwCBHrepvxMOE7HU7c0cmFyRe6esEXgZ0hrgjc4m+kCWCpQzaPcLIACA5fpF6D5aZs78K
J9Cw6+IE2zPbZCvF5PenfnlV3CfQRoj0ri6vKrxeLqvDYnH18UQppV1vWtdyJz2r9o9nqtSkhiie
YtZS0xlea9sCOqkAPiWle+2tzKIyfH0XtTVQUFnTkJ3CtQ11yd1RRLfk8ua/brm+pQjpEe8otk2t
apO87l5zgsRzYjUSJIZfFsWnX76I+GOxHtdgvgCP8p0vn3h9KzkBLaU6AEFOlkUg6j/9FpevfX36
+u7/xrYyP61Zh83gMxECgjYjzEndGKWNam5rD3HUspfH+WkqdNj6lES3wDdudcjPNGALLnpL8ZLE
qFtLp3pJK21gMLsQhINSe6cE1n2bTtU3psKfDNHfO4sYF6K6EsKsJWh7Ki9XSj0kxgPbY9xGzxOA
822fpKgjnIWAXqSDeYCStm2JjCCdtvM7gtC1MuZOY9NZWrijwAUZngiWG7d9LX81S6h+yPpRDFmn
sEgw+eG1QvqAMX79b5KFCDu9J4NG4sZnWn4HUtWrGZ+6ZGo3nAsdHeyWDM2hqbJdVXQ/AzOKOX0R
N0by8Kp2ZL6a5jc7gQdnVQklSMpnetP486S8aSQHbsCll1PPQNuO3cUkd8/qzWPO6bJP25TiF79b
1uqnsiSOVovj18juitso+jHOH5kT7BJMvyiCsVmFRfS1G2gGW1p0IGOGg76cjqGm7bSuulOqkNDJ
kKyHNux/mEFGhIhj7NSAigSKK3ADzNz6pvuKmJxE521jrgWMfObeyp9uCGF4TKfA11LfaODBtRWe
Oz0jwyPTPvDIEa9hpC9D/iH3xI8y5Lqbe1QfDWPdukm3aGfua4qPdAE0DNGz1ZA6XTDj0Huy3M23
xbHlrV447aFMM4x/mR6SE4rFkln2bmpQ1iPqxnxBB6wBVb9z7O5dXlrMik340pIefEqlFNmY3hON
wvTRK0gihmNoIlExvKkhSimuosJVNPs94Ug/gmzk++vD4stR/LRMynMAMpERiSSMucecYVphmMpu
6laQM1qvqJroJYbKF3ts9J2WlYcor/VH0KdfgB7dom1i9k44J8dTSGuEgIR6GreLSpwk5YwtXtps
R4rRThrRI4d5f1PESfCD1KUb/iF2TdN8hRqUbhRzgWt1BXJ7xGUypp2BJwNWME4OQ8+OxiLfOTQI
D2nYNUCYkxt5mOc7Z5bSQy5lt5jUNlPL8arAcXD1ytwR2rClp9p6+jhzcPYLlFcV6VzvIBFPdFcP
dSTXXfchug+2bE2Hsfoq6TaX1YHYCa1qSHCyXSMPVygSxj+bUIBNNgCBUimMo+UaSPUYrEegAcks
+1KmwNc00m+1ZnwYrfGo4zz4VqGvq7hEufOQyhu77mV3nJZmpy7jcJblMznCM5B2qMG6WoK+G+ga
ZNomCJrptiy2xDeQLpQqD2bZ4+YtPmkDfSnn1jxxZd3IU8S178m6IVUqfWyq8lCHk04BS8IDobwU
ceBnUbTHmYhhILFxCYRmt0sxQzHPb2O3GFrCtzJjG+jOF8Oq23196pNW3+k60KLarJHQ9RMiNSkb
0eMEnG7GcaGqdbQcm4J5hbAe30abrelHQf+TQS6umUkbtwEXpzIfCJfPQED2lkw6mnPM7WjySyO5
rQOl88wwfaMZPbuBM22BoDTow7jyWUQxk16fumpVNH4aBV/zYEgQRtPqhsdJhMqXypKCY9aliAoM
x+tq/ZTKeGykSdc2iTKmvpW2P8bOaXcB1yhcFNAQsLXvK31iFt21twUSz3DQTL83sY3YT2OfUpVC
Kbe1VflHjDPemAmcUsf4fRnJebYJWVjbH1hrFPIHnOEcqM2L1hgkr8lz4c/EVEfqyzBkMGRIA7Kd
hqhxotgMicO3eqdMwf9pkPl1lPQVQteejLInJSKhty1T7CPQQsolynbJqqiNdC3/AmvQd0hCsRWl
v8+sG4DeJlyl7HGYFXywOurTMewyr6viEmw6WUYJjoAIL7IXT+99OL5NK7xkGZ+7MDtSv0Iu3GZf
nHh4lmY0MbmaEukaneBQ3RWq+TEUfpdxqQFqfXQGU/NqiDZkVtjbSf4co0reAmv+tBU0/9EARN+x
CGRfOPziytpQylxuibRh9mBHqZ9hn4umNeuEuAZPwuODQ4R0iUojwcRhfLSd+vijGj07K2svIV1v
TDEu9DWazZCpp82tKttlTn/ONHzNmkPYVBXrtSsXyo+5CNFzx990HUMLfmW6rO3w0SOUcmWn4rxI
AZZG0HVoUm3Vt8GqVTeoUgvRkQun0m2xT9+GbUzkQ0jPc55t/Eyu2TUhik0zJa0hetWN85IHmOxQ
CkYjoiA96F91LT2WzIb9ZjROvWmat0oRnRu5LKDxYkWBE3JLvdn2kxzXVBg6+G0oD2+IdH+oM2XP
XRjdXQfYx4rxTCfQSKIE+VXSmd5gqsU2Ake2wTRTbWJkHESmGOggIStFcCtUXd4m7JG2zV7gTkyM
GdWfankfElHt6uWM802fuRS+mKl6at+rKHnWF+m9c2I6tkGP82oZ0gPT1ds5APaxhNEdYQhnPQK1
blR3eaHc2wuCZeKZa3+QJm9xupKor1A5zARxIfhdE+O0567G+tRH3JcpIDzqRB9aARfINK7khyqE
z9MUCVHJofSolyio8n71t1ekxXV5TIKKPmAXmjZq5Mg7ksjuU3jiKmlSHBDLTSzn91MJ5yZhl+WW
dZhDGomBDglCsayTVITRoSwrA1FG5hNI5gRZesfIryOmyXoGSw5BM7q34ro9Yef70NeYpaqhK0a8
EXBpFUMjtcAosT2zz9NNoMgYMLvguxJNTz3EDALm6trNggYdTT0hA3CQPjg1I9hBfVQM7WiEye2C
aV6VNDKhI2THVZuEW1Jyt7T/PjIsXr5RNyP6MjSjTrtGsdnvQTLEFFEZAhJqfweIKgcNpbmDZu0S
e/BCowx/Muegiq+HvfO1kYpHpwL2rOjxTEm4upfj41iUu7GwsqOaxAyfZOwEYCz8qh8fmeVyo+as
A+3KFc5AaI38ezNh/HJVZX6CM/alVNv0ZowVb8xiqmQFpj7dgSjNNGTJHw1mnduU2GrFBg8za9WD
EsvKSeoGgoIkAm06lPINglussziolrp6cIaGWjPYlyXUCGEKK2hEdXmiJB6hzmB0azFTlL5JFhW4
lrmXm+ozFtLU9qk2Ffdh7Fh3M/7FrnTeuBxBCGYw71ed4sBWmpTboUlPwJyOjsMdPFbCiTttMXl9
FtOBGT1rNrRDicyw0ufp3tLk3JMlcPXUwGO3h/9KMwBhtm7SYFf6PfIwLyzy8oQd49OCrow+hC6C
3Bffy0T/AYZ9BuDbw59iaLUZM3m6G6fRS8cnYpmXnVquOYVZf6hGOSJVRiGWg0sDF0RHfhi76SZK
a1TctnEwQXbZ2QinI2euawxpQ34q9z6jvU11CPkFb7sBKTjCwKsQ98ttvINjRCCg3hwg+CU7zVwz
w7IqBtyyNTNNBzMSmz6xfzL3jg9YFpUvUDyx2iKVb4ObpASmYwbRZ9yeE5B2OfdXhpHB3sirR838
YjmK8hQ0Csj+sfVJS8CeS7J9Xb+2A4XzvlNfdJXBPVEdD3lofAVwuaWA96DYcDOAh3fepCzhdmqh
48rl8liq0uASfUJUKb84ySsdFZ8QD0fVgzE8DT0By4ZFOoVOhoY5oiYrx3xrTUciVhJXz9X7jkan
28no7AsbZo1Nrk+GjtuVAinYyM3ygruceUEAsk6DcYM9mbaP1OIioDOnVEu3xTPCEIa+GEYa7JoR
LX/uNmOXPc15M7lWnP/QCkvZ5vgrmI/Z7VaJkeCXNaTC+qca5R12qmDadmkPVM3Zl81KOLRW2FNU
VvgYQBUmFkqPDAk0sxz0Nn0CZzsHD8InZ6WBRLLFwDsSXdhz05r01MNwlGzTWMFfFvdvPdd+V+sR
8USp+dp0Sc8Fz8ZDoFucTP27OXVPae88AIPziGCixqDg7QoWr2kR1Gjz9D4XGEpzlUzTPMH6YMnE
DdYkuy4V07VoBpjTjx6FNBgseHloMVHSpwCU25jMG2n9XwL6MpK7oNpZA9I6ot6O5WmI4w8jxnYy
NBgkQfogDvpsFu5KxmT4Zjj81OflNl/jRXRAR+wzpm16gTGomf3RKZ/tmvvHnDtfU7CZlTX87PPp
WSW3ugz1HcP69yCN5gN8enVTOOaj3BbnSJqe0iTAHyB1x87od0VpzNtiNcjK+cawOSFLxO7bQZvO
JdDOMkAiP1nv6hKQsjSGjrdUKhqokEZzKCzcYanc9DJBd6ZZT6dOv6U1FG7NJS020ZI/yyl4s2V1
7Gi5tp2z+Y65C5UgQzp1jEm5CjuUa+Suf1kKrbxllqKuwNl24ScjDhInWqMTKtR9p2/7GfXL+hSF
x1Dl0Db1Z64SPwgAMfwqx587hDUnRqRuOmDvm8Cwt9yfw5sBlgVRoZj46KxjRaa14BiD50j1iwlm
x98mUmg/cvaMRpUySwkavCc09LL4h7xEy8bKjddydklBJf8tbQGzxx9WY1D045hsLQhCE+1qyNOW
IO1vJYViYtuUn9FSp24Uzfsonj8UiP9uPSSHIFi/gDwUeyVqekRkWE2lb3246kIt65Yxwlet0740
6nCvFdKDrcR3pBTP2zwJKaXm43eNWL264/7ERL7utQn2XvQcWgEmWYxWGrmdZFxAlDOliBlyFN47
aoksKY8Y90UkR/UECHiDk0OA7UjaxHfhz4hc4OtSKXUIj1UZvfdTwQ8ScIvUCfwcS6Mj/YjeTTRj
S5JnQk1jmA83KRWG2FgxDNb4rtXtq91Lbr6YEz0yVC7ZmLzMCkwv5TXMkwQ7mFFtUAUReaC78aC0
twTcWplEo2Qyz6pmGacq5q6s9wFBj5C8G/lE9QmjO9r4fdbK9e2QTa7e98/xbATnZlw1QtyHVfWj
7EEupv3Q+xLTeJbGx7myfKWTZW9I00+noT8t1fIxsJBikoSAgtHKGGtqI9GlM1qwvFOoJM4WaJuy
9Hvyd0vpuR8/nYiqt6k8j0bdu5ltv0nGM1ER3OU0iEE6OYqwXmBLdjS6e64AVsjnN1kSuzS/IL5a
twaJqUTZEaBVzPDZe0aqdaIzckhjdyoJC1Cg/Elg+93cbu8jiaZgnepcHpJ7BwpS2MsfShg0u5mv
QMofVz6+c6QRJVzTM1cYjjaOfF7nqJuAtpoSKDUnJP+lSZ6+9gjyNyQk+omkqm4Ywv2sANtvKvse
bFHsSWO27TF4e8riPJPN+Nnl5eeqKTHy+G4oMCwyUwlWsVkdv0SjY2/VGDVXnDE6l75pceQgzDTm
sxV/17P83sgXg4RD0uByxp3Dos0btdbOcis9t7NCl9gsiu0QQHJ7yYMe8m45cDHG0Kd00XeS02K/
RmfF7N7t8uqJm+ZZq5YHMp1tN/e0dT8paeK446Dxf8Rf4A612jCO5miRVzegFateiJt9kJ1HbVRe
yyRzfAf5i2YeqsRM3EizvkQUoOHdnVMDiUEWEA0TRvfU4zBKjem9ZdA+RWYB+PbJnJMncECP+I0f
wng+xF1127W5T4KhkaqvJf+FYICvUX+v8HmFo3TfGguHl0QEJbiGYrH8dWK6AOThxGVAGyp3Whq+
q4H2vKi9gj+93/VYvpPIasAnoJXLV/uy9Gzjga8M+TyQCbZpYhyiJVhq16jNN30ZHlT2lhboHnYu
OdK/2MvyVOsT3r9XZINaxgCRWalrJQPmnZwjptGLEuBrs+0Wx4vl5m2xrDeMspQQlLOs5J9967xp
ff9RFB8EiFmYbIBjysEzbaSHWlojpotPlS+bLdVnGKVfMqN8wvpBjEbhwE0trA+H43nXpv1rwQB7
s8RckpJ6TjdaV75nSXNoSLgsYlpEekahYDroc7HN1OqLYQB0b+WvltKCfMr9aKJVXNrBgz0R6oqO
4zO10wcnfBn1/k5tJWAgCUbU7Hsl01VqLGInJUI9lxU8GUa63wx17hot+YaqUn8lw7la4te0a3/m
IRESZMBWFVGZYWefSxXmRx/dBRBCakk7W4PxaSh5C5JlLVap2u0wqCS2VyZVJEbaUeV1Vky81FdN
b/dR+K2ZQumQd/ODRLxqZsko0OLHJd79j6Dv3xL0abIDVuhfsJJ+jv+xf8+5l8TNz//8j5/iTQ8/
/vd/qpe//EPVZ8mI8BRbMXUZq+vfo4Qs9W+rMA+KkmqSNSS0dH+Ckoy/aZgcDYogmkK6EDSkPxV9
uvo3E+4S0hDNgmwEKen/R9FnIFCssJCQh7J+T1pZFokkmmmvVUjbls3f9Hy6ZE5hDQFuT6V2l8Ym
Od+RZ3NZfq5vsr1luovq19aRQTgDp/6pe9e/h0/di15SDN3Ozi6YfWaPlvS1q0499kiTU5GaAJgk
xqp7B/GatOUGET2nHfEXhyp4zHZYv/3iHSQDCF182TkMhGflR30CXHFwtsSW/rJP/lAx/qpaVEho
+u//R8fmZzNIHDOd31BQTaAywshtGjSL9dIryiNDuV1ta/e4Vb/3Tf8pSdADqjR+NWLl8V9/OFyp
v/h0nT0FQ5zBOWCYf1RMgjqdakiMy95+dsaT/Fk+4gCNXPmt8/NPYvdWBO+n9UV/LIOtfgI5nn6R
fPvsfLEtd7mjYK4/KM1ZucFR8Z7fLof0Ie237S3NmvGhr1zmxbfzO9SgmfCWL1ayY/ZR7qfv5Ut0
o93Lu8r+GYKIBRSwvKQ/mTSb9/orzGncNyg/+Jsz+ks0FCDLN/1b/Zw/D61LK8YAl2950Bu1hfIJ
8rcNF8MQUvZNfoMg5we2X21PZ8euseri09/Y2+ZLfYsHWjm1O/sI1eWtfFbkTfQ9eeK/409fi89l
B9Qx9uNzsDd7VAqb4T209+NNfweOhIrZz3mfb3tEHV4MyKjafKqnunUZUG8S6YDis/3gHtlbG2mb
f2DSngAEHJo33M256jXP0HWYoqmqR2Rc+LTy9p+DdpclD/P9YrnhOTTdxn4qH9KflKrga0jn8snY
LY9Y9Yuv+fgEeqJMtvwc4c38rXg3fUg7Abn0nwnZ3mcTBqmCV8MjKzgM94Ptj3hrE1BTGwb2qQ5W
69sADANhHXSKjNAG+UGXfWp51kPzNp7Mj/I+uOvKW/ULCcDIEvFww+qIOtd5jHfSbX4cb0Ok6vvw
3jzRepiZ9xPn41bvGSInim2b6KHcap+JF/pq7+fNhknT+IEhPSWsC9aLuTXc4JvaEjZwHz910dk+
6fPWwrROhq7XecVp2el+5Om0lhIvLjbGq/IjOFdAuc7LN7xlzja/IzXqDfHiWQv5aendSIWLkIv4
9gAFy866AYZTJDvyyL9S4y/0LYHy2c/mIWMacss0RL+TX1USdh7DA+OJyNrgF0fqNSqu8zTwS2Cx
71yLTgUC0n3y3h8aN7+jqkZa3nP4Yd727amTNvHX4Nl+YDrIoV25qOJ6Y6MdzNv8biQazMu1G+uh
1Zn0etWe4YJfVG6yr/fZN4ci3AZkYO8mZ+feeSHiooQVXrmT17k5Z8cm+znc6vyaJzV5AjpW30FI
hPPjL/iUcJbFqIqO4zcmeNaD3m77YYPAOdhSX3839zEh0xvFcyIXwStIXt95MI6AF6IzPDOTGex4
UDzmNOZ3Ojjrf9D0QfwcULqGCz/kRiHI4Dzvg2rP5L9xm9s8d0m6P6cJGRxcA8k6p3+Ncm9N2TW3
A0lcjFN/ZM+RB4jzNW02TFA3oInuGeGbu5XMckieu7d5u2eW96xTOmF+A/7lzurQjW2Mp+C9/ZTA
4aN6Ow/DYf4KAdwj7tp5YIozwbfazc2B0dm0m0Li0Tf2ndY/Ow/DuXuNjokJImR+lL/K23wbkeD2
qNw14//j4szt7x+vzbaichdyLEWhdKoYSNd/1ZMjwrEhZ6n1vg3XqjNVttz6aqOk+NeX4f92EV4/
xnBU8ILc7FRzvUV8/7/snddS7Gjape+lj0c18iZieg7k0ickJPZEgZX3Xlc/j6iq7jId/5jjiagi
YG/YQKby02vWetbbXVyE7T//If03gKJzjyKw3mrSeF2/BT4M5srT19LS8c05mqGl5hb/r1rgP9x3
ZBBRf//tVFkktkBXDVO1RG7jf/y2Slir+mS1LdFZ+ZMyo0vVpiLZVuRfQu2COyRpoM3QWAbVY8L2
gNHrW4kaiJVp6wyGoBOVMl+ZgwzbBdOtm2UIenqNiPJYEY9pP91QADJcNJvWl5RZc2L4KJ45yWwn
ZIkR4YLIMK3bczdxZGRL5lqleiBSLME2qtRHlqIQzhOGqbof1G37KFe95pCetQ6XyXLLihIsuLnc
dTl5uVzlhoCpGDkCM4ryodOM/j7UWvlkZcWhxou2Ss6Bl6hhtbO69jgZRYzkhRtZIFYv1lDuiH1n
K2T4mQbzGL140Wdk1iPDY/4glDnpdhhp8lTaKOKCGoDZkJ6yHCEMntwsmp2RfCQSAmLYchmvjWK4
jVnFuDztYI3AqbJG92sm4ORzwRYzI+tJrho2+tZSuVITf7PlT8/yDxSkFO9TPVBPSEbZ7C46UAkZ
8lmpCfvUnLcM8C9Y7tJ1behPcR3ZqlYo/JDmt3wlpIwztYDJyiWHkDRDba+hqmQlsLA2rXPTn8TC
F9YllJKIBupr45SotJmGOHLjg6QBTXLe6IL6PlqTSiqcp2Yy+vreyLYU/UxVO63dpS1TwTG5VUrh
w5L5yQptuWryW8jPi/Q2/2xKlQlvpXM/W+SbZOgYsiER6Upd8xkYP/YxxCuVkeAYsHrMdIoEZP5M
HtdIR12/15bwXqwaJ0mls2hG+IC1W2n6rCftbqkEZQNc5Am8+2M1YW256cUo99qpvWPhfJ8E4VWO
28/EnGp74QJe1J7VbPu0vq+OnjTGprfEQuJrDN/YMUiuJjJaILt9O3BLKNBsalB+wcDJriqzm2VG
ozhNAte30h4QAZ9wVPaOavFMm3DFklLYMOfEkFE2XjKg8YWn1NpNPz4WFdE35kiAVhWavjB9zVzq
opBdAVV8Bsa8H+cC5JiF4ENMN0KKXIYcV5AtvX4rGmZoz9wZuvPAMzCD08h4dLLlBKTZrarQ78f7
CjN8Rxo2iYJuRdyLOkebAoTV+pyJgeBP2ZeVhb6hQjeJNJcdjYci1OlMtF63OnFHucYGbI30KRmh
pDWAS5B7UmCPE6pWbPRNTJYAwfbSqzYIjtGIkNkg+2lfSfS2TPcL8wBlGh5MIEoWGhfTEHG+xc4a
v9guMwtp7pNTrB9yo9EPCuFYmzhH2R9B1rRD9B0etAtuGk2vHAOhN9GOGucF8DYrw53WqbAlKxSt
cyHVO1kv5m2S99s2RdBoazDvAUs3d0JJ5ArpSSwBUgRApUZcEAl40r7i5LMrhfG6Ocjhdia7EU0p
28BgCpyqKjyTmRFxUbFvrP6Unzc/JpUsbqjZZDBijBTNW2hfBcYgDV2RBCNTZQXljZFIsqI6pntD
f0PvRNH680ex+VSQ67Av4zw7/PyJhvnn1/cQS/OKSA6LBvPACMl6R63Chq1RkPR1GcfnZGXBPurl
rzqEySCjJPVu2T4wibtZ7lo2WYwEexsFtNueygvzBfYzBtsOYDXyw7KVX5LKa93mlJ2mk/SWMZw6
tKmjW651uzDtap30Zb7ntV8fWUpM382GkScVwpFMxBe7vERoNl6Y3Ko30Vt7VP3p1JPveC7f8wMl
uwgQwJafeY4QTx3a+2iLrh1hscE5f2MwxUeYpTk5aw2VBwpBvTviNmgd4yzesrqQKE9TNEx7ylkg
6+wATWMnXUggwzCg2s0L6prZOMJt48sMCkS0yrb2bt6an+au/oqHl2hx08RFsK/2fOHwXRMQ9Tge
ZRI5mGGC10qpesAAudkZbupjeaWQD29B4jwaG+gKNyytGsfgJlZQaCjf2StT+cIx35dXZNDGpm7R
7lJpIy+jbHYlIOiHDgkprYo/HORpX4a4YDlALcdMzsgrG21DeumYeqHsz+N2Mn1sE/LoKe1BUnda
wq/jNd3BChzx1AyYNzyNJY/KxNCuamQQzBrX+lzwRv1Wk5yJX+9SczYdcm9EDexHgm0gbIE/RJBN
4Uw1caPwebzwKes2lcvQ2Dyb/OQKRShal+ZZrjaK5AO0ZDCPZCfTHHTl2g0kl3jHmxObEXT0bLE0
0zdrW3fHZx7jlNcXhG/RbhTkzI6pgw9HmOwkEfIZ/Lk2wCPm2ZeSR4vq8gtoltIcmveSrNV3/pkW
pk7K4trObix9DyGSLkQv7sZhN1kvwpkjzDpr2l5/ESpv2HJZ5MKOh9gISV64N87qJ0YjMfVoyTpS
4wjvQirBwkkwr8a5IEgiOZvxAQGcJ1yWx+CG/ql9YQJfF3fddcJmxEjvldL3uThWu+GTnqwgcu5L
8eOzfsrfekQUit09jQ8xOwE8MWdeNsDUS2wEDliz8qHym/uIVgs9CEo+G0QhzVoCi9XpIcBi2+AC
f6hDT3W1c/qgUaouTNAOegKlyAvc5gnYVzhu4cRhR6H76U94A3hNUkIJHnoZNmNXfOM1zoB6Uz+w
gCObnF+Tf3oYbkvpuSwduJWmeQw1N0YLnq6YTYNG8syCVjtKtWccgr1JB2rS1/BM+fwbdYqF0C5c
MXjs08dw2eS6o2Ml6A8C0gIPDKS0xVinWRtwT/XZuplZQpN+MJ2m3QDwzgaqxpVLHqVgk8Z26ElV
2sOEP6EYoLLJPmfLSZ5F65gdg9WKZuuBU1BsF7vynViggG7OjqhNcCg8rxu31TxsD72DOkHYypwZ
/XviqduipTOPtqz0Weamz9mm0x2KARowLMOPMXjVm24T5I4wuimMu8EWwOlCgDMdfGzIjkLdG48s
V4bCJRqGq4YWlbmAl70yvmdRPWlOdKEjL/Zpeh02VHnWFU99j3jFVqYNy5td60jPKO03+kO2YZjz
kq+bSlvbZafYVx4K5gqecTyQZrjcj7k33daiXd9mF/qZl85PdqgzmIhzjIVu5ZIAbHyy7w23OOb4
d4dnUlBf+R0udLpmsY32w2ZYwH/xW2e5u3gWkhB3ugklZ24QKPhF6Yvn4K6D5okSAP2pM7q05d1d
eyO81AcN3p/dPZsX7C+v0a49QADzKBMuweRZ5ENxag/3oPbMzcKhv2OE/y57+SO30O521ZMcEbCd
w3PzQfDfbNBdMRq3bgQiDCm3Hqr33tVOnLDqVTnHD+kBQAQeTzwtsxewkJiRi22zFALkrhJv9Yt6
Mu7LR5jUFJhx4RahG3DVQXT7pDUgFurQ7KRno90vN7R0Z+4wjELoEeN3FBkdQEV2SbxYDddgQaQ6
ee5WwZ7HPXfV5/rA6rwCUfgsKZ6icBmYZ7ZpDZl3wmYItpGwnSSf5ymIWGzbZXoRp2NJQhk7esPG
RR/0fnFirDKuMswjXaX02dbvVBUWGcjdUb3Aa8MJZUNBvsgb654UjRorjE7ciMMWQEVzA53Bbnag
m+DmTscYJ5dnWuf6DOxPVM8ECLGGM79JeUYAjGX2afnIzz/HnOqF+/yV6cqIE+41D7Hi2pY33+Yb
ggDZh+wV6T0SnMS8hOMpfh0pvLLDAtmC3Xt3MEnYyfQThz8mvzA9BOO1J68lFL7tod6YhlcmSEAJ
90D1YV3TPV5Oj8yhJ8Fy6QjGU/bCBEJ5lm4YgAyKLd1ku8WvL1Jns1HOL+Er9yUOA0V5swa/Pw03
5V3c2toHiG4klk8Q80ySdkgz4QEY7YRbGedjSCsIr03ysoepeoDZvOhOqm0s7i2lz01F4rR7SV7Z
xaU37Lrny/QcBPcwD1MK0J3CFZsQuNq4oA57O3gNQQvCHJG86r1+KF9XK+9jFd8lt2ZFbPlW2yYv
a+FJetjbVNoqVtwYY6Kd7pObRdkiEhyepG3lq5vemRHrMRDZihsYXoDPT3HqRs2mlv3+C4dgh7xN
g82MV9vuX8x7cTkH98UWrNNL/wUItKIKuMIfZhWpAMFmIXlmi/1goJi8LS+qE95Vx3xx0jf8QPW3
4vfw1L3we97nbzKKExLLaepIhzoNQNG5pG3g2bizLpYz3yJb0OJdt4+9+VUldeWBU10hYpt/ldnY
GY3QPRQD7iLK1nzUGVOCGb9hoPSm+OIXH0jaZgx3E3NmRqzTBvlXUnsZhPerzPTyoN1VDEsiP8ou
+ZeyUMV6+ZfGCiq9LNYhlXxyUwpfMc5QL4fbQd+ti+lZfCXvg1bhfVhEmhN0OeHzglamQeDbqV6J
PZyXXkxjO6qcdCMAyR42NyVQDQE9Fj2jGrnpBozVJNlWT0T3ZM9E6bFXVr7b5qMhdf2W32nmHkUc
/C78ooYpbtDxxxdYaEHoZFQJcMm9BpNl6lQv+PZ44tQvpM+QTrAnQFfsH0a0WrEdXYfj8Gl8jK8B
qbrYyN/rL7pGq3WRGwffre6zCrVHeuY9s2TtCcM09ywR2fjG2KMGc/NjvkEth35It8dzSpnREM6m
bkimkwa3OqASq8+xt4gAPH31U9xRIsYbHFnhQT3VWwZ+HC+1F56zl2KXbKLJad97GCqMNa81YCpE
8TZ3ihtzU59N8yBupq/hyzxzVQr4Hq7LKToVH9Y1vOlOhNmp77g1H5sjG3Dm5/XjNPuooqXldtbY
HDq0XnOyg3ASN/70YZibijWFRStDvjsXutC6U5yjvTND2VGnWTwsssrjPNVauCfJxYlQLh3GMJMO
089fSGJ3YjEKmqglQJLcx9bu17/9efPzeT/v/XyZMYYc5Gnacij30sGaYgmC/vrZpbHA65hxHnfb
MU+iSytKbqhNiquYImJVzpmublXXFBvZM2Qer0pB8pZX4DCTCT5mZDoGSp4wmnhh5+3g5JW0QgrS
S2xFBwxj/GygXl1osaI/wOnfLoZo2UFRq2icKiDnQ5ozPyLGrddLP5bB0oaC0fnBjOzeMFEwNCLD
KEtjzhkgUeiS7kVKARDXfTveSzmS2hwwbS0zYRctCu6OxZZbB8lEJ9zct2T+uGVA7neE6yAS0A6g
SDayJiQDLpNd2TIatIcNQ3M5yH0lnqLHOEYrqaqILgHpx8j6UUQGSEs09sh1wa2wrMvurqY6Qt6E
ahgDI1tPmjWErrbYjge1575epQuDFHM8REnGMhSS+SBKwSlqlReddbW9cD4kfUqi2swkUxWSuwo7
mVkZRFRyjkb1YVBEV1oyXMo1FfJYBpcsDl4R+7b7DoI1RhXa54Tzr8W2k6UAoPE8E/2FFeFAf33b
VSLJnSqxBLOc43XBhQfggKIi76C7jdZDlENjQBLmR4O5b43wGFTTs54WMtFmAnuyTr8NkrcM6/ye
uMMvtcpoywayjQb4QBsxQB7IACTpVZQPJs0KIdKWs5iVAM+4IzkvmO6W8JITIPec98+tQMLOJHYv
BQIoRxrxFgfXWvuWyFsCeZM9DlHGfbUGwz821nddGAeJ+DVbELDHiAU/Qz6T5jchL5dNgdZ3eRI6
E5DSBICrFqPvBbIXSkUbKhlIh3GItgGzvLpfHmpDNbd9IrROLQDADvWRDUM4Ps3rN1s1ICnhv7KF
pmuaMs1uEATgOPVVYu0diDkizB55K1aMp2PF2iypyga8gDjRyId+eRpr4WkoojPIU2REyA+boXzq
Opqxn6/NE+1bNHephHGnQrXeMk+LjYmWPyMJQRdru5nFayeqz8WUbuEh6r2zJkqJNXedebEeOZUj
uzdDfgLjQwrap1Ib91FOQ1wVlKhK2T0UtUCMrapQa4/WOx5tKQ7eVZ3SOB76g1FSMFc5GwTc8Zb6
QlTGc9MjaU9VFlhdPK55MUeClPywomWQI1YoCRwOL86yjdSQ+nIXaSyVypmOLo0Ao0sxzQzhg3Jt
XGBmQPohe2swGupp8SWtxvdk4k4Dp55sWeZBebfTYmgCMqGGFiAkAkweCOQlnFzhSMlEuuWozUo4
HPh6c2X20LB1WxNavm0VMVAUiRuAEV6xfEQbA+g5fWmCa8GRBPFCaIbftlbnCPE1iJI3jSQqpk9G
6mEI28lguTdKW3FfhCEDroW5hRACWoIw9oD1vV5PVmQ0tWUTOOCKCvu2sK9uTKu4xCM5CPW8jslW
LT747kjq7qwREkotjg85ZGk7lnU6GRjfttyytgg6JxlL1smiEW6rmRGsLviVBKGeh5arUy62jUpJ
qzVqaw9p/wQWjHokYxfDGZ4frfpRMWnRpCJ5MdDI80gF81ktcicJzeswJkeCBdxAVqG3EzNd4s+w
0QbJHiCl2U3SWb6p2AMKYjn4ugVBODMUJ7VAThBvcZ+YNSOFzHqrMzrXMsofJmQ48cBzpVgKMr8J
1oea1ueKMUPXBV+RrroKAVvgnxIEfyoiuixJPGI32aWr074d9mYrv0YThWzVvYj6IZSqM3uNbWXU
XABITKyJxX3eumJbU+AXpxL/CjGv4cm5KxEm53V9L1omjoZmM4yEgCDBGnd503xW2d6axbcwzLmd
Fr1gw50jxrrNGDYZ2Usq+G3K9reBbJKVAwYo/O5qSIszv7zpszUjDKKwb9FNESpMdSbIx65nKtII
a69qjnexCdklTeKLiMNCyzTADjVr36nE7l9a92ED5jfrSXrBIrJt22XX6cM+SJDglRBdnUTM7qah
exmqhGiMHOdDKAP406mJ8gLmuSC8TUPvzZFyEw7YUSQN7bYV8mz0aIESWkkSZ0zBmPysjbBKaHyo
53KzDVLyww164iLEm0uyp4FFM38op5E/qhirNeNwyKLwAWuY22IcAd4sbeqRWBtjHJn+DvKm5TSz
dTNds+OUs7TIj9kw65tYRQO94FoDvP62aPFBChdhl4jSJTepQbOuehinjCZa7+4nhQluMBqXnusU
GiYHvGxtkPmkrolk0sZXituHtmrABt7C1UxrxQ3iaqsowgYiCEvoDMR4LBU7JasOgxnfC/z+jzHD
87RMn0npjrgTR1SL3MikAu13YY3iTh3Eg2iBsZCVnBFyonBONWrsRxWNPVmLNJjYOm1oA+UuAdXT
L/GKqE9iPygG4qagGAwJUfE6MBueEgvRKyEVCnsdZ2YABMuD1lCf39TUSrC8AUIqKwwoorTNS3On
Jl3vmYIk2FGfEllb6oh3J3dEseGOwKXTRSZqEua8owcLNF76MgkRixMkwu2sdvlOq9TEbUwI9n2O
Ubw0ik0yyt9jPTDGzVpnvA6CqHmmrjv1nNA6tP2plSOi7obIW9RiO5vdfZubzDW7BkKSuc2MmBlE
o13GnFtutfQ7wlnPKQ+REwfGsdIDwcXIEkPIB5Af39dzyyum1Z7kqdIcMc1f0kB8GJto3mi6xqLO
ejLEkEEf0GpNwRsbYyfZDaH+DHSJqUMiuBpRLSxpChThqkGOVTb6pSQ/dwOSW3SUTGLWmbUGamMR
hENULffYSlUqXVXDElPxMs7V8WqipnZCU/rs8745qaQ4M8evbDC+OHmC7i7EYJoZ77oci25b6IQO
zN9JCcvP1Aco7DxCpap6/cR8TRKo2GIVWovezg4eGPQP9Qd0Bu5sOpdE1MK3Agatu6kv5ekqksO4
X8g4ScUeyfNqq1FRRyBPHByUqPdpnvQ+Cxro2iaqoJpVdjoggVj8OCOOdmKjMY/MNcLOQIdLZcDB
djJEArqQxgekkDndTHJVXAw3g+ILJrAjOQIKBtdU3bf5qO5/3vvLhxN8sh3RE3ZYp+8xmyFPUmoN
CHz0xzc/f2Y28ypLDF//zSasB14BHFiSl1dUbYEkv4g9weatXnxopYiHIrVkd1iZ/j/oPy0amPBF
IU2pRCO7whDdaRA8RFXMNDM6t5WjM4RhuVOZOmkZXue0zn570+MOE3L4SYsFl6xNZtJhZA3QmBwp
+q9vigL9SfeCmNTYC/96EyMvUBet3iUrQgjCPzChlSiEWrjzDU28y0eTqZiiFbdiMMqbodfSIygM
9f+LBH/V813n6uuf/3j7zJm8xS0Jsh/dH6V+6OcQG/xLF+C+dW+/CQHPbzlfiBGo+Pro4o/+P3zZ
7wJB6Zc1KFHSDVkhshCtwr9Fgsovhky3KaJcUyXD0gHy/S4SlH+BES0ppByqsmEoKkTA37B/qviL
ZVo0fGQzGpJsWv9XaYpI1f6qYzAUxQI7qJqwCUGe/UU+ocmzbullPGwbYgcjEgecPkQ9EBuY+RaI
AVrXPXfCd9ood6bIBQl3BL1RPyFmS3S6YZMBYiy0Jh13QXmDSqgzr+YARD0squAw1N9kTxwHkzIN
0cM5LhkGiPEuE6nU0BAzA+pVopLxUjILWaWupbph7491WccvUSwPMaGBDB5wn0bC5UcgUCnGG0Th
B2iGl0xSeJEyI1QFJjfGLRylYOxcmR5Bqg1KCYkfsskRto1+oEhviYSiaC5TV5weApP+SY5VKu+7
gTkhrk/AR8W1WaLvqNHPupa896N1QzjxaSQXeOroA8TmnOK0dKqOZJG+ZwhYDc3zElXXKCjvYMO/
tBl6ejAkLe4TFz7PI0E8t72RMgZF3aBr1XNWxt/lquqfSh5mQ5cveqUdGk06ygWPUxryM8P/eVZL
LEeRr+TyhpOScOfi3FmNJ0pMzDX1jE3kGVbUhkOJCdTSim5YfCo1fqYGoJPIw8bxihSTL0kCVl2D
FXghbQHGiNRT9Pkkp2wqdX09ZtIt4UD0JEgrxJqfIRsqMoGSbCuumbxrtA0gP6+i/8Jh/RoY3UfQ
8HUI2GkIEqZVY36Ii5xVQiBTfv1cKQJbOn15lfQFn31DXROtFcsU7vQaE9+QqhcyNPAMKDKbH3OX
qIFp/zzbQSt8qtVTOPM4VBlOzHoyn5Ke4XqbkJmFmfHShjXn4MScJGElxaGM+1gjL6Im+XmyW7Vl
sduO576wGB0u4FRwHrsKxCJXXELMCBYsF4NlkFUW361Cn5olxbaMw3NscOnw/6YzWw1BYishuTCe
GjrkAzqAD1oMZjmNdU1I+XJjpIdk+LR4R4yoZ+gnUt9HMKF8tTMpj4z5VhikD7n5kNJYuIPFxKrC
QsPYY7dm6FFb7IS0YK8uIvZOw4i31sRdrGFm3PKzjhoas8CANlWsgnsLI701ocrHd1RLKiu+b+xZ
DDdmxqzUhSRQW9d6Cp/iJTunMc+vxAMkapchBlkhS+Gl7orYT2cGASo7iaQu+DUrkodQrc4MLejy
PqbhZ7M/ECsj31ld19gkt409MirLwP2cj47JFqDPrK8AN3qc31UyWt9iJo9P/NYDHDqLvL7w6nSX
RTS7uaadoYF+TxaVuCzzqDRy+URsQZSVdqCmvBLEJwkgONcoylNJgInQIF/iEgHTULHz4LkKC5Zi
yxg+S4TWuGhgoPXWLeDntnkmPk2y0cqHiD2HjJeYwIsOW+2mrvJjoHA5xAp2DwYaQ5VuQ1JVl/Q9
rdndmblDdhueJH4KUQq/VTyU/eirS3yNl8mXUizTUVQ5psGLphkwlEF3pObOdxgiKGzz4NAp9MdZ
xN/rZvKuSGzwORtx6NbBc0GluO15Cg3VuMqNIuBP6D3+prArK7ZI0pwgVeqcp9BOiGiPRtbBY+ZZ
RvtMTY/w0KjpVPppE7Xz0eT0THWDUru6LSpOoLw1yYzLR7Blaf4ucJA5SVfv8oqDpTBw5JeQi8D8
eFXIPg61uV1B4/SbTLrrTQX7Y1j327xNKjgMbGHGhihDS15fsz0t9hxjGUs4LMumeZNL61ueMsjd
bQbIoZ7cAENtmVbBBnv+wWyFadOFCiTFZd8AIvSUml/Iih7bluMoNdCJzqNyJBmAJTFUrrVYX7e3
OCqSuOBmkJ4UHghby81TGBxEUA62FSv3gtqx/gXbSpAS5tiUoPAk/VYQXjsgZEp/iLTzKPAMDqrW
OkWI8ngoKLaj2XwQe21bmsCqJcKYTiL5HQhGWW6Jed+6llFyvOWjxoKU0TphI5sxwDo2pYM3SAB4
htQsnVG1bokf9lXlRsh5KoSgOMpV8JHKBpWgxBKlSj77IrtXwCew63keO9rGBeWOX1YNa+O5eq8g
WLJO164DN19HVyJeetnalBD7q6hcLutZErbyZW4YRIVWd0crdy82/Seh2w+NniHd7DoOCz28NdLP
n6t8skh3AqCaIIno4Fuo5Ebl7cw20ChvYiX2ydjluC2wHNeKOdk/Nywt4ikBfcAzSqSmA52FTYMF
fijR4ndlqG6muXtDl/cdqfkmWfqXsl4nLVL2KQq8FnOls5yQ6K9clTWPdMhd0IoDezACVTMxQiNo
1YepDTaYTNmXV/4c9DsBYxPMLP28jMZpHBnQJCIncIBIrI4CDwmbR3HEfWoRv0S9eyRQmH1GNl9w
dc72UtQvcY+AvQq5GQkSK31lYoKLQ47UpaFpuDllZ6G1+L0Kk/oiyd/EMX1qKnEvLbgQJ+6T+EUr
UfzSVKzJZjC9dlA+mNfhz9PDNxVWjjNUR218iYBXuk2jAUmUavyBUwfHReewsVJ9Z63GZoNRpA8q
eBvm9FkNIjUhY1qNComczorDZzSEa4svbR2cAnjp5csAlqHuJzKN1gNSn2i3h9WpKCoi2ODhUE80
mDDPbRLq2ZH1TC6SaAw3MwvaTDorjJXzTMRNQEaO/XM75MXDKpeKI1urr4Tt/yRImyHmQBRC4brM
3fOULume4Qum0obDVlMvhBe4sSRGvtVzp4yUk4Yrn/qNskHQqnth5HeJrJPSolojc0XE4i8C0JS8
sBSi81q6xJV8MgDDA9yVzvMiPv9cOZaC7gISimMK8z4ic88zJuYNTO2Btxd66hHl2zAnam/GIXiK
k3ybqewfwjPemJQLCdOxNiFonqLgFlxO5HaAM+ChsziTqsgruxl7WvFljkCpY02v/FoM3jrS1byB
Hp9Q1sRm+lYbj3lJqZQKlFk6JCcmNka5+lSrIfE7Sb3jIS+2sq4jRqJ/+vVNPZcdyZEDa10asnXR
pk8AJhXSrM2uguWhIWUB3Ac+FnRrm/8Ux+O+aSwYC2X2BELAjYR2/dfutMh4C1nfrGnBMqKCBuXc
j3zu148htWVuMSC6lqsFcVqZ3SSJOrm9It6bJjjPagbvKRV5uy+BcZkhEv6eUKhRbfq91ov9voqT
fv/z4c8bDKn9PvAhzvV7HZmpBGvbEFAR6DVID51+G2GEHB3S3LxR9Vnz07V3tEz6+yaRoGAgr7Lk
hvFm5+ugQNklxaBi1DNrIGkjxgw3opQMPQAsqNASTOybXC42rdohswPw1P/KjGXk86CtGNn65y/q
lEuui1dRyQrNXyBG7aEux/WwPp9oC600WHZxa9lmD/whKs5z2oleIUNQIeM8PBp6d6x6FP5NFjDM
z1sWKV12FEpZ3Chrr2yujbWlKh7j1AkIKIuDorgPtC99KoL7dlEowKzhoyyb4RgZ4nBcLmR9go4i
gJNUAW3Pd3nQo9fKDPW9wpYjDodsl3VJ5tUNF4zZigh4hkAAVbi+mxoyJY6eff98BEw4peI3MM0s
yX2S6+OvUNGf99i4aIURHgzdqA5JyVQBFtVLISwMprhYyWfSnw1RZ3MMe30/RqlCjqnCGO3fH8tT
COu7iD5x/cl7Mr8NfDo/76qpihAupXYM+D5CU8l7CWQmnpjIOuRjG7uUOSnnnblsylwmTHAQwF6T
RRFqJFuvHwE6op0CoI0IzhwqmAyZwCiRNww+f3tvGKtHJQ4CXy87w6NRwbS/Ut1ZPEqePFagmg19
OOTiQG9oUASkRTweAVMgRcIJgE0pPJPyqh0k0KSHOi/0X98L1AagdyewJF7/7OdT+jrYF+2yl3Ts
yj9/oqxfhIWXF28DbKRvxZOkaCco4sMXGOdDNYkNRomgcE1N1M9jwCxpsHo0BfWon2ZBOCYLVfii
jvcAoIRzl2tAEbFh1grSkdropavQFhbZpHq4+flQW6Iznjg21SO1GegP+ZrFiXRsCfOzxyHDqCMB
48gsM3RR5Y+vxBIC7WAnm2pkhDfp9JL3Rv5Y9ZbmZQUFQlpolOc68a49j3Zk6Nc/zBf+g+9A+rvf
TVF1xVQIC8DQZ/3VcZZZgryoZdNvu7wtwNwhRQYLkq5S/8K89g1VjSLSlgyIadWYu9f/y/dXGcTK
OsA0RfzLtMCaVRkOBxyQ1pgetAWhj0ExSSOoxOknxb7ctmhI9IjQsuXXKdSfEgv+6PX7m8+DMYhu
6BJxB1BXGCb+2XBB8S+o8VKAIJnpE9eGse2t65TNbP4hrC2qCBa+DZ2f3/i//+nb/hqU8FFWc4Md
u/vLh//zWub89z/Wr/nX5/xEK/z7o1P80ZRt+d39l5+1+SrXyVH710/607/Md//tp1sHTn/6wPtx
oV76r2a++2r7rPs94GH9zP/Tv/xthPW/mX3JKhjAP1wcfxt+3TRfOE3/OC777Ut+G3xJkv6LquvW
asrRCb1YR1jjV9v98x8Em6i/MCDXuIYlXRd/nEG/D770X2Sdv8O4KsuGpjDd+tfgS/oFGprKNMzE
cqPq5Ff8/uv/9sr5r/IuJEvnB6j+4I8VNVXhR9BkTZSBNP1t8pW2/ZKOvRXfFsHrT8TST7CSnnGK
tOO8nRH9B2X/GNHL7CE5oplu0gdzij9DrjPHjKlerJV7/e835g/9O1GOk65JbjYptz+RNT9vGnjE
XV0CgDM0hNvaGhk1dStHYhJOWdjL+583pbEmiuYowTqsEECY6h0G5NLrov/F3pksN45sW/ZX3g/g
GjoHHFOxJ0WqCSlCkRNYdIm+7/H1tdwVN5WWllZWNX8TGABKlEh07ufsvTYPtzT3PEaRq0T2G8Pj
z8YJPlVBs9sZL6Hj/khzI3xsOHH2MNE/l5L8pVVsGvjpjyjY22hakB01yRMz3xPTnZs1I5m1u+Iq
hqw94bn/nnDt1uFqXCJm4PDAp3LfWBgMeB8gsq3KWdJrOtDHs+fP9QSErak8YGNlfaD7d8tGdP1G
nJbMMaAPzuEPUz286dIvu6omCTxRj05X4jecGLgSBY4O0YK4VqsFUe/O2cm/TUXUXhqwQ9vWRbkd
8WmM9CySujo7agH7rXrf1GtWWb7MGcDAUB0DZoIGDlbKCU0UXSiN9duVMjyBkqTPTv+l4wYQ3o7A
V+76TIKO0x/O5K+pJ2xOmHyfMADOXyYnvU9jM78siz2gHibn2m4z/ywH7CAgah5AO20tw91nCjFO
SCock8jOtwXEQx5RJkNMa6TZPFE4GpS0JOm9UxTK7lCKsqVj1wPVEoNHGvbkt5dwJfSS+GEAfhhe
7CJCd++P1skJ/v7V/+NIfBydKsmwT+J8dtzyYIK6OUI6RmMp5xolPch0vQDa3+5kJX6ZfrVQzZkI
RvJIiBgaIsSQUmAsVGsfi9mIu7Odk1BJd2rv8OfPeqE/0D82E5VOQHqJu8GpRkvJADOOQi5v4L6q
VYJRH6ccIFVC48VVwQ9Q6wAfq7WPTR0ht/qte5S0FvWBB6rw+5jrzY+TQa+tC/J+XHeIc9RlqS9G
nxL27yg5vVOfHeC735wCQp/mD+uv7mPxsc9hCHnKUgxGa8lAihSMfF0IptP5VFYuyWlUr+QrLlKp
KihJRPZb9tdi7qBp6+u8SEC03XUZrWrhx8nOHhmatU6KoNLykS/9bRv5kbf0GFRJhcGsr0JMYV3D
jMq/RRkzgX6ssIwYTOqLrF/PjqScJdRCb+qFHaQdDXylHhJfU6jmEC0P9VhS+6I0tCVKBIWvLeny
65AeSciH0mMt5aFkctRO4RdZAWJj1L31k8E4S8d5WeRa7KeebFTUA/xT7q4nyO+MOoIvWu2w1Feu
F85fa3oz6GAEBS0Zzr5T4hTiF+ywsw8Qr648IPDdltYpI4z24hWwZgnai3aGU618bhYmaoxz0EzJ
fnXnt6Rog3NixDH1UkYfYWaB0wDFHTosxjgYzgsX/D6MBVTWPrq0vvsiU6fY63+xUQTtuIDPMnt2
sZ3VDU2/MDIzbRidBw2tysazbtaUvixLv3JFm902W5+6oGGkPrn1bhi7G+PM731LVcph5oxK4D6J
2pY6ummhgQp/JoGFnLipVXGOTkTYfsqlmRyjbPhsus0RKRvGuDIAPmGRzjEVT8F+CNr8nBTm/VQk
+b5s+Ikm6eFZkrU7TGkAJTJH7UwLXM7z13lat9acfUU0EJycOYUNDQIB5OCKVE+dCvP84LSAg63B
/BouEEgqq4DDNAy3xMazUKUq4rYknzcZk+4Q8elQLysl+eIROWjT+4/Le4I9C24RY3KPaoaiFmdT
VFwHOtEm09gLcCbMYm5yWnr7ajXzJxlTKp8EdjOz8AN03YO9Wwaeb0LOx0ZMlzWdmMlKOhLtHDMB
zZbPcwu9eEkNmHpx+TNzXFoicvhhEBlwXmsLPZHE+TmjGYFwRay3Ee/sYHxFbZQd6nR5MFKJonkh
mTeZSzBV+YIhxYgfHCd1Ln4nilOZSSROFE/yFYZcUXj0h7IDBQGEwrbbQ3GvLkaLRrsqG8Ddc9cc
ugFmsdNR3RbJYG+j6aGKCJYRbtNTsSNwo01CWNj0jkZBY3FwIFPlqcQDSQ9507qOs3ecwdnIIvtF
38o8RMHyMkAoy1tvesldyqOrY0DxdvzdXPUImZf1bqFlsg0sG5RhigSkqXnTpcsfe5xuuLzK+WKX
mUEhHW2DE/2Ml9y7MXvLUWjW0NZCFEh1P1NqTRGaV+4fVYq7kb77uXRwysdeHz0uiEecXpr7FZmO
YbTGjWqJie8GbPBQICYbBdImQpu6vXCHZRtRQvblYF1lLeptYYERYGLQfM/h1t+tFv9X4qALtGPK
SFI6Xya5iYdLFZg1lTv7VMXj1jSTn1kUo5MG/c18yLgOlP6spSFcnOf5sZ+5gJD8fYVcV9OZmfzt
WDfWySjBUKF62dmZZ1z5Z376LpK50bYMGv1EEq0/0bk8+kX4VNb+Ncv5Tj2z+gMg8FciIO7CObii
Hju7PtdtRo2fKOjoNpEnebRzH2oklyqhZf02jpm8inC47wpLvK4+fs+lAhEmgO94Zf2aoTUeMOcO
LVYKzzWwhZrp3k5T+kwxKojBjT9XXvAjt1MeJya5Q9IUxo2SPqIVoAoLva/cQhwP1DjfCaTR5rAM
j4ECaI+BwK47Tj8i8nXusjxMj2uupN2n2LO+TJ1pb2vD/QrW6jzR6rzz5tc+Ich7Nlzasb54KtuX
donv6yCad37UZ6c280iacUv7XCrZGpK3Y+cg6gxFVuxqeWwNe360s+AT/+hjkiDj7uB2X1Mn3iQY
qrrC+5UuzttaR1SqG/PeMUO5c82x3UROvU1i90Zpr9+DskU7VKAkawvTuBbhhP4qTzCfN3/WFY+I
dqTWWOWoV1LaOXAzYoa0dkORzf8+i/AhNYJmP5vNNQnXdFeNqLbmzEJVNt+cBbPAgDzf9rNnFMvZ
phv7F5wBThc/gLVuLzF1j9YvkDeLCqJ3NuJ5sMhCABEllBxNbLn1o6GVYBebmqbwOHdfSHUftvVD
UmWL4pfhH1Ohcl6XH5xsMK5SON+E+EPZ+C9tSGFcxBOPIq76vkHTV2TZ4+QzlDFdcPMWI++y+z4O
Wb73IfCuZbePh/ItjhJG4iuUw5xEHhr+X2JJPtKQEMCyulDY42k40ve7GHMG688NfEqWzc8SDu+J
LyJHJ/1Qi550XKN9XLFoYQKI/VRApKRtvNY8jkjmuyPiYb6bqnkhKDMKzliDEXjhhLF5Yl8Wa9px
expuPEujTT08thK0nBUmxtYubb5YTGaTB/EFcFd19JOUaY457tB6gdslsDSGx8nkRI1P9LZei5Cq
vm9OuCe7xWBIpqYvesHYlNCTvzZ5JJZ7ktc+zy7tMmy86Y4FBA5aP/ieVJSYWkxqbPSPzWqYxSma
qS0y3nN4mhCRsHxynNYkCQCfNRX35OIPmODqJmmw6zOUQB1Hv2ykyA/0uSUcnVywMn91KnPZG0GH
ABac3F1jEQg85PEPfPzdOVELHYykF+k8MwKWDIOOJUepQGN59l2Rbu0ugc4Zkw1WOiH6G7WwIL4e
kji5b12COGHufcsiY9k5dnFKpnE86N2tRTPPt8djYXp4f5rl7EUElDDHIJHMFP1WOIU6vUggkdL+
uZAfiAvFxbZmJbU4jeZ5UCG+H4tejcVtBVdgWkeuG9MfvajVeLioAdghLhG0XOmi6kSh3hXI/vU2
duhlnxX+gw6mKXT+zEdGjc6t0ZuWSnMloUuN7KesT7B4qVXuXZDRTQaGw3TI52q9LZ1JxrdrfRJO
9Rk+83jkKYKNajbphY/NdXUL98WNwk3qyEejqDi5K8t4oLL/c4gp+6uMxcvSDRXVclpjYZ/ON6kW
Ydz/WnMvhyCBrd+YCnNntcyP1hii/zanM3yIQ/OPpGT4ZHk/kmgBoLSMdIgTX2yEOkXipGpgGRbe
gzVCYykZL5Sxh4HVFfeUoc95TIe/DGqmpgXq2czIiUvygOZ2rf1tZsrlT131DO23oCvSVJvCaL9Y
fRq9eOhL8dYmYsts3ECdV4rXkdCiM5o7pH3jnwtxX9fewrLX5bifMjVfNB3b3bkCb27gW+1DPETt
w+TR5J5N0DVtKi6ceZL7KrdMD3knV2W1elvK79HWNeL5agfL05x3V+KyKc2vUGxzkT661i9Yc9nN
RRgG6gPTfO1R/kuhRvGIv2twKu2Lzq/2XbAgqK2T5SFd42lvITUYMwvCVDXPTwXdhzt7bq7jVDD/
54Sh9wyrtG7sZjP4GJLNlUS/qGhPcysxfLvtLViS7jZUc7evEX4AgE/SK+IYuTen9pdYKBoEcAT8
Td+sPVwMwFjz4j52iawuTk5nNDWYyRQd/7pwIugP3IKhyNK1mJJN3ZnrhbvCqRul+bL4SJRFbtsE
6HY/G5usxdQmdM+Ywr0xxniwGpSeSzJylVvL4xT4b4isHuNhtk4LCmJjEuIpnWMkkNn8rQ2iP4xy
cR77pRlvpVtvSr80rsJ0wkMwgIcmy5FGNhb6hTnWk2Nic17EDFw4XA8MH260hPNLKUbGc3JTknNH
4IlHw89BSWxB8uDOJuvN4FjNA64oICsPZFXdC6RNt9Q2LiY5I0d3Ln708Np2S4D9I5a4Bm1JGxI9
7fyEHKE8jjykJxbMmpd7f6YHwIhiN5Y9mRmtZZ3a/G2RKdOTiuOaixk68eBiQEJTu427tNv2fKI7
mXY+J1c9HuJYBndFw3+DMgfv1NodAEo4KFlDVawPaJkxYbUpOhyHJv1SeUxk16y/9+5qIwufwIs/
N1RpjrxtuWsiDGsyR5xhtD54X5qxHLedlc24GRMcUTQO7mmwOthi3DPAxSdAjNN9W/rTvV5jioJK
yUjNree15SFnRn1XMkxl3oPfbYLRzKzvasR4Tpb8eUwVdj0008sYUAMyqhRp+eha54okBpf+yhWM
PW5dz5/2KdbbdBp3ZoMf3PaCs1s03qcsG+JnuOJ3XxrlwuyrH0Q1modMzXGMKH0Ygoe5n0wIleNr
PIfms1l+HXqur6qK981YmLfRI8+cuyvq5fa7RTDLxvVIbysDk76sXazkLRcBxquBMdlk5bCmouJB
1kRi5t33yYxUnI6DO7bHcUHr4EwuDhiGlrfI0+rnZN3no/Q2BNxAZ217AiaitrqZrjikI0XtuG36
S9XTk0fjdo8IjnTBgezKFLagShcEqyq64Sgq4+dQ+8t+cMl2MEvvc9ZW41G46acBsRiqOVGdBhdA
uLrHdmv3HKFJpDMvppuVFkzvFzLS/HA99yX26qpYzq6ZcyIMsCJ6aT26yRRdMZbtnaorHmPHvPE0
+tqFVnsu5fyE+tG6JhVnYB8i1a4FuIS+mHZ4HBDe+Zlxt+RzvUdr+cqNJj9Zi31iCvyjFm1+XSKC
QXoP6X6Y9/7htJIouQPLjdVsss+2jDFOyq5mtCJxYnOP5Ix5y1BXM8TsSVaxrYckC6xDmo3Olqox
5JyCaEDDy8D6x8Rw1nb7MK/T8KyqqfMxH1L/R+9Nh77zdlxTRHd5iJnIf1DncHWIyu/uZJpcDuOR
VCzrPFvfGWJMx6xcSPwU4g5vX3laPZlsywEjRolCejaS+UAS5jHI/V8pw/ZXl9H90DCLBLjrkdF6
juuiOS7l8i31IUqEHpeSNy7whiHf8lixw9fsWgQgvxIvv41ZJZ4YXo/YtzJawVMfbgxzptNuB392
awqdwevxectYaQcFUhSDhkhYMcAerPKlcfAWrwtioxjInVDAqL4gS2ROUL93NgNYyDz1lv52Tcpk
6+yn1r7poRiYYMWlwROEyuBzDwAZl3BlnQPhvDbcp91+UHkcA3S+OprumgEYCY+ye9C6ERKK+ZIl
C8UYBuuoxpqTCGWF5p+gDVtYFH0M0OlrcYgGNGZosrfFMj77sOlzz+4vjuFegnQgdT23G2xv7Z3v
5/VJCrxtdMBVSMc3d1rjy5RjZqoXhG1mRsDtqOhP4LWuAYIRulOSMWcM0cLKVvizl9Ks2is06Hqs
fAa+4bgXclw+RY5/yLp0OlKKglQR+COmXuQxcZLHt1ww9vbdNdsHTF+bBKoH0tPNUBd/tiYxi2S/
TN9EWz8TLF/sRJONd4kXgr6YQ/QXmUNZk+z5zE3jawDNeScC8x5KfLgzfSM+rQx/AGsHzFrtT8yk
/hxXbPk+7jGe/mm3qSr7z6C3KZvYzmlCuWguRrKNMogasYSw4PQUOgZ4ZbvaTebLQKZB0LZ4RCxZ
vhKoMD8MTvjgud/6NB2+uEPKk23N2zvkjD9klsfWHXfJm9HHVKJKQYu0W/aO6Y5PTUtQjwGwnzuM
i4wnA67l1i1Fzs56LnnQRU0R3Edj/GXJA8aI2Dhh9rPww6qhKUx0zujiZuc5o9DCmNoHVPq7GHA8
wqvcAM1hjndp0LXHwoL1YeEjLdUJ67T2NnPnXenV89UNOuOQlfWbCfnsvprS+ILJFJGLX2GmKVDl
UzY75mv4rYjq+hWhMM1OALqxCOZno5kOsK0iAFblceoE51hJ/8NKgX2snawOQvnOA2S5E8aCLYJF
7OBmJDY9D5pdTCITLQusfBkM6OMUlOMlbuFK8Zg3tmHv2NdE/RU4v/ARrZUHKfTyrYRDjQmCLN9e
WC8ODcatNwMakjRrmD405A+kz5VXBruSP7qRY2cf44QRatZUNxnd5rxF+0tj+65v8vzUZ/mTZRCM
G0wcAD/oIR9EGBGANfMAYIq9kYuBc8V2N3EU51cKEwjAyDIfG7u7AJjDbtmN0ADiOaUV5Fu4raof
ZPbO1BokoBBDhDcvoCSRN1Z0ZFS0J62abwRc3i5ZkVG59lifRCWZr6H921KDHPFDGc4WhU950F+0
FRPYblnLzWhwRzmhefERC1hMz3D47Vc0pm7ayGMPFylM/PbJQvo21TW3WxR3i/eH4Qa4yWT1YmKa
P4rIMc4w8u5G3IpXFKZfx3y1uMsiBgtnBbAqBli1jJUpkHbZm9vMZIYVK7wrxKGo7IrvfZGBjVkC
/xiMZk49sqRz4pT3icfgIqS8ChygTS8qvgWbrEHpm47lKfNr8yQQLARV+sAzObrIPsyvXuEC8c+q
W4/0yuGTHeo5YWIooueQ2ua1hG2eTG+JUj/IDECCFzrNzpW9d879gElaZTyLNPUveiHRSfN2bQpE
xy0eRF0TZD8V3M4RY6CIkO0hmXzMMYlXwhc9ySExHtzU+yrEEOBbYqv3068z58OFSf1IAZ97weR4
XwpsgDfyxirSQOxnIifbS5r042Zhzrrzs3lX28v0XKoFpEIUCsNzMDJTLee0fWigSfjBcHEF9F8m
D/a94YP1XhsyibI8bS5rYqWnKsimbZlbjzYJD4AhYs71BQxtMq/OwXKhG+QcuE3c1f7JGFIJ/MDd
14KG5bi2ySHBuLgBzeaiggvTc1asD3PH9VtV83d3xFZoc1BvZdSg2V2SaxANcuPGlsW7Dj+mWbhP
JMdvMbOZn8YQw1Nu3gyCIW7MeTGa+UzqiHMi7o7BeX5yK9E9BJYEO1gDDCq74YECYYPZHxFiH7kZ
6hKGjYLCbb6QPCXbLWRuHgZKdJbXuOYy0Z7qgptwQYzFNZiZsVBxepQ9J5FDYA3DzPuhLZurT+kw
ESRB5rXzMgn7UreNPBhplJwiiS7FblBs+k2QPWTL+LD60XjOKQd2GfgdHELJiSA+6jRkCE8uVqSU
/mpnLejv+yy4W7h54sqmxdPbabKzqhJIF1mx3D8CruuRpOe0/WWmXnMISvk9XnzKKWNxq3oYplPa
DSTSNAD42vXWOmiA14AAn5ji9F1Nf/iwzHN/cHMe9SnTpv1UwHEdyqbeJ0Z9kA2ZKrEdDZ8L0d4P
huecHJ9+87pAJ1sKckvMfIovIu+fTQmieKx6/teZYXoth5c6DOQ9BdwXwGwLMUvQoZOEwB9vQAOt
Urya+oQczTkx5+bkGJi9LWSFFILarrU2kEls8hf7Rj71M+WpScBZA+CM774TjHoGKkqN1f2CnFCB
rfNhqApAu2m5c0weMt3QfSm96quJsm8TLtO3YWBkK+d0pz/HIBtSdlf/yxSXnMBJlB8na3iNJd5S
6Cgkj/cPa/jZm90IwEKzcgv0KBAHdG5JmyFkqndf6uxiueb8RgZTsp1at9gbYnjv8elun27+ffT9
PvZF4fASwzzYU82l2FuoWlKturFDV+2GkNZoFaPnlyjFaD6VWyMYcu4EGDMMFR+LIrnY5L7SIOjt
tOuwKeInp3hokmZNLojj9ejDcFaeEbXOZxKd8l3iJuOdNKOniBiGuz5OMUeqJliv2viMoaYjiTSE
JCVIE8ziW+FIZGumcQzah7RFqhCpkNxJBY6beeDDJYH+3XnWdI7sstg2jsLwp+Sa60Wcp7ew7+Ed
U6o543EeyQfi5C7oYl1C/EOwWuwnLhY4lV7zWawT+Bk3IVCBuUx1SXMAPjT9iy3aH8oYnlXXl4Ur
xI+z5ZQ7w0wResUtbKctYkezPQc6AWIlh5A66KuVgmyJQGfcoWnO70Ce0mhXlj2mIGA81SfRi0D9
aq6KfB/7DMdOcUVUr//oQ4fYUo8ZsxGhIrX1J9drVU1O88emXvPrBbsq7m8iWHxGwW02nfWa/GtN
b8bqCwNH+rL2zS1uQJUUNbZdbuz5bkGjfZ7UIihLpviOIbaj0nrqheDpdVrxQUifducqme/deWq1
JkfvfaE3V5vBaJpWwZ1bzDivsuXSRavJOIAvQ/1vxM9y9m21DCPTIoWMuzNVdZrGdCsY8KZOy7xP
xoeuNt9wlxjEDlI0NUwWma6XMgbpzoEvPhO3Hu+1/1F7E/VahsoWPXAu9l2fvpsjaSTOp9j/3KuP
UykJqV70xCvj2EHdPKqKsFbKRJ48F9VSUn2rAyBKzfdRUjQrSS7CWI008mMxOtX9YFvtYVSCSkeM
EJp1RZjmIDRnJ82OxuhRRqSSiRr80ZUgf/5XIPb/kqBAeIH1f3VHfqqGPv6f7bes6r/9XSb2+xd/
y8QCVGJYD5ltBhgaXU/ynv+ViZnuf0zPlY4rkH0pWdiHP1L8J3BdJv2BtMkuQhn4IROz/+NKYaMU
RDz2Li77/5GJOf4/JJcm5k1hmyZ6NgufpLCIjfg76Dkg3qonrcq4pEaimjgUXkpU25vBBgY6d9mp
i0D9G133JkW4wBQOz+ncva2F8YhS0SfqkGdhikvHHYlatseVqtWRvOUlh34io+mRwTfO9JWIVpou
LWzQFQH84pSAxd0831cqT8hK5WEOqNEOmMfqqnim3fHmUNCLaJrCySU7eS4PTSPxq2R4XCqicpwW
DJY3gH23gq9m638KyPZK1/U2ufMPWRP+m7vDfiiWi1vSnSCyNMjKe0GFmGkL01MiRzemnT1XPf6Q
dAUsdSxrA1GY2T1ngvGDrdAmCLZRfYtq06Kizu0Z2CKhgl2SwMHlsTQaGEqgnwC5uBBjWtZY17rh
kakhBZ28O40zw7CQWKCYH05y/Ay9674OzM5IbP1s+BgpyHyhpkRuTDZ1T2QdVUQwQZYLIvvHarm7
pcc2lTU2IKHsjBTxE0W9+c6p4QOmQ7CVrfFHL8aXuim/9dtx7IttR1PXSsFN40cnD65ad8YMoAQD
ytacSLFhlCMGAmk9gC5D5F0N34eNN3820/E6Vg0464mKecHHzfgWOoPGg8JVI1KuNtRyyg2mzWNm
nry0fu7LmWaZLdFiZPcrCWwbOTGhwa31rVliWI1LAq5ZZj+r/DGLxIOIhk/uEO09ZfzMlBFrSJJ2
OyHGocsHcmeMyAMwjFuokpUTMX9vi+zewA11x+wx2QfrMzkxtffDnL0rku3p3PMlLHU1Py9zeUwJ
Kd4F32WWXKAF4V0dwhcxr48xx9oOEyIok5EZEeA50M+wZV0kNgZFqNYivSrO49fBmeQxbvtrVtv1
pfbHlwprL3nZw9FaRbYffQoZoqOjwsHkpk5M25JaXwrEkKRaYS6LZHbvVQ2pjeC+3fmp4zlxFB1K
7NGq7xwf+jZux7dC1m8ZT/670vzs+tmXOqvzTTaSLmr71uesLH8spCsH5dUuILhkkiafu9qqHjxA
X9nXffWpmrzntZAIEQD3LzXeDQrJnQed2YnCR4/ERru8QT0ncTCBie1XM1L5o1gRjAmnHXZmv9K9
Y2hEcXfj9A4etb8WnZe426pUWZuSiWuXZSUX9LS8BbJD7mftQtn/GjI4QpmkXrPmDZldTfFa1xwi
m0cSLWoCW92vjRPg4YrRCJa+ylGjIYUM8ynvR/cYmQalJdP52YxwtWg2boM2PoUCG1JrliY6SHtF
GkDpVq997DMai0IoDAs0anqBwRH1mtrs1Jq6Ge9mV779fjEl46PJiwghoPuxbqy12AKcgBOrX/vb
2xXUvNwaDm1tu8N5nnoaOchA9RYjvR5DaJLSoLYrCvJz6HF0SHtVtcWAmmcM7GZIfqBwZ4o6mE17
ZHyyZyoYHwtC5/0kDI5xWsH+ChiCn4mh7c/RypBCr01O/bgsPMc/dun9TGFvyZz4+4+fx8T5+zcX
niXbVUBLNyqapLZEalg7EF9X3z600NLAMqt9plroH9GLMgppSZuHjz0fP5X4Gb+VMFDh5ma9/+b7
O/X6/fRbIS17joKx3cuWs1uM1aduECHWvMR9mQoDSemhnrL0G/17H68mtxvpfJ2q13AdLDCcCci8
ym8erQ5DDDmk7qWgyTw0fXqZxuplWpb2OtgwtTyrvHmqCT/0kIlaeFZAI+D1IFWNo/XbHI9UKyHa
rxkmQaPeOwVWU8JrboQgu/fzMr4UiVHtyhEMTYioYUvHTZ5b326OdlS9dtKYNtgB7o26HkDH1f4O
pwSiZNrC69tsYd6XwFLO4frWOvhphfF1VeC71WjXwzyn/a3KQN7bZnWu1+5b01n+0Sid7lgs1XdX
ccd60cTHmN4ffv9wU3h+duwTDGW1gVTZkNHXZhl+lfHQPXtmWD3aMLsdYI6+0Q8vmAKS81qVj0OI
K5fYzeqLN2e7YomfKdfTMOy8dlfH0IY733wb+5imHslI5yzggdvREI3poJCbbMdPLWcXU2KVbb4g
gsW1l0JOH5ptiL6GeeAdlzFsxxHuEkb4Jj54dnjBz1m+ixniFlflUW9LjJXOGJzmSZrFcVTTLr0g
vOxhHOlaMZooznNiMvfve632dAcsuiNsaLfruCJ9pfrN0zMxE4quCXQEgGFCFAyIczzUtP71IqQ7
fE7Jq/+9U28vtWkf6mE5xHNlE6Sm9LV60XMDRrDBGYrOt1uIjiZN0TMM8puUokFLPbSIQa/pfR+b
QA4/Ey1sUMnmPZyyrM9LydP9bimhbTNWOFo5mQkJDoCNftWFd7VJbKIkCww068bD4FiXC/gHpQbW
C2ERQkE6LNtahwD34gtIAglmb8Diz6jAdsfy9G4pU74yLd/42LTiqdiEERzNAtoNhT01MXlfjdWk
T28bE7PRNKt/uNHaMWuiPq8gLpyRfA3UKUCH5Yu/HKdVbvrYZza+TPJOEdZwx3LDXAt1c4zVqqhJ
aW88DI7qqMcpvb/Kro+jkgJ/HOVBzbA7tdBr+oV8yWiSm9UuKObiXCkZul7oE+FjU6+tzbCQSgBi
Xh93rXXRi0SdBnpfXfiMXsIWi2LhNa/6XHCtNfl9GliMGyC1Gt1biPt45/tmTRzM9y6CVBOaobvN
IiCaq3bqqa9Ma2F6fJm7oQwpl/+1T3/fUdpZOHv7Y6imzx8LLWL52NRret/qfW2qtD/JfkLCob9T
fbrptaxoAYaFUgIMRFr0sfg4Bz9ORD93TyYX1gHckwrDBPaXlWSlfGiOciW5FrowondOicr1TZpf
WmX0fuzer1FCXGGbqQOXlD23toxw4r8OnB8ZCDH+7Rg65KWkkz8c9bEhOplr9v3KfV8Xaf3DT4ln
0gfm4xDpI/aPfX4ZjJsmL/GPqUtYX63vih597PS2fsU2cEg3sfnZys3/XrxtpyTjarujk8jTZ/SL
E8M+0NI5fUx9yehLCQ/+7+vrY58VAXztbJdAIEwIXYhdDYyg8Lv50Cm9kZb+6Nfef0Dtg1KCgE4Q
pR0oU4CpXAD+X2v/2Ge0Da11xu53rlTy8oSZw97PE8h68dpeApKSbX3jUPIyvVYGMczwoP1DH0I8
HL+lZHqzcEPuafqI1knpHeFpvV+C+pKsujhG4hRZ3ClFJndDNkbHVltV3u+zt2Bq0vdLEpIpMpk1
hcmlLkmvc5mDdXlMYVBtFhNDPv1LtWM9lWnR7vWBLhsPorG+WvUilDzz79om5OQdMmYgSoEWCLJH
3sVof9vupEf3LAdkuJQz59w/NFum3lmMYGezPt2bf92ehfJA6E29phf6vq33hdTmIb4G9LH/e7vM
wxVfpr5zvq+iCftaBhF+9axz94F6yBTqVuMtcCuOUn+E2ZnVB9OvkZyOJkf9xGwxPjrqVf0S47Df
v6s3I1CMwD094/tY13H8PewzmrlKizZanMh67WPxb/tKw+Au+vEzUaG+mn97i5m5Cq7Q+E/9Nrn+
PaxAFyGc5PC3X/u33/3HPpAU3nbtMC4n6n/Vr5q5/82fxLTTW9XcA0PDg2O1/U9rUo+j0uLycSMe
QHoxdnzdH/umVF1stmnsofn6hxl7aWEMBcnu6ljo34gW3MI0CXkb/cv/9jb6hb/9DvzPncA8VqoP
H7fOFyu25U7/1Pvbvf/sWM8APyXfhoXp96Bf1wtib/hr+tURU5NZcKIYsGZxnkw8/kn3NVeebs10
6rx62Y2EBbfHUXnHPeUdR4bGsKAsD6u6RrUvZdYP91obVfrKys7rp0qNEgwlFW30eCFW9NEoLN5a
hCvE7XJFLChB0PaROaAsWmGNI74tEtAZi4EpllLc7wK0rkLrTanvvHo7DQqL2wWV6g/rXKJv23q7
7gHcMtbEISNpzk3O8LOgSb3j/+a6UQtfjYL15u9SefkqfQeYJRO8ravuPKMZlXxt4Vl/Fr1LfyC9
iPDHH8aCkIVAzNAq1WAgVqOERD0aZQAAU1eQdfHY4MHAVE8JOUElZTS8y2UTg9dkrKDqpbpIqte6
vojPBL/B3+jOIje/immFyKd0nfBTfxutEJduMe1i7lW3Xu240msthdvWCtfju3tM3dqzyeYUfK9r
qu3JzSkq2ebGRaxFT0TdH3yl8CgwZnOXDEEOrmAB8F8xmlG3m/c1Eyp2bCDPd1Zrp0vrUhXO9VrD
B9sDArmmjQCMal9D9Zz9qJp7/4e981qOG8iy7RehA968VqFQlp6iKL4gKEN4k/DA19+FpKZLrem+
MfM+ekAAKKsiTOY5e6+NVd8vQ4s0nXVQUZQq/291HVBUzOVVCB/KgtUfnmC64gfGWAliKoD7JR8j
MF3r2Tgr0b2wKuQ/8lK6Oocs6dj6NGt1q9/IDC/Ci5ajtGip1LPw+q7WHdnJKHV13pd9epCmLOnH
kmv8jbgvXHeqQ6z4fSPQZfzTnyXXCjd19kvrgHngPycX0rLVRaTtdS1RDLVpQRpXlAf5brJMLdeu
i2gdF3Za+7XHsbeT75HLe5dctaeCH94kksRoBuvQmUzGziQ79wecpb61jsHlQshDzYoJbcung4o0
HCH2+qhSGVjBOvEuexryaHO9ArWw3LakcDjuDGDHtfGuD/q5LKKZwcA6gpOLhBohQUll9EGxT+Cg
0VXeGg0/gJXkKNZmhheN00lVTdQO1+0iEiifaH/IZoZs8lR0qIDuI75cMRe0OBLQvzvXKn/QsKDr
4SEAikIWcvO/7SNbSgH7Sx7WZdDL6g6Z3XiLVZ5AH33HuIZCESV8LzPDYFkzszpbeRqgtCGbDp0g
1iFZuhC79k5ZoMxbChHM6kIGg+ou91rxSCo65g7SmfNaPNXt4p6B0D6jvccHkdBBBGn+DW1lfBlF
TMrKot73vVZdcgjDoXvDcDu96WfVOE9g3bXU4YSI4t2ozd0ugbaVEyuL6FB9wfqbHbOhLv12cB7T
SaxVmI4WhkonNqNQOaXEbzTh8kCoVXIQrdOdEXZeBsMODyMqY6UaLYDoEEQW7C3kwql4fVJxsJ0Y
Z86IMNebWuNotvltGWJ5Qcle4rvkiIac1h+7vifTl7jrSMDWipzlAntcoRQ8fx1pQG1HZ5xRuCLZ
0RSE/RigEYHo4x2VLQEWwqC3v671mfjVGgWSKNHWFwOVNYNc+lGZMsUw1vANYMGCEdo3w7a0hIar
Fp21EuLrtHIzuc3zgsIns/EABtuSkz2JwKE6pBB1DyUp5svg3HE5G5+NniSmWc+L1RRBS7NUx32E
HpjmOMYYZOaUQaLWt1JVbBu0gLMR9RcdLDNonn7wQSSm27pKKl9x3RujbMrAEeCJY2ozJr18SoUP
Vq08557Rkf1Bx7yjkFoY/Q8rQXjsESdFqXXfo3/dmD2LsIsL35i8nRkOP6tVUzgD/FjGGjOV8WyV
BPyEEFcOaKK/TKoOIj8l2WjqAYjU8eLu0r5/q9CTbPpSy7eYWp7mVP1utxRxy+FnHdEWreG5IfQ9
LFOybA27vymBp9CZpOfZGCqV4Dx9FPgw9oaAjx62Bt5ka1IfWpOb5Vjm/qKWOgo5JIYud4rt6vkY
OkApOaiJgSI4UVaztbcUfWcquJIdi7wcTA8GUv9quURzRMQYQ//AmIvxWC/6vC3AMyxj8nPIDx2S
dHwvfA0l/QX4DCo6w76tqoHOamnItk5R3RiGklJq4oNry1A2cBbi20mpiddDbk8xuoLD1tPMSFzx
q7PW8aYRd5uMCSYNysrvs5abvR5xN0dGQwWi2CdGh6ex1PYh6di+UREbEMJgNUQLJ5YDdFu27h0K
mzOc1Owi3O6g5nVxzDLxvZ5ollQaMar/1737H3XvDFWHBPqf2abPv2Cbtu0vglE/Walrprjx+arf
rTtX+wfqUjrGugZJgTs3/NLfrTtP/YehWYZjAzyF18Dyn607w/6H7dJLcU2dsii9Nbp6v9Gmhgna
1LBJRveYsBiea/5vCA+6qvMF/iQ8mAhiPbp2pqoZ4CK8tbf4Z+vOIYhTiUerPMaao2A7Z9gjXeWj
aXTHTn2R46/K0GsVlCJZZlg+yGX+53hMPowwiaqSHIfJbTksk2tycR2qleC98djm8GtoF8nhjSQT
qBEyvc/tz1UXTbiee90ewqkNEYuc8HX65ayjH7kmF72sMvQ9SVWKMO7WctVJk3VBuTqGlbfs5Koc
ZiM3pUioGUQ+V5bSBLZIetxcCqRCO+Lsi8BQu9mLBaaGWjxCGgsWWbecR0a1U0FPXlOREhD2iSFz
0kkdwt9wThZuhEUrMBViEU5NT4fhGb1rgFBpstRfGg0oRZc5P5Q7w1S/FbMd3846lIZ4UoLMXNYM
KswWRW/iGKnzu04d7kczBpg4E+iJMZleDd7fhBDjvI8MGj8MDPuGSAw9SpCwM+qOpuTcdQ5qyD4k
vCJ+rRvjPE9RGtA41jZ4xG+cCO8hQ/HVKgOYvbO2lDjEQkdh/JLFQxwUENf6cWJKBBVPL8yvqp0/
t2O37OwQCmOS6wyOJmerFcUD9kMshw4IHyKArMD1nkAsDwyDiUhcNPe1pMlU182EjRjf9Uy42wzY
b6MVuFkRHiHXbsnSrZgXoKsm10WBf9h1+7RSly9K/Dh26bec6V2ZLAuFKPIPQoJiMsbLdO76Eb0n
EMcYx+4IOh36KNGMkfVUOJp5UBOint3kLgt7M3C0HKR2Qk6jlrc+lOAScJx7Y7b1dDBN7UMBxuaX
ie6dRF7fG1kjHvTsZA2NQ5sKl89M2EKkOuZKCgTwOeumX2pav62V5dFBohvEbblTZhcAfe6dYXeT
Kd0w5uuN6ZsOb3ubVYkWTNoaER/a35HTYoCfibueXstQdAf8QQPRYctbEupJoDGllifK8kQ6ReHP
2FDVkrYpgzLSsRPs7mZs/og6eyaOywGK6XDYhGl9LJNSR3fW7FtEUttOt0+0JIkeAq2vqOOjpza4
qUTYBqNwuYVGM/YiI5jijniuzIV4MBgMnW3mZwNhNM2IqHTc1o1NVhmNBT988PTsiCTcL92BGM/G
etKT4Xvek9oyL9UD4EVc9KufCDM7MgY1qBsd8DhJUlqGPS2sBRAAHR1+0j6WzQgeZCIVfUKMqliW
T1AKJ2J3KG1ShbDakfiLfT7D4YyxKntuVIOUQUU7q8tBmNiQ9F5si6ywDnalXhjF4Go00VVPq1DQ
NarvHB0Qz/sx2cFoI50Oi4JfAr8nuRMPKPkaHMUo25pXKnYRbYm9nORpBRFwwCDPGrGhfTfjBOvo
LqHBpG60kPypUw5jprVrlWif4DLL6ccoVdvsbWRfAQfQQ9XMaO7n13aEWNaYuK3n9YuJsjJxPQHI
W2IY9Pj+Cs1+yxwM7AT+WKo/iuLNbj0A8pTpN14IjR6/AUML5xdc1O4AOgj+78r0MnWTNNCs/Zpz
mB0cY2i30bhwhWKeo5Q4DrFz7FpC3GvvBgkefx6CwIYOcrRFLoBa1fvYI/EKg3MKbWLMcfJpP8V8
xL/2mkU9InDKGAcuIGBqOTViZjEiLu8Ir6HVI4r9MozYCyHQ+eFqCVIgAEyNdd+r5s/c4poK5r9P
pvtpSLpblBv41xHdH1vvCat59NI6VsgPlEwHQI9HbP6rzdsOlhzmTKwrK001mvdD6mzg2G8s8PKI
ntQfesYWAvT3SNk2icmgLgPlBu0G4sngh/HjHIXKXo+5cg5EI9SWk/hdvovamqMxRncuKaum/WJM
SB6mBBHAFK22I5fBI7FMVIl6ciHh0gVO6VS7ZYQmxKQa1u9aMxZjeI7XXMgRD/w42yBv3F/mxOVl
sOf8MHuc5/WxRzLwlts0iELuVG5TvFrmBzhUjNCKNWy7PDmGgJO3Vf3hVljPMxLNlUbrD9FISHMB
o3FSmmZfZkPuMzcgpzUmhKVs/RZh3nHRuG72P2sRLQfINy8UwQa4Engss5aw9Kr09B1H9RAgGwRR
AZIyn48Osy6XGZxCbLirEXo7WjiAdZqUx3LuCKrTCth/6felZuCaGZ11DlN6ivrbMIg3gxkQLFkg
sKI30Otk1D+8tPyOwPqdrLG6YGLVK9MdRAJc56p3otiFsN67Ux34JHOZ5UdHD781lToeV4OSPsba
MSzivWWhyTe70tnmxpIfFNQ/+4ae9miZJAVGS3GP8px4YEh5oQq6rXCq9hjPNv3HDjXjdG41TklK
swSixunDzCxy2740xRAhk+XHqxeC2EaixSdvmk6hBdoAi8OB6lzFIQwA3GjuyngkHzcjdw0zyW7R
x3CfqwWhxSUXjTH7sEhQodoL/XduZ7RJaq8f269UxdDNzzd1z/DepSdtL/lXVzUt3KCIk1ahIaSL
j9Kzla1ngcosY+H6JTeVqJ3v5mx5buy2CzI7nS8DakuGDQIXjGE+RlqyS5XFOlOGhebU3ibAIwjL
EC+NV9tg0u1bUsQpX057pSVeOG3ibTeIZWdUnBPY7JO9bdqPimIdPJw2TNV0qCo1QcJz6NtRcU41
9dYprSfOnFfVzeeTqOtp32Qx4kSkkXKRMZDA7eMSvPZYW6Qlk8zj4/Bn+DAgLBQxQOJU4PXGmnzE
Zkvm37owYv2N/nTqq0w7p57cbyvjor5g0Ihpg+Ov8t6ohmDaxJg6RZaxp0Q9ca0zBRzzwnpWYREz
S52/qRDydpg0mMDGFolmaqHvoFW/S6ynhHkOmUKFuiuKRzVLh4BqwDZK7eiIH/zARAj8SiUIb/sZ
MiPcWWRXYWPBZU5z2d0wnjiMivKdaz7JFYq4i7rBCqT521ZMY2uPHm1EstJ8zSMHG6V6tYWmwWE6
I2JL5n1qtQ8l8oCwUPCfbBrVGpatul6/iWCqP1vNejmIgNLgo/SXjzROUTGjptrg7zD80WBonRmP
dop1WVm7LbJprMYhEmU+s13lKkUHJB6Mb098iTXeJaB1HIOypWyQUbt9Nqi9brn+34xeMp0cQx/2
U5sCpoqtYJziu8kg2A2PVwNBpCNvKs31A5Diz44t9nkR6Ln7WLbdcjSSpzl+iRrqyGo/IE5bi9U2
2VYcJ/HR8YokgJxPlQeKJeZPQjMBpJe2DjljxlaHiZAxoafnEFLr58/m+sxIOuiBtVE8IW6p10eu
e+SArWP3iIYI9hPC4fAa/RKW0u2ywo6PAtymcETq2wK0Lnkoa2rMIHw1IdI1Dvv6s2Unu3UFkXRt
iECPwTJlgMjnJFEN97HAQ3ogBv3F0MGHdhHOHiqVY4tHE5QIeBPH7A6pRmooyoaga0gWj1r11FIA
Qr2OYKrJo+VUqSp0Xrd4g0XVUoJFS7DWBx3GUV3BIRWVb2J4KlL315hwvYgxlZTAO/aVTnqUML5M
TOthkj0nQtEpyxgD9deVqpra715CnXeRqmUq7fwMofCTsWZszumkRfnL4vUaX5z0lMJ7ZRwIh1hP
L1Vpg6Kv1CDXh19DFio7OuhhlI3bmQy6bsrPWl8Zp1p9rl2scFFnIG1fJxEmuZSx3VoU5Opm22MI
ZjSqOtvSq8SGwwh4TbQr1dUQVNeOTxjcgyIsgWNo2MEBFIfPpnVOMCWDvnpbY4E7Ft4j9CMHVTyL
MfqB2H4+LiHUK12UL4ah0UJQF83bx1l0SABUgVuOAR8Lq90bTNxAcBv0OutvjCi8lWNOx51kRuTO
FFQJjW6KheCCqfwiuNgGNmaqeh7OSSKehjHGotc7wxmq13ZeXBzs/cFZcuXUJt07o4eXXFQJp1V7
xn6GCTg1A0Rv6qr1x+1MpIJXCx8YnXnqqQklgvJxa/UY6hwMBHWR6yfMTDgwqq8oaqZdzrX886TG
hvSgCwLLvVVSgolInKjGcaKQrLZHoQm7G7dN4AxvTkrbKKxXtbqqgIMh0iOfOi4dNpG66GYrksgm
zm43LQk75ycKqecQkpgAnfEiVGRFsmdmdZOEY3Ka7wsicrYjURSIiqLnao7sgDzK+NwXi33EjM+Q
L1VPoZ0WgYdoPHIMeD3OwgVv7dZbAicPRWFRblHg8dl9DcOvR9UZhTRoq9Z7EQmME0n7kIf5HEOa
4MKD9tH+5iQErWV1tR3m+pKuMeTgmnZGs5zxpDMQsrRNUi+Nj1TWOjUqQ2rHoti3NrSyfDjG5ltR
eu1Gr4rBF+5H0cNIkwtVXWWYoWUQMLVwjK5zVzOqfi/yun8ZqnYKVtPk535hq8XGiId6Jxeh7ZB4
AgbyAipeDtJhPWkPV8ELNTttp9AJsEisoH8LPHFSpoEDEx9isRbgExs9HqgrF6CQjYOGkgRuto78
WzERKiuGoPuK5VlDqaWap0QU1udaNmJEB0JwLLkPlZvMaptdhM9tU5IOxpiE7kkXga9pBeS3sWFa
aYp7r4zivWoL57AIe7U7QaNZH7su5L48pQUZKfAHvfUpAnr/yU7TxxKxZjCRxYJ88UE3i5lPDOcf
JnUVQmEotqYVOs8NeKVboUTRPrZV7syeE/qdoKdYNl2HZsGFUJRVr+Pax5xNystjhTkRE8Ovmqq+
8a3uqRUUGXyxTd7EHMyu+3ClnsjGebjeJbWY0W4qYOrJhZoOyJ3BfxkoRrlsQC2TJnm5UJYHYSj2
Ud7Wrrt16BkW59BcWOpJXRdLXz+XnekhDEFDNifme0jWXqCFOjg0h4MqpYexWzhGgcpj7gBIei7t
gbyzvsTWhDFEMFXPA6yox0hRtqHuBVwDVO4uMWiZuDDv5aJQ1O8kWD1ZndNuO0/7Ijyj58YZ7pIG
QxlRV0TtWSg59K7eN62OZNMy9y3eYAen003Mkbc1taj0jUwzL2pKLEGevmQU4r9N5SNqqbLvUAyU
VeTHjpa8m0NPlmduEa6+hA9x2ThPdc3QQHW3dYxfsqUteB96CdfVOP8JK28fegPt5RoXDzpdbOET
0AY7y0j/YhTxDBjmTC4l9HmTicEEpO7c6G+LWhxdUv6+lW06AL3fVHVqfG3rlExlPVQ36Aarc6YK
fqwo2+J8Q67tqtMRmMmvrs+fY7XwDvDTCQjG7x2PTM/CGCH0kiTHpSzfcY9qPzDunygKfCXa1Xhs
cuAQVkogH1DymCCWAVluNN3WifiJLWnxk4WpJU4wh1phCnoaAJ/V6c7NoHZVgAUdLKM7epek/q6N
uXEmVCEvzEdmILrfYGwNmsTzzZgrYjUv9TFFLO5HtVZsl6gfaNMynpiJXQkaxEaEc05+I0ocSGHT
XEZAqpfITB+t8X2e4uxNJzaJyrq9SyfjmQynd/drHmneLXfFyG9WL3JsgYDsPP04oQfd1HE5Xzqa
IMGieBZosta7xBUhi2nbadumMHwPwhBOmulU4+AExJbNe8f4ANG3HIlCwlrNcIQJiKvs8jZ8rpaZ
USzOceyL5nQjWmhLBsmOfuyO34lhae+ssv0aIw/fSiGe1IbhQ3N8qpaMA9euubI2m+ckK9A6t+Qz
9TgWPG3ceuvlPxvs5eQ2ZJ1VSvosdzEWmk/3YvU7ycU898MpHQ28Uvqi+pKYNKz1W0lMUmhReGjf
MtdraYQsGR0EDsBcU6sghRSVrVfuZvDGQ2TEgRRrSQnPrDf3zOqRaK5daZDWNN5q3f7STcAlpW5J
LqQI0rVFUGHcxtLPHUfE0G5IppOPG6vYoJXiiTJmrAB5kkgXnYQIaF6IFKTISS70qfXnkMNXVRGC
93aM5tqignCSgx66Q7/Xci3N0Q5rL3KmUzGtcVZg/zRp5WHiQIFN9FMT2LbqpDgWg43+w669sx6t
WAEi7FAit1vS7ii3zGV6qCP+eMOU24xyPVQHEzNK0e85YaAihTHXD+V+0gAakDGo+Qv1gg3hT78A
V2jn2XTPLjAayn+r6GXsd3n1GEfpKdbGAVVo2m/SMHu2F7zyi0P1ONHJ9sYxmPl1Je5SwWcNwoQb
Jaz7SI/CHTildmvNY3jD0UoLFzAjsx64Ijslo8XrLvGd2wHIKYd9RQszcuGzu2gIKB+Nvlevl5ro
vjec+3QwETFmkZ8L+EFO6jwSb/pBUSvb8/fGvhbUsdrs8iUh9KgevmRpAflLRLvZ7UlBX5tdDX+C
TaPg0knmUt+5mHODJv2SJ8avfi5JyUww2YxR/M48/q4nyDvzMio9MCODhjBMneIil8chmAS3aAR2
4Ya/UqYZB3QJ8NEVaAGGFU60IydcgprOtdydUf8n/NjOIgrfwSpMu3pt4JEFObqXzFRtnyyU72Xm
HfF2XgoB63LhXG285as1Oqc02wkdGI/woA43NmzRuo0FViC/psjr88kMbjKbV/frNWxZzv2sZXun
X54mDSUpg9d0lyZUr1sIIrkw6oueFZQ2lVS7o0PqF7rCAeomtIop9moml3JbHwPaGZso88SNTa00
p6E4qdR0R08gK19J+E3xloyeddCLcMY9TGuzI8utpekL534jOuWJQv/TToT0X2rtdSCQ6LgOY8vx
XWV2DaYTv1GxJK8Ro6LHtua/TagQ1fOuoODMcDDJoycmAqlx09HspCoeEwVRK1sz5I6HVGRb1sWz
rUc3DmNi9BvxDYxRDA+zKS7EKU1VZG9MWycE010Cp3spvZy438L5QuvnxTKJQQGzZO5xx9+MQEk2
RHZlDPzqW4HXm8aCUnDL0IAxhc6xjTX9QM/+Bls81TIwStteRfw/fe3TBIu8Nj+7GNSJTfX8mmvW
GuWCTsryCV9Ga2FMAGNdrQ56cotiBX5jbtmPuk5DIFnT2wi62y2afWNTimtblbZJUTenoh03JUQg
5AboFxQMZHqj7aC5BMRCDv5sE+E2K4JCwGjtFCsDnaLhJI5o9RSeQSKC8Uvxup+GHuOIIXErUqqc
gfG3KAaoFYXHGeMlVcOI/n6mrWhECliWQ/HYpqvcjhcNltpWa8edg2Zjw0Ba8GOpXFTCk6s0b0Q0
f0w/SrqEGHXLG2VWrQv88q9l+oOZakzxriNdN+Po7sgnt3WmbDg8EnwEi0fVylSCqWjr59bkAHGW
J2GpLvMlwzcjszz3yRs+RM404C6AbV5TjXBSHKtB187GJs0icm0J4qwz21frag5Ifk64A2slty5D
80PKLA1cK6vAvKu/Vmk6EP5sfDE7/XtilPVOwO3cxEv1UhaUyhFVY2nX4jOp31XQTYSPZ1QTy1l7
phMumjmICJzf1L35HCYeCcTOcCmq7DkziUbx0qX07YHBT+G5QZzOQKSS8j3SaO3XFrr+uEErQOdk
q4lHoE+HkVFP2xljYJdEpSXcsEzaQwQDL+A9fddRHlU17J5iU/9azd63MiM2gy/n7Tsu6UQh3+Lo
+iDbLSV8KwIMVkMBAztGzwjSUwFLb5NGqOFbtxg4+xl7tHN8Qhbrl8A0lWM/Ujf2cG/tbKMiVa2y
IMxpGMm5sRFxnCjfW6XdWyGmSK2NArKISNKYcOS5pAxvHPhjlvKDkx2IEMAMs5xwdqk6k2tgOo5+
ZxTnQeNME+kX5Bnqxm7qal+pNCvaSHtxYH3iznGPi1tfIqL9gN2sBTwiwMi/uJDE3e3HPGBMc9ei
kmxg68LXiIkebG4WZnf8ENmTqI0PvVkOdNb4/s74bXQ6bOyAoo+FyG/iZ3xuXA3PtlXSARI2P4PH
WwxxLW5ChTAZJX/DC8dgJem+0kQApW/owPQ89ZhWyllYeN3MZXDBAjMCybs7gHOEAQ5LsUWGQeDr
rkaCsqnhQfkrlqIBdNo54Bwmkn8VIaqA2MkfXVjxyyy1fUMS1HFYT6iWGlEIhX7jwUESNdMBq+YU
4T7R4p2jY8PFxVq1Fe3EHHTuW+ZAqkMWsuuPZdjvmJZzFJbbPnfeqG7+EEg9AxNz5TQeHdI1npPK
oR2EB9NYB4mR8SOZuzMOePXItcZfpuJoq6sDyYl27k9nTzYRDokSC5eSriWjgRo7wPNYVe8g377T
YRNB0hHXRPXe8k0lfWqqzAZ2nj0OUIw36kTDruSUxl05l7u8hgyRlVnv2+30bDpALIsmDVwxTWRB
0YGMSUcsCGzl7Iq5qDpuFeB9TTqXHB3LOUWNE2A0wVI7Y0ZQGa6LiWypSHsVABIZC9rpRgxgyWhw
jnn5TjCClRu3ej18U/omIROrMo8YjrbLCJ8JSYK9iUtADNbk2pvebT+4xjhboTrA/qbh3EV0Fyau
GXttoPIaLwRbF973ihKVs9AKxtxLtce9pZdrg5ehdFgNZpW7+24w4324jnGvC4kukPrKv/ZdN5VF
6xB3rgpEUQLVlsrXUipf5eqnHpYqgtjSwiHOVLpTuLNB/5TehlWP+Pn8JtTpf5PTVMuXy+f8sfr5
duvTq7WYAIiLoOr1LVyjv9MWjRDn9UG5kK+9bn5+ievn/fHWfz398/PmsUauT3JqMAHr28oXXsn6
o5UyyJYfrdkxCeKLigs50r+oC4pvJ1LLAPTuD4piJCp2NRTRyq0OJaPrXZ3aPxC3H4bhayIwNqw8
k3iOq1vHwdsjym/pMs5vMYgBQHvOxdV760CKDhWr1R7kjR6job9Xy5UPIVwmOGjt3qTkUqp+5SKV
PiO5+ikAlqux7gnaPKs9plWd9FQQixeSkletciZ2/vG4fD9H6jblQ5JGIdfkwtYRGX6+0+dOk4xV
dNaMnLkHX593/Vqf73Xd/nfP+Xf7TKVzj067l9JTa9WaQlerYJ/NxqcwVSqfpQZaPirX5L7rptwn
30CuXZ/812v/2pTPK/pqZNzG36JZmyN/qcqvouw/pOZyp1ET0MGlCBW6XFRrdT+RUvTrtlyzBbOf
3j2Oa+ug6Tmk6VezGlYOmj+5Kh+SCwtysyKUo3y767v/9ZaGirDy/1Ro/yMVGsNq5F//WYX2pXuP
/0WA9vmC3wI0TfWIyab75qpMZ/41Ykhb2REowixNNcmKMqE2/FfEENnazKiQFqirOEwzrxFDhvMP
lX/GSnmwHFdDIve/YEfoaNb+VYCmuiZBRiraJxuRqmcb/Gf/FKBV1O3janbnG1tT4k0u4ctSlv/H
Ko51kNvD6nb8XP37Ceg4qJc4fTC2GSOLylnuk9higokvek+Nn8726FFatsagr0y0nyIhQVu5p1I3
HprevTSNQt5OaLo7RVs+pkpJ7uGAr120mVLdlKVB1SikApqMYe0pwlmLyGWfOmuaG5ENY5x+Q8r/
CoSCVEoK+Ifa5GKdjdNeL3pBOCWjUs8kODEHx0Wtn1CBFtDbspX/E26VKL3lqqJV7vIkV81iIf/S
XarRp7rATRWpyu8XSPPC50/xx9vIV/3xK10tDmgN90m7aPs+jQd1Jw0gwPXs4VWuhkx3A9OMn6Wu
X+6SCynOv1pG/tpnotRCRCLrNFLLL1c/LSXylXJbvvy6KfddPwacOO8ht//b6v//0+UbXd8Xm5J1
nJNmOlJ7rz+t5nKNSnt9kmvXB9oMe+B1U65F1moDkqvXlzCV//1E+RK5iZk3prqBIP3fPRkx54KS
a/3QP97xc698uRWtrkS5Cql+WET8+WX/+k7Xz5Pv9ddHyc14PSgU3RyQifzX/wcRMCwsuR2HLv3a
mmRJZEkUL0q5TNbu0CgRBnJVEgvsAickZN293PX5xFIOk9Zny6d8vodc/XzS+vB184+HwSXxaRKn
8Lkqn/XX28nN//zw398y6sJoE3tJRcNslWemq0MKaTyVjXUhpDnKG5Waqi5slc/tajWUyyfJp8tN
zEWkFT3KvXLH9Z0Wu8NKI7e5xeFW/+dCPhEyJSbG62tchXCYvtCJaonRdtb0BDsmjRzM19U+LBls
rQ43+fhUFgxQYJ1uRpo1W4u6oT/09ECRJgx+Zj6QA24dZchp6NJ5LpP24syDQsWFMd2STNtaOn9k
Is/nqib9QPyaGVUsKrGWXJV7YSqfzZT2k9ySC/lC+bzr5h9vKXfKh+UTr6+T+0KdqkiVlpCfo4Xm
GS2Y78MsYn8Jm/Oy9qHVMjc36KFBUubdm+wbyYXRrna8Sl7aJVNXKxoEoFVDhWWt7kktgwnW5FBS
oc5mcbuY4rmy8tnXkWP+9pfa1oW8U5SFK4XfXf/fcu26kPvKFdyLnx9szPp7LA2QoG0hULaQgf3V
TOF0bBzNhs8ijH0UY+kJIxa5rTE9W7Tn5LNHu8oDwiF89mzroSUsYluvrTRIh8YmGUXiy82CsojZ
8b/Qh54CAqHCuMJo2aL31ypILGkPH2ctv64uZqcRHjE3fdBRJD5q/YtlDO/Q5DRA9JE4J6D7zqhK
s63nUegp4K6jHV2ewtzd2nWvHoRYoImtvmJrtSLKtZYywsFBditJAm7SxFAQWwy16zxHls3b2sXi
LlevO5NBvSOOe6GzyMkjF9K3f92Ua80MJ9oozFvp+5WLbDWZO6RRIRpCXSjbjUp0J1RcunZj175S
r172uWBKZkcQ+BQie8qmvyeSaPw8EI31L3c9/OSa3CdyFJTOYOZIWwkAqYDrwZD6nfxLhi5zkOu2
XBM6jKTN7DXzgbB2X3EG8mhrZ/0LGzUXvDJGayy3IRhOJ0Sw/FVGHauO6XTmrg3XhqNaLsxnCZ7b
quRnnT5XMb57fasfYyTS4diYTKfB4kY1YRVRBPgnLr1TVmnwMdaF6I/myMzAhu556prWpaWxEEHm
EldQyUklKFCUPIjUyEOfdrAeUJcjyx2SgzY/tGkwP9F8N+Jj+zS90Zvow41LNavcLi+I5D6qeB8Z
vihATRGZvc1+Jnj07pNhX0eviBdremDqYe5fdz8MKq5gZ9qDDrMw3g2Tvt05A2lqLfIVSvnOgSCM
ZLmN1HuN4A/zZx++D2AKURs2W8PbUvPLoY2/kDPdgLCI4R3CZabhfnLhKLvUDygn+SnK4eo1pp2w
/NL1XWqNdM5O8Hit6DhQY1IgMmwAaw/uEIzmF9vEJnQ0jPMQfXV+2Wvp+ovl7aoeZNKhSW8qmwDJ
vcgvYbxzkZjNZzO7lPFNox5r9QD7qu0IwEH+vEcQvvQQdYx9y8+pKzQQViP9IU/A2W5BwSrUmXBw
fkw1Uec66QP9azP52kLt5xLWdyhaizIgrEPpLzMyqHw/9l8LhX5SdF93P23CSU7uGXG1wKAz7K3k
lM5bZ4LueowViwSnA9KBDi1TRvGRW9w2VG/hltruoQWw4R6M9zECD17t1zzq7Khnl6I9DmJbqbcx
WMiBEsouN54T4wX9RnE/k2JOGIa3V6tN96GDpn9tXlzlNKkH4yMl+Ijx2p12U6DZzQ+htbPjXRJu
Km+fL9vhJT1jzxrvVjbTF0DvvuHuAJdnYUDAbdYdZ/s4Gfs6PtJTsppfnYP/7BxVN6D6teRQkWC8
MNH/ni4MqblM9pt2uajeQ6X4lb0HuBsvsG3usx5e7mlYOC/IHSOUIc0+qujFbG8ijqMzsEt+bzoN
arSnGU+pUvkAmob5iWuYwmE6xSc0A5GxI3zdHCBPn60PzlnT+hkvu3jyhe67RMZ8VM1DmWHC2hrq
+oPxO9E8xoV24ujUHfR9x1TZFSiOKdEPAAy3HTXtM6iwZAqqMpg7ms2IhrdlepP0u9LbgpF23LPa
HbTJVy/1o0Uqlvns5adFPZixjxIbUEfjk9PhVOd82QHCb7qLg9S5BYlPcwMj3GUBrrWb3qYvdHPS
A5TW3Hro9P/H3pktN45lWfaLkIZ5eCXAeaZEUdILTHKXY55nfH0vQJmlqOjMtq73snBjkBQJTsC9
F+fsvfYWmy6M2YNWr4Zw1a/5mJ7uEcVB2QUcOcKbhfQVviME1VtiiKo1YLJOvnUJ6d0r8ZlCpyq8
iSmlt3PwirgSxpLe7iSdFbidvFkK9eWD660T6ZKTSikGN2qNCyKNcSNcyhBCCe0H35HUldoswA3E
idN1nMI7xJNhqyvJrSMWYrDBlTXNoibzuYT9DM6HNrb03JhnWghluCGWYSTo6XeOSPwONVVbKif8
LnBNDOZmC+vqDrhGTnXwLeqAaK5DyHop2t81p0XZq4CsnIETHBldg8JhK0DJQ9+2Yofv/MTObByt
k7JP1ukmq1DkrJjHAfdBGV6Qf4yTBTcJ7yQQAIgt2/rOiRM9tXzfvGrKa4G6K17Wm+Ym/3aVZVRu
eGvGuMhJ5YCGXOZr3pNbrc3kICvQtReW7d3zB4I3NVgr1p5gmQbTOUniT6lr15SKGIolHLVkcYsr
/7MJTqPlNM1W+EC2TYdNxGWD+upEMGYpL2h5Bff0kRwxtp/VZ2FZjzeffEV4fIijlbOPrjDDPQga
hCZS6LTFWoGo3R8E9Vi6ew9HENz1bFVQjhf2VnxtcShEdnLFHoJNBVQ5dWvk4/XFetC+s35lL8Y+
VjcYU5blE9Fbubr1ruMe5QGe8/5hIcMb1oRWd9ESf0DCsSw44atIQPq4xP6xaK1NBcsWQ0hgWz5x
jAuwaAVH3wHTpwaYf3xWR4L8rh0npdUHtP2aemyLPnShaPzIlKsXWrjySsR1iBKfUJs8DygLTMSY
NRjdXRPjdsJFDgn6Tze80T5ecD65CPxHAsytrY+yd0YWYYvcEFcK7bN4jdAUVV88iTMOer9pGVkC
tIpOUHx0+UEiVp0aJWZwpkJzUdC+A2BK/wtIfrEgpQSkckzv+7f5wbs8+6+Bumfr0Z4TGp8I7xb1
1sJ/1u1i3d0ygHIyXdNlSmm7gWu9jtGGLjFm1p+SscjWfrmmlP4sEiph6zvZJnZtZdgc6r80jLOP
fHD0S7Qst+pViVbjCpTcfriAxFLe3U0d2lhSjCV7GnFkKBB+5wwHL95zGNjik3HqwiXvnFIZJchH
bzlYqdG+eXf1Yv7ONyQ+Hb/KRyMstFMIIxH0mGtDbhXYY7mBc9nGCndD0mO7G1Qui2AB4Hjhr7Tb
r8UXaZq/MMg4W7o/8kU5pRv5MjAosAC4q910xKSP8EGkjURD+6HdWtdWiKFUHaRk7jMOJv4PAZ+H
gnWvWqwNTrRWMse9uMaylWnXr8xwDYEcpBatYFqWXm/7DhYW/Kn0DGmmbomXTACP1Xb2Xq3zc7Ds
m4VIZCOIy0WYLVA32F65GpbBTnVam6q8TMgcBon0BHWP3BbJ+bQWBWhMsuIaRHuPLfEX3bsLMPyA
oG1j0A86Cb+g+GSsiBbVh8dhAPjpqm2Sq3j3dhFBNkwJi0TH8HRCUJ3ds3XIu1oHV/NN4MyQEfeB
spg4qvETIwThUrw1hOXZNrM50/JNlm029wULsNbXChxOvZgciA/yjNjPuEO8S8+yZ7dP8kt1Sp10
1V60Axn37QUmuq047Owr3N8qX5qtHZRDdWov5dZdvwsQog7joTgpNGdsbyNw0/KXRw7vZORg42aP
wPi5dpkzFquRBcKQPvEIglwXnOkctJX/Vm81+pgfw9Lcubv36qM/JKfe0eAYr1l9HJBcH3ChjCvM
cHZkIy5yyLdZoB85AoJb8BAnOyKBW8l2eKm3OhKz5+iUPwuvwa13mg+kQYvw2ViIf4oX4rC32oJw
E/p6b95DHxeaY6ErZ4hnCHC4TNC3O9KKWePBSMauwzc8dTOx3NvssXikGcO7y3grDzhM8m10Ejaa
Yxy059wxaBena+uS2mCN3ugPCvDBj3ppj2+NTb7qQrAZoUQb0oD+Jigb9ClMLm80A+21t2ZRso33
7A4v4XN96P5EJ3PdHooPDKMZla9X8c9rcgpuZBn98d/S38lG5JtgjNH22h5sPf5VVLtP6RNectle
Ne/iPbjqGTmN/PAVB1WweBa/gOUj0kBGfJ96g4tn67N5r2V+2WhfXMH/fKj38m04MRAyQKof5Vv4
S7W7E1lL/VO0j/byXbfbS3FV79FStPlS1/KRSxsWLS/wmeONXMcryII4vhbawdjodrbzX6edbiM8
aIczvKGtYIQr3qdoqiPNNu5EFneVNumZKXFXfLGvZndUpttxH66q+7j3GGPqRxYtsyOzU/Q17/f1
Izyjqudfz1Hk9PuE3ytEUr0gZ0Fx7QDYqggOyeZ4Dr5oM9cP/sbBFNBWlPYm5yh8NSquDoJVbB38
PHPG5/gZPglk00W22xGIsZJEmohrTSQfhcNE+BSPjMu6ra36LUYWjpaLvvM2/bbnBxlO/e/yDTNX
hYuN/T197liS/0I+MtjZi3Aecb15m4wZKZQ2uN/Fl055jdbiFh/Htl8yF+OhwNqyE45oVbJgadyS
r4GlXYVQ/zfJlKAbE5StVn+JHgQeAZnzr8NNXBvn8dAM1+hY7llSaH3EsSK+Zba1bDfu5Su4dnzV
MPbooI1Ox1J5F56D6/jo5wFwHiWwYTGoFPT479kX8p6J3LDQPgki4h923ozxg2nwszvqDAQv9TZ1
+i2eBfOjPhc76xPaLfpTHJeRbX5wrXzzX7VDe9ZRAcEVOHgEQ97a2m5Km9+9fTIe4r0804ePgGxe
p/XBu/RZvPMWQ8jjmlMgIzuMDybE9nPkZ8TDmE6DMQMbS4TuWDEsDUthge1r2A3Lz3bDCg+63005
oaNfeIwVvu0tyzNjKdPk+5gcu2Fd3eMzQ1587o58r9EGCM1S2DcE157lnc8RyhLIlt7FLZEy+sFa
mlsOfJU2u43Sw0FEx3Cjr7F6rcVTtqlJanz2HuUqdwbqVQufYezF23z6Tr7U1rD53E1/1Q/oUpnw
QrxXi75YSgySot2vOBt7FMw4n8bv8a3ubO239KadTebucGWd0ke+R+m+94nHuMmYg4xlEy6Z0uQL
y0HqMOy0936jMDyX284uHWEvPQEDXbNCZcvrC0z6G2uK7sucPr23a/fZGkDQV8s4sUk2lV3Y0iZc
hU/BNbqS8rPqbissLtJDZheAXgfh895yZF45Zt0Xaov8gOqXQqwV5tKX4WP4yC/lc3RLTvUBTuLJ
+GWd/WfjSTqXhIRsUXCvk5N5FZehE759ho5w6/cth7Oymf7T+4XfLYLS1l/kj/giaMswX3TxpqgW
5JMIr2K8wWMasYSySQx6Nf0jM434UrkHs16xLt7pO6R3a4vy7pbzhSu04BPLTPZa+W6RDrJinM66
bf/s7dStNTppuEIEMhpf4hDA1L5G+sCvONaO8Vw/w5rwdjr7EeL65+xmPXgTn96aBT5qn9WMgMOb
yIpXNhTOjTg/mstuf8Myft9XuSj1ZFz7Ey1oRtPN12Zy3XztuxplSg0IufDKWQhFqBk4OF/Mlaif
m/M14qsJb+0U1Z6rUPP7McV41/iAbEidfYq6EXS+R+CW2+VbJUffVFewmTvWgm2wr4T3lmLO1Fmn
pbIsWjnYDGLm7UyO6smcFAjkPBh41ETROyPv8HEl4giaLzh10UWU7LNbrJxKefO1qsJzNCqdM7Pn
vlmDM3aQAtC/CIRRLQbMArjo9LjKtuRsLuTApIJp3j1cosvRU6iQpOktGwtMb3OG6hwBPijFpVSp
Dc5mBWlKBe87mMC+LxFhOESfUq1TfZGRJ006kLxHwJ/1/bQoT/BvkRqX6yyDprBTqlp0BMQQtYYW
BSgm4bas+zE7yYrCgFsIU+rppsQKy8DJe1I8xIpa9uhbw7AJZUxszZqaIMbUHpmvNr1OSSOYqAU/
UalzXXeu9hpzs64rCLxyvWQ9W2bmixmzOJtnfu7LhSbYlL638mA3U1KZqF6zMHmWKM835wtxSnBt
O87A5jrofJELQiEv56uI/a41Ad14zynTftdq5VGGQFcEXHa+LmygzeUL0YAR0U+V4eG/rmEKzL7v
m//wt5vz4+anRUJOYyNJh3fJRAmmV1+RWH2JvWnTW2UAiBoOVZF5ppayvVTL8o5swZj4BsZkipRk
kKBxKCSlB3UwnhJ32+G7cORGYSRS4ZDlUxennzh68zUk2fsx9SNMNv0lE3WAE25BlTEhsardS6hP
mqKUyGHRi90o090vqKpTI9VfDNlstt+35j/gOcDzjhp48Zc75+d9356vtv3SSg3iz0dqrhoDvlxS
RK69kvpxpWk+vbH5+nz3fJHSq9zF08XPzZ+/FtDj+qKN1/PDfu7/3orSlCj5fv6kd+nVbAx07IWB
mFoMJKxHonYMLLqgC7kaIqoM7RR1pfP1TlDQiVEtqK28tKT+jdDXcp1Z6vbnb/M1b2K5meNEfJ2f
oOhFJS7nP80XhSzwowGRwh6ct7B2pq3OT6J6XQMLmft/0+v1Rswjvzf1c+/37fkJ81PnjRJVxDQ8
X/3Z3vcj5zt/nv7znO/N//3hPZ5DJHHt09+eMr9gZ4Dn70pq2j+b+Xnc39/ZX27/23f289KFFsVr
2QrpPE/f27zJv7z7v3y676vzM92f7/gvr/R9dX7A9we0IHvbekzV9uc9/8fvZH5lg5iEf/54f3nl
n8/5tw8zb/b/egc/LzG+j7V6p033Vk3dwRkjM6Py5ou/3fe3m//uIZT/qWv9bTPS3LT6efh87ecx
82azGZz685ifP/+7+/7+MvMm/rbZ78cYynir6betZvafOfdivXDI1gU24Rkf2Uzz7U/G0c9NpMl0
ODE3/hM++Y2cnP/+F/pkRq1JNomk+nebmF9gvvjZzPeLTt/297v5j8/7eSf/783Mj/t5yLy9n/v6
qQv2v9qj/y/tkabopMb8Z+3RS1B6RPj99+ya7yf9U39kaP+QVZ27YGgS1I5e6L8AWKbyDx2Dr6ES
gaSZmqWAnvqn/kix/qFCy4K2KiIslREx/QCw9H+wNcD4hm6YsoxI6X+kP5pf5b8DsHh9hXgcXeFt
4M3gA/9Vf2SSYJzhriXCeSyuuiVxBh2l4ZJyRh2wCvZCzp4bcIpFQdvF2HOaEqmttNYT7V8hZcO0
POsQ1ONpOmVkPEhyz3KyRwKS5SWqy4hJCifULsmFe1UGS1r691GC6KQ1jWOR3BIrcW/jKXJivGGu
1N8MJNFo8nbkyDzp8n006R1VMCupynHyrTdLwz9Ff8axfORu/+oaOTVXS6IX6vXvXXUJXkqtohWA
gzLA02TI+XtYeZ/9JKBK6EQxf9wCWT8QxCE5pq4sW2E7/Akoh5IP7K68CoIHiC7y4YkutoNIxu8t
epwkyzR33FQ/Z6kh76pMVTam0TiRNsVXqBCtqG4jR1eZpAn49mmYjoNjDVRG0vSPkYgaECn9XJQW
ZxJ42JyhKT7CnupOG4W3UnyJrd+KRjEqaI9hYN17SaHMNQVlxRMdlZ/vFrgERXiTCzuYLlCQJgLu
AlHrk2WZkCqfNWD91JpGYOaPnBuL6SDacuSD65mI7r2Fc9ugu1mm6msodN5qDIN1PQJsjALeP4ti
ndTB0rtjUnjNNKdRY0rBRvWnt4z8kAf6Pi742LOZWSZXCJl0cJGbqqSCmmb7VsNbIgHpWgGY3iiD
F5wTsf6dd21DzgAkfJ/kjpdBHaSXgSBLAuYcuQATJHcJcNrODZfRSL6bGunSxgwpRhs0RK2OToKv
ntuhdLf08znxnyx/kXUZppOCRlCoMk4d5zy9Y86vQZX2lY1GmLeievs26GXJLshVLHuc82Uv8DwW
ZtnksxxadhrpvXHxMM+00qSSX3C/+5z0oDUI+pJ8Bn0TGPz8ZIPjUzfpWobxl9ZZz2Bd1p2X/R5N
4dNHB7bq5Khbiu5golZdhjHaB7xSQwr3IzXTQzmt7mUpzVYTSNnk7CUYK/JT+FgQdkhRkiTgjF5L
FzHBjqVglRUJf9z2g7+PSpXWQhlLdqYnT/kYVqtMGj77HnTlLBW3mvbg6dCe5/w2rVcJ5ZQpuM8q
6vmiTPoGurCJL32iIAsgvRyvmIrOkzG6ni5UyvSo9iGpTCqFPn7DG/ymikS0lngA6ikurv4Vmeba
qyNUSGVaO5XK4jope9JpSnFcylr8J5my2+ZdNqi8A8PLZKfJfsdG8igT0SXIewmHulr2BUr8MDPE
bedqJC4g65gvXBgj6Jq69Y+EGCDqqFCdSdzMMQSdzAVysxdRa5JIBcBBmb4YgEPHMCkx6wG7KHva
yXjUl+FkEXVnVkDiZctukijBIqr2mVhdy0aP1mOon0w9hC8QaacCMsdap4sn5OHFKEpSNzUqMB02
DvJ40OpM0mBZDZYxPtltnVlQK8Sp29yc/ZDE2lxWaUeRyrAYuoTyLLr/shKyjdHARIAqX9jtFG8X
tqayKtGhFAUmiUD3JNto/M33+wy0JyKCu1WbseRORTqfStZiEiBVw+/8D9OvmhWw2ifJgMJNthOh
FOj8x99iZPU7eboAk7QwkXl1dK+6ZmqP1HY6CWgUPAi5Z/DV0ryLsjDZ9rFiVz3BFrOyvhCk2Enc
il5nk6N8Lz3s3zQEhfQD7muywg948TpcIg1DgV2m1edgQG/L0Uo7FZHT7EvFFfiMihqFX6kIIgNK
Cx5uWQ6HW2yaBx0gqKMlwriut9jqCBGUTQp24pRFZIx7iRIXO+/K7Eva8rn3XPqklsWYbhdwBw1G
BMKnu0GCLqCudb/ix9Ci3+TXektdx50OpCrb11UcOJATVv4QbeeJqC/VY+VRVxy8tDtQKXhKI9dd
Y7W/RiQYn3oMv7fSQqEkleXLUJL2nhTV23zL81GoGArxa0r96FJZOspSpZ5GjeJVEQNEA3subZqG
FkuKmOoWuTpwXEukfjZZ5aVC/qpbf5eUNPkj89CpaoA0pB4/ZBwIpEeTXZ9MPN+urBwXV/6Dr5ZW
MW6bQcz7Q5qApJGj+tj4gbICLtgsACPlZGIqVPd0V/LwunchvReqWPgRSGjF3rqIopq9rnc9J1WF
biXGAoRjhRbSmCF4YMcHBFTRR6sgxV48/1N1QTBlBYnbQ5njZ+ybSzmOJkN+EbDbDQMqij4+Zr33
mbuk+Kp9hBtRMrealhk7GR7rTveDAyp9c22UXeYAVXlUtSoeNDIJVoKeKoesxq4GXjdyTFMFV5IJ
6tKNyUqovLpCpBO+ABXzoIxUvdNpboPvNS4c+AAmgBn/oWtJevAaoV7kgQs+J+/0TT+Y8q7OKM33
rVU/aYNDGHR1dlPULlaWbRtD1AlQQPQEXgrruEQtJ4l/pwqzSE3chFNE5r4L1GYrJdZz0EnipmNF
xjjRYC42JW0TT1YmKfXio8i2ME/xB77CdGnkzZpBqYNvG138QL4AQm+fUiXV11nl3RqBjM0grAei
tNP0SFEGjqQY3uJGDFYYMZ49T9kKgvJCSoL7XmnAbYM2yo8lp/5tGD21yghiX22RHo2NI/VSvYNc
XH+UA7yuTtj5Y0W1CsbPOgTbCZAobtb9ULgrkRRrbEVUTdtc72+dUkFDEy6Amqyr2qFjgZ5V7qu9
pVDQbdqKlpZBzlI28KuOTckyTrI2nVkT29YkyzahcWwO8YfQWDeIFiCZaWc1WlscPNMYDml+aCyJ
crTmyrvG6I9G3QLPKy11lXkqwcZVtwqic9Mr3tZUW+rxLQ8addZludu9NaPpXaQ6XadyYS017Fsp
bILUbZUnfiJySPUDq9P6Jgz5uEIi/9oGSQJOJk3uiafioQ3XXhSWB7eLoL311bgXyyeiRASo0V18
Ul1fhANIQUqu1CdNRKdCUK9w9sWBgjIQm4X5PqQernBBEemQknDYILQKQ9QeOdW9RS4Yzb1VJ+Bb
GWY7qQqae2NGGmNmJ9vjWKAX4GgbzKy4J9Lr2EglVDt+HipkiV8aRynTtIVAIHuwkIEgODE8pE2o
jU81OIBDHWE5r8VMfgTyGkeVvrfqEZ6kQUhiXgd7wZKZfJs6OYTheHTTVtjllUyosm+Nq2aMcCdR
AFzAsM3XuRooh671tQ3AwYM4eawVrVbuBfsXqkptWPq691FyMgJErUuXVgk5LPTIX6vIhF934LO3
sZqY174tz1Y4XFtiVzCtyv2SolRzjAjC2/mrsBTiPeGp1NPz0LiXivzO0LfAlVrfg540dA9lJOmQ
woVVGDXeniZq4gfxwSiSX2TOCrYikGU2ho32Gq20yHuXo7Q9+ywRl0Ml+nZSqrUjMUOeh0a5WQM4
awZ8YwlvMkQ+7OsrLchr4ENuCRHOoNk2eigUew0RlFqXGwmJIgg2DMfUzaSnLGdzUVq51z6j/1dh
vxQ9I7+Lcs8bw373W4PwFLS5eS9HQ18kNJh7o7zDtsIC2/eM6sWYv+E5p+8kCd4eMhHCckOnXNYC
3ExKePYDegw9S7VVWhV3gnvMXPI/Mf2dNVimwWQ1UzNZd9whj4kSbFDcmTr2wTgfYV9zohPqzYuf
EAjpKpC9NS3PNtEorsnrQB4xSXJcsRqRdn1ViQ4Jnl4QyWJM53XEgrjV2Tv4XgXBt1ZpwiLZLR+D
K5UH1fM4lWuEdiqTKlstGVDf1MiKQ1/fQwWIHC9JY07wDPPVT9x9EKP3HYYWoZmJgzar6LZZJF1E
RtGfMiv8YCsuudp02A0j0z5aEjbPgImqZWB13przvuXo9tJrzblhMXo3r8dUPMK422SJD1VdFKut
JPG9h566zGtjuMRpSpM8rTzbGkGui2DDVjG2lDX54X+guflPUdSriDq6R1q2nZMoLA5FF2s3hz80
HOVoSuDRk0JlN9bQdHWBe2kxugO70jhy0ONB9dzqeJXzbOuFjUVGOnoqFMLjih2ttYMaXFniderG
HCYeUCUcZWE4hEyf4CUJiA+JlYclOThpxp7vB0nhVHyjgQiYn9XXmRwqzoxkxEqlWW2ZJLCcNQS4
p5r26XejtKpCVAWiRXEa/J6xDtrJatzAT4ercQ2a+rmzclKIjcpc9m1ucRbsHfIiB54uyxlbRsBd
eiicRrZsFMofgk6bdSGLpQPsNTwz3LDewGB9K8MeXZXvE3RGuPeSUZJOuBu6u1Qx0CZ4CY01VhiO
7non0uObk/tGCaKDDlaVm4QiBm14JEJpoirbejCuQSXUGxzs9ChbgGCGPiETCBs/yPFx1Ipgwcwk
L6sm87eub7wOir9OSiO+p654pjbNvugnB38sGn6faK2O2IEtfrUwD/lsGr7krEsBy0W0FYwS3zeg
Hai3LYd6x5TfkVpqjSrIr2jkS3YN7HxRcxUMdkwc50Eqykslr7/GRi32rRzx7lP9o/QIPe1U3NFG
Wos7gXzHRWd21lYirtULXRQSBONeoz5/IzwH+WAeeKz6FIJBswmHGyL5aYeWnMlYQ+0ZKpsBXJdj
5m2/wWgWAIVIMFeRPpdnkCYlHf1mPpq/6sHK9hpoBbtJ5b2rSeGiLqLuYLjdWU1r2rejdbXisDm2
uP2F5KYpjf+km15whHFyEQX6bXmb3YQS8aFpeZVOKVI99mBKk5CFnq8ah8zXabFq+C/TFpQQJq6B
KNy9YPwWs3rYy5GHrCckLDOhiSJmTx0APhg5/MmVvWWjx94WfmOwNWXadoXs7StP0CFJKu6zijbR
N6xs2Y/5ew3eLwmlC9Am/42ASKo4BcRk+VS1EEmkrExPciaGiFVL6GtaVDrmNOMaLnBGguv6TU13
0YZSdu2Nir23C8WNZ2IkU+G3+LpBrGvZkPWpyvs2M2sktoojge4/ZGb1PBAQgpIXaYUeg+slloVg
GVELlmmU5KtaiTeVgZyn1sJ3pmp5mZDAiPS8Q/DtNVu/Up2Qs8CtpOp3z0+bNZZ1Eh+nNPpSFGgb
32PB7vuMlQtpuKveUggLhuZtW5H/opcxy5qY40nm+14xBSzyzy7y+ms/aojT2va31LfPftao6zDS
NkpXaKQQql+FaH1pcS+jWk1+aXpUIp2vVxbG4yMnwygsdTBlRanLL4pKI9ay7rKVfkQdounRQo7Q
SzBPzWYnk2V+rFNakGpSga6Q0pzYsSb/oPH5xDfxqlaENcCLYynoX9MRbSnTD6WE+NWvT3D6hofr
EezMMYc4olCTW6KYWyvzhq1ghIe2bV6A78RogS2mAz87axzie0Ho5EVZon4fa9hnGUbECiaUp1X1
Ly6cEVFPVOTGkw/QHGbqSuhQKBtGyR7fktVSIrfvWS6dg6CSSVAagpVH2UmH/RCpfKNDR9nQ1cs3
3UDu6UcqcdWKuvCMcLylQvDUtyw9B1i96+Z1qMKW03esjMShosKnJEShDSdFmq+I04pJXF55EdIw
r84Z3WqyZUAXbnwZZUlCcQVEKbredOxMh5+JbrBOwa+VPooxyZYX2egfbYeSxegzpsJGLjfNKNr8
5MOp6Uz1wtCvXeJEb3GaM1HqTX51q8zc6yIuSlkwWZFpyLbLPHiT/XbLCVUMAdZbqoYgLZqg8I/w
UgJW6hU6KGBQNs10UKcllZiqb6qzJFJ/IXAaNK3v/sY5j1Si1BNbLQfgdEISbtuwvqbmqFwqQVHs
woQd0yuUPUSrajZjyIfWA0F0em2oWNZI/qZkl8PVTm9XXZBN+pV4nPVLXoFEugL9QIH1QrZYBwuj
rJn94fGLVqAdcb4C4xgaY1mbKDCgBZaFd4xTOLsDEzqdKgTL6El1OaFZjoYVy1+2D810XSlNglWy
5fiHz9k06lPQ4dcoanlfoj5vLe05K0bXIS+OuAO98G/tdOHrAESNOrlqCTsoZ326l6/ijmg1s7WY
GyvpbAmO0RBciNMKt8qw8HxcFIN3lBFVJAOa51pHk1RlCvrRiINUtxK7LHPDzgT2sCwPPoUWHY1V
PKRGPRXN8NFDciy9Zl26WgWfPj2XndLASWbEspDmxa1y51tu6SQ2Z03O33pX3UQ9te4EdRTzIOsc
ZD2pqRy1EXuOEn2iEWXuvJeadclNBLgyXu8FSDIQAXr1Rw30AG46Tg4RHGrMigfjoXzuddmOZG3d
dM2esnW5MNkTCa5GfhL4d68bjqQz3v1YBfsWCPc0btHyFw34F4gti9GHPdY1bwq0PWTuRwPyEUUs
SDqxomur1gI504fJo5NZWHt59tCojQisN7QuWRdDe2hSJKBSz7PybITOf/F9Vgp5/Mo++a5CHaP+
qHirXK/eaqKw17Lkvlhu+CvqI3UdCeI+H2APMcfbMOZIW5UIs49YZMuDupBD6QaTixixiF1T7zsn
AhpiTDsvOQ7XSLgZEn4SrVOMPcW3F2/QM1TOaU6FACFsmchrdcgtQmfDuwruWo7xHlDQnritwugQ
4kZHQeiXTQWfKKNmmZX8fGIavjXUBxeRqkOTbhU8p3zYOhn/xAIsLG9EmMI8KfVL6DC6uZQijR9G
zVHWV0i7qF9+Nmb/aaBrylPKB1HOUDsM4qZMBG0vSctK8iBW1pVlF1STy7740gP3fdSr0Sl70GFZ
fGpC01h6RC6zZpBROAAx20iqtodUiVRqjA6NJyN7HIgpSiTjkkVUadpSpd9QdxuzI8hrzKp3NzKv
hkRctjhy9i5Z1X6gHYIch5yqXdGRxk5rk1oZZSMrzGS7CvZlnv/yDBZycApXZdGmR8nYW934KcaJ
4FBNsVZiiD+kCz49tSNWmeQS6neXUBwkcnIRDhZB6KgNY5RpKAedPym65MGTzwh3yqsvtwC/PGK/
SCTvV4fH9pWVCrprIz1qgbHu3O7FYM1tqyBuKXizsssUvtoy77VFlzfFe+SiS20EIzrXAyWHQhjN
lclnQ/eJflaj4j1YHAH8cK0j5+UWRY6M/hZhYOeZCooS+eRFBj4o+h0gNF5MgKR6uzWKJnkXiR1y
EuGPEMrNrhnZ44iO97YaOKhOmHDOYL8YqHoSwkiCAjgjoe5vm7tv9f26yKuLZRgUbeT4UCuCuZNj
hJoZbsVjXLMj0N4onjWWtL0kMHOknM1mPEdtM4m8zLaxA5+zT2hwD07JUMfiTlwOfSvgUBphYgi4
/noX805CyWvBqrHZCBFZi1ZSH01FO1hpfmV1h1z+IowuZC2hK9aSQRWmEhMAUZZJfJJfgAnjxLNH
RJ7mw43AajoDMqRPzj2dtFKveoe8LUuexREQILCogDkM0YpPKMhSFqiwF5lwUTIoagy8cg4At8nO
YxffRrHOwdFEkR2ekhLl60RNcHzd9PdV6J+9wgNa2o7vrix+NjJKsrLnJInzmE+GGwkQ0VoQY5T3
1afXSfGq9Y9BC2Laj9phZXhaZldVR7RuBSyPqKxyZem+sa7Y/8LYiw+pGKcA+BGdNhX5yN3DH0Dz
xZVH1uQYbpUOcV6dluzuaYsCx/3jBuOfIVLVqybSzrHC/ho1nEkGEZPCVLVS9QEaScAYII5AfrRS
eDaK9z5nYtBG79XXPKru2ACK/ioNZrGsZPlDLz1tT5j5JY2qbd1n4Y5YudpR4RJLbqGcLDn/ZI9I
SKJu3Tw/qgKCSlOUomNqsaKgsYTtYKzvXYs0Y2jG+qDE+bYjUKSrTcGmYjo6SVa+hFZ90wu0p2ZB
Uy7BGEsniBW6Hn+kcYSEtUFGmaFA78dCcppgkFcthOmDkZOWURv3qhAlMpCzeqmL/4ezM2uOG8my
9F9pq+dBDdzh2Nqm+iH2YGyMoLikXmCURGHfd/z6+RDqmkopezJ7xsqMJWaSyogA4O733nO+k9e7
KpQHQ4+27HXZ1tDcLy640LdE/5wHXbchJazejWXWbkp8q7tp6gKWptrblfuWsImk6Dcytl+NMv1k
03Nee249vPY9cLuJEacXIhqVn/vcA+g/Bc+iKwPsUlq8q2y73oSh9D+LyllbQ5pe7NTfMZZccCGc
1VgFuyx86zhWniKk1aNGD3aykgM9+NkUWB2nFCOj4IQHgXGRQvBclwZTwh4yXiTkTWONpD4UnyLP
Yz8qMtIBLRJCS8y37oCyFr9cqfgvFeRlYPbMPzJToZ20vvUFJLC0wM6Wx1pOi5Sjf5kiC+MTAzRl
+JL5Hda4lFnSrs2xN5hDu9Q7wlpSr9CY3rS3RuqfR17cxuuwNCq7/waUHepoqo9Xq7GvXc26VQ7l
RlUmm5jVzsOQHl2bsPEkHfRAttdR5rSqIDiR87ep4r3F6HWnMmdPS31aWb3c+szelr2fjnuzLjZF
1KUPaDNf3SpyFgrHRU16SzPYn4hte5ZN+2SRLBgW9c6PLai/fbr3Oz1+LDotfow4Fj6YuvvkF52O
hJ2+XGB1Z5NlNTcs7cLsyypOKeK1Y9ewyep2uLcDjS6ZpJRGj5C9ZSCoC9IKVVw7j0NaPnLULlfQ
yfeO5ouzFuvxNizYq9LwJTYNeUzpmlSmpz/yDHMAnj3vbDTLWhWcLrC2G9YwF/QjxLEKOmGR4m/R
6ZWbxdnJ+ks/UXWzsY7FsLeS8toRb7ccVPnWfg1TvcP1bn02XRMkiZ6SttEmT6M0+dxChNfU6Wut
65xVSxvSyWlRCIsx9oQRCa1AObpUP1OKNybSl545ymslwk2Uhf7K7WKmFGm3dTQuT70jyAnI3oBP
ghEDcVb6pgeRaFcJgdKxJtatwZ4QueDtbMb+UUlCJOORMlDPvhsu2dRYM2LjENkcvXSE6RoT0TLC
ecVJDrioTR6sYKkLzLnocOPqNG5SlnUCgua1PQymrT6UJANIzCUjJpqJKQDjA87w3JhB8yUqhFjZ
QYaQtdcXk2CFzkXdn3v3S1f4DDKn8ZOVc6P4Rt8vOopKFcuPZOQYG0+MJwPNejGj721kfPRTdSxs
S62HJCzWDpQw3gxNPRzyFLHRsCh7YV9t34bbiBF3okPrli/019KHxmhe7EJ0D4NpXkKqUmYtqXFx
U0wJvfcttmVDOqNJaJhGqMPQx+9tGufr0rwJwTpa996zMzm3wcPMPvq6PBbOsJdWr6iMCSgRVf51
aiNKhwkCfAdgB1Jdsy16g6vBcbd2sW2H7fDeCWsluiJdFfb7YLf025N3V4y7wSld9KxAbuyccMyu
xRHbhtCv7FYYS8PANwAK+NylWDFlPTFtuDi6d+UT3CCSJVhGltsubnYdWWFVPxFO4Ytsyf1LotTY
PGr+PLkynZFDdYGjOpaMw8AVTMZ5HHN7azvthxa/lph6M9spNpVlnKd4CNftTKy2Q2YuxpXe7xt+
7NqzKS5r0qWI3VlBDOW/aj5mThO8DVPVYwku8KcmiOV1qvotYZb+MjUHAAnFORqmbxqwCaIS+m+8
IROwZkv6UHXL9ezmXqfJ758ZeG1MyylOVmOeTUaIY0zajqMoaEEu3uLUdmh25mRYTiaC9ZKmT1xi
pcfAUVYXprUQBJvgJkL/5JS4wIUBfdgAntcEKGHSKFrL0E32bVi/ejNDvVP9Nmy5QBNnEiatUCQ7
GthBRthwgDc99zByWNj8HWLiSOnxKfwHaxGlrK55Uq+Fhd2RHhA0aMuhO1b1Ow3D8TjK8tLlwRsj
P2sdhp/z2NWQ2diXxDOvpZBHTTdubRlzyFTJyfSRMQhJL6hN/U/u8BW0XbgsRokugwAwkVABWnrX
rAzXgpcreN4ytiONJJPGKN7iYMQuhbaJsyuy17buO9z1s7lkrDYtd8S20nVSfcq2WAUkRG0HJ6Gu
CYjcse0eyikidi/o8g1NE2dFtYezPhjfaqc55VmfHMoUrboPnC/Bg+SHOCwEZZcaBiQoCbpoq6mJ
iapwFgl1blOXuQHzp+UQuTkev/pzG1A8BRiWqoThioeL3UOXBBRkUzn4mfuBDNUie5//bdgPJ1XZ
l1JzDxRea1p7YOpeIl65ZZDJadGR6GdbNeKcoL8OTf2iM9qcAu1T3mAFTgr5Sd/VwCvboDoJg1EF
TOFs30b1MqqtmwsM5JOX4BwP4miF+CnalGWw8WcYqO/nuJ79jv5A59OZbYSGxYIXaI/FaYJqQiIq
2iX7PssLV5Tm46WzAoZi/jsMknBpjC0oKXBqremASe0gDHNI8l2lr5WeELtCAt82qU0YVHHk4tFF
0gQYH49GWs+XTVdr0YcaZsx6eiS+62SDfd54YRCupHwykX2s6YmXq9zLTl5QB8yLpNiHHLtSgZkC
qUbWIZDq45zUJsK2Bsr73k+mo/SGQ8w1WZoO5GKfDrYBZ7gfGTubimZM7Qz5vnNA8YP+j6EOGIZb
bBRa/KUBZLtOYp6zaqc5MaJzdyrW/m9eDNzXS+K1ESkI/U7jLi3Ag0Frscsd/Mw5BaM7UF0F3nZ+
apfwOZAEDXq2jiLv0mTmu15zGUysXdNcNIwlzezK3OSgkBej3ln7Cstn1Z4tcQwqmPihU73D5Ya0
4w3JOlZxdZBYO9qIzq7jJR9qnIhH1IdvQcFzTalmRB1cBZ8a2Si69opfoEAktcvl6K0jkewihjBd
XrXLJsfbaCceGcAGOF9LR3U0LplM2jddwWTmxLUK2jDip4tupTtEEE1mc0HMGO6BzXL4dsZVQwyV
QV+MJ/9JGnPrJsh2RtMcWsPZ1glDhW4IeE5kocj3SoBO57wyiBfxA+29p8iry61VPrdTNq700UZs
HkQ0euuTXo/Pbmo+R5J24Rg1WwQFq86maZTA6iG19t3NZbDrvjSj9TYyfcD+h3ynD8UtSSNrbZJZ
uXBD60vgJIKcvDJft3kJsoEUjXl4mw3GCt7ytCipRuw8fa4HNtnohLWodASzOsA5u9ad9klorTPG
y5y0ssl8J/UQqxqbxEPExGsdNAMGCj87pRlMjpznySNT4y3GDFdk0beM7PKq9+2DYTF1cjkEDmxX
NX3QNTXxPue4+DKWp7oau89mYGLJjnVklnvOYi5/hh4/mPmpJEQYqhC1gPtE8M3VaGV9lJgavIo3
QOoIrB3foPgkSZoi2XZ2ecvtxLGrWhhjkb9XGh6zvJJATwex10J328LlcCKM6F8z6tOV3mrm3iwQ
blqpDJYhEgQWAbRcsZw2fmBWx4BArkmI7+HgwekI20+EQdM+sOy3VrXbMLXEo9Ba8Uh3Dq+7T2PY
YCzMaG9aeozktvTXq/XQJ0hgOvNND7sNww9MSpTcREqsVG/+loqwBzF7Hdxz2GTylX2C9x3hLwux
h4/EF9JTccghAGOOyDHv16oBxUsofAyedVkQMbcSdUu1RPDAAt0Znv3IeGm6z4QvoQHRq2Q7Du2V
uyglcCEEvO4dE63icGrPzVoGTXUBjWYCE1s1YAeo7xZxFb7CkRAkJz1XQ3pp6BNvst7bZGwz64Bx
3tK3yAwfoxOXoHxCGfU4emMJPyLgdJrcRss5dZBJG9tJlpZbLWNToliJhwzPEkdiCVHAHFHENsUc
ngU21ysQXKWk26zs6iu5HUynxyXH8AcT+woLQ0AnddKu3QDUwy9cht14a4bc2JhN2i+VlYRLmc+V
AXYQovhcDljpACSoJPUUJlHJlIejEDZIbzpNxGLsdIU1sxElN7bOujeau9FOJxj7HodVCY2YD5yw
TgSHEI1hZbHhP0wO1kvNDTHW0d5VMnuNWRfpbXsX1CgA8/Vg3NE1qCtgvUGZ7e4xCLFFP8OCiB1l
0V7kaF/c5qKT97kypoyA2NJktOalG5RXX9IAGkUsoQBUxPNtwP+S20O7SVKoLydbq1dFAEjGDiL7
DGpq40z4kWP0VKvRKWiwBDyCo6tOGYz53HbNld9ZrASmdqrL9MOb/YBU0oP+WxVMTOcm4EPVzSQB
8VDZVbPXgHJX+WySTydrydq2Dg1wNT5JxrsEYcxIAzcC8J2bnViZsLk6AtHOQdMhYqSPxpZKAZch
y+O2WyQDt2VKnCMjIKqxhpPLxNyM2L8boG7qLsLAZP0u5kCmux44mdMkpzk5rJ4zxALFYWUs5uDJ
OWGsmDV/GckmoUpauB3iY5rzyHxjlirPVLGRPlU5Wv1eKxpzn1bBGX2btUHAjaGn0ivy08k7w/Ik
l5XO/XIfqHUICP05H00nKC2eE9MYypKdlpTB3iRO7U5mRRmFA7akOTcELyp8soWYmMh7N2POZLuT
XjNi2hKvljvTGUrKQzLc7mJLdoILeTDmxnXiB2tOfKPfDeiqCk+0nmmuNMWne4pyNzZiFxAZZ9K7
tC1gk55HA3xRN73+UAGHnuasufvLIcyGniTfruLoqa/wnTHDUavUHpvFD/X3NMvXw6650ewuN5An
cVtJqCV65+mrrpt6UD309BAjTKD+NbO9tl6BS5xDwJybV5Yk6Olzll6dclWtkcQ4S7i0xGczoZ9J
coOJ4SOGDB2vHn4tQBX3PQ+HBbN5mQQhNvU5x891v3U1lvCxQzIOtg00PY1Jov+mOQOwJgywZR/G
bTWLSvNZd6vZ2TuIdLn27kGCHdTcySFb0CdkcFZiMKaxP4FOdlAdouZcisonuMDMd21ATmE9aZ8F
HQjGK9m1EZ656udUQx7bEzp03HoEHmbAzQmQmr/MaYhhyYAYgjiwfc4wrpzEwlOkJ+bEKFryhqnP
WUfkkDhz2OL9S0n0Ig/csAWjNz70cfhmEc8YEtNoNfGhJ/fAav3hIZrjg00w4DaaE59/tEbweKmc
4Hmy3w3Hh+YxS4YTV20NE1xUocx9LOR3X+tI5EzmzDfXE0tFzsIKzXJED4xoqhKJE8dMot+AQjYE
ehAOpkxk26TOvRhSQOJikXPtLgPgDtzMiz3nARPHSma2RsSuIAhnU8xaWnI5vyRSzhLGDKv5yC3R
+JjdZVO8U+K+OoOAspDaJzZAIPB6Oz7ks6vWyUlnK5vyhnS6X4epfXMpB0wqkrRvtimJEXDU6WqO
IyyIoi6RO/H0aZQ2TxibXqaAnPs+194Ao0tqXw+9cfJ+Vw7bnD5+aJ1HmqhbFblXCgcOT+O7Gc/m
gGaKt7lqL5rr+pCgNlnrn1FrZ4gySUuMOAv7/kQOkJcNSwbN6oEgE8/luiE73YDEJUeJLZrxllhp
Lq3MwjSrTWUkT/enSnh0Q3oZ1OtCDw6a8h4N/u71/ba8q57vX6YqZ7LvXfwBG0SjXe0SnwkdcYK7
ipIsPWd8SYTbbTh0vPa2mnNGyMMa5/BADUc1ieD6tq9T8dB66O5G/ciyjTB5frVVjnqlnO8U3dOj
gxrhROkRvfHB6ufdYfwtEEb9oJU+f4WJ5eVOB7yTVHuvvJgT5UqZe2+ZoZ1Ilgt3BmuS1aW3BH/C
RvgTnPok0Hh/nf/hZj37XBVxxkDgjGo03XQWTbVIarumnO/uSD38i+HaBL7ayZFi32L404P5a0zf
25aTQnlppHuX8xSNORBCXjuRg9ys3N2dkl61wzca5Oz7JsnOc8DZ/QHEOt0uNNkzydRoVodzdmI3
L3IyfmoFYXUaDK/43AqzXdbjgDAs9G9dzEDV7RIf+cfGRuyzcIuax03laK/smBr1d3aoxzwhPjr7
t6xNH/Mwa+p//G22N/3kLnJ1A+Qx+k+6cgLfCx6n37uLfLdvKcyHCoV69DGZyltFJqzOzGKYNBJH
uIg67l/8dOoB4YmkhcLUbCQwkjbe9s9fC7/0hxejDOGYUhk2pYg05xf79f0WZv780v9HEnSjZer1
7HJHPm2TKbOB4ojkKNZPGIifqEhIaKmAR6G+ohUE9Uw0RraqCSdHtwz3Lc+fYh6tox3G2XFWQtNq
vhVBHJ8tOmVZR0isGgO6T4O37gMnW9kSOKriOIl5k7Z4GBoPTZI2K4wF9dFTNiLKhkmnCJtq2TjR
iCOfg1Mfg/YRKr41DXnB7nQmVzn8zuT+i97pzk7IArZhitSILaflgWceq6cz6Etr1fNobrAE+Es0
wfpVK0JW974z90nM1MDMOdsrk/OPjzH7k68gT/UROfQq0X6DuEjq7p7Y3GTZl9pZDgwL02AIET/p
4evkcrS0kmyNdASHSuDvI8vp9q1q9p5eWBeyI95kBeWN8I78EBoUNqNHMlxROQ+0IbAVVJ04Zw73
eVHBcpXmUK87Y94xJ8e46PN8MSPAzI00/4UmSuIzM6fqhitkRufehldk1UwlkNwa2yTxELTlkbPX
zRwuGoXPVrKUrmn8NFvED4JEMP0tMaf0ppnOTZXJdMppRq+aQmGaD4uOezoC5olwmMNG9SX2Mv8w
oPbFI0EIipCJdqRz+I2tQkDR5WXGEU3EXqTOQXnGNrT74UhQBzSmsRlOKAW1ZarMCwb4/Avha/7C
ubJLZO8IDUIScYIdU0vz3UX0uHJk8RJ6Q3zUmFKialPc9158DNTERk9rMU+l/CQ1fE7JFP2G7WQH
fcBZo2prUAiq6TV182qJof+7UUi51VNuJvwoI/rpuHpx7eazSERP75NWWD8m+klZVbpXXvrYzt9F
VtfT7Jj/mHFDnQzZJBtysmCsOGVCMg9aNTqCTPv1ocWQ59sSitL84/ffYSmgYzSSk37/Qd3W7JXV
jePOs+hKID+LH1RTcMTHy0aYueRIaoZEDSKj2wdEE97qoap2SiBzG2paPs6LitAPZAyiA8dWy9y3
SdEbk6d8zMtT7lr6isRjnaeSXurESQoVCGkbPJPZU90f0A6lj3pq+7vCAvkXOePRJbJhkViIx4LG
2luirDZSqz5KLZDs7DU7QE4Xo4p7YCF5pW6cN1FVe5ek5NZvW2+OvpFq4+cedig+2EvTe4Q69bFz
0quMnPBGAYuiWXhDf07OieNGe0+ByGo9XHsd8CVRRMUlNr+Xftc/OyhpTNH46zqmS4cy0zyEEaG2
HsaX2GlmOgYKX9uK6AWO9hfHz6udIzsFBbF9qjW/OA2dxRxTDJuwIOunKSpsiy1ovCmvElJ+WMg8
RQCUSSNHQ1OBlWhae4MFLBq0Q5AZ58jS+wcjz9dJDDcyMqp7j4kk+y4F1ZYHatkMfX+wQTSsGE5X
GwSjhGpY0xdavPAOdXIg9THfOYkTrkxS1ld/vjgLYPu/bBS2aSkFqN9UOrbYXzaKuBKScDc936Eo
WHL0hREksuhBJxLuaPbSo0CJPyruYxwzBN9LJ8TiPQ3xyjX18Cg77SJKCqWMHMgXZi3f6Sb+xUuU
sxP2xxa3//aPv5kKj6pJSKLCxasckpR/eYlOZdHkQwO1G0RkrGu/EsveYYCH1kse9ATucJum0YfH
Uq7itITuKDmdkhX32EX9SujXJKP1HtA+XHaT02y7arBPFmK1MHcgxvWGoNHNvIqeIQFHHOhpdeby
L3ZBgXX4l3fhkMHoupajdJK7zF/yBgoNKb0+Djmysaw8Kd98xIC3IPcLXJAws1OdPhR5R54Shixi
YLfhkCkmmgjyWH169O3Fs6rCcOUO74yTUM3lJQy/PsUT9ue3hPolGYHPm1AGqTuuFLbh/uHzxoao
eblXoYSPCImTpY/ZsNAt3Pf9KvNLHDJ1/3Xwq2vZONVbY32F2gzC1KqrbZNh7HC8lNzeDEqV15FS
nbqvWWkf4JcMRwcR97qK2erNqiQvNZRyMXgpBUtWmA+dwkNmMgBdFKltbLu+khAB062kpnj1rOGj
my7a6AzXovDRQAOu9EPXwi2L1F8HLBnENsIIOvsh3aRdRTzUj2PV//w6/Lv/kT/+uOnqe67E17wY
K9x+zS/f/scnxB15+r/m3/k/P/Pzb/zHKfxa5XX+vfnTn9p+5Of39KP+9Yd++pv5r//nq1u9N+8/
fbO+W+mv7Uc13j7qNmn+mYcx/+R/91/+28d/z5DvzFEc/3dD/ut7HXCcowf9UySIef+1f0aCCOvv
HEhNCySPa2CzZynqP+rmH3+jb6H+PjvhZ58+h8d/poEQIaJLbKwCbJPgKw9+TWJc8I+/KfPvpjKx
YRsC8w4nXPH/4sYX87P3rxVGOSZP5Rw3oqNixGT26yI4gUFqtbq1rjF651VWxeO+bvw9DtOePO00
W6cGhFdH0vVzyWW0+vyQ6SSV3hlOdeGUG7dydxEOs5OWxN9/90n+5z33+7O8/Pl5vL861xWureuu
sviAfjk+++agEjto0B7hGS6nHPeVi64AyYu5DxNxzZV3M0VuAYCO2hWqaxi4xI3u6HEAI06dcB37
SGq8qVoEHOmO3tQyyxqRYhkEvl9aLySGCiDVBN7YyL0vf/Hy5+X5lw/XdQ38DA7WGovrz7//3em/
wrLcV7lQ18lF+19NeXQuJ0QOsV3Q8psUZmiC8R4BjbZG/xuz6+axEfLAQDMgzlKxyfjJA0tNdrYR
7ToagYTs3c8u4rUw15xVltKBDGVZ7buuvklb1gdmywxFyQ00Ct0+0iy6/sV7mj/yn9+TjZ9YsEay
ohvi1/ckjdDP3Cgxrtzo2bYiVQp9IQNYvff3raQ1agfCxC7Ri01BC2TnsVg/mCIYj4PyGOY65bOD
Z/Bgp8bGjUpxVs4nGYYonaNY3TiWILPOxIKk2+YHU+SnFez3d9P80PzxpfPsKJ4onirjl7spKwih
ow0tr6LA5m5p0W3ETJ+Wc2Bl6C1tvwsOGeJpOvLxqWuT4XNBH5mRnGlqCMRDaNQEKIDy8qdhY7R5
yiivD7cAAZYlb+GAOPCkdUyGR7t2kZJlwcXRjHWT9/ohUBgL0DWNyyiM3TnpKdlwb9BiUwGjMAfS
rSGY7DSpdKkVJoCTPRJccGLhVuvxZtnGxfRz8u5U7u8mbwquVGir0mswRmuu2JejfyZsyj3dvzA8
tTsr3VJ3tZw69dNI6OueYV6zERy/lAeFFYzA+NnNrQbfdvjaaXl7ijSVrFkqhm2N4YlYRjGP7BoE
DfOf+hg0a0QsJmrI+mbgFDrrpbfPhbt1SvarvrcWvRUTr6sqNHwxqfACj9RIliUNRI55pIV8G63B
3adh/QbYol9Mg6OugSh2Zoof6P/jVr0zRkChCN1Q+s+Pn9PjbhzsQF412R47m/5j4lQVDmyGJW2i
9o4tzxDuUP6N9XNAJUqAuYOmwM/R0EtPnIK82LagSwXb9jFpxbXXVn5MioAxEzamyj25Zua+/sXL
nl/Wr0+Y5bIw2yRISf7/55dtabodDWYlrhMYaRbu4IYm62LYMVx2C2FDCWSBC+9TzNhOdlKY8kIt
fqrdd93VJbaB8Pv9PI+3wNjXQMc1FWDbLbNpNTIm/avT3X+xINDiMBzmri7Lwq9rdOe6WVzSx7mm
lHKP+jiDs2PCdZNjALEbgn9WrqIM+ESGMX3K4qPwo+eQImT/55+b8fNhed4sbIOUSA7ynDYJXpof
/9+ttt5oN2xNXKU2657KGB98Bckzws0bGotA19qXtPstzjO8A1N88uXgIuCW8nL/KMe62YQj9l0A
E2o1je3ShywXyX1RItKuaoKLw0g7cnF61CfZrhtSey/Djv6Wys9ZSVPZEy5BqwLhtl3qR03DI6RF
yVsUB9pf9Ljkf3GLGIauOFII2zT+sJJJpeXk+nn6tR7Cr6rto0PvkFQxVYa9SiLzNtbxdyt3ruD6
iCJkHv85soyTGFEoyNCYkAM27XbEQbUPbHmQDZK4xaTRP3QzbVVqIGf+/NpYf9zIbZvDBXsG/7Pp
h/18bahN9VAzOrRydeOsZEqSBov0drLbr8XY2AARFdORhKlQa8fmGgt9fiB8U+1rQ67a2HwUWOnX
Kh++mk7nHFGHxCvTyT8rXQA+nw2FhmPE+0BGSP/oQ0qrQ1qoXq3Gd3Z6YFTEhgQFqRphsJsdagFF
1yolinpT6QZkWGGnxzYd06MOXt/18wP9B+YI0sEu3UFkjcjNwKKbwv+Ah+B055I+FLuCc0E21WAN
kI8YSk304S2JooW4aq39YESt/4Bv8Il4WuM5HTSaezJXTEfBa2TpQMPX0KADVWs1vylZYUT9889d
zWvFL2uJLXkkdDwAhsuC8vPnjnjSa53RFVcXLyg856m7jcE0Z5jTD7E0vPqaS8cm5HxxHMcJQ14/
UnqNMHy1FFOfrjywZoohqtgiVj63rUFugaJ7EelMQyJ0mb6Tj4fCf247UtwpA5lU3NVAhJhQl7q7
bFRPfgY1uIuiS6xl1icHxXKCY3FCHnBycnjJJZLsE3bWzdTHOwZTyVNHy23pNmqTBkQgDOyDdA3t
Yp2aJI3TQWn/4g4VP3dq76uHbdANUDrNAGXqv3xS2iDbzvKUuCIHfiV3PYSHEbzFswGpLoWC2aSN
8ECqEuB/mmK7bBYBEwDMIENxoH8JfbnAUmPQa/vza3gv8n9/DS3dZE2jcNAFbk8IXT9fw7TxZaSj
NLn2hYEbqo9xE5g05t342SsxnlS2dkQqktGtChF60i8F3IL8zpm9s/fbtzDijtF9RbSA1IxT5aAS
CdtOP46ee5oYwS/RPydbJQtto+ADbOIan3bTBuM6M3Z+q/Rbb7z2Fvsi6jmxmAoLy5LdvGtZglLR
W2TaFG5xr5brXCFjGpJiO5bYu4ISR5CqEQfW881vMA3Wu8JA5VtQIgcMY0I32Aib1mKmIBwEProm
A3MQLA5jxeBrPMfxexSP7RGXV5GwNHP2yDmry5c4FaA4HXyLXVHgCfX7ahm4yl/WPrIFIFHIR8Pc
x5MbJn+1/rrq556GciiXdB4og1VNQuj6lWE2ObHLFGn0r1rc52fYMh16rATgK3GuWMOOpll+o99K
Bsc0OvuGRBfXyIJPzaRBTgb3uAzoug1VfDZHYtwR9E74jgqEphy9YWcwcgQANCK29DEiRkz9ap/a
htHFenR7MNA1Lrgmjh918VvTlOIGRuIZCoZ+avPHyI0veqfR9E4afRtE1dewBYy8GDBdOXBFb30n
rae00R5iAwGcjGSHcIg2L8kuqJApjvIQnvvIW+qU4Kwa+ehSfXqi84gLPjFc9gRgWpJA2uWU1Fnu
Dq/OMnIYYBcBwxbLGbOtXs15yUzVl3Vm90fDiofjjz/J9jqk6sH2BmPth553FGG91nF+XcyyXxNN
zkBfq5C+Jqgp4TZhs0eXhqxXIE+XN3fqveu4NKz2mFm9t2rK6FX0dkXaAdTQCkfxFDOoqybyWNJk
qrfB3Fkq7fDiBw65CFHRbe0IWzx/rcHwPQLw23sUY7i6F7E5RCs9R7k1cOhFjfA2VkLsW4ZRy6nW
Yf4M8qErseu7hYCAVq9rWCu7yuuHq+fQSRdRG52Bc5DE47kWyVMp8mOASVkV8D5NdcaCdtSIbLsk
y7T1qwtaiBIJFVy4zsDYN9iYeCCY4YsWDurc7oOEs+Sg9/U57RIADY6HAKQlSGbS2qvquXu4vMmW
xtE3EWForYJRO019iSJX786I7IzHrok+18b0DhIMmkYMA2DMxgV7hkBWaD2qynuromB6RKq0UXka
rujUQRMj5J4OeL4rUcNszLz+phg+7wcb71XVOfonFP8ow/TpwGWDL+CQ9OyOYmeYhr+cJ4Ghhmo+
KrCy6HFSHJLReix4VHZ4ZZoTGOkq97ZuFhydvP0gv82hl1BH0PYIApCWUW+Q9dRnbwzrc1KhKUjb
au8IJz1Id1zTzigRb7DfuqXLDLLu05NX1Kc2pLeoK1plNqb7VSE1DFW8LStsxouTSAAcTlBgL5ll
72bOUK5PSZAfEUYyF+R2mPY2vptzn3zPEx6wIbHdndDLWblz8jhy5X49nEYDIUdrKmsVSno6eNvI
HmXC76w0wzo0Vtdu+2rWJsRVdQkmv76oBOX3ZDC7jwI9OeABYKoN9BfFjMWtpg8vit+iHatntAY0
53XQeP/dtGNa2iywc+mPeMX0x3Ea+8dob2aETIUNH9KdEtKm0ARSl3B1uHv+mQhKCEXKPKaB9d56
cbg27WkXNoN1QayM1TSvAaybBGz5zsS82TaKtazcryNdefypnwfP0bZdVGOUghUyJ47C8AVhRboI
rLyNGzQfdhMNZ3f+YhckqZUOTSFqO/vgkUW57YbkG1Ix/3FqehRK0nvM0RhojJ4/5Vl9Qh3ln0LL
QC3sVt1OBNULuAb5ZPnyEGjjdA6JF6D3gLQdN6PGbfslnKZvo6fZ23yaEwUatztOhcAUxUopRDUc
CvM5KKiFYkRmjMXEQrmT/Xg/y/hReKkHLTx7dnX2Ay/Y+UXqQfGxM/D9Bue7DmMhC4G1Duouf2Dy
tywtz35s8+FzCd0vKYfgScXoLgj7Y4I4vZkB8ui0tN2FQCa+Kjs7/9SrC3gaQgtKATwCg3pbRLta
ErxhB7VHGlO3Mqw0XTaWxa91jKiDTvsIGmHs2wrlAiKHRe0yTxVCPmvBhM7T8RBlhCbCLIjZ8Kz/
9Ueqd77fDhJqHtVs+XBPob3n0d6/lQg37nVu+eBEIByceNrclUAmTm99fRcb/fheD5CXh/VslkJy
VM649fsX4JIY3mp7M2h8rC2yyN99qdwHfc5//RHyPbDK/m/2zmM7Vq3L0u9SfXLAxmxoVKPCe3kd
6XQY0jF4v7FPnx+c+6du3qy/Uf3qMMIQISlEwNprzfnNLXrbn0vat2VSFzFexCViy5GcdjYymMaT
XyLbdkR3qJDoLvoNEDzdXojsGAfauM3G7uPPw2C9Qkck+1Ll7ameN5lJNFkbZYKOCaEpSzp5xnBf
sqQ/RMMw4ovT4Ggvmz+aCx3hhUrDH07W1zsQyECNvWbcCrw0uz5PX9B+vtROW+/djuEefKd0G7vA
ytMRMbgZht7G7IzoLHO+LBPkvBVszSe0JsaGPIyUUuiUt4N97Obox0U3sWz+cXfqY2JJtMpeSa8h
UsHCXN01+SsmzJziwCemct5MErDe112CIK0DSmvst/+KE+daDB5vvrvcCnqwPbgTuR/DHq6NeXYr
MZsPxlOMqfuoKS7JMpXavudkj4xqJDZVEMHlEH4BdPvZgMqJALZtNl0y3utRTJ4DZIwaG+dWGr8Y
sF8x6xFXpdtw92SHF9V1+pWqpmptBZW/GSwHsnfV65u070mViYtb6j0rVcNiYLi81UT60XvNHkCO
jZAdeWzbJRCJ+nIH81RbhaW/hpmDYG0EXYV5j/TACr6opF9xQiL3W/O0D08km0hjRhuErHATlR7r
mDmzCg5Dk1hIJVGEU+Jc3GTMj7OH1q249qdI6A5R/gHqYde7ebtRoMsoIwJkZoyaxJAua/XZu6E9
OXZESKSPWKEOSuCYBik0o9mcaQ0dltTcdME0M1n5K9yWy9fRC8jlXB6KZ3zzst9ya3nsa98/r/23
T3+9gx3SHFSdFq7/+TOzBSn99WPKSieFYhzOf3vvZNlHzPR3I5en8it5eHldOVdF8FV/1Q1wH0TA
/CkFpyfkydhWfNxbhz8/5eu3//p5f/6YoBTU/Bjjg1Hb2HXcEnwx7OKYbwjDRIT1Ggskt1A/8Q/s
tWHGCyJZ3AgPnTnMQMbxy2YSqCzbWDfXdqw44Y/GToyANHLDRYLpofN07YTlpS31s+6AXky8jhWH
JWiGleJHGEfOMdJD+5STV3BKenvOZiHgd6ep8Ak5I9/k5ell07IOQgBIPIyoiFzzcjOy1sszXAXt
0xjH5xrK2X7Zb3lo2Sx3MzsH12Hbm2Z+k+VxO3X/ulWmyL46PYacNL/R8gIqeaJAWC2vs3J0D7af
wXDS1DFL1HSyay6evqY3Yp1O2trNJkBob0HvP4GmcKGQzSL5wAaAv9zMicic1s0iFlseWDa9o5dk
m8wpHwU8VkJyTLLPZm7qsoFY+det5e6SDYLkCML41z7uf+399djyumXvf7zNEBBx5zUu55ieUItN
KwVNBDHnUCeW6U5zzf4cqD7aia/QYA8cz2nZAO0i8urr/mhjMvi3d5cn1Awt/9olGEN3JErpX+/4
j3dYnqAc6FaSaHU8IPQ6/uydZYX3183JHPgtvl7ZRIlCNJsdbcIczVD4B9+NIMovb/a129cPXSJX
vu7+3/ZbpmFfr/3bH74884+X9B7zazBinlneAwCl4fjnhw8tDU7gvfPHhOS9UU/6fNPPkiw7LJ9M
mXR5dph0icZX2oflf/b1H13uekqwAMuKOZ/6z+3l4a9dl1vLPzqCnD3RZJlf0HUGdrUcNf3eRIXY
6YK6v5+8cgtra1OxEG/n01w99jbE3fkIGCYRN29LbLG3nHycmtWRMcNlBwIK7RxJeTJDpHNkvH82
5PQSDfJ137cDEHJNSDia4SDen2xWGPNbz6enJZXGFkZAX8I/p1qGpEmrYaBh7F8+1eX/UlP47kRV
PKN+6Y4YEojGmP/BkyJoT22XD/AfH//y2N/+ReVymP751L9u+knJYRO17Xe3DX5ILWKKZUfFeSzw
ck+ti2enkvlDO/jnwdcACkz28FgkCSqskhWXjodbw8gdxaXcYwNtEYQyw7QS8iQlYpltiUkXWXmb
Y0RisRmLqb4ygrgOlai+2fea45sXN3/wDRJ+E288BhAEAamCPWxD43OacbBVoT/bEAGOQt3aRK/P
XmY9VG4tDjRaPqNd1NjjzZJJurU4BXPNY0rUVPW2EBWMKPImIWhJSgTrOe6rGHeT+1lwslq1KdKn
qMfNr0Vc64fI+17VuXEr2l4iXDP9oz5qZ+RwtMYc/bsXugj2RTwdlEuaFByU7Qi4oRWZhrBKIUqa
cBK2OTwm3R+wpLCg16zxI5qG7zmkU5RJdKB0ncUTEyZBbeA5u7oheWxhcUPkG46eMfxAhQfuOtO8
vR80wb3ebENMB7lVP8TB+Go7Bd7iXP7M/Wzc4dTwoGPgWpa691jlQfQIFqzal1380mWW2jIcxho8
Av40xwK1eNbbH6KjYWYaU7BvgujY82W4Cwq6VRHMnl0VFWQi6t/sEcuZkfsQDLIBlbde3/LRBdFR
5z+0nIzZrhxI7svjA33Qe05I1dmanBB3VnqLkcEdUyd5QIiSPbddYFIWWZ+DGPXXOj0gbIXzqkm5
8zS9QLI37lsHH7qaOsRebgCTMuFSGFfeqTHpGfD/+DFJ84ZvGHkXhvccgd+O6dBvUBBMmXXQu3pD
TKZd4bk+ZcyB8NW7+asLnVMzn4emdj/SAIdfIFpxMIogBbq/LtXQXhKHk4JtNNW9aMZ2ZTcGzkjD
u1QF6iOlDdTZ/gTxowOR3lYHaQzjYxTWB7tFNSfxJiAypYVijswoMzc5B7P9VaYxCz0udJorCZzH
GoF1C31uDos6TPetIlEoTjZtZ7mXtCtf4fIZRwuuYdX5KSBoeoi6DaSw9gHuuR3elKHXvreHNLEe
yIL3LmmYEZSJH+ccGZ8adllSVhknjE2A82fCA+k7FbnYjk1eYodSUBD9LPA+ezSxtz4ouJ+ZF0S3
2DNemd9QwbJC3xnoGvl2F7eh4sCCsb02szo/GzVwsnJGFXxMjJxflfcp4KaMUe4/GJH13aysAR6p
b5+Kcbwywstutow5iXl6d6yLAaZm0bzWQ20/iSq5pqKOL40+/ABFApmoDZ0rbK5+0/bMkTyoTRPD
9WdXS7e9Hg+YrCFK5k3x2psuaWTVcEQUoe8jc7gsWiIZdceSuQmE0PrcGZO3XXDYIx8waaiWdkjH
6SUu0/qZMNjYF8N9Yu7IVG4eXJyydeGctMhOaRUzFTWgZO9bCKTwAIZ9jX1xz9CGiD1U3TAAAvTw
oVPsi5T5QZWPwRk34xruCNgmrqt1ouwNLgfrrCaPjCsYOOgWcSGJFqbSRI9w1CeyY33LPFNHDes8
EyQ/VyYABAk9OW8xNsU4J/nNWe2TNFirN63oSQYGunnFfPILffRbWModu+Q7U/gc3XpbnquhbR+R
HjyJWtBP4O7Gn0qTaQsRmVJ+eumEOrh0b20IlWWURERjwbkBeYtQiot1aTrRKUmnDFqR+0PoBdbv
5lkFo7sLSnko7An4e/lWaPXNsethr/vMWr3hXVeJATIqGbexV/vQtYChm7/0+NgbXv1hvAk/n65a
qG3r+lgCEXiOxu+RNM1j0Vnfe9E6B7wcjwqygg1n+IDZE11nQTc3Czcda9nnhgn1iklDfczGRzeq
9G03OA6Gunx66js6jACh17npoDVm1Zo6sfZiCP0gJRTNWDyHpjuz3OqLXUH2ZvJAYqxG4ujogvcY
A/1YhPUOYf+3yQKZDwhC3eyOgI6igJfsyScSAmrUeopGP3niA9jcvQYpHeW0JJOcftTKIQkvj/qZ
vaNd7XZjqbZ8Eo1LS8uEkt322caNjPaSTZ9FP9YPLu26VvRPlHLOtmd6MEDHezOb5Gqa6aUx4/DJ
C5xwj+e2OlVNXYL+78MXzfS7BwkyI5o85D+Tg2Vy/BEJtNVa42AWr3CWqISDlm5kzjQW5qCUw7iu
OwTOQZmUD6PimuamZCa086CPL8SM53voFLHzyyO+GdRnc8h/YQlPD47VwnYhrl0f8otr2dphaqih
xBQRcO7zhSmLGJAJP8eKu/IaxANUQbvnewGzgtZwEr+MCswm+tf16GbxnfJbAgCnjImHV7MZ8rsB
2u+JDDDiogGaNY44tw0XBlCoGAnV+NOx1W0kuGEVjNGHptfyGOTzaTujFz3mxMbWFJWUXrW3SxUs
4XZE9NCqw0QNdS8dtT+ZemEfB1ebteuV4tJraU8p2c6uZf3Owa69lnZ8SiDtIRRJo8cGSS84kWCv
F/F0H3rJhxmOxbXpcsB4zKlPCkIqQ0CnsnYxJ/o9YxeW8pYE1ZKDfQXwvFF0RYVz7Aqnf6G1wuGr
qWlV2+a6MEEpu44z10r9B815fZ/GLOFdTFFX/ESIhyZB+mgy3Or+IQCLbJrTsedT2I3G9BY6NZ4c
HQ9lomGGoOePNdyiZerzyWBtli8KVM9a1+waOwBEVygn37Ai+Ez0wNyGvWhAaoy05nAx70qfYGO9
CdcTleqbZaUv3WxJEoCYPb9SmzHqHeqB4Tmxc4G4zEp2fR/cDTXdTySj5TrWyF+O3PTQmyPJmFA4
OpjeJ935YHhn3HQwunyQJmEb72beGDhsgl9BzWSuYM70MJCH4lUqvEjvfsAFigMMTXrAodxFbocr
hNM/JQxHxTjdQQiJTx5r5V7J5m4ySJ5wguEVSHBCB3mKnn2nvQZo4NeVPU77afTw4VsHM/Z+RtWA
uLrj66oQEG1j2YDgUfVmGM1t3FjEpFq/qerSgyd6ucntnMOlBfM4WPhOhf7T1CIayZ7zjatXuU1G
uTEsdFUlhIhwyqaPMICO1cYTUZ4mZt4BLs6ZgJV6VYpK23vSCFcaMI9jA927NPVXvco/ZVluvYh0
BT8yIHRY5K1nwm8vUxB6lxIIvOFI6nrUI9soJcKwSVhpgIpqLyzFwabIB62ZKy8/PRCtkuwJCniY
qrzGGUW7RJ8I3RVGWcwu0XIHJGSDO6qlLUzMfZj1CCBiEoB9hL/vXpB+d7EmruzUqS690W36fgjO
uhpDMg56/QDJz4OtZN67eebe23m/9yUdjLSPzowED7Sy6atY03vlYfWpOBk0jGM2RksbrjABA6Bt
80/gUh9jNDNrzP3qUGkN1bKTpEeGVbx6YGCXUuyHqYk/yxMXRAn0iy38U/FLKUHVKh3xuZI6QiTP
vS8HbzwlQn8fsrTcpAYXFMlQFZwbaQ7U9A0XvkMph5+VbdwN467sHc7VmfTPFaE2qEDvhEGzxahI
VZxksobHu4kyW97DG3ovjeQctaW21w3REIsiwWgxfds3Pb8OZVWMJkJ1x9DIHuNR646e2+Lz1tzf
FDzmWatBaQLnn8Db9UeHa9sdFM1jXfVUFd3sWHKHD6dhAGMRTfli68ldZjWnYfApm2Af7qK6SraJ
knSXTJsvvaUQuju3PDRhpCXf7XKUv4Ctf1jFe2Tqw6MT63dpa74XSEvvpFd+g2dgnJSwsq0om5F6
s/eZAtqEQxvtuUiAx4Wgr2ChGBmcGlbAXFiQW3bZDS3WKZzfM7NVuhZrp/KM5y4tcdb4GZO2yYVc
YzP60t3HhPNvOsJsSgv0+DGIL1YrVbbXy07sDWsgCraYftMbfwzDnA+rAIMqoR84pTMepsB4L3r/
SnnUnFzT2ePym256hNqgHu675AJK+72yeuNekMC6MqqqJKy8mO4G/hOr0qz9ravRxzfbVYGDbO+P
6n5UhFKSFHUqrCcHE+rVUMpeD4FRXAHJPqQYWJPCia6en47rEtXULjVwCnv49qXrhvtFnhlEqdha
WpjuOL+u6Zc0DDlmQsIAnAwMHMDcuRhPtOH22cE/Yz5M8rLkMpqF5Bfpurz1Y/PDwJwM+pxcYrc/
AKTFik0K2JpPgTz6iPwBE4rKcowjk90kQQbdLup/I0PchwYh8wxfmPYzrFkNgnF1NFBT6ta5atNf
qPSnDTIcTNKMjk+kdtJuzIxHHOavoatdmNIUN1K6tBKhpksT8h5BNHCZiuv9skkQu16rbPzWJ7I9
UPllAOTsQ+ZWrM+gZWCwRImUumodWmMGNd1+boDPquStqS2kkh5wPt8pfbA3IAj7njXIMnYqRHeK
e9+8xn71+ldrINXMY5Bo54IHcWOxX7cbkZtOduldctYjq5iF8ybhYnNIPPcnE3/gsE57rprkoUoS
4xzEjrXz4/E8mkQH+DqYAAsO59qvoP0bg/Zo9eMv1tfNAa7wpxiA+8daHh76sIChqrFwt+03Bnzu
0U1CD0Gu/rOYgC7KKdd2mBibc9uGIAM9yPRww5mIwWliquJvdKFQ6VoYPXOLvlBBD96qwX9YPciN
FDg42SKjOOIzTujtgxsxixEcusSMVlgQu5q86NZ4VXu47FwLMr5ca9o26TnH7LMds+nemVmis9CG
TJCGcGvIG6BCECNtc9RX26aD9yk785td/IRCuZVj0QPUBL1NHf6NY6Y5N+ajoqvxkCTejcyHktOk
jlU31If7UcCOUCFR8ibqniCYCY+edqa/gPUlzkFxknUTZORE67CZWBKGu6n0KBF88GqCzutJxBgg
u7ShnkfWRYAutsrGir6RDZlc7Ro7pB0oNTe4CGsKpbcPR7Bz6DD7vYZxbV2i+j3zZiMZIWs5VuPB
aRzUbjVmI21ukKSq+VlGnX8dyuBeBERUzNllgzKQKOe6cea6q4gqh+ccsVrUEQaecsugJMVhfvAQ
Cm5NmaKTs9stU9/qlqVFtVeJGa8JM8m2mhkPmwLYp6bEozXGv4qeGSv0gWGf+HZ78bLEO9gMyta5
Mn5rjW5e5Zyn0dbVXd/3zcaJotPEUboeIEMdcofxOeFpzV3op0D8skPSFOGlZOSFEJJ4JeZDwwmi
RX8fTvHJoT+jhbD5GuelLLWrYwLltCQYzNbTj4g7xquKPWulshmtFKR3WlVD9J4XJAGxXbdsar9N
bbiTwCF+9p2EJuCRUmG14oU0A5qdTvTc1XjbrE7eqkZU3z3iiWsr/SGEF7AeF0+VrUUH8B/6XoDM
XmVQpR9ah4pEER/nEza8LbypoTIvYZGk+T3yS5NkC74NKf5XirFmFSuHfAt6D2vUOvEGLeW8ZOjh
azHybAQCOtkBLqgQRRViK33HP9QlWXcm5zQU3/nEETmyWp+LkngG2AUlawTGl0zay/pQhYgvpwix
I7a7ZxO8ILNZZTIw8MV2iPFiKIBEM6lI+O7GEi1ZPHivmWBgYWiUFTG/08HWYTOqaj7jpHzrkkQ7
tbaIHw2TYQh0Psjf68WS4LosXoCqEC5ekmTVBcEnYIKOMeNjwOniFmr572wmB5osyd0E838DJ4w0
RQSXTZtz3p9SnUyuCGZrHGu7Lo1OQQyHXOZ9fHFHPEtQ2wl7hKwfGtPebV60OPe2iRtpR0bwJmom
AqaVLxSMAmb2TWbJU6JGyrSkFTtVRAYDJ2vHN5pkh3rxqG2Ur90JbOtJR+RdEOvtWU9c/K6om9L7
QA3hsZxPs/1o4TGUYbkvuuoJQrSLCPxqMsI/oPPOGPhauz/9Nb15jD0q6rr0xrtxYrkA+yAG5et/
G8sanJZwg5WVls2d2d9zNYouhMC8LS2YVPYWqDNhHJJ3s0gNZrgIgoq14us2WQNDxE7fNEHS7nGD
RrUN1SnqrfscrL+dEb2T+v22iXWU+mlvr8ngebKbXFtXhY1sohqpDgrvoQNDeExK4HWBOfh0Scvf
/NkPZhW9ZHkgNmQJeFD0YHzjJaM46uiiwPkH3ufr35URxxs3SHRktyojzWTg2AkJhRStfopGawcZ
MNqXiLhhO+fTTgv96iAkwHpGcMzBzTJ9FEb64nbRozeQpREE0bC1OgoQmHfZTvcKcpcy+zY0soXa
vc51kmf88WSX5q8WicXFyOwNBkbwAh7qCVhPHG6eA54304ZVAL8FZYpLTmAEnblqjWSNV4cCo0Pj
2JT2Fc5vdo4T/67P9Z07Z8D05VVMoXsxM/pIWYz7xI6nn4lWQzPUodWoegJBG0VQltri1yKG9wf3
Mwc2/m1Fr4pQENv19zp/5JZUo+bO6YELihf4D/3vySzW4H2opk2rO3TGJwVXdKcmQd+vHtKr6Rb3
nRPRbCxScxcXyFMTvs2gQHtoGm19LXr3YoN4fKRviy03cuSGaupFxYRnMG5GPRDZ7gXB0btVlvW5
CvBItJJ8vzr1xSpuUhAhVYPiwR0YfdTOxfGd9Yjj+saE/ex3rc5k22O27wXh88hIAqku+pAcWHRc
OfYGVXF7aHTjMqWldfWRRQ84VazxaUzDkgSGOtjRVsL+Obce44AsJ03di2SgS6+Nyc5S8VvFYvgS
O9prR9bb3kXzeQ6S8q6JZvGiR8qcydCT/OTg1HuPpYzledmkmsUx1wCvkD4+48T6FbJGRTiMem7V
E+g3xjeq5OKS40r+lkQS3Wm4JVAAewP4p+fS8p5SvgjnoPG2TuPN3+qEZtyQ0uJKQnWHEq65gzi/
93w95Ry/1QHb0eg1t9JLf1depxORNnEha8qrmWT6mSGLOo4TmYphEZJniubfSLRLlbYpyVFx8lB/
CsBueVQkL1ydjUs+m73ram9pIn7SUdZvM2NkZGNY49UjnUmbkmY/NKmLiKMmUHDuLRj1I0sU7aD3
JUzjCIVhyPxDd+vooP8cQi08V8Sr7xNTe8oV90RrbwAHedcxS45aEUkk93V1wgD3PapauPHEUe0K
F5ph79LlJUt01VPUSisfDngc6GGFAmY6bG4aNtFhjLOCU5DhH1CIzAwXQKRj5rrrjgSQDYsRZ0ME
z5PemMO+N8KdCk35mMtxbwIvMgvXuGV58l1Ns4KmK5vHPCEnpe8LZKdtfC6B6hzjnEahERXqjKF9
XwxCvwvz4pWPAJbfRAk+msa9GfLn50wo14jbM/JTY2cNyYdIMCriPRpdgDx0WELMyF7liMuYap9a
3zkElRK0Jol42ZXRqwoIcwl9aAEqdzoaqxEZZAStBWmnLqlLwoE/tNmtTj69It9Ersg+Ys6m0ASJ
hOnd4Fomqt/mwox3BOJwNnKiYmMPmDi03jDf7I7mcKK+kYLhw47Vns1Slbcm4LwlLQM4Cj73cPCm
hxpT/b0//M4Zym+7kNUFLZ/xngiN+G6ACwqX/q3Wy+ZUYBlDmgcEqosm8IN+Tm5iXsITtFk/CEIQ
YGFcMR3ZV8dLfmRBlR4LwtnuGPY/4ZYH7uN59W3o4X0TK0Az6IlrjgdiLJPnBqhSE6YrDZfmofMe
6XsnT5r2G3BssWdm2K1BLBiPfZlcsJ+jnQSUvibgh6MNbNPFScy72CqKO8+Q2S1tXv7cER3HBZLs
tRYh2HOsXJ41E8GqlvfWNrIsPmQWZ8+R6DlIjKC7mMpWq64Fq9ATWHZYDBeip4ISDStKRkXF3tWR
N4LnuFQdIysRaMWlH+NvbU8nTzf0+4KBVQN+cpsOFbk9pVHTiRKHZaXIn4DqN9bISVD8f2FVn11b
IbB1JIiNqV1LHSZkGNG8G+Lh3g5YcQb+Qx0awx2/ARU69Ny0F2An/WLYovndF/yz1tQ0xgZ16Ox5
rz6mDH7V0CLhqAIDRmmdvAfz+URKP19XYIGCBpiE3o3DAR2jtqGMlAcQjlsW1X+M9MwNNFhNJK1W
89gRgINxAPvQeBZxXcQ13qFUbA9IYuJV2XJxoNnlzkF83ipXCWVpU5x14Gbkj2SM1Bs0WWQ6QpY8
Vza466ZENtd1+M34m9AkKjjSLQ25YDBeu4JlWdX/oIGZHMgyDnd+n7lro6zlyormuFahzEvZG+dS
n+I71sklS4HIXkPkYhaRlyCGs4CGq7KNZxr6HZ1ueqwHW/bjsxVb8QMRqzSUgefpcnzqG5s99MhF
V0Y2ZDmXZ5Gx9SdxobmA0SgmW3AsRnfj10BISiw0I9FWzyDO0EnH18wS2GtM2ry9W/5yzMQ6atTF
t7wv1zTiNokWOd9NPIoSeJVsTcWJqXXPxnzyzKTeHnT+bzPetCZcmeLPSDZ1HNUHUUj6d9m5Q82H
iza00UjP9smIFiFDrFMRVPF9Rz9j7Qy0ehsVk5SF3IKZpnMrXUiKEwuuS+0ITPXfh8BRr/yzoNq6
PfOKGYlltqgLHGI8DD20dqElXjqz+LRE1d98dy8yojJSmwVQ6XvUH072CNqWOWe9z+22fBdS28Il
eMoEYYda66j7qYCCUsXrwg7T9TKZS1K+6qXRuwdlwBG1RBRwwRHGTVjxWY7PrYUAfcZqcoJMx7si
HBBoOf37DD26xJ6/EYV50FgpXVLrU0OOuw9aMqIBl3DZbAlG9mD7jqkTnlWhc+YwEv81C9XWDXGP
5ORerggXBAJWR3RDAhTM6UQETDOa5T7PaMGq/gxasL9/DhArnW0Lem38SulUbRAzx1yQa33bOtPB
9U1GJXPGH0FXL0ilh7NnDf15ZFI0NLYJgSeprjWClb3nTp/SDPKzLszsvNwq7DI/94nxGlR1ufPN
YjoFFpvl1jAR4TdoI72ktLkCUNw6oNn3ykYnUBv+uBYC2ZgbBSin2+Kxxz7EJHnh64bIEmNPXxUy
nxkuk/E81gGhuRIbex241mrIw+FaM75f7GU549WnKf6BEOuusnznvWG9EnrGewkB/NGEZX6WfYX5
vSe7xtHAoyazqSCiGdgU01XAp3gw4+/IEu0nZRE4Bx0egVlL+soMUoMaXQgwPup3EWVvIZX/nvED
XV3U61yUJ7mjtj0xMqP+yqJTFAxvlp5xmgPZsfFck0VkFn8s+oghGGlPk7p8nSyCOFBKoy7vcxqZ
rkv+bkhEmBfDrSbdYksb6qPlF4nR6q1QU/w2lA2qxeZrXOvOrFdR586yXjNy75HneRs4mD/iaMr2
hq9tIOEbJ3uyr5bvFptG4d71ILzE0cjC0AU6ybjoDPvyUrakXvYlNl6roOo2VYtdwytOzIxfAnzv
J8okZ6OYctM95eqg5LT6I5GtxS0qR3MXzcLlXHNLxoEAV9MWVnCJj26LvtvdNRndk6g3NfLMQ2bJ
5XObutWWWDdOqEBd16gConWck7eQAOZeNQMN89ozaCv2yseWnhDklbUdo73CfogiJ0Wfah/jKxpI
/8VsSBO0OduvPQdFCoBheqP5+IE0vDro9inQNOdKK4uyX2jbqNHFi5vKX1mFLorr5j5j8pK1sPLg
psKUjunpTjb5fXD0DgirAK4hQchDGs9VR2qbrh+07BOjS7HviHoOaciucJY0h6Zxto3T75M2lj/6
Q1PU237q28dC1Hdu2Neb2tZSmIj0PwFLOOSQdDDDEs+g0hbGXdWpa2xhW86Kt4yW2go7keT8AtBF
lFLBuGeVJxFNjB7BhwcvVfheHDnsBtiJKPqy9Drk7Y8hNuhL+snRHOVLZTAiqWSirQYrxi0OrXWr
SpuGKuNKKmmgaa5nXFmgPNRkfp5Ku34PTJ2Evia7V7bYmVEfXBvXuIe4TYa1nvrEDmXjKQww1Ou5
zjyM+RPrv1nz2N80S+rHemoeFz+BsoxnBJ7FURFDerOs+CkGb3qYcucVCFLK0lqOuFS0n3bPlSIL
k2qrjZ6H3abHpsfUae2kBPvlSn0EdaXOUTfOAlL7j/H5/xNRnsfy1//+Xx8/s4j6ma939EP9HW1i
6LOR/t8DUf5P+tEkH//zFf9ioQjvPzwpXNi5kg69M9u0/7BQDCn+w8KpyjTLFp7wHDx3f/FQpPEf
iK3ZHSOkjel5pk78xUOxecoGD+KaponPleSg/xceCli+/+6Y5fcxhGFbACJAAelMWv6729KltQel
VLd+ob/8XQ9jQJqoHd3AQaQbEIETZ2PGJoaKfxJ8gxkBq8FDzRn8aEjZ7Yu6QBSBFSwIu2nbtuCM
PdLKn+q6ax7aiGaem5ZPyyZoKZ3bNLP3YTCWT0HFYr213XuM1HFJD4cRdpPo3enPzlSRJyqDBhg7
RkC3TPFJRl1wnaiXm7SY1xd/bSRd+6sbKtphY0ScVIOmfvP19HJr2We51XW4R30QKfPrl4dz4b/W
MgO+FCBrbMLKeEulcaOd2P4yuMiPRtu+j/VAu3CwnVsaJClaAZMyhIiDJ4usG3jUjGiYJ8Bl0Yv6
yhgX7JPyS2Ag/svXQ8vjy+brscpNt01le2S78SLKxObStw+sThwQpVU5kATMBio/6vf5FkcaU+o6
+x+PuwRPrPqixMqx7L1s/twvhoTnljeK3P5Ypz0Jbcv+9p9XMTYlSpdRmqybbgXwqKE8pqqy6F8v
vfaz1rXkQS6dqWQMMCf/8+ZiErZKYL105mSyrXOXDIzZ9L3cmvoiQS3fNPF5fnZ5QlVFQBmpXILU
iMOEFVW9RxO+RL/rgpPFQOKNUMwAl9e755fBfqDhI712uIVDNrP1JPGyRuSt89pqzm7cWq+4zdey
L6v3QTg5BBE6P8tu8NYfisIyH2Xs9H97Oeg4C2FgEO6RJdkM/jUjOrlQHf7c9aPEumHcwEIHd2/v
5LqGzsW9cxzh8wWBvd+xtttUlufeSaPw7kDzeHeeY5zDFvnX1+NtmPsnKYKH5aFl006Th0cOi1SU
QdlYHiO5d6ZxDNmuyeOeREE2nW5j/MIIudUGjq9/PLHs8vVYE2UsDsKm2C7tqcYkZx1J47flXjtZ
CkHCfzWv/nY/1FKegjslz6w26Ia0lrn52jOvQc9v7E781fZansFeuPWrACW1itTjstFTkj1AFdJf
adXjfxJ2ps1t49ga/kWs4gqSX7ValmTJ8hI7X1hJnOG+7/z19yGUjtKenttVMyjgAKTdkUwC57xL
W2iQa7LwsUzd6KPT6gdQK+k3owi1RVK4/stYp8YqzG2dDBfWPWLQ0r0X9exA2Reio+m2e18tlP4l
aNALXHvgax+CGu4deWLtbujG8HxtEkQ2MlLRf4TmScUprSXwXJfU6l9rQ4Stzx/6MAS/rp1nUoh/
6yhLTIp1iNxQzwMgq7nPHf9BF9lwHlIgEgXm+hYLvWkW0jSOaTs0F8ouADMc5XqRF0b+zg6RWhpz
3Ty4uCgcEByVgzCawu4av3aDsTYPo4uGs48iwnWmny+jdBh0CzPwhjX5JtTWsW5/cEY/RUDAPEbo
fR/ZTwYPzRwnA0vcc1DzzUYsJa/r2sn7NZ/WwFiQ9MV3udkqDRT3ukrGi72S/WvT68XWr8dZWzvW
LjIG9uG1ir3qkM+hAS/zQ2PHb7eLMLKxlp9u6l1vkFPQI/Vg8DEG2RmPl/Wk6u0RLZ/sfA3Fbb2J
OCgv5TDR6uzsjnp6W3uLW2NWb4DtUZPnb/o+nfAMnUxKh32ku8tgsNIf7N4VJcGhseHwpgBAOzoj
iMne+vVW+PcFEO3yAv7iH/uB81W64E8hJqjyn16yLjqAOj7V/N8yDf3zSzavwcI39WT9FC4V94Z/
/cNgVNoBNZxObNiJi22ZNi8KZHhc7MwC4atwyrfF/G/eOhxRBt06QddWL1rHRlEF9sYZmkkZC3yN
ih0HvfuZeXbUcLhNyfY4nBGj7yB5A+Ch1baY/G8xBfdnGDzo6o2k8eeRbPoZpt2mvwZFeFCDKTw3
Qa88W42V4GbrApGelxfYuAOzAckphwCZFjUlGzyxneyUJJYCY3ZUyLao0ZcpKc+Yu0QfmhpivNFq
L6AvqDmHsQ2qxYGs2+E2h3P1OYwAz1UJrr5e3WlHM8XTRXhq9oI5M46L9RBvxyTkTNbq8T25BrQo
us68KCCnLxhcdQha2d5uHKJ52CWUTjFGmkdymVMns9UYP3qsbfNyXbZrNSxdSSyjvOzU5nYANUpd
NLRfKAOd8C/svns+8HO+XdN5KqtpjyQAILp0yL97aOWi/4yylL2i6MD2p4nFw///paEm+/lLY9uu
ZqHN4VgCHREpZfeHvo8d6UOa15X/0UPQhndVxZfO16ZHw1/HSBjE4JFhXKMqfkZ+IN2MXt3gfjOk
z2qRItKI8DiSV9GwN8qEbwDw8z3PE2XPXtRdeCl1GdDs3v42IXsyJtfJ4afY7dpPE/+0+BZjh4mC
+mBDCtDRNQhN61iYsbLT5qpU3JndOVVKB7SJYr6NdvvkGr35H9xZFsjR+j9QzdfwGPVx9uyDGGc+
G0Eb6JKUNOU4YIuQgnMleu3KqGiseqvDq70uny+UcRB+wyLmIH7oIxHdlbpa7wovLU5uZCCgHBvu
G6S+06jl3s9QybYahb9d6uIfrc1CFAko7nUfof1SdylD3HCBu81dijanCA7NvVwnQ6Mn8jVgbl5z
sZ3yarC+D8DPgHDwt8YBMQBU0hlrD7mTRwqW8aNaNCoxdgWVmcePBm6Ejw7s0C21o3IpY3IdKqkK
eJ0OK4X5Mtn0DsJzbTS+3ULm0KVHezJ20ACtlV71MBrR+SUdFxsvcVUsU2DUe9ngyNqjsg/wIpt3
CLcJ2ZOxOmznius/TLdVjLinHoBg/H1D2Wt0vwYnUBvfpqSvDsL1f5rJoD0MTmu92kBpfKApzzBQ
+icQtusUPdJLoZJKh1KEskQTaN+Fbd55vqN/scEobYLOT3Y91FhQot0PuUCPk5+FZdVP2BuWO3M0
1U2hGMqXqnW2Jhni767nR+Q03P4EvbI48PaZpUeYSLZ+Fm/9udKZmYZYYq7mH2NyL8dRcLRfUebe
9bXuY/zWBk9Iz6EXEajH0hTBExYpyEDaXQBWgEnZdEp1JsWhHuXotqIkX/skr/p9D7lCzzLveo8m
8tGn07GUKJGyQXh5dkS4dqVDggL5EOr+bJZw7Q7nqR+VLankYE0yXXn1KNmsOMZZdwYYsFfVMDAv
dHgbyFkB1FqxHeUpiDPlMpenrHlVRynnX+TR9E/yaLbKiw6OpevgVeAKzrV/P096AVZ9SpyAH9dd
BMD1jhoKKf/vRRzsu7iaIaUPWojxCVTs7hA1NmmmFpGoBrWxIHFwHYTToWK1k+Qb+XZz4sS4r8cg
wSsky91N1PTjBsgmJNs46/9FM9FA6/RPASlbtQzhWJqF0A1wIuuzhp6i+UC7E9v44RvKXlTQChcF
GagZQUGRSI7dMAjONX6pGII3+d016JSYBIIsWNvNSBk3CIzgPKkTbjRYxa7kJbAkPJgmk7nkLzEi
/Zp2CJDq48pQRHSSMdkIgMbbOpyVueYJa27sCu+9zpm8sf+XzclnlUg+MIP/TtMV1qxqx+f29w9s
TNLSnSgffCh9dCxdypzDmHFQd4y32ijaXYZbNGZ3hvkWqZzRu47SwJwieC5J9U9eYb4hRRbehTk+
bXLotflHYtTV2XAUvCcs/+l6Ndh0iu1BALWGe5du/lgjmw5POuu/hgNuHxLQpko1c9m9jsGM7mUv
tkp0j6xirMn0t8o6H7Nulec5+NrAxYHBQtchai1+CRMYqGN11WKYgdhhYtvXJhrqvlrIcR855Woq
dCyxUoig8n0PQWsdNo3zZmrgjQZ95uHlRfXEU+NDLqh4nkGwU5zLNCX2zoPzsqkHt35PLMS+Q4gC
dR3Em3jgoW5Njf4yuSoOIDUcHLUTfw7NUfhgipWnFPuNI5zy4Ch7sglgdUJTcdrNp4mQ6sf9/7/N
EJ9UBOePn1O+gdaWA34SGbi/f/ya4Y+qO0QCExzktx+QkV/4najwXVLBP4TjxXAbGtvFwTrUgw1+
Q+NFTiRKgwmVGK/LfHxJd4GfgAXt0WnQ1B21GKi2j5ESe49xFbh7tU0p7DneoykFjbQi3lqgb0EY
5jaFyKynyI8lyFZeIRdOvv+FN4oFpRAJJBlHcX2+qwxkvunIu8qRvGKc75pSm4OZwM+VsWCsDAj2
wFHkujBG8ANTIGMGdWhxEwNWk925kT3Z9JQS70GNc4iTXRKtK7UyrLs2jrN/0a3TpCDgH6JnfAyk
+kzsiUwyOAhtfXps6iF21UVo6R+grvAd8Mr4lFbJxaVOcG8XfnySDZnd+BSF4BtzsJ4bGZNrZa9q
AETCueooN3PFbWIoEaXpsND8FB9nQa6if/oUBowbn3Q/OjT5GEC0ZCRXyKZWIqr8iaFcf/ptwja6
GPJ0Mxe7//p9f12RTXc6KMfFpwkUBNGl5ER3i99+mKJR5ck0ZS8nZTwkMX8fOJjFpVnZcdgJaJrY
xV9Xjj935QIPT6hk8bn7x2WUCUtt+V83m2/eKAXw3EJBREQKyauJc5Q9G4Cs2Q5HK2qfwsF/gjMF
ECCvS6Rl23xjBc2It3o+Q7bmGUHi9SCHIxm5DQIC6G5FM2EdfOgLVY0vk1v7F3JuqAvNWvG2Mqnv
CcXXpdbFAJt8J3suEn0v46QPQNo3TkEtINTedXEZkSN4AzgqdsAMlJVc9Q93RY1++hexvqtE/N+/
uCh966ojELkkhf1ZrS/Kcy1GXy39IM3DJyy8AY+GVneOSEFvGq+KgVczyiM9UFdAzZM1OeZmKYN/
zPTR3eAl5VGGmlENVcCeDugl14QTOt9BNsPku9deXcTpYYzghYBX3qo9zy0d1GGoDc2DNvXOI0Lg
7Phse+namfsoQ1mT1fcAPiP8lR3nUZ+bAmj2Jo1wHZUxuS4GnodgMowPGeux5E7ZgeycKrMoKffW
XvZujYwJaA4bHtHYkszrbL1Mqmv3n677YxprrPFOwRZ7Cj3z8/3/54+7/fSy5pU4itU/LXWbxr5P
+DfCZXFQDpSJlYPshWH9CldY2X6KI5r3a4Vca1Ts+UE8zpsxMue36z+t6wHRYLAAHO/TRJ6XHmKr
811xWGpXDr/t8o+gvKMgKXjnkjkMWsvce3Fv7knKRfvJpcYPgg6xE+Jy0hlioMcpLtTXdbcryDc+
Ilg2bm+h22XynoG5Db0nsOMwePld1qrS9K+Nbr0bc7If2sGqIbPyTWAfiKNqUKIraboQ05J1JZzy
q4OCLBbWFWeqtrQPQW1bKyy4IFCRmpKJDgHicKGgd/Y06Ch72mXU3GVRsOqxPTnpHuJm4JFflbr2
T0XSvKdeXr5GIA0PbYnruBy2YWAjoVJBx5Vr01bfVu0UzVCf8rWvdgoy52GOGxq1/LMxRNVuVMW0
LYB6P/U5SfwMEaQP1X3H+KamhqBRhEHX4OKUk4OZptOSaTfmN3o7XQrTthciqpQ7GbMijH7H0Lle
IEOUN9pNFpTtyvej6SLv5PmooRd5cJQruiHnP5CkHv53Jb7QbkRefAYhANzgATgO1oBeiUfea9RK
khc8D2UjZ29PxtsEuMENOhjh/S3Uy5vcHqi3n3SLydXa79t7d9pOvrf9CTmbvnERypHv9et4frmP
mkUVR/OOt9Dt9a/9w25ArrttDj7d7nYt/wQo48ixie7+v2wWpG773x65FocrMf8PAy4qi5+En40q
gesaxfUPs/J3uggLbKY9fdOW0U/UIPGcs8q6OFy7vvulKRQb6R9P/eEr3nPOU/xVg+OFe43l7mvM
eo5scIEvVdS5q7gM9lC0BUg30R2nwXCfMZ7dhIHqvGXaLARtm2I9YJ/9BmX4W+HV4pwgpPCItes7
af1/kd+fa6CfzmOOZrkm/CtTUzXxOXOqgYnVgV9mP0SEPXIVDeKCXeBiigNxliPMCPRtRuZimShj
mS1TkT/6GocxOZv2swu0juKh59rmJi6jYBl7ExomY+ntZQ/ewQl7ZhJRc5yKJ1Qd2ZWNNcICmaD1
9L7lUZQQEBmVrto3caMCbGgaKCsDr1yyEM/oBs3CoYUJnScLlkHtIODgWaGPfzMNmVQFk0V6MobE
U7RrbWT5foduy+Ra+Ng+1kHztFLN9wrD7gESdPnCJsza2E6YbVDHUF6bMZ2F8r36Xg5NQ/uiKK51
kiNVX5VoNr+6g2qcERx4rBXEOv7/UwT+Nf/1Obl8IdkeQIk0de1zstJTNHUoQG58DxULEflM+Wok
XfYoG88aEgo00ZlfExw3p3/1GOJn244iewytKHusWj+F858ucbvw/GXj+eIcAugNu3CkqvzN6hXc
a+cbIueYkRJrKSWY1cPtZ1ghn6nD80beT8aVsHoBlr5qsEp+bNFV5eP33H3rWdo+j5oJdyihYy8F
fBjxF/zHgQdDIDL/4yT9NkuE803vES70Ldd/GqOp2XTIoEC9sMHHVoi3mCJ/uJWDMIfiVzW0+M8S
USUurmsZqJBQIgKQ0iL2Wf7jRWHbqAmiKuKCIa5B2Y/Sk+IMLb5i+UMTJBo2yiMKC7efYCnlOUTx
ZSkd8tK0bI9VWD2EsdpcZIg/inFdBka8lkOtc1GsDBJ/QN9otMXB9KqfWVzkZ4Ct7uNgOE89f1Vv
1UxBbQfefthHiLcyaI+ANKOnIQ2SU9U72BfP8S6F9GWOTrLLPGCUiKyGKzJ3+d4ck41oerg4v5tA
Fb+GVTO8eHFHjv0p0DtjTx77V6PPehg41bvlArkb6IdWspIxuWRsUmMf1IG2haYP6Akawhf9h+TG
qU05HtMSQrMcKkoxbCoDGKWoQuNLxQty0XfQ8n9dA2TSvGh+ILZBH5QPDrIly4T/jB+1OE6Q3r6G
KdLbQukOXdXmT2LksK9G2ddytOBMhAoyvn0zvgB+uEupuXwF9InvA+D7XQ4D4y0ChiDXp4Fm89dZ
mGywuNxFEZCL3zPcku5I5Lb/ItGMJKb6OXfFX51tyawVZtvOtQr1R8HA8vuiQjM2/+7UnGiMwhEn
nD/EqZyCAYKzGm1krG9nFG2l6neVw3viti5win7vJd6h7I1m75AKgacxaFt/bN0vILzWUadP3yIX
qnSPl+BBsl4MZAh9fHvPmSV4IWViZwdhfZahxozcbYeWDgj+v2JywsLJe1KTDoFZriwrGJNVmgP4
UnWORqkB7IJyQb8HF2hSeAZHIoe+X+AYJRDl2l+7MioExnLLPxbIblFQ84miYSdHzXy36+r5arfC
lyryYgEsED9uU/GKJ3MIZpK9Q65vzNSLXwmYjRM8dysCfxXNTD/ZeCw8jAV+tBQystUtJnvOPPs/
YwZyWHtPPN9WyaXUyEaow527CopapQTZ2musDNQIZ10bsr/wdARwOax481FGFM2m9jQgKnNotJP8
pKSgzuaRDCFUkdxTmEgWoe4BtbR7Xvscy4y8Ht/LKoHG6hv4zMLDfg9C+Blsp549RIUo+xklYuMs
44OxFhkGlw9gLo0LzLOLjIOGQY1ytP2dHOqccKIpfbcwaQPAhD5nHu8jCz20bgyCZxQEgudOowDv
Nk/XSJCiOZwMxX0gKusUA8HdB1az14e24iOgUUw+myToo/tJE9VTHfhYS0e4GsnZYOpAN6hjsVPY
OKzGCPkiYCrVfT0kOaZkcXvRJxXTI4jP33vEPsLG9H4KUX6hpl196evewq+Wi0pMZpfCF9EGRagW
l8Iq5qAku3bGmenaKNThIfcxNlTP2xYRZijksEtjpVumQxXKvYPOFCMQ5Gf1woESKms7WUfF0QLn
tJWFHzXN+h0AmHsHVA5kXgErbnKToxc40xMJTaj9HOR9L7Og/SvDypycCO4Ocr6B2bgHzVJ2clRC
2TnLHurDS1fNxYOThFQlnGETQxmYFvKZ64BcvWv08F0+dy20u35NyPHspz6NBcYpf38+I8Z26dF3
Bf6MQlSnpjAQ3Lx/xAI0X/mVHr4kLoXeJk6DdzMXHza20z+GfLzv4Gr6YHORhoef0cYMRNN5D7Jx
SpECVRdr1e4QzZQxRbG8hzzT3kK4Z7vrhNK6+kNRYs2XuerBGycaJ9UOcug0s9SSHFe1qO9Kuzhf
181LrrNyzJ+Her1EruMrdpa3GurkFFZJvkJQx1xOkdoBgqbRSM0D+7qg9N8/eVEJ7lTEFbbCzCFZ
kx8LrXuRo9abTVaq6LuVBOpSM0gBFo7lnWTjlkiqO8BQ1rcYsrPKqfeQXU1rcbjF7diez3DdT34S
tE615ATGsxyS9GDhEjsH5WI1QwStirKH2M6bHUAQhNkN966xUmpfpFjPbRt9l+EoBIgdp00LlZFV
HV/0RcTD7CQyz3l2G2Ul441j5/dU0eOVrjnJWzwE2nKMw37jaD7HPpFrX3MFHnBe8CDIhtE9F1kK
pGzWcEIcsJhFZ/xHsE/AFoze4/ftEE8fO/zmZ3y1bGJkzAuAqX+NBwWlAx9AOVrjxFI57UdFu4+F
3uy1wk52CG0p6xLK/tl2lXRZV0r4gSyoPTTDD2q8A4yfsD3lUS2orLa8w2C2vg7p8ChXhrr6GvWu
82Jp47hRUEO5dwP1073AwceklouzPTP7+kSzsWaeu+YQQ+WQ3cGEFArCe4eWurYX3Y/W5pOpXRTs
bARpXsoU4rZA8uSuo8zzosJSXve8QTZsW6sXqCH8QyKVvJazLlbZ28mzZhIVs2g2x7taZOZSDuuU
R5qJdAHi+8wGnZod2o59ihxCmVvZiSku/oQ1gZl1wU/4Uvie9rW/wJHgQGXA/hrhpbsMNQc0f10r
a8vTvAPgvfxewf0XKPZSb9H6jSGGjzC5ezfXn01I7ovGLsZvdaPuURxQvsa6ifq74T+LOnDOkzGu
QSZHNYYO8bsn6vSoK1HwnKtht7awJV9iJpTtKMGO+9ziDTOmB9lo1PuuPTlsIV8hI0NzW6Jg6rjW
rIxUEIJiG4xH1+pMF5YNeeBmbwYRfKvGEZR3Uri8SmW2d8ZsWyeb3E3DXZc1324h2cNgQtuYYY5f
TYo8QWga41c8xU4AceLnxg7LvYz7czxSlZMSj09DVxn7HsjOqgIDjq98kD+QXs0fZE+1K4Sdu/HX
7DgPZUzOuglQmB4L6zezRv8IKUPrwRBDfawoAC2xDyi/d5WynFDweR/9ttrUetrtrAI2fmH43/SJ
HTBw0bvAbaqHfIxwW517OtmvFYdssSRzxOeEMvWvGUeg+Q9HANPLeeFtQl481jAdkEbLtnJCxq53
sPTwyWaLBqe2Pri8xkDohqeoL6hZl45xHaIU2F+HHolrhBKKQ18NKKhM1bhvir4kP2LH56noevKx
Kr86x+WFaIf2XDd2tIo1pK6LMDJeMscqydAhZ139fahUot94I0mu9BsEC77EZWo8q3oevneGOSzT
DESxicANrjeNuc8Ttd677RhuE0ctHoFrGMupxKDYDIMcE6UyOXWu+ZqFmboz5pEM4ViZnBK7jZZw
OKsN5CQM3+S0xMvjosA/bFUenUIEFwiKMFmFrWItBrY3SBPgZKJ91sLOPhRqki/1tOzeGzuBENCG
wzHUxfTU6ObRTZ32HQOEdDOEKATIy8HvLBTk4h5LJdrKwj0JCudeFutlYweZex3KiVxW+G9rzMQL
kJwq15rSmk+QolAV6JovCX+f+xS4FepeQfMlMlAR7wPFuc7yUSIeUPY2DufMqlmN/l3qPJtN6Z2z
ElxfNKrHHGEPoFi5d6ZIGR1zQTV3HsmQbLLsfRyEcTIBCp4nxS12ceKe1TgLV6We5juvrOtXPcVF
vkkrvA7mYaIP3xp0cR/kKPN0+JFldJEjR1n79tA+IcUJU6UsV0YhxKEee3GYK1bdopy7ciybsB9g
9FTILt8WyolPw9bODbBhxR/3u93k09p/umdTUhFUe3RoVdB2p1b3wzujQlwkJLESrxP2zcvQjNK1
Gn8ZRSs+mo4/KxPzxwXJtFMZYt5eu1a1nAzDv/Tzt7XrVTRpkoI8NPK8Gw3pkztvIOs7aBl+SQXF
aWyUx6++FZ0qXymeZTwMwl/xTEugxHbeRe++NWkYnMuBtFtRDNV32EsPdjT4r5ZXs1nPOIPVozO+
oriylwsUkcxPf3M4hWOkHcSEA5UZ+vX3zII9Djbta6oIc11FWJRoQdJfxICwvbzUiaIPX0+LJ8Su
jZ3Z4stY8x1/n9CqkQuMSvGWQzOh5gdP5aEwAFVn82/V48Ib5CHWYx0VFGVmrUoUuGwk/nuWZdnL
3m3i07pPQ7m4DHGwcNBQhObDTW83+HS/28/Q2dDPEsLFKhRqjFULHNa6HJt3p9rkXRt/rYUBBDbh
Y4o0JLNI8kCeskdyoWjpZX2JcdO8LM1h3ZJEecYOKrzPDOhEYTNWyKza1T7Eo2Z/G3ZzLHaUlg3O
3JXj68Lfl9xiRQ7rMY+Rw/ynxQEslLvKCgGV5VhTxQbfAh2lrbaOfgQFFtHmPKpGx8IW00JoWMGd
Ugl5ZQWLvEnRr5wTSvzzWCtLhN4fKSdnCPdlKIJrkslxybxFdfjlmkG6XXAdR4q/r+fFV1nS3gru
lU5dUu9qMQVFLfDam2OKGZX/MY1iCSTAPRjC5lgyN3J4a3If4Huj/bxFPq1CI8RaTk2CCgjHxaLK
60s8Y+NGsETA+Zr2Xg61RjHZXMYuLptZ9iwqjB9LU3mPegA5pTGhRoz4yFHRkPnAGzB7T8rqPog9
8TEO9qsh/P4185EaMis4nci+4ROFbOiqTkZAkQU8LN1OQWh7WrhAN1Q5CRN7c9kMeKYtek4tW6El
/lnGGqVvTmq7kYMxMqHaIkbaQ+dr7ms3Qj3IrxaGr8Y/Nfi3AdIMXRj8RLmbWo8ScyoIpumINsl4
X019up2cvrgATUR1kRf092RA5HC+iD3SuSmwuVbRZ1q5mTWeWgGQ3BjMtRZW2OPgqRooU/O97DYS
8RyWDmqDaRk+iBnVp0HLQa87f8Saq1/oZqZ/byblFDSx96I1obm1VPQTqChXL6bjXepMFF8H23qZ
1DS/2CgZXFTbYaNQGggjz0M5gZ7dXQon40GGFJSkD5SCz43xhdMyKACt+NDi+kuVepBdbHwlMRQc
7tUpnk4cDYdlhL/5DzPfO1NcfqQdSkEN1sqPiaeUO371eutSPn4O8AxbyCX1KGaphv4dKodAtsz2
DpOrO4ee1x1ayVPzbnXpnfy5JMT5orJHvUDJg1aYef3DIKZfTQ7YaZ/6HXSKv+KuM0QkkyIQ/iXH
JkTK/1p8WzP2lAvyEZs3jBgfQzzAttFQBq9s9dRVMQTp3XXoYCGTBPxHyOGkRdky8pIJexIWWzGG
EF2tuughGgwbqv0lvqpHORs23hsJafuBR2n4yjH4Yebfnq83ouzsp358kRdqqN15fYNsE8TN63s7
BXTWxwq6T/NLW8bQ7aCGWInjLSTjgOT6kmxyIxBVH4KouZhVG2yBa37Tmg74aDkm5Q4h4x8Ah6e7
Vq3TU17yh1LmRvnajhD747h2P0ZKrvqYA+EojfqhJZP8NUQlc6nipn3xvPkgqAC1FV6f7V2SF9tC
y5pHsuoqYqt48yaT462EN4JsKcFaF64VXWTjtslOBRf0cB2FNXlaoezElMTXBY5izQr9HZoIDU7J
rX6vWPFwlA0qSsmIsCbj0X3rJhSMat97zT072PfI8iKiN7mvoT66Gz2zg40+D90eIi1fL3cnZysj
+Sgy03mQl1pJt2hV0mUkPgro0NZ1kXAK/VAY8YSePbdAoDS5y1AiWquNv/ZMtibTLBHc4yOpbcbC
Ltd4EWlIdEAJ5VQY1gc1ymGlyancRZdOrjfkR5COhbbykxStKTZCJ3QBUNEz0kc5yhFYO/09rqJS
YbH3Y62eJL1ca8wyhTIEZvWPe8i4DA2YvR5IVb3karqWhyGqWGh2tFSUbfxJvwxTco3jRqivkcOo
du4c//t6Ge8qxDIqnyOHMLx927WgyOeengIv1xO4OkpMsnwYsT7L4d4vrt/beeeJ1btxmPpyL0OO
7bhn+ZWt8O+iwrcrC6RhKK/0X/7n9k5O6I31s6i1gH3R3/aTt61gG/cauWfMvGrxRtKkfycD3qGR
H7mI4TOEnX4iP8pGKIn0o19T6pFxI3b5YlcT7zZVZM8I/ZOv522iG3hUpeHeLEzYJamqvMe68rXy
OusR83rM39yKg8AcFw4bOY7mBQktt1vreSfwE3G9e756s9jOX7yNWoPdm8Rjc7WcZL+hnD0M2yTs
VXI/sJGtNlOvD7NXn3pJbUtfT1Fbr7WyWwPN0M9XUaPERh3TnWV8YJM+kTRX9yUqFAu/UMwnueT3
BQPgRo7KEYDFWZR/0Ov1pNvhoz6P4opnYp5GzxG+l4u6tu87MZG2y5rBe0jt1INmlJ4Ha/YdzANM
gBKI9agSsH9ojuMMTpONPp/LYst+8/oOoXEJWpsPaGi9JVAreFCCf4wp0JicZyeckSbFH91Vlrfa
veENx+tQ5grNuDiGhdDv5aiadB6ojoOhQult2QR5T7IB4PjFGEQJrcD1nqZYwwvTNOx1NQ9bjx2L
WShfTTRVq6VfFBt2V+NZrs1D10XnvVWud4PITd7Zjiy4pKXyZOid/jT9GHpVIIU05ipmXGF3PzS9
hXefK3YmUhGgVf6DCs6L5lrNm4+w3MrOxIcIa3Ol47NAdTFuKGKY4kHVovqxmqVUtKC9hjK0fK4r
mqGxcWNmUi6bL3I87R5uR3HHGQ9AGXRg52AL1MpXoRY+qYgwI2vvT0DNZtiDnL6uLDXsNQfDqJd/
XCkXWb7/EfdomOBOH16q2nhMTXN8m1SO+qSPuo0cwhf4msx89jqcrqvQ0TjbDvoefchBcW7Y0/Bl
nDpgtL9jmZ8FOyqkJTTGxlQWajIhsALSdYjYlvZ1uPfQH97LoWww+EARBgDooswLtsIyiGgYVvCy
G4NIEUvZlVdiWk3aGXMYUd4lQVdf/BI9lNK0uw+AQnT07ruaqIABENScxcb7e1/j9eT16HDXnfKV
0kT3gQPovRdrj2miqvepjyslwrwWJfSQar+DceWRXB0bqq6dzigZ9Gu87Q2UsasDnq8qAsiq8TIw
iueRnOth3Mg5dV45zxVVrF3n/vs6OafNiODf15kIFSy6AOGnOkaaFwF2Kmqj1+7AXPdbXgPFU264
NTofgHsE4vUmOcFINOs2Dc3vPSihxdim+lmZqhydkTJfayDYv5bszYrJ+N7680euksvoujB+AHSJ
Uts8oRnBUmgchaqeP5qqDgys3Rq+oKXNq3C+dxL1p8FXwtdAI22i91p+pzVoigHpidn0mtZ9hIkZ
2hfdr94g8jscYoI7I09nGMy85DYre7fLArNQ4ZN50QPb9cVQGuLNtzECKdBX2Q7IBb4NqYYDuZl+
4zXVrHUtRfKWx/Mz/0zop9rFAoPDZFFGU/fsVQFQrbhVNy6yzM9KFA9kzmvUjubZTq3hI5KOMDK8
+siB1cu+NeKLBb32GZ48iWDVnPa3O9U26G0k4Ltn1i+gp1V7nDhQ8XddY+l3EUJAcljbfPhzg7eo
0Sxk97pwDsZK9KrxTdrK+K0pJ/8R7BlU+6J65bFf/6eacw4wGz7Y8naLLnSTZxShEPsL2uKA87m6
N8MoWhZID8eVPTx2djo+DknFlgiggAzJxhrKpR7U7UmOyGAPj9dZeUFQsUPoVDREft+jcnl846lx
f7tHaDrj3g2qVxlKeZQ8aEUPSGimAgPXtvfdTBdu5uY2TBX/S6iiiO9LRrGcAOWuNhtzZg/LsWxq
pDcgK5UIW3ODz3f9YxyF/qXUTQdCupVi2RKg2W0r6qupA8MQjdZhjtOgF4VANNCbAa2rSUt245xc
93WQSgFSd5sEUeMX9GmnbdIK9M4EZohRVuo7EVSon/YqsvdWHBxEhrvydRjAUtLd/EWOSgUsq1tW
DSqicYmFmlHuZe/WKKFDiUSOEc11nevK2m/LfdQ0ODYULeL3SvvsuVa6SDERewnrqL6vBgf3znkY
CQtlYD2zFqWaDi+4JAEUMvHskrM28uIHXEYT7C2s/qUPHeuIpMSPbB5lpDsw2xlf5VxTJsbJDYuz
vDD2PeM8+sFeziVm+H+cnUeT47oSpX8RI+jNVt6WSuWrN4y29Bb0v34+Qn1b9/W8eYvZIIhEApKq
JBLIPHmOda0cZSPHirJ0nvwApoF5FfhSlOcm/ymHBjNMXiHGFmiJjss42aEOZL5IPxQTFnFNRFS+
NnygK9LsLmpkAo6G1s5fIbODhptUJdj54nUKiU8WnniQY24MKFaPoYKWg/zMs2Xm1fFBjioO5HUm
O+qd7BYdcYJ8GNSNGUNyXZfuMffL6Fz+ZzOOq07ttZM0Q95bEqE2p99usUbRFBQOqzaIdAQl5qlq
rOAzNdO0Q4bm+rsrJ8pxORtZY3Xjh2YGVyz8DKXdQ4gMAKJc8cgG0mOlxslo3WGpkEyHo9Xw+FfN
xr6qYY25ObkRuGJ1IrjY69P53kxDoJ7hlk4hD9L32tyTg9KejMS/qQP36m0/wUcljblGFTsqVSxz
m1xE0VrU7byhUX51Jeg2Ur7gVnvIw4rBTk+yCeGOO3W3aiXZum2T3YayKn+KRmfm4/jjIy8VJc5O
UOjwex2HS+KM3RLSrvJQmbF4iyqe7oNnBcRj6NZ69TQlavwoe2aLRLbRjc/sXjhqFKckqKBqQGJz
5eskyKNJMeY7lnkNq2TcjFEWrGI0PWOUGkBqGV1RbBKT79wyc8i0Byp5s1tfq71LmLnTaaZau8p1
3JIHeG48TvN6RRyh2jL6ALB5CWmi/Gg6jHBRSdPNPqVwloRIjMs3IW2dW1DWiy7oOuy0YqN5ENya
8ylKMj0HqJ8lpm/AjFSLSz030q5AQQGrlXGWrmbV99aCv9TNdneTs/74SnvmjtVJg/9q2ZYI4fjo
WClaoX4MkdPshtZrNjG1fdKOSv304dZTs7PUqt14JgxObFTCEwxr/bKpKnPbZl33NDoZJPvaLnQb
8yot7FD0HXFOBSnjmR4uzlWVnJIl9krgdE8mIL5HjfP/bRRAEKU4kMot5eQwS352AGtXdjsmb+1Q
7Qc0iq5GmyYUFtqUcXCj0LLIfQ2/SqOI3Pa57hySL0zIB8IVhd0c5ZjNfv/iKeO7HAsI1551HYHZ
ton0J7ez3oKp/qH7RfcSV4H9XNoboTRes2S5V8XzIXufx+xUIFuTFM1OunauMW0hKxHcLBjNJt87
/VlHH4VcJ07Yr/bolC2Epl+M+WRUzRSwZW48a3FvnGUvUBtiQc3Qr5WCw5IX+fXD7C8Hi9lfFdbf
/sRv+7Uc9I2pfnBG8+JkIaAlBLoXkzu4B7u0kkXZl+YTDynzCboCqLJGD5KnOrSeck0PLmMZ7eSg
dAu1wYQ4mXD8fZbVPxeUbl3lHL002u2UQMR9nzRAxer6enyWc3ylcA/u/MLm/Jp/vbDsBnF8Suro
1bY77VJbtYAzLvTfoEv55dXG9DM0XgrFQOaqpPJYc/Xps4nQkIWgDvARj5lNVVvTMSl8AmsKh6AC
hOQ1cmAk6x3XevPLbBfkHfQPQ/Ys5qYO4IH3FBAyeZFmz3C8iQc9sk6yJz2cSjgLzzObvZzldVl8
qkfvm2M6VsGyBUfmpGpBajmoaThQT+pJmDx07qDvM6e7gIhAlaOWLezxwVlTP6XHzUQhYvIg+xVZ
JpBx6lGbTdJuTxxO8rgaVmrRdpfCEBxB0qT6nIRRrypVGw9CGP57X7+4mV5+Tr3q7/quaddI6KIC
V6aUiCST4BaqqMvKK8unYm5Mv1EX4QT9sLQZmkbAl2NQ6wZPlKUVTz5BWNAdBTyu85j0KiF6oEyh
Olt9Z8C8TYMQTbfsrQZu17krNPhNIZMwLk7oXDm46Ie7qTJa8yHSrrpgX7CQ00ug4vzgsyW/aApM
fkx2Yp1ko7geoS55CVk4l4UZjKuM09Hy7iSG9rc7+V6LHeg/3TBo9wOZ2b3px9+5b/wcIOsh7jlN
J80PI37BRfdMwS/M1HC8fs2hNdV0Q/lldd5GCdTq22jbxgJ2but5hNltPSmOfYoNoR3QWutmWHVw
hXLhEFsBOC2UL6Da/gzTzN1osTVstbk7KwPAkmS9wxro7ONOQ14+IckO72q+SCffgNhfMd69IH+l
4M56RBgifpnIrkqzSML4qISQqstuYPjeKusy839OMsokX1pTDXqL4HSphd/s0NLRqGoMfg1jcAng
sqdTfnCu/DRVUDWdaVlPVeWfpLnWqCRGnUqs2yitPmZW6EU59DYJ5iF6IxNzm43iB2FEJ2sfUzc7
DCRjPgnFwOABTmiTlmPwaYzho9+DyVO4jV4I41dQ6mCH7UZb8cOYg5tB+FlNmz62yo8w12w2GlO8
CovB5+hiamvwlifkKf3njhPjudP0aKnM2e26JwQ0dkZ8BjmbvPB4Oco0dx2F3WZyG2srk+NUey17
sjxvDaj341jWwUq6GdTCUAVW5xcTJo/rOFofctmqSLI1FEhAmeZXaddu61efECb2eyS64rXMrHeT
/0lmuyf2KQR31KmCeJYM/VQq0coCHbAX4zcLGeJxoRnjc5yEaPyQmyy2oe6Gu5wKoNNkkUdI2sbb
qk1oUtbQdM1Dg8xmNMQwfbodQmK/bUV0bhCKLGYPy+y6DfthCKptxD7rsoBHq8+8l6iaqYs9VNnm
XmKY08vMeTJ33K5HTqfIkKgYYmprKFg7FTV5+qilms/XTJVvVxF+ZK73vews5YfviyXJighdDjY6
bl+P3+EZQbU+6q03uGOiGWBUAc0dunUfDfXzpAwjVFoVlBNzt6NO99FTw9WoaQ3hbQO0Zk7Bwjo0
fP+h1F1Qa0CruJE/RUNPBz2eVQLV+FaOKWE5nEOzomSRwVAkeCTaD9RWk1NCScGG1yWplRjNsuw4
X0xVZl7KVtVuIDB9qH7l6pjBH0BSzWGDu5LgMK1D5JRD/7tWi3JnmBaYt8GwP+uCkKsQX/kVD8iD
UFzNrfWX7ocjleywQcLlUBsrYYzcgZOITdDgHGRD+QaATHmJI5fFaDuHam7+Hv+X630+xJzd7/nS
KKffhmv4loMq168uRI2LAX3hr44KLMRRi5mYwK3glgCoHV4iTwm/6gHk41Vnei91Rf0zSBj1Qnhc
23rUj8LAVoujEotwYUDveKgzy79COdVtQw/hHX1oYGyebT3VEEu+y8amy1UCw2nH9zCFfycvp2rb
Ann+GGv7q1tUyWNNCcNznhnbkBsEp9UWaazJBonMfc9etwNBIlAM7cnXRe+ekXONdl7Yr6yRBGQO
9uOpASSxU0O92IG7UZ7Cnt9Qyb7p1UAfjF+NyMit+fX7VA7IVdpWcrbmLsrzEKsW0SuUP0BMO+dJ
mpt8QFmvRIfRZ6/wzjMeOl7f6HZy1PWsXxSpeg9yUJpktyn6o0n9+yvyAtPO6xN3bfat9klE7Nx2
PvqfuRacnVCgxek6i0Lt4hnkwIvraEi1BQI4yF1EM8au3tWwoVOaSZfCBOWg+GTCIbiKXo2oDB60
kLi+Yn3mRfiuWiNCRSLXN2DFUN/hD/Bi+DOS1qnDZScU68UlOfFglvFr2gtvoTf9sFFq49RakM50
M8Izh6AGgG+cHMcZAwqbVLBH8iMBPcCo9Isb9ELZAF5lrx912BFQQEO/z7sCEi4P4OzsxxAoAN9b
MXzX2orjRZ598c04XLO3Z3uju+pDW1r6UnqUsMopRfy9IWq1FC75eH8C1eHUjo7WGbRNArbZXpke
7Co6+bXIP5xYC0GLJe3BMvzsozddxEM5cbWO3T30ZUgOgT/ER5da/pqdqL416rFehAHxEUi/EFzR
gLgUCB6n8Nt/jXSIKRzTUB5ikJ2HoeQxw+/fetEDlJ6MqiyvZhrGu8xQlLPXa78bNa2eLDg59nc7
XKePqTkgQZD3OhUIw/CpTMWlBeP8C1nvVW2r6fc8IqJn14CdqEFMNl3LOVEd1P5oT7ywqmf2UwNh
7UKHuOWbU+qbWLfGX0bgH0aiMV+EXtRLdQy8k2UhvaUkNRK4FBu/RUYeH6DmGZeyW4e2vQWzQpZu
HtUT+CnCzLc24NPqNxK3xcrRHHc3zqO2TsDINiuCO/MomyGqeBv+EwrBibdJ1+A/K5OrXKmEPdcu
RP8CTGd8GZFTknN0Q893aETbl3YYvgLoan/57t5UG/GTZHC2GBKtfLUpp1mL0czPmUZw3wqzfDsS
5yXmT035CAvs18Std9ToNb8ypHt7Ai1f4hBGZ+i6p2uiR5Q4K1lzyMtwPJsqKlOT3+qvxpyqdSnd
/Gm3S/Z/zS9uAT8yO1HfmjR1ABN4Bd84KsSRA/S3AzwGj5YHAliPnY0l+DsC4+8OSv4CaFRDgNhp
UOrwG0FMa3RiUiRmUh9lI4fuXVuPAFW58Jb9a06eUlWhVZ6y4/FRPNRzI8CcrLS671YwVRYPxJeA
sMlhTbjJv0YiznTs2PGRo1S1vHqcJJrhJiMgtQQKqwjYHfXNpupT8KqzvkBf+QAzcqF/Qpjl71vZ
RabHhYUQwOrsolqTCT2m35F80aIjGfG6WMjLMdDmyykX28LvHm4jyDBHx67zq3AjL//lH7qXkQDL
1TPFJiI68j6pRn4mpwikbO5GTSB2hsHNQfO74F1tdWNF0GTayVGe1NViKtr+LEdJqsPcpajP1lhV
z/OSQ6Mpb3LJqJ2ahezKJXuyXygnMRqwvbktKbtwJWwts3J2km9YNESr0CQgDZCpaMLOHMTSJq96
x58OVl+jkyL79+bu899sbFh2wmvOZHhMSutfEf2hPNro3Mc2cNxHl1qu1C6m091uDoh5ZMhU76QH
51v3MZ1RiQ2RWDJU/0zVa/40ut31C+k3HEzEEs7cn5NtH7buuZ6vNDf+fSVtHJV+j/7l999GASW4
t/WKNDj7sLkmie4cmoF6QpiIqJB1PRP9JHlpmhO7Dnl5c5C+JPOQu3IRXZVd2SCQw3x5+a9JpEuc
Q6lZ6KeGTkahgIKqCfIY/CXq4HHKgoCaDY1tZQ1Mp8o9ko9/BsbECR4oJl9Kt7vdS+CY5X4B3J5Q
tbuQw42pn0EV98e7nxLr0UFE48dgWc6+8T114whkyfTEGw6dZeZQpc39yU3HQ6QWvrm+j5tlzrh0
lcab/62vm4EOLhAQKKxPCyQnczefvgaFXa/VNG8OYRT1z7rWfEi7X5cLaxwHoVOozjYv1YPgmiHo
+ohkxLTmy96samErbDtCQ+xIPaqw1UFoDtgX7VxQljdvOYXNpXdJyhfZIffHrN5SNugQwr45rykb
IwVbDISXu4oa+osO0UWCp3OV7KIXuUmQJ/H4ZeXKoesTSlOD8dU3suZaqnp1TcvkDXmi8QMGAdgJ
N1VYqq/NK/oT3avwO4NrPem6V4l1/n1tGxBPojJxoUzbRT2m0De9Ueqcr6BNArL0szZa56RH6fAS
1SA0Q5XTU4QO4gtb3WDXsgNfyVFFFOlZTN43OZhWhsYW6QguIW2X0VRvNCO4GGMHotGsvLNsspYk
98JC9nLbKV68uPXv4/LKqVCWMFP90LaJ2m4bBYWoMie66sVld7Q6YhUL31fao+w7s1Fe/WVzUx3y
KyKTbMQMCDV0E7yPa0SnpnOCS+siCCwby4EueIjRVfprgIIBWJ8qV13cB4jvBeie5vGZ78vyL7tc
zg+L5xHmir3sDbben2qfQPJcGySrfSatL/aWWVCr9U/Zj7RbHNIoRbsXEuGzN/C7m25XLtVD9+Wk
Ta75x1ea/lpdD4OjZldiZw6zcpoWQV1h+e3OS7K4pBKhHUnT9UWx79xkvqQvr3KYUhcoLJz0sOTu
MytGQWhlPpj6FMCoM660Tikf7NGHiFiLEHKJkY4DdD+Pmuwf+g7llYkvClhlPl09Ru+jztcoN7ts
Lbu5j2o6VCbVHtxw/G5o8U99hjbJwcR64lfivOLjP5JgfKw0JXoHy+gd7A46Q+kUDFXN7arSQTew
Pj/rdAkeUhyl8xD655p09NW1bfJpfCekWWRWDS0t6tlykm5yllO+3KAPZf5ZJXbyKCEN7FHEFQsV
POnjHekABv0vS6F9xkmXPAIWFje8xP97ndvrCOvjvkY/UCxGufKhRZsA3VJoq4616o/2EgA90LC5
obKxWeVTyn0iL1vKFZU2PmUUrJ7kVSON02RzONebkJPb7CTHI6E3v/1vXnJCkpFRh/gLaO5fi8jh
26TYCZNTe0DTyD0mXiu2Xeu9EOBVjqE5WPVZXkZ9HlBhhXHkB8lNg6IG0H5OB8aOQke+B5FPNCT2
lWNEdGRR5A+D96Nx/Xg1hxHLhUw6ykzkf09KyiEAAdVReioGElkINR5Mb4AuhALVSp/RpDXn8xsp
2a3/Z1iovdI//OkOETzVC8lUpsEGJFZpghpfZSXHWQMv2N55zRqkyuULxBZZloc/3dsK8PkMkMdk
PUWdU3/VPm3LMq6yQb+mRfQhBG4fcvfqQqHsI6fO+N+1xjUXqXlNqoCKEcVXl3ebxz14JRJnVh1n
KTlQOLW/GHUyjHebqtofXjI1R7mStHNfXQnw45QRMdNA/vRRcerb60lT7Zo56dn2Sc6JHQpuu0bf
R5yxKN4vBySkuF91vtexQ0XZLIewo+WF+5hWrS2SXbPD6AcrpYyHQzBPLKWTvPQDEo9a7Ir1fSNW
z7u4e1de/e8N2/92EYloFgC6kOPsOPhM4BuQ1qkvPnBm2Ibnxu4fg9EaDi2PeQtgGraqcN6IwKKL
OPecpK4vuaFVCE9XPwarAlX9xyQ9Rt1ArQ9G391oQUWcdKVyhmU1WvhhN76nE+WUQ+s3T0OfIZZV
Kv4ZdVJtZ2oiPegQOJ+EO6Egj8b0o2Ja/SrOoux1mioOzZ3lvqXt0B2VVgUfRYLEBaZJg6Yaci3V
Ucsj76T7AYNQBf8elB66PsYnE4VclYOxmlrxYzEnFuModh5cu1vLnmwU7gKH1Gh+dGOQxMBQo35b
epWYpZXtlbBT8yACis2DKFS25ji5L51Sc2jN9WNjgSkkpf3oRQ+OZSWQIdIkPI2vDdS9mes0F9m7
2QPvwFlQOZGAmOZaO/HFtyPrID1UVGqvLuTLC1LX1s50AjVYUqABJEHU4fa+uppBBNqjzb6+2wqR
KuvJSLOVXEYu2FbtuCWtziea35Q1N0OeNPsyDIvF7S14qsHewNZeTDGNwdKGmeIcNh3SLXwCOa21
jfyxIHz6n5+uH0YIZDJA8/Pblu7wsN8+3d305xPe3wHKLrO0XWDvbi+Zc9wAqML24f6asePAmZmT
gbu/ahcp/ppSuN+fUC5YR/nvT3j7a0WhC9Xv/Olua+tWwH6HTye95fryEwpoxO5vsp8/Ydbc/n+3
P0tfUgSeDL8/nZytOtZBCVxQUfMfQs4usvxLrNfW4b68Q9oR7SwlXgHDq57BHc31rmp5Lu3WfSJV
9ix0x/uk+AbGudwHYKn51Xuh5cvSVrKHQvfMtTchJdA4xYUbk/WMNrG/Ciefu0yUkPVMTSSRNOOr
HJRNBRjDsNB5lb26o2i+IQC6kfnQPg7bk1smP+7+nkb8kGc+G05XXbWGwl6vmmnas2FYidhFZzwo
9CcYpU7u0CjneO6NldMfwpg/rRyUbrYPZT277RBWSFx8lKgvmgvl8byGbPSmRLyuQ6H3bvMTsfEQ
Fr7cXmWMBTF/H5nQeQ3p1pgRqiB2mR1kd9BG8QC4+daTs4YGOqPKriDn/PN+Q70HfaC5j9IUQ/iw
g0wC5aQ/68IZ/gsBMSS150lpE4dnRxe315QmuN2Jgw5JSLbvnzdjfCZB197+JID9y1nkBxi/8WXw
UN7N8wehaBSwjkF0kVdWmlE61dflTnYdK4XJvdJBIERmE6/+8vYSddjXVDveF5AesuEV/Hz8/Qp3
MwrIiHn/eYX7QFohaS5fpaAIBf549kNqB0eyGmZroMyEttl0bHRLMSipD5I923nIrNFNPpJ1dkm3
19WD5yGVMKhhczVAF6zI59gvSugGaIznw4cl+hDJQmP8FhfNuXY7/5c3katBgow9YUdWma1ZsEhd
HfiUGn5HgfJn4wTKR5h5LnxZbf6qU9ezymAbvVK6xNHUQGaJt6tt7bBzjo7SuXsvd+v9oPDNNQpH
yrCw89L87/y4xhNQrbJdCNlqbPkbo8v2cmQwvLniCN1fmAK7bDzdrI6BkhIPgjWIipx/QcN/OV+i
E0S8X9HSTauxPVlW+ZzO1q55IsynCv6hbSTKfVRrETFTL7ioHngQ8MUKdIwdUn161pwnYatPsSpe
pd0NEmMVT3Vz4O6uUVNprPLSUT7Bs2obT/dtEslMH/pzobdQ0PZmuOengbj5bOaEeOyrQX2Jr9YU
upSB2WkDFapHneWGbSJBSDK+6bEfzPQoRNlQozxfTjqsFa6lHdCuReY3DFEQ7cr1NCJh59mkz9oB
cQTXsdPXUkFWwS7Ad8hu11JyFRfqL9mblMaFId07y5lwvlhPsKQvYQrmWTw3br4DWdK8yE6flFuY
25urnJvF06sZROqD7PFJ4OX1w/gkXdMeEGBLqH5P+EB5yTh/7vmSlurCLEVErJ7GGLRoif6osZ6i
6LdtyqjnguFaABS2CPtJx3jQ/xmeHe12Kg/+WIA3/mMvrTnQ0KkJN9LpLUFtBVh1lb53yqhD/8+T
X3aNkpinEZsB8t5m+s4e4E210FqkXH16Q85WOmm5l16MsuN7zAquHlPPZGvsBOYpqWuRzkeIdidH
kYuEVsiZ3LMcnch/g0MKXkfQVVfLaB7qJs3eTc2NjlMT1YTjWbLopmJjg7HYyElWqSqgfCMODyis
HGHv9zfBXDEpm1jq8nhRlh3TuQ5TGg2whERHoYKRQqsxYa0xafVrmxg13MNRska1L9rIwX500ZyO
hltPmuq2D5Z5OvITCur62SOlfdQahNGMoSQBCS3oq9IG6F/OKxEI9vYxxQUgmH9plvgGswOwn2gu
Ezed8jExK2tr+9NcMzdAAqjwyPZaW8yV1QjcEYz4KhzKp7Q5ja61iEUBXfpu+1W5SLJCfS1Dm1SL
qesEsk1v18MQtfeUacaTlNEaZtXiVaQczfhS9t+Jr61uK1V5si/7zvyamFQq2BSGP7cNUa8mjbKz
oRZk7pIh2EWq419CxyhWrpZk75Gt/Mgcx/qZDtfbOoheXRWkVj5bq0dzvOqUqwfrw8qfJlSahvR1
QtbqJUIP4qUTKEElDvVzsykW5oSCaAuyeh6s2qzaFITT13KUe2Ny6sweiOg8WsIu/NIc72uRj5uj
WklzkuOOl2Xr1uFLpnzmXtu9jB3aqtAZv6OlpQG/iIyF7Bql5WzssK0gsm7EOycxpJySgfKJ2dnI
/A2JDxhQ/Kx+orTqZh7sLDzmxYyOnr3Sgt8c5SPDdlRb69grTbowLaU/z/wUK1WE/dK0p+EsbbIB
ijCc07mZYnSYkXTCZZ7RQ2Q7gl1lRPZ1FcLS+7C0yVHo4EBP5fZRFWm8bPvJfxB24JybwhmWozG5
XwnBHYLBn97KCQGHwkfPmprM6CMwJ7QlUverQkHzKtcn8xR1WvyYk76hrFd3vubx+K4hPhGQ2ViE
ft6Da+yjx3vjNP5ZsNE5UsxYuYvE9ZL9pNiIMc5+aeT8dg4iOIhNNT8nNlVNC5tQ3aKyGsHvX/Y5
XWyqjD9PZKGhLCA0O0w9UB5ZHdCN6fd6gllJVg409ID0hLA5UVUwetF31W6jB1kdMI81s+f/xzy5
imkNe1ero4s6USqgCBLxvpV4T6GFjrkrgI+49lVaRpWgDzQ5zUqOSZvtNpvBa6aL7KVWkuxED3NZ
iAhcvrR98Qhp7XCO58UKX3c3EypSkW7ZTyEaK5DeZxxMjMZ+0ovJvaYOMBfGpAVVWmXtU8+OXreA
tTFGutKgAOSsgcp26zpexnFSv2lF/vtK2iizap/HoVyCoYi+eP0vwy7qD6e0871Dgdtamv0gOnpO
a5Ls5W6FdAxUBlkffYkn9Tsl+901TNriYUT3cSH9RW5AFVE4/YNnqNnV182f0m55pc8+oLKhreF3
5rnVSdq5tzZwZ2btPray4CNGzV7alV5JtykUbFvZ5d1Zf95d37vDupjfBQwzx6p1fr+7jq3Ustf9
jYBKJa764mflaBcissXHFBfWyk4G9ew3XnWsCsge+z5KXqcOiAJhlOIn1eDLpBnMS2vo2ao1DRS+
EaI+yKt7k7XKuLW75OTZrf+vQelrquZbYLrha9eZRy219Q9/qOAhQ4L8XGkt5fGqX6z1zHfeBz29
+JGr/YiN4glUXPZuBHysvi6UY2xM/Rl2CipHzVB8gpXfB2yjf2h++QVpLvNVrZV845YE342oUR/6
YIpm0kz/S6IEa+kK8xGKTl4pXgqqvzed2QYHlVL2C+xRw1LXRn7Eo9lBxT36oNom09kbsbfjgJFI
sqD3Ka+bRT+N6RerjL6VmfC/EUl4KCDo+Fnp01rlth8uvO4M6Qni360N/Q0VIwtKP5DXzOqfXqg+
IqbWfjO66OfUhdZOsb1+o6I88uwD3ivKZ+giiueurjiAjr62kbZuMusLhWO7vOiLmwd0hcHSS03C
GCjMjUX0FKLXeykjCxTzfEUlvli1aRGtGxc6kXUIwxj/Ae9Y6ySlebxybrSq5Ok22vjUJcXIOa8T
B/Ii0t0t6/wz5Wbjr3qbItcPtUJbx0PUbFK3UxaxkioX3+31YzoClEuCov7axW/gj51vad36S6i3
tTP/MPtsQju8rOeBdvyeUYf8Nbb7eB3UnAPsEYhKqSIBTlGv820ySyoy2vCj7JNuE7mxuldKS31y
YxTcpcfQ2S8GNZivUW4GO/hBXcB7dv3aZtqzdICSKFtA6gfkTIh6qyuRzp+AfBFQTOB14sMBk71T
0qzc1AjBOG0SvsF/r+9T0+vX7qBaX+yxXUVOPr779WDuXB3dEGmv1W/NEKWfLXJu2xb40VbzUOFO
s8z6YrhEFIZUdbZV26efY/pNjiXUOG84Vhs7JFum99EQK2nXLA6qsch0Yl5D+EZAeSdfgviOs4qU
aGvYKUrNVojUGWeJo7xCP9a4XUmbbMyw/r9cetMzqadozdVfcweQ9gdY3VG0hOJPNnUMTrmKSuNf
tjzriwtvIt6SKUCL6I9zOg/A1u/COm39+MuuN5TchkFz/svuB0V+Rg972SX2uBRULS/7vn/PLVFf
pQi8C4fP8Y+JqndxRZzmZiLLVhNEoipW4VgbmqO2KlHUuwaFZawbc4DwpPO8TWmY5dnjpLejKnY4
qg3/T9Li/j6wvfKYFWG3E7B8ni0fRp0mKclgKKj4JXAhP4axgBPAr4PnTOtgiI3ZjMa6+gAMoLjU
tqFubK1DRjq3kHuXRsFNfwdHAidT284v0iavfMSRD1QGPcie4cUBVEZZWCHkywEw7fPLzRbXGRKC
mZquwnFUnykGDw7NVANg9c2x4qwXLgFA91c5aqVNtXIi5EFl10jc/lSOxbeiztRnYdbtA2SLpzTw
Ye3V44iMrpXsZNc0tX6Rl7F/G436aWt6if9E9jR4afR2Jb3cif1LbbKPV6lWBPgF18xoTeQJez8+
hbXZvEVmvUS1Gzpmh0jhZHbtWnbbJvlBbfz46GZdcs05e1pNCkjUM401cucNvJdMylCrKsiY7NQC
fVfHtsRT7RIFNtPo3M6stEljReeOh78ck03QN/W61cN6bdvalAKEbh9Ny1a3AQiSfR752UU2mlkl
K7WyEbQzivxmi5opo1opCFEBtYEzzs7SJq+o4Kx3akuC827zFUTPYXvRFiAPy2ndpQO5kZmDJ/Na
1MUpatqm9B+ZB51d17bcoLxXTzf8X1GK/Hbo/owr/5feDupbVisTsCQRXtDtdnfwo0dwLdrmQ69R
v1saZfWmxWVEfqPqfoLltQzD+2XU8Uv8kiMMzhNqtG9Nkzkw1HXZtUoKJE3/097Ng3/ZiG2gP9Iu
Uiv8VVmB0B888MyUZKjT2gRYcC4mQwMbGf9EkmiE1WUcj/Lq3jiWhoZ50lJFjbybNzch+xCqHufL
2KhfOp0M8V3oTdp1hTp9abs5//GTo3fnodaqdaqa/k6hGm2L2OoI2siO3nVNQaM8UdEWF0H0HibZ
18j2xIUHd/RuzlnwVLwFvjMQGs6e5ZSpEvqBlGG/lE4pJ1iQX1R7EIXlmTLy2Jh6KouswTFe7djU
Vlkyikuq6elOU6sM/IJhn6o4TTdhPWhPDkViy55yks9+cp4Iss9AfrZfJK0WPpXskc82JDSNekm5
Y/NkCp4gWaWpJw2u2kPuKsFuqtTpUob5uBoRMn3re07J5Qf3nOxkWiUpgFj0KIBTsbIC3pqegrlM
ymsphVzIvmyA5MUgHNoJjcbknxG5hnSXPrc5sq8rMLb23ecozOwaztTX2tAXpyGvLtIUzyYQCNY5
7putNMmmN/X2QqxgIefc7fJKnzmxbzY8bq5/1ocabHtbUM2I02WJQGU9L07SX50iZeNbkwCIZXhb
i8DWcari6tAUvUcIvg3PrjDQrQcK/oiSlbvi4DI+F/+HtfNachxXuvUTMYLe3Mrbksp3zQ2jLb33
fPr/I9TdrKmY3rN3nHODIBIJUKWSRCBz5VqDUZMw1orpmZsjVaR5CJFTd6ZHunKEsQUSg2RiC1HK
OtoIY6ikdnG7tD0Yml2iacNRHlQgaArn6cxrqse2i0GC6y7B6kROtnLTQYzY5/p+SMpin06RyRBG
xs3olPE1l0QoW/WedDlLlqZcFZ/QEfbhCSW02EJMSjVnylZ52LrTIWoBsHDddgVUY25mbS17WBgT
4KMtpODAARy9t6lr+Y27oF5COoVx0r78dmss0IV2T8VM5ms/3dzKdBEtw81hNWEXq5mTG7iW927s
QkxwAmN8iuq63EqxTXI/GtTHwDTLe59fcLP2jWLpqhQFtDASHEonVh8tM1V3mWdQyT8520i9PKaU
9kyuep5kSwWs2064KnIdHxoJuLbo6laN4KVTqLvOIiUEbZD8mPgwaxqOEb3kHqeeZlTNT3XIZph/
v/I5Go3H0K+Vb1LasueKIdomVrGwCXOFC6/ccsxAdBU8zbqKkuJekip9WTWUmpdhC0dTkxA6JAnw
mSLyc+Y3xC1Ce+eVmf2D/Nyz24fFW54Y+dKSCv1BAyW3qeFRPZthpO2bIdF2iKa1d2JFqH5SSLlc
WLPb3v9cZuxOeXZNsePbikUCemdaUW+dfDlMJIU6sKi9OOP80ynog42MWHHwE0Lbo7HzKVIMM71P
0ZsZknUC/xAs3ZKWJ/dBnWfPRVM8Z52m3g1umz7zKjPAjQYRmWlwlDKo7mytPIhRq6lC+DuNdidG
yXoUsDu5JvqczCUMa2wqYt191dyBoSnAv2vxmx3IJ2PSIDEtjiee63xKdXOiGw2aOyesAGa2isvx
vKYgLCraRaVZ9fdx43pS/r2M4x6ACJRYct69UdrhnFyp/NnUTTWs4yzWFh8GPnTNsuK0RXGksI9B
BneIg4RgMurOya8JQ0O+zqE1NDjhF0H/jR0ZhMx99wPmwxcExf1PTgJPMHVF3SWMe2NXUZdDrYud
XxISwitots2tqQ/Okscbb/vUNBQYHE3Fhkeu15AXF8YMVVSEpYeIzLTh8vwag0Wge/qpqyr3yfW6
6Yui1ggz0k1ap1yXjYHkxeSMSoC5HTUduo2p6zcOPM6IId+WsnKnufOl5llMHTkVP0B4tLQmV7Nu
uiVbn2ATc56gLtIbo1Uec/DMNKnXXpuEn59qxbmh9xdAknuUHwJIB4xVHg3ddzlXHlOyjJ/d1qwW
qmU6L+h5DUs0d5NHuZGDNcTTRyex4An0BzhbwzHb9yBxYD5RpGxZl+2BrYYNnp1RxdLjrWTY8SqL
3PQxmZqBzAKZhnthkV3v5FjjXmbo7Pumc1aVzBjR7aZ8WjbdZAVEqJNXYrwciAhnLXzFVeOeQ+Ly
y0Lv7UXqy0+RRfWVWfF/H0g/bUw3LZeCRkgQB4WjB4dGlk/S8cBa5bFCETFWXyydP8+O1IvoyYTQ
QV4/oalaXRU4hw9llpYrL7WMt6HNvlmJkdznTiXdQQ9N0tvo+B6h8zBFI+/JJldfEr/5ZvCevfFw
adC+BBYQak2whLH5itp8d5dRxLQObBsksWMhmal01b70KLd24Zsc0M5BbkceT3xb/lJGfiDRAUH/
rW69jemAsITvLfjm8I/RSknZRUoo7QgAfhlKiM0THQLyAj70n7UsMESmam69oiPqbpE6SbdmkTf3
vpmfY3dQEeXSOPqXyVe5htmFoLN/tcLivpP8cN/3gXmExBtGyKkx4ouXf84Kv/YWXke9aBa0Pzp1
I2vytg8K55Ofud261uTyaHOAuHi8xGXYsMnSYHDYoLqtX8qx8ZYdsUiqhYoQpmjHjxZ1E1mUfcoX
TWnGz8oksQp5SrpwrTznEzVsMtl+9eHa/WLbAcwqHQVnPFDCrVnCjOLKRvfqmMC1St1vv3rGsC29
gsRdoz21qe5QpSfde2a6q3XIFgYL0pEhUpd1jch0l/j2NoKT/Jj1Vb8zbengjlm6VgbnOMZVu5AJ
ehCIafpNG2jmJnObT76V1ii828GiSofgC7xMV9sorO85Xx6onNGAhQZ940h1fYD69eBQ33yHwyRm
ToXCXTqAS4+AgfSeH96LBoIy5ShFsNJPpkiSoBVLbGNNbkc5d9agnOUu/9Tb+bUwU6LxWflE+Xh8
gdhZfs4kBQIvxbpTw7w6D0Z57UKgPHkShsfA+R7KTXqSIZ1wwn7YexYMKMD7M/0k3bkNlYq+mbx1
oDK2YNOhZpq60mBepsjWg6m23V1j1hSuS4DadCkMVqXc+EfVac5K3dhw1k+IwwmY6DtcsUX4FuU+
GKkB+gJhFw3FWODphYvoO371F5v+FBbt4blHW+hSxOFzrWTVHYFWvkljR4avq9oX2U7DBUUWybYM
2m82mZB7ZIK1c99blDbqfrBkt5GduLoXg5DGd/dtbwFXHqMvhPXx6BRj2DtBlC9u/UC1+sVQqTGg
urRd571dvBRa2KwRhcy3omtqJo8fR4Ff1hupf3PyYdnVlIESZdPS4+3S4tR6dHUq/ZYTqOIYefoD
qWBp6XeIEPrOIa2GazGExsVOQLV29Vp3tG+c64qFHNZfOt1or2OdkHbKoPksg7ex5HsYSupyaMLq
R6c/drYFy0/kO6eCNNMCFqp21UcUzzQhUuSB1Lg7hOIIOPF1viYweV7T6Yo09DVR44IiTkxisM0o
lOo6fitFV1b15E5Syi8RqJ4M3a+nMpJbnkHQQomuFXjjebAJlvGcewLz2T0kTbakDMJ8yjM5WQTA
BEic9++11capG0caT13f/PxP0mrCQww4PB722sDdfyu4WTBlD0H8o3Bz+9AXcD/aDfo2VN0ku0Cn
wor6TCqTS7jJOHIPGy3XistolxbFlnJDDMe7OnWR7TK26sfUJi/n8/Xf8QwhOZdBpQDh4XiBlDlb
u0EgPzRjZKEy1MlPeXxflmxAJ7ne+7YNw12rowgfek59GYIp+eLE5Zvqpme54JsexT1q68CZiHJp
S9PSkqvWGPqucUd5B1YaJfNMjdeKYRV7xWQ1wN3TI6MryEyzL6Vqea3KpfndzpNHZUAmqMpkGdka
ad0ZYf6DU96dz2/hm9fyCjs/yqBoCppdOdR3Nl+lbaTa3bY37OEqW7a3ggNafZVJUKpmEv5IzTOZ
LKDjfJmvZl9bb5YPz2nRKtUDCaZmU8R1BtalBBtNGIs9V3XNKr1ZppUVfSmyfulnZfxd9ktEENIg
fjaBBm5aqE+O46jB0mKA5fWdTiGnP5zVWrefbMdR+MneEOUqPge+QXmnLRcHV+8s8ITdd8WL+KG0
LaD4RmUChG/CI1TE4ZrIzXCXOGa+aA3jS6jk3hOliMNOgTh1C+mp88wZHarI1PsKjQUAwjQZHoZE
7yj7KeVNmbbNK7yoB+ERmPVI1RrxObWrsm3TVzvZ8uI9nBDmXiH/cOJ/GZH6q80L1BPOKoDIf930
BN0HNRhOKWHfRR847pOh64SDyv4wYU86DYbgogct2NfxOQCoR0VNWa9LA5lqj/dyZaJ/uefhIr00
4egv7NYm/T2NVo2N4oyhP8ky5KMkHtgU1TxISyAVmt52+6Yhej3aSvrmxNb3DqTptXBC/Zpp/jfE
2lMKoJ1FDo56SR0fDAuObO4RkRq2fRulD546Ra6zpvpqQp6VBI3ynVPO90IOrOcC6qe1okRv9lDm
K/KezjWZGjDLMKmSO9q5pqRK8HtUymoswSz5bulchaPjmEDzQ5LYsy2XepPoLz8s0yrCLSaudLVv
a98Wi03EdZpL33YEmyXPX9tZnp4lr0KAYIwhfmq1+ATq4i8LwOQ50Ix15lePUFAHS3VUT2PlHPWE
OK7l2Mo5R9R9OQ6+sjLqut85caXu0SEZLvnUBLt0IOQCyiDY5Z4TrHSzUV/NAT79su9/UAw3+h0n
dmitnkvi7YuqdrJ1B0ESP5exNx7IICx9XTIQisq1nTwAYosLUyFW41k7N5LSJR95vq9K/Ml3VGhg
bERgNDkfTiPFqstEIx0dmlq/6oyICL08WJTUNU27iOrmEbKgZCdsc0NV2C+Xyla7dWd12oLdyFkn
VfBqVx1hGEsPXiY2ylWbGNo1cnxn41Oc7SbGlozUeKLAKN15Boo3nVrA+BPU567UkkcYFdhXo7IH
9krv98KmJEBfYJcFDirZV44C1ndFJQw1TnJk9oOnsUtGbeKzLEnDwdez8QAem3fHJYMRUNR/asAe
sRGMPkkVaYeOItx1CwHzLil6+15G3lO21JZDD0rz1L0SKw044/hBs4y9JDiBGU73wUjAwgbmsSqs
UV1pvuNC7tI9eETDHcMkhT+GknmuQSi61KvdS5mX3bOXnqqdkY0YTXZNHujdZxMhAOTIfTZ5cV0+
o/JFED3Sn/j8mGB0ljC8p1e7mXR6m2eLYuQrkc/k1hTkpVcFDGHrYfISA2FRuXd1/lV0EDqV1yRM
o5VlleMVhilnoSl1T5ZFG683m2yYWzW2dfCvuIgBTgv6xQAiOVnyLoyWsoGAey015al3rOLUNPHP
qxiqBRi6oWGE9BqQsvC5XfJLxOcqlttNzJPwXBqo+0qykSP67LhUVdLwMXD2TW0Rv0/Hs1GaPACS
8L4upIivPz+L7GAtFGFh6EbYhBKS0rDuha22MwKNFbSloa1yTKpcknREdUH9bUc5TVdZMdw10AFd
ZZgNlprre/c+r3pLaC4mW9jBmu+NVxsw0YkvXdUpK3gFdR7Trn50cjXZ1qH+1vptdPbbbwTBy7u4
GfKNY7uwxQQoEFUupJviCk5laHLE5dzU1l1f9AOhU+RHelM2EZqw4KuW4jcXVpS/DOQtFoYu1S/8
3ivLOnS9x8IuUWoLS/diynwoggjSniA6mg3avGpj8GiZuqLpIPWgCtLJ+mwhhtSeuHXaraQuVq9a
9RAIcibZjJHn4Q2+cTfJhOP2VIWRvhgpKuHUq06hPgTcBMGSaApfYVvgm81G8WTtRuBU1g1ipL0K
v9BE4ST8OnSt4Is2T1EGj0AeevGqsRT9UAfU6zuAuZ4U36weOE4v5D7JnmB+XAOTlO6njbrbVMqr
FjvFqUwC99Y18iRZhkMXbiBwQWMlbXtpjXiptI2B6T5UevaV0gkwYmnXHfiuBYuOTNW9kUXg5Zx4
3BqOC+CqlF58tK0euiFZ6k1ZPXnDUD5liX3NIRO+yz2pfHK0zli2w9DwC0vXthV3S4oiXLm1e2dk
eXdu88G9SxFbh58zfPWSsNwHsp9TuOFFr2ZEbJI4ZLAToxF11GDkSZWJUVdCuCqNpEfZ1uUHnh87
Ye6tNj3FfgayiYMmAMnRh7yBDKahVfGKegjz2YgjCLxVuMOpqDKfk4rYN0AzeWVPXWOQlW2e8XiX
Ist4TqhSAhKqxGsxV3VabwvDd7O+zW1ADvO012D4xZkdXrXJRteDJ42lorYPIG2n/kt0VUQq1zDz
yxvhnHZg0nVoR2+jshelhG78fHub2/fuCsIfeSucNYopVqVvu7fR2KyalUWZ/U44y0EH6Kmd0rDi
vqMvLfW6jrbgRneG5bSX1husTRKM+cmOjhkRuifUvlpF7p6mSpqnpOxfyM855wxmgR0MD7Dra313
aep4T0m7c7Q0CTYWYauVz8VIZdbN1GpddKeDVHDlXA2gLk31I9mRg93Z3UX4p2UQrzg/B8iXo25i
pR1bvIA8sRzGyNaRu0iU/muaG+3nPPdVZMI140JdergL4I2qSYddGyN6bmSkwkwnVQ/E1Ntl6PTe
a0noeKPBc7ARo0qF7Adsf6iLTKOZDqSvytqrF9jaS/O5KhJvp/oZpOUdYbswMctVJRXlFjQzzy3b
G4eDg0yFsQ4N69dlPF3qSlKoy3cO7y71RMk30VTt5RkP7tB5LyZ/HkXLw0qCBuhF49N278YIEU09
yej0S+gND6IXjml2V4DOEz0wVsZJQ6FnEUyM6WMJyZPd9/CdT6si0KltJnatVWhK2mVw5Z+NLu0t
iZLD2cyGPz/ELmDKyWm2xzqci/4QmMsPA5kXyovCTYbt7CxciEdw1jHhmv99O7flwGiUivKMMMGG
+u7hzR5NdzXWTncalFQ+yyrhrkYFOBhyRvYHyCaCSVFINMUkKySuYs2YeDAQhh0tFIWETfl9FWdT
krlFnvbDgHAWo7D2IvoxrSymofnrwaMAkcV6BER9W7UitgzsiaRUswDJvIqGMT1kVfCzoTYwPRD5
Tg/iah6Y/eaBD37/hcu8PHAzCO/F+vM80Z195jv9Fy4flprn/vFV/vFu8yuYXT4sX3nSr5f/xzvN
y8wuH5aZXf639+OPy/znO4lp4v1Q2gF9Rz94EKb5ZczdP97ijy7zwIe3/H9fav4zPiz1T6/0g8s/
3e2D7f/jK/3jUv/5ldqeX7I71DJEewe2dsH0NRTNf+i/G4oqn1kpOcLbrFu/0aPsff824d20f7yD
MIqlbqv8m/981/lVyx0qNOt55P1K/7bev92fwwxH704P2Z3Pd7yt+vF9eG/9f73v7Y7v/xJx93oY
r0bRtZv5r51f1Qfb3P34Qv84RQy8e+nzEmIknv7lH2xi4L+w/Rcu//tStlNCnVtqnwfJCI6N1E4M
iYDNjvHvRoxEw1AcVO0qzMIirioxYfY13TI8iuGSBNLeiZFl0zrvIdMafelVBrVVtSHdZ0EMgVrd
P3EKhsh26sU5lYQt+JZpXMwZA908kH3/IcaF3YUnajOWMGIJm2iqHrYMUwcEVkO2f4Iu+gKpR3wp
bCned7aD4HNHna9tRrcGhsr4nKcwkE5eWhShJCdGA0sCzubJp5tNDKuR/h05OgIiVgO1jFgq93vq
nHNVXt8cXVglV5UR2PAkG9SXZCMSO5zswWEiprrxI7RcbfhuDOrnu+KiEzQgbx9S3TN1h8AqLoUS
FxdFabStpxdA18XsVquGnVuAbHg32+odgMlp8wa5ICuKiZWZI0tk1PfzWmJpv9Mqgpre8bZekBTN
KUxjaHl/3VK4pX3Xn1U2Fjc3feSIZqk7Ry57ipjRC/ImhfqbWD30yJSovxOub2Tqr8ah2xr8346A
cr2TX01a9q7BJGEU0+fhApyIIzn6IekaUBV2XlB0msL0kVn7vLD8W8dRAgc0zGTPgeNCcEXw6jZD
GOdpkjVGS5Ie9frdnJtnNZTrLk7S48eJozL4+yaU7j+sJbpGZp6JdBt7pTLQqo8RWhvlzrsLmsS7
E1eAvTx0W0tv6wKZJa/N6Dwg/DpnjM4jlaWT6zzztpDWPth2FBM3DfSDaEZCZweUkfWDuEIwbdgn
UrIQg8lvN9F1dd1LKThhRkZxNGKz0qJ1ZOBlqI35EI81hXrXSpJyJ6wtYnJrMLXaUgzcRid3cdWN
MiFv1TsJ39mDjJO5kXIoPcBr/PSdRyPFf0RkSCVg+7dBbcz0na7an2e7CZ5QhU8rzcjyuPJWjMw3
c9AwBFXXQWEyverfr+vWTSnVo9TQXosXYVieyjtSJjBs2e5BNEaWoVh/a2drF5lYM2pCiBZOvgnI
FoSvB5TvxriT3i2gFzkBg7iLpduCt0nvFix7uF4lGBpWKszoR31qwjBvjqIrrubmg406PWhjOYgt
54H/aYF52u0eau9sMqjtUg4+ZX9KOCKigKwmV1/202topJyuQgQlxADxtggNakRqMzjS4aW1D5QC
jPAZTX2wpz+NluE/IbQgb4Qd9JhzmGfMvqUQthTLiLmzz4du7vVUYzj1fpSjN6lJyWTkBkxuehg9
BgDU9rZF0EDmE/ZatNpOeFDA5XDmdvyrNcHY04zqutyMSyBVFhT+E5ykneAkzQCoJx9zk9TjdCmM
9TQirmYfMaXqN1aPfNPsKsz/1A0ERGVeKZbHO7eth/vRMa56nXRPBQfuQ66r5Xoo4/SzpxuklABY
ETobIHmbUlBy5H4qDICrUQH9WljX7kKqh70AGwsUsmjqynaXhuEk69kmYMspVXXrBPzWUgzc4Mmu
44Zbzeaj/w707NVttId58cvNsaGKuwpgzEXgyj04heMcOLnq6UJcigYudgMIQYWm/c1aUgXdF6qx
0WZPyE5dZDgnH/JGyMROjZhuF3UAwJKwQG5WPYyhKYTq8ujVyOYE1V2Zw/ssrkSTDwnVtqkOqsOt
fg5Ev69iD5ADTM76VjjLmoYcdOTDiVpb1aVP45fQdSzIh2Mgp1I8oBvyyxaSyrqIAX+6+pM96dOX
+PcaUftE2DI/1U4eneH+j85Naa0qh9AnpF4/TWJwLLoRPEml5HtIaE/yaA/dQvhUHQhq8p4ow6dO
RH3gtFbS1lWwFZdxY3y3AzXbvrOJW4U/cnjBT+JaImTa91oC0Z3uHJKp6U0FRsq5L67QCUaXxKx2
H+1S6xz+ydYbvnuQEH1C033yua0qrKIv5oimHSg9WYqRohjkHVnl1jCVq677+UtNvNmXAbKbsa8/
E/WozSZ/8bxURkG9A9cvZy8KEvIXozMfxYwwt+NzmbNpzHWitWbDD4tOyfXRT333KK6SLv9r8Gxz
I3rdULhHrwKSzMP9l0v4+2q2dcBMUcNxUZ+YRueB22Sxjljxw+1qqnVWaZ1MnPh/mzc7/5wbyKhQ
WMFG9oNsW4y6dy/JJSz0hRN/Inr3ZvS68gNxbcfQSf3aXvgYW1H95rQRKZ2w9R/80OY30wilo1mb
8fHDOg2kX0e/K+G74UN8UuTK2ndSTvwJ2oFFjXjOKUBeYjg3sAJu2hDoJVgEs3wNI8lZx7B1LSwC
5SRMk2gN71hzaqaGZN37ZrYJF0VW1lFpS/vZLibMXeEmbGmumbsxctBq+9uSRj6+v8M8XwtJR9RJ
cnUNg0KoGHEHC1byrejGcp7cOUl8B8A2ypdNipqF56O25Ws1PF89ClyKFvQLSLU6Eud/azL0etF7
NeD2XoihsFPgsRaXuZegAlsQVntndIvMXGtdCMrNqZpNoETKVHLgP4qm0SGQQOv+XvS8AgKc2aOb
3Do8Amv85cGuCfyjgry3UqTVirSjdy4FSVJRx2zb3axfCyPUmf55EIRI8eQkjH/2mefMPtVEuyQG
wlDzdjJYPRiEcu0ZrpDIVfLntkKJ7lfn10ghFdImpTqKYpjpd0/zsnUIlcNS/AzOv4rZADOuPw3M
ttvv6DSgDy6B9OlnVTTzUvPAPG1eanbOEGwiXpuk/K7X4yO1/v3CJuN+GCP0YtTE8si1UlIUW25T
LCu4SvxGfeinQYgx7GWjgMwWvr1kGsegmvRuM60tSKsER7tUg4sYDXL+I2kCjbnoWmTm73Svn4SE
5MdyWLfUx1Qg6YAsTHLndqat3Mb09ylCF6fEgoWLM1EercQlxOJDtbAzkJ2UoZabekj7alFo8k/X
2/g8VVx1wcTBMHBWEV2i7FQz9YDwIil7sKk2vnNrTXkaSHoutcjS96CmlCe/tGzY7j0XxekcqjBZ
75bmlH01kHzdG1rxtRhlm+PqZAPT6AECa8r9OOVhRaN7ir4P6vqr6DVTzlb4BpTu/KPvtOY8XVyJ
dZVMKvewdMXHPuoK6tfZTym8Dxe9BDAjbK1CtWbtuM52LDLpLqdOdz3ULWpzvZcv+ypRDqNo4gqA
UzbJCS6E4d3QNJ7B9XHwkvbnlXB5561Fwac0k8sd6J3yoMoQS/5WGxSSg6KbBdmRtIh/FKZaqBJW
CakzU04nCv5f+oTCuTSpnJN6FegxkoXvZvRKfjRMyzveFhAj8ypjCt316vfLGNqKRPnoxUsjyL+T
Ss0fyUAVj5IU/0Wuvz3pU0+RjX4HZBIpq8kjL9TiMQuaFdTn41X4K8WIEHFPiZQYlAyzuldrQvfT
dDHJdWMFwBFa37cb2HFyTlKD2n4tz5cdoZKFGTnZUTiDIhj36kClkLg/ChHyfrBJS0JcbbXaa1OV
2tmSgMeKruVBqjzWVOWIbuFY1ULWI+ucepL8+nNO2yraWUrgGXcLR3ud57CJDa+qitqfD6dlYMVf
EjA4l2xqSGEqF19NjHU/qZfONjGQ6Bk6CREqP6IrGuHi68FjDzrxMJvEFTWjvUlwZl6H3KF9cFPp
nenmqVJr7vYOWNfpJYimt3QY1FN/27lSfTQ4e+awDaj1Ue3Lndl5w85W6hp6WkyxampUrYi+uBTW
2xwx3axIIgLFLaq1P4J/bursHyZkMjWfUSDtlIYjhGji1nNBXU39SpbUm5Fyl5/Ds+MH2zjNaMzG
+TlZDOtarG4VcPkflzZix07Q9vzbsjmlLzttgL8RXpB4FaE480lpnI4nrY5Ip+llnxT7GVJk6wWi
s/JchUgGWn2cfkrdIV/bHuXlHLEhei7lhZXJysqZkPlIQadHY0JuiithGwGiAyueRkST/b4SXWjS
GHaMGFqebnrwZt1eZs98gpe6uSp+0l5VxXBXXYfizWwz5cI7V7m7FaaOoktYZidKV22w+70wiiaE
GGJrAuiYeK6b69yYj2HtZlfQmRZHRYMizqwqHQD33LAITfmcGKDZKDFdhdBr7nKy1S9NxTtUhQaS
w5MSM/W/VFe7TX3Up25Xg2ClQtg9iVHT9j93gzPciakgYC9JqRZXMWbr+bbRzfhBjAVSvQCBEz8p
juI8d8gPw/DimNJTAFPeFcBmdcxcEKlTL4Ha4HbVODEiBEpb7cVAb3jl1SntZgeTFvuRyXkeaHxp
Lyt6g+AFbsIXHJu3aTyAKbOvWB0RuSLy/dvs25hfAseQNGUteZ67cTofHoLYyy6ikQ2kocYaAV3R
RdD450CVV1DTyLK3mZ3TaRTJiW7lRznUc79XiXolu3i+6qy7Jkcg6PeAmGF0RO1CyYKMSZc2Jkzb
e+5j7lMF1ZiJnFKepPaQ5UIrWNBazv15GOFCCC9Ff6jrYlfpFC/70bjNyP/D8uS1V1dT+bxNV1p0
DtEAvJBT/mkJ3ayboj78g4TDNNDmdUkFA2BSosVrV4qp0w8deAIhoN13Tm1dh6mhKhcV4JLoWKwE
1tVPDOtqKK61rfvIWsw2XZGUExVOR2ESU4UvNDaLOlV9MIqsJgYVzwtut5lt822clorjFm6ao+Nb
7Z7CbIrT43x8NdlyrxK9IR45dW3YqCjb1+/7VqoeI93aerI6gjVpvWMMwnQZiK5uReu48aqdGA2K
/nPoTql60DnPBZ9e4QW3CsT3HAgRrWDpolLSDbQcwVZ0x7AARan4zll0lRLEp5S+pprf3PGkim+T
0GeBeRimhrXwyjVDWpQleH7RTS0IO1UEt/WCj62ZZygtQAe0r3Ir3fKjqz2SbOCXHCKBb4EJ/TaE
+F/gCOyXFlLflw++OjwBaLHgm8aovLN9XFG866xqedSO7dSIK9EESFEdrcJ3CzjQGZGAWy1aLaoh
3KQbldWD5tThaxfVTviUp039msvNd6UJNrZVFPd5J6tPlKUDjywrdoqBrz31oD1WntG5WzEa6Jz3
US3RAGDgPKD8fYxcYFLR5FwSQ7xSAn4Qg2J+WHyNbU5DwuLn4ZtXSjBcT95SDrH/CLG8bBjyKuar
9iAaiq9kw3/ojDZ/oJhzJJYkQ3Y5ulG8tGOOq6muQ4z6279us63mG8adaqnf3QRBsr5T4kuX8UvJ
dhJ2fNCIl2ZqxECfpube65Pn2ix+maYJaWrn59IMlzf/xvQOoT+eG0FROpHPi6u5qf/BNiTGv/nN
08KQz38m1f1Kj70IrLQL486gUzE81Zyqla/CGEQjrtqcPMlC9D8MgwUNdn7gnoT9toKY8sFvtr3z
yeHq2PB9+K7Ihcomgxu/u9M8RVx9fDWpTmyoZ1u3+KOjWHFeW/hpvmSsC35VYOpGI2DZ2bBK86mN
8o0xcUuLPtQmAeBhAI2zres1NIze9aeJjTCKOXNT2lZ4yPNOugc4aDy2VfpVyozuJHqEXNUNZzNj
1fK5eUQ4ZBdEWX9KG1tBJYdKjcEMVfRNU/UibKJpUwOSS1vN1qKbSyPY3aId98Rs+fw3pf8CGjqg
Qk1p0ArM0o3uDM05iiqHOpXAO0gT8yuLErgGIOSPpQcG3fMv4spQedpkSgM78t8HUBkjeuwar8Ju
jkkIDcXkosQ/qo5EklgjyWwfcohe5WdOMlGQpTb0trDwLQcSBu7XGGGSY1LH2dHqw/tAN5Jt+Nsk
7IVZ+vni42VPRTtW3ujbbDH+zun3asL25yVz1/m1ep17W0BO9lrpnPRcxUEL0QKVBjk1JovAbP3v
KTBPioh+8J/5pMGN9ToqWb1yFTu+ZBlMgpD7qbvBLJSLyR5tZbZNvqR03yH5UI8nXweevSl9Soms
yupX74ziUjSaB0C9rTUXuBaYbbDd6niahwco7ptF4/I2oZv8eR4IoIdFiQ3NSznJHnja8nMMHano
USmhH6tsfBM90XS5Pn1ounKtVkP2IGxyABFMOdp8uTG5iGaTqg3WYkyfTNCfqNtR0prlbEuS2l4M
LWD1eaE++uIqaJffVqUc7ECZXLgQawhb6sAt68Z9uBE2NkfBslCDegfPyCXLByQ+kFl6aB2zP8Ob
eQ6nHmXyxcMAC/8G0rRxJbqiIYb/HaB8SHQSt7gynItLxltMEqaaaustzAbtsoQYmjrhfgBJ5iLN
2OfqJQYdr+djcFdPPWFXfVM/snc4iJ4tjzooRXUothaSWwthvDWVrF5cFakwrYFpTtj8Ttbu9CFc
VEkZrv+PtPNYchuJ1vQTIQLebOldkeVVpQ2iSgbeAwnz9PdDUi1KfXtmFqNFBtKSYpFA5jm/sT2l
OkelRXYWad5d6mjGmf+3C+DZ0V6ETQJFFWb4fSy1ZYYYCmRuYR5yMyo+wgriqosqFWJHirJOpso5
mSiUHLxGNbcOQZF7AR9yhQSL+sUqok8yXPVPJ97iqBFsuM/UWwf23H3n6fayqALa7K7zFgV781PX
egfZaysJivfpyFccr1F7p4KF3KdY3KwMvbZP0OZ/IKkQQqDQsPSem27Frc1Go31XqB18c0bIdjzV
SoGW9T/T4G7+/yz3X68q2+Z3yLlLXwcg5es5fdnORTdnXmUB2WgVA/g93ZrkiEAftU2nq/xB57Gy
Tc6XVYigj+Ddrb2s3daFJZOjBbItoEsdOmDls81y9lyJFLKo8xUpe+/SkGEbm7zaFboanfO+hf1r
GfYD0SCcpzwfcSV8SBfYYlhfB6t76hO+wcrQLK2eHCen/ONVX/UPqVV5OXqZvq4rE6rMrKyqGxaF
vJoLOWSa1Vm7OWodTdnPSS/HC3c0ZK6HUHxCVjlU0Cq/BIgbbeGXi10V+TGWNeqnxXdsl7sO8juF
U7wOEJC2njuNa1lthlasMWrKt7LqT328Ui0j3suqp8/iVxhdHEdula8BSlbQjZDeqlRVucP/GVxz
jvxapbr6y6Dlv6r1HG+VVS/xfKTIxK9eWc3uS3M9BuoPMU0eyq+2iutQaoL1bfMEdHTPCcbWcCzh
P7PKFKHeyZossjCbhSz0H3Fv5Nl6cPa6TaCfsIEBHUY1rlfzZh1iTNWTBIJoJjtMPTevvfzUTChK
8+i0tvR1qfdoz/7u9irLKFdyxeuyMGsXY+4r6xarmKVIRXGwkgyfQOxiVxP480/VQoRB974qU2+t
Jy2MDl3t5k9GYnxi4pltyyAAp9MFxZ0sXH9oT717kZWxqapudes0lEBbWjUWS0NX9TsEDV/9vIJM
6NX6wtMd5dzOhiFkA4JLnqK2ZGnGH+1llQfmoncRn4zajrgBw+QsFGjFfhI4XZK+iN87HY1K23I/
2j7gQZeU6MQLeBld3wo0IwrvA5mgD60U9ZNpjMmBrZK2RuK5/0jYHqeG92ESqSNTW6pgYXXt0Zzc
H3Ie5wAe39BOHgYYj+QjOpPnbmRdJcnU4cnUbO0rjFK8O4GI7OXRURYZR6HQKXlMzadJWUQVtE+1
rTAIzx0XpeFycu5Kz17JQ6gbz3ZtebDU/Fa9NEmsXorGf6+jQNvLmixkZ5z4ix5u3N2t3dB189SV
xlRhVak23qs9GdOd7UfjQqiYCk6IzK09fXC3spop1ovQiyVurHhizLI1phaHfGp6eJJXyRRmzUJe
BoGbNItbl+q2HFpqDWQ4U/4Y+OsS27+F2doeao7TcIrnIiAKk69qo39zCrvbyg7ct3ysT6Lii23m
MA7LOmz4W/egh+RlOMvuxLOpxfzAOV2LWcnnWr8O6ki5aXh9IYg1Y6YlKrpBz03j+Bk6eIyiS60Q
KsbPddJ37ezd0wCX56keG7s20/UXVfi/epG+iw9jjzMc+wR3AZcu+JycZFvHpvkThf19E3cE+RBp
4Pjo7+3GKe5lID/Vq2mhBnl4lNVAC8N1pSJN5ibOSzNM+CMl01fbd8tN2g4EHz2nfpvbi0ofv0KZ
RZaVrzDpnWUFQupQqEP0ZroJYsZe89yNqEBmkfghm92sD7elMSysbGdzRjug3I1S83xl/l0dlaGf
7Qvpvl5eh4fArbAORzz395x/rXMdrWEvkC9uawae8+DAg9jWudOflKDoMbzHysrqtUuHl7mJmS9t
sjdRh/4ki6LOn5UhcLZJE9v+nWxDGgQMjV7WCzkDkElEeHpetcqnZKeR/ykxf8XrG05Smfab5DeZ
iz+gMy1krxXF70Wjdrup1XRYDfOMKGzJBJV2BEvv90DJAkPSxwZg9sExNkmQthRsaEo2IXVLEmOr
1Im9KdEzQ+1a19RVELQ/y5JQvpJW+ATCe4FZ8Y/ZO/9XbN+7/leHNIC/ts0KGf/qcHMH8uttGTla
usRfjeP/Xv+/lrm1Xe3jf8/ILZRV+O3ybqL53USzPbQcfXuvVqg/BmZuLDSlqVbEGIp7HMbye2e+
Al8Agcm+yBZZTCEucnVvO38M9dJ25Dy0u075vcJQjRm3Mb9by5lyadNVxXkkliWbzEyEOF5YJmHk
KIw3U2wF3kLjuXpXuv1ak1U5LyvTgnSmam7UANo4ND/RnSIQobd3Jl8dvq/DDX8S21uH13bi2BB0
vL4NU51NwJQVRs7OQ0bYqfMIlOpW5T6kjWfegXs5yD51bip6B6EOY2R3NFdlR1t2/brWPG+lx+zD
l5zg/EVD/+wG7VzH8Ee92Ij3nOQq3BW6B9xsbv1g/9o9qi53jpvs3Kizzq1VpDxfM1KgWqMC0UHZ
4BxPpnWWV25QG/ugbZ+u4+SUoE+/534+7TL+GQS+meHwk9i1jREt7HlVOe621IwLHZ2yOFxfUkMr
I4KVternbGMvugAKXlnuZBWvc4yALahIsupmSH3U3ROGAe4RfwnnWvyrKjtkm/DiaFOOYYzyINg/
I+7TBf429QMec/VDFJPzMksdxlc/1nzMFPBM/myTg3kKtqu0R61DVuU4ObeN2XuYBJivc/+1XtOE
7bZs4GJruJ4fzUL8KrzOOfZsGqDAo7QEmeqfjtmyvMIIATlOK26KeoN2OZoTyAxWWhWs5Ap/XMpl
5WjZ46Mgwg8Na6RJxTwK800sMcsMT/g29k5Qpgmy9RZu6WWfqatrHRaqe7qOGr0ABQs7/Pyjx5KT
ink+quccv+EJsg1P2a+Yta8cJ1iF7K8orKRUsGEm64egj64dkqGMThE8V9TnjUOcpZuAGOcudqBV
TWVlHcjZ2rvA7B8Vo4dljSrywphEu+EANX5NiCLAPx3f9ABNBL4h7aZOxbU9t+vp2t5n+h/tcvwE
nOQ63kw75Q5XRSRZBuST+qo617O7bppwPG7LMTpMs/du72AtoGGgt2lms12Dg8uOX1S4kr0B0qwn
3054QM1zq3y071Ul2nXzWDwO3IMb+K9ImE4PjS2MRVOj2oMW3ALFbuPD0DrsMQIRIWduQnHVG32R
xl5yFlGZPuG4dKlQE38HZpVv7KBREFjzyncPJjPxoxKyHx7tJPxxTczuoGjWd0hXYyBUYQLUu/W1
KbBDBIrI5Nd3Wq0QS8uAZ8vBcozskFVZlA48dj/AkScIZ82X20B5pcySzkX/7ba8bJaL3Nr6MPra
Oe/pUEyb2mgCbVNNNqRFhePaCiPSasl9tGEbNXdZcVKdhs7gLp55cbohgJQt/tcssFTxwfCM1XUR
ud51kJmIL5pi1LvYiKPzrbALUNT9uLy1II8UndGxxCthiqxnQpLBXrbdhsirpnSnpa9pyurWoY0u
04iaBltLZPAO5xe7NsrLogbZgXrTykjNP9+F4RCK68ruw62T/hD4ozh4qvOrkG2yKjtu1T+GxJWS
Lv6o/15GmXxz6WOrtZS9t8n/x7Wc+YWVtgx3eDbvkfaYttHghIt6ltBqUfZHCsAtV6XiGcc89JDe
klJbCaJRdwn5neVoRQR7/XpUcblkjlrwRxkn/SiHID8QoayEAVMQlNZuSB2H3WOtvPe9toc5hxq3
Gg4kv2bt8rm9mqofRoJSRxSH+rlszUMTdpteEYe4sYrPMHMbnpKG8hLFZrUaGqW/t1Ur2jpoaxxd
rCeWXTqWWNvpiN+37UfWOPGLUSrOfQGROEfu7cUnH/NcBAfZJQukH4A0qw2+gYxmX/HQNOYCz91v
FV7Bz4mh8/w0lKWsWZgZPTsDPzI36VYje+2VYyxsJUqegrATT8mQxSs389ttmtniSS2K+I474Kvs
lMUQ+F9ddosnWUOOw9k2JtzNWCUstGQxd17Mc8Jfi01N2m0JBN+NXUvCbyrYw8wiPgKFbDAncxXl
k7XT6tsqRQ0oipSeh/A/TjzSGEdLG4SdLfClt46qKT+weXGQWCYKoGQhWaYhuZdIK1CGl6rNknsJ
wpr7mrkm+4I4vjRqqi7Gll2HY7Ul6cJEXYDVLx+dwiwe2UtDlsinfCurssMo4AnHsXOWTY0l6pPe
Os/X8fOkQJntUgMOPeko4nTZm+1n7AXdUQ4hk+Fe2sle3iZoartUuUmeGs1cJA6b4KSMhIVUcOrv
vUy5xHWgcFgC+HnGskycs74h/6+mkFZ8pDy3hgNnAY+ieuv7msGH6DfLygpJkc0P01RP0DaOsf2Z
a7KQncU84jbs/942Clz4hgZyb6KsC9tFnZAztYvcyHqMM/c4DGF1waOkWuLSmn37f4/IWGP4e41O
q/AkMYpgVyVp+9SMypvPezwVc63Ou3A39YO2VBSzeTKKoX1K0jfdTJNH2WLhMYKTodVvZF80es7Z
HNBJCpr2IY11YM2VeeZsijN3JsRnzyM7tJT4rXU8Y9N4RrQvEtU+d9wM7N71jzWPuRq6LpfD5Clr
twQAieu7ixzmhNnS1OovI9JL16oubP2lE77zR/XWKwf/19yc2N8Ozdts0tuTLDwV5QMeugVSjv+0
ySu1Q/GCULBPFiSfAZ5jhq2uirLk6trYzWjSuHN2mW1Mh6lEHVuKsnc4IPFMcp6FNim7UXRA9XM9
elcrY4noZ/gJcBI4WOS+6E6MRWIJBicRCLsa0dnqFf2coCADuYmfySkLyvW1045bZ28H6pcQSgOp
Hv+1aLhFePbUbQUGNqvCm4znKjSbI+kPsZBVHXHw+6hJMOmplW5pGF80veyeZF+NwEKiVOFZ1rRy
LJfueYq4ld+jgeMex0RJlgAAsBcZ7fFOVJOxxG4p/HQMZ8NOyfoi2hJVER2FLHtUwtdyNgSbB8iZ
yWxMUg8oOsmZbK2jz6myNvnoWF/6vi+3IlmHAdLfE4jh+ntU4XM4tpryaov+s7bq5CJrqv7adK36
AqSueyC5dpemBc7fnU8mU0+DpazqeZ9tgQLba3B6bxn8+H1V2/kEyl6ZdiWoaz0lNKTOhRUOaE79
vhoylDI4DPQb2SELrUzt6zgHwY8jomHL2/y0IYmC/VHXoADhhxsnx0VrcDtOxvWYnL1O1bljptoj
Ss39Mikblw99ChaNU5vIcRnDsnSD4mh3VeVeLzO/LI6aaxGCdkoUGZVvnYE6NwG3AquhARj4yFOq
MHpscbq2f9L92TM8M+Nvqe8vCT12P7NY3JuIUb1PIz8Y06jK+9ZLyp3obWKEWqafjbhSV6FGwh7N
7g85aXT3JSpEPxyrzxahmtcvucBovXZ8sagDHMDJDwoURfnNNaNZ79rE7p6JScxeY2DbZW9dhAFJ
HvOb7HSKwHvig5FdssDu/BX/bu9O1gy7cZeG24M4m5dGuvg/15KdlTK5f68VYXhiGpp3Z86T5Vqx
/hykmbmSYTdhdSnuRlH7K173R10MirvMOhSHmnlv3epof0zowezQirCeUy12NpXIk3U777VFXCN9
q3AHFnNVHYzpTNSavC81RSv1pyF5kBPlYo5V7nHw6Hnm0Y9BUAVbK/OOci3VGP77lYKXMoh49BiB
fy0CvbWAjoZJtOlE0y1kjyeqX92yeh2jZo22B+exv02OS04WAfpBC200uI3WYNyOuo23GTBWcoEp
99e5yZ9lz9VQGyNsmbi8js4iwLWKFh8mJPJUV3u31BCYcdv5mz4oxq/GhPbUP81dhdKubFad/2z+
a7RcJJ9jen+Nls1hHH/3CrSNB9UVO05O1jZBjf7ZHINvwq7Hb4iEPCoIEL2aemxBrrJUmJs1x59u
mhZyBDKLm154sDn9sATQ3n0xYm1YGmTg79hNoryqKm1xJ+sduPF+1oXy+m9srbHtKsyfeVCe8ZVx
33u9xu2oIqrtEE/d1ujsHJymU05CePp6KvrmGWHzHl25ZvhW1MZ84zF/Ehjaojq86HJvehYAW9An
UcF4zZ+aVQP3+I92PNTuWrNUnwMXLdjesn6NjzCKuo2/tc/jxTzedxgv15cf6N/jb68bsM6/xsv3
8/f4/1hfvv96fv/OWKwHEijPhmf9CI2u/9ahAj0lKf4w7gImXYTgv5XvCBno3/BP/z7EpnNA5Faw
4bSsHepB8cZ3/fErem1IsdXKF0dH87ia2zEvHr+iyLM0f7fnEO2u7fP4yTXFjuhJu8gwXDk2ZlLX
izRT7GPVGw4GHkJfyR5ZyI5bVV7VjcGUf3UXcXfowmHY3dpHrbeIlIXqE7bO6DJlif5eiubFJav6
E73dTHHQG+umfjfgUbMckGHZpKVXI+1HgZ9WfZJVeSULpSddHphtgxIKjyQFilY5tXeySEqvvYvm
QlZ9a7CWSLy0q1tbbXbEsWU9UKZ4Y5jBtJDz5BTZMZaoysLprJH3d9R3MRlYvdXBS+Fa0Un0jnZt
H2MkTobUxk5TxZGEs4F5Fj3yL0maHSqnw0U9Bc219XKMu9FuV04EeuHNOVCRJ2PWv8unpyHieOMV
HLec8Ql3kOnJxbsASqnAfHFug3YzYuzKhiOyofnZ+j3ktvGpHTwkcIFloHzs1dUyGFwYBal+lr12
NPOsQImtNSOcnjqEuObTMJvJdmmohvcWh+MXDV3Cn2ly76BkGCxsG3zENPMEkdVfdyn7Fr0AdiDU
7qsOw63f4jwXnpGAmo+YRo+VL0pcw051QpABGsJualUeZG0gNHKRV9WlEdVwvVZ4xq4sPeUzGwAC
weGHNZQFUM8rmIl3dV4OxbYWI1tmBPWWJCeHOwvaVo4WFEo/hvj0m2I5lKOJ3m2prAM1iw6J1k+P
jRUjOYuw3G5QLW/ttmGzcQccYzUlGF7bZBZ8bPNwr8fd8Dq6sbbgAJjjw0DvVCU8UTDAM7NowKWk
4onxu8AE8leV81F8ULwKPXq0gM7QoMRL43RL9iJkTWKN20YS4IkzV+HZI3on8lU8GPyXDGdW1yzA
EhOCX9tlo7+Vyuwh3iTehYRbfTRBl+ANpQj4kmG4YfF2UbWwI3LX1R9kweb+YqgaUoYB2mXXdmQH
TKW8b0BuPxQpxJRIn5Dd/meKGVU9ccPw7dY0IdK5Uw0C2rdlyJNibMOT8Tq1QZhymU5dvtJ8jJBr
wDh3yaQbX5DirwK1/VJYenB2EfNcyGY10XHQMO03DVVL8v3uBgt2cFMJAcWVos9wZTXf10ntKasu
rjkjFbm5mYSWXdwkyK9FhtUJxtBIYNtAUc4FyMqtauDDZjXdeMkCYcO+0ZyvSDRvSjMofhR9+1bU
2vBqOmq/VvS4OeHw1p+KtqhWvd61z6LK/BUp8mjXaNH0SnwBGE1QQ77otfE1dLuvClgTaILU1MBi
f5P1T2bems8q2Cn+vNNrjjPPfTh5j3JQNX9l4DxoCydCaVnPu62iDsmmMtHvg/syvBjCOyk8dz9s
Fx1MYwCcE0W4TkLJRJdu6NuPaoRCVzip+zCgLHbsNXAAI0jtj4rgm+E55ReU99Nd4ATRtmmt9n1O
GckBuPSigTvm4lALXX/So+q1I+66DYgF7OpZ+LX1NO15RhxtktqJDpj+QoJEzGqJ2Zf+OSg/K10Z
vwMo5e4HX/wx9JxoZ5SRsXMbX31oA7S9ER6bvoMfQkBL+VYHbgruptHvAwfb6kY4WM4CdciLJj56
s4K0LPxxUk9gf7LNOEMrbm3XKxeRabflC3XtseaBocZH7Bgmjc7vdfhsbIxQsVerynw4BJNDaPHf
l7IuC900h4MKjeR/D1JbRSXtHPTDwYorVgHAGIIRQipBBWRmRJo4B3VkPZT1IO5j7yM2DWzV0yzM
T8HoP8o+x2uth7AU6q7OwaT2UAriZWKF5loUtkYOa64HqMwuuTUXyL4x3DPReCzdbVah8jeWurab
alLSkNkd9sEaGZ9mAv+NgaXo7psmAvav9mdZQ/C2uy9tlwhznuhr2SaLWU8BrwLtjJEJS8m21tff
Mk1pD9cR1pueBQciFBNaogLuVgHWAu+YGf9Y6c4D2fv4kqoeJjOh+5AZlfOQZ1Z7wFM7Wshq4Az6
BTdFQnjCnT4arT8MOkgXxUumXauY5oZNh/oOABH5U2XfDMoDkSfxMDhVcnAt3VsEfvDTLJN5yzd7
WFtPdsXepCVvthhQUH7RkzhdNX7V8PopRgCgBO+chg2L40BZV7PaPXah2pCxLcTFn+0KkIgdn7oO
lOBoKtlbEGDb7DgI1dk26gLwvB9Kv0k+cfELFiIzMfbokVRL3EbHDCIGmuGI7Bm5WLywuth56Aj8
rccB+CG0cW3TVg1sDIAHOzvXjaNg07sPBB+jq873CNVud+bUJ3fQv7kV2UNywWqRxyKngIdxNjOp
gnJ6wt5MJTyCIdvguBbaK4P2hn9CAuOQH7WDkG0bOtV3Ux33ZT6L8PsWjOFuwuIgC8eFLTTnZbKx
x426mkN1UMOQ1pOV1wT1GwgknCGMAvFhw6nfynTBWSh4G1W7OCElki7lqNSB822kLrYj8yQkX1Zu
miOLqjfibDV+zW/arrFCrZRXN/QgRXpEJwpdPFmBslTHU2idRVpGeNYM+UHHQumbUebfLdWK31UN
+GIUu/jKajZ51zSdAMraSF1kQX2Wdj06ov2O7ValsVD7RlzcmUYmmbSScQsWUyCHLx7dmY4rm/ok
QJ0lFfrBc9PyaYK7eMBkWiyqOhG7AUzcBnsk9ZK0UYR+hXaWNZCyAFPmAuXCdpugT8wTMjDjdWX0
+kIpM/sRORZ9MQ62/1V01QUXCDdY8Ki1Z0FbXvUuyhOYI1UebXKj4EnZG4kCOCrF01WPHYgZrXNH
mMqYVgGEK/aJ3elarYSvb1oLQSaXtDR/hjjeuImmqgc1afDZQmZ0kep+dSeLbE7e1Hzyw7UxyXeo
15gn2almJuojxMjWlYWZR+qCCmnNID6nRraxFaTvR3Bg/IwL8z4WnnEfFqI6QzBE1fWfpma+alGY
9IfROd7ah0Qxl3Yjyo0WJQE60Rh27q7LcUcEuzNa16XkwliOdqem7n9qzYS2/hAWP7Jz07vtDyWx
uoXpVuOTW08e/1OzP3Cy9VZ9W3yyA7Bx0SCFLNQ8JBMGxU5Wbx3XKsmrxGvyu3+1D2anrmJ0tVdy
2K0oCkIYZn4vW0w3K93VMGrdUje9fD34B1UPxKMsQpeP1teFupdVlMo1FH9R4hka8ajwLXxE5jLf
Bq6Lu/w8S7ahpgl7XYu9gxzXtxBfksnfXCfMwwo9zDfN5I8rOauvTfFY1+orlqTFSTYNLl6zoonP
chLYvQK3kXBXkqE4az2BuFHDudKoe4KxyPJz99TflSALNqZtBAfCytqjNiHvKkcMTvNJdEt9alS3
3tdW02/8Fq9gtYj3TVFaBiYvun+uWvj+nWedUCVBwhUvgZVlziJVWBOukIGt98Qt3Tebh0tUOuZr
GGnxqQeDtix9230zwoZboVrHnLIL69XysT/J3HDZFiDmNc1N9k1maCfwadE2juP+UrRtuUZtVH0k
Wm8vzaaJX6sq0tCXydClt8evCoYQ3xoR78vEMHi2ueM28icfXglFF3Jz9vJR53RDNN72EdZPx3ff
St1lO3nTsUqE8xKl9josJ9rRX9lqE7qpVm4M77lOVFog6+oTicCF3CAFMk8fC2BhYTmUl66c6gc/
7D/k9NLV7VVmIcuuk71OouyOYLOx9zyg5l05iLPhOPk6xG332ao0CwprHn00Nu7R8shT9/tI9PZP
RA5eLDsp3qOiqJZqo+mP+TAGG7liz9HjuqKDbutZyXrMpwa7eK6GwQLar0UfViju9ETnEMWKOaiK
7xoZr/Hb7D1j6KH7bkcGf4/eNk5GFppPYQ8Mo0+d994AyqKgPrA3UZF+UoOUUyQCBVOp5hh65VcU
XZCb3ZE7R7eUKDpQrd1yzD99t4owoPLdZa3V+i7wqPYiRSyp73FNJl4Dhro1t5GCRbjsHRJOaCGQ
7KXsNSpI7Q7UQrz9rKPi6e4KzeLgMw3XPPy1z6rTWky7MvVkRU16GRUzn6lqw/OMMCsLfV839vjC
Wb88BHocriWw7O/2aG6XQLS/20v2C//VLscrQ1mTkcysnZrGwSbztBALeiN+CYWhbLsE/QPHj5OX
XlfKg61jfil7Cy1VOHeMPJHmXs/TcVMf0rtJm5M4bfMp4R6mItJD3yNTcEN/yDbynaTjf6M/lMFM
D7JNAkRkR2ORF2gAhzoGQsceDm137mSQRlZi/b1yubM3uo3lSfne4nj9Ws8C+gQBUTibh6Y/rGTT
FaAaZaTAHDvzLK/0+QpB/8ugTOlBNt3ai9xut/3vWbKDhPivqX5r/TFLD6fv9dSYO13T4kuXJc6q
gO6zskpU1mWbLAKoDTu99HC1gsRzaWrRscGF+wfPy1yKKRH8D39PwR1s61Wde7yOk2v5PqTJdiau
/NGoqL69cibwDp3VRMpKmEW9qxG6XaReE2K4Ob9CwivIteU619nzK5ilcFaZrxF3MjrvwZ40mHba
UH/3jB9lEQ+fVpkbSz6G7EJq2TqEGIRtdOx2L6GWWHikNc5ayTxOlprIX21VwM6p9G43zNXcqpFe
Ttz6IHsRcxBAmcL+NKpR/mp12Vcv7u0znO781Yw5yvOrOrQhXxs15VWbSS3fwfAhbxSa8TlWvOwJ
5tBFtltuUYDQgDQ84aj07vTlavTs/BXbd/NY9tGv6X6GxFiEivrZsNP/nB4Aanm3p+I6HRF28xg4
nr50MgM0hhH5y8Qj2pMYI2cBt4u/NN2bh6jRS1s3yn2QkkjP3PhLZ4TugRBPi6dNmXwZOLVuVKcB
LcXfZOEpdrPVRx+HOaMOz0OLO/uAPvSuGbFIUoJRrNqwtF6nyP5ZprhTVOkD1GS22DMJA77GIraL
s2uYw0k67Uo/3rmJ7zt2HNY/Fr2/m+oKz8I+i30grHW3r9PqMUadWt3CCWj/qOId0+2xinqsOrU4
h0kNw9D3spVhmiggzkWWdV9T5FL2o6gwDhzbOLtoKI4vY8fpNrIqx6lzRzbqJBFrI78uUA/1yjNS
UHjCGJ8HnyhCbDRvOBBWZMhHawUaaQ4oILiNJnd6N/BQe7XadJFYSftmGrZ68AdXWcpZQaB3y8zC
Jlr2qm8j8n5vBFqiU5bipAbHu2X3HmersfHLQxOp9oqwZrgRKU9wNAaEDY+RE5hjXi8LhLobALkn
8ENESQTZ/yRssr0xy+Ss2Hu7i7aveb6jUbYk+hi/uG0CMguv1B9ZA1LPt7/HwBAIGzvTk5FjQzsM
ZnA0LfhsSEVEa8WBc2/VBX5FE+FmsunoI1qfPXdhUoMB0pbYJmwHv3T2cLftcxN51cobU/2t1q2L
fCEzCncJXEis4XiQluoE1KDw44u8spvqu6KEDonAv9qruvUwsMddPCP0uRsUDpxCtcRJ2E1/kldd
Hv+6cnpLOaoRUHEG3Jr/NRR39P7a24lZV8UuCUwmpM2SLsx2HlZW17RZzx/ortLjN9lZznCRIlqM
qZs+y+SXo5gfbJXyO9mFf0C+0vG32MpOtiDpda0q8pRDNpBODhM9uMfEzlph1AS0KYLNLtv8+Yq4
+1pRddLFuBRe2ytfb3aC7O1CjrhNSCOkpTxnqEBp/rNIlPFW3AiRn/llZLuclQjXXHkJduSy44/V
eUHzEsVq+cBRontpcvcuGgVIkLnmatmLokbeWdacpvjuZ7Mmx5iJFwdHd7wmy+lkzdUSPPOiMt0e
6AQzVURrlnrgiUPXTOIlEeG4zPDJ28u5RLyxlozNaSfnDio37LEPze31PWgojPgC1wQ51yXJtekM
Nd3I3j7xLaCPs79ehQVnndlYKIq+fPXteDepuvPVNhV7lQJ+gDwUls/wB++v7ahyrBLO8yd1yNtH
19Q/ZLtcJxob1Dm9drq3c7jXop3cr0Nnatxt2/oSRol3tnXLJgyhoSHYZsOqGbCVrNywv4eF2d8r
Mz2/5jE5qR6Qs9/tlm6FKxKXFjs0RsiOwNIwq8hRYJmbglJVPIRdx0uOWclRtmVmEi+4Y1qrat/G
gL81dvHrytPHfUJi87kvpoe27vEJaokFjk4jnm0HMiIOAad+rl2bQtRMajRnZS2Gr4aXedofZXX0
43wdpOG48RMwiG7X2ZtcMnfU0O8W5XyJefzGrEU4b2Fo62Z2jwaut1y1cQgIZ8bhalOyzbzpkJeO
8t5yS7UyduQcrXeIjPLtAhH53mbeDhO14oWHRHNEIXZ22KUdjaBvI643qvZk9XkRrsb7sKq0Y8Q2
+2jAk3E7IuQ6N+2F1Q/1Y67k3i4c42E7xOn4nOnDN0L/9rfY5j6CXsKXojTTjQvy4kAwPbpHAhc5
GTuxv7n5o60O3WerY/Hr+HZ69jRAAU0D6lVxMvOINkKz8Nn3cJujKgs/6c3jHJgB7j83/nH5P5yd
15LcRtqmb2VCx4tYePPHzh6U96Z98wRBii1473H1+yCLoyJbE1LE6gBKi2IXCkDm973GEa1aUyQr
8sNoPk79taFEc2faarK8n2NI4B6IX+v2orPkYBFIkrVokto64eDdsOcJuVv8vNi0mmaBr6HDMyoA
o63RQ1LkYb0RjWS07Fu34fuQTRyznfUodS0aBb0TWTPHB7xzjfVkLIWF11AnPI37D8xdSmwawvHB
c9hwIrJyEjUxgeyhvOinraos5U3CwraZF3FVXsQQl3fYdswUc6ahBvxgTAdPRXzDSyNnK6pa68Un
X97AeL5AuSesX74YqC94M4jzDzL/5HffiyLskoLsUYa7spQTLAZyVFm2ljv6W3ZL3il2AvyQiL08
+l4hzbjx6y9tEf84o0oO5D9nrNDNWjtjKi+xClU3uhKhaVGW7htCzB+lqZUXHyYBdo/Oi2geNJnw
SjI6a3salVva2lAD5Ynd9ojpu2pwrWlv0cdd9GC5dzhTVW9pshD/D+JD15saW17odFaWw8WO+5+r
uFtKM5JQ5jwZRoyWOr08hBKE09UwFdvJCkgcKqWw8A5hTI4ASj0TjfcxGsq9ayNP5HmQEnYUzsCK
OmzSmkRVyD05M8BoPg9WrJIHGuEBe5m37MrafqnN6ReUvWIs5py8LvjjVgO0ualY7S18vclehyKp
ebS66dZzpWBhu267kgpw16qDU1fS8qZyu3bNTzZ7SxE9aabArQ4FZhHlEfafCNFeDc+KZlibjV8b
kKS8wZL4qkZRTPrUg634p1SjKAnBxZsq462HjTarXHd1H9eGXTIPzESbp3jzdU3aXYbpEBc2cXQv
/2gSNEBETbRrXgCLtBhYi6K/fBvmxGVxzo03MereXA8scAw1Szb3jiIngBVaABjF2cTnVXKrgHfV
0uhr3nlLnUfDKa56fK6aIXhIwfLMVRMU6lACYOj8rPiiKPULppfBR6qRDVUbnrqOsk4bJWcLqHs7
1a4wlZKMD23wtTenGHwiOEn/pHZRv0jzQr+0SMCs1Cqsjo0Ko0Tt9InQ2bWLO16+9ftmbucOFD0S
ZmRYOr86iu4KPijOMN1HxQZxXRAORooni7CJy65jY+KjowDjSqWc2HukYv6G0SRXO6h3DXi8N5h5
YnhInGUbtZU/L6su2/CUQnaxCvWFPz1wxaGuw9y/1SOjTMuZVsEk/+1f//v//p/f+//xPrILoRQv
S/+VNsklC9K6+vdvpv3bv/Jb8/b7v3/TLYXVJvlhR5Md1TIUXab/968PAaDDf/+m/C+blXHn4mj7
LVZY3fQpzydxMGykFVWp2npZ2R8lQ9O7hZIp/VHJwlPlpPX2Pla0y7n6zA+V2L3tcl2MQoZ41ltP
eKLEGxLI8UJUG8VQ9yXmO3zl9IJMcM+aGx5Eratc6wnaO3ijW6/GyhLJy7PoyNQealWRoWtmI9Sl
t/GyqbX8zbMDe2uPcb0QVbQG03lpJ+Gh1/P8rVmAqE7eIo1kUDwq8VwMkqO2XTiEQrd6Gjyndnoa
6768KLqbbxwva2eKlkEfF41pYUNX892DqBFSLS+lIg3LtHKihV0k5SWz2q9/f13E9/75utjIfNq2
rqi2Zam/XpchRw2F0Gz9rUY5B0xdds2Hsr12UvYsTOG1FExROhrmSljMh638Ikaxm4jZTLMj8JT0
I584M+JgtEqDp0/0ATSvvHLJaQ+jZvfnKGOKlPzZJHumjiqv3MxzL+xfYnQrRpd0gaiBDYaMErz4
ddw8pKMNmZcxnuRWp9DQiYpc/uHL0D7/SDVNlRXdUWRNV+Dh6b9+GX3pJrXXWcbX3nWX2qSGrUwH
9k8NizdKBhJFLgiD/zQWdu8vSpIcP7WJ0Q05/n2USTqc8Wm2qIuS3yMOLI8JIcRRQyCqblbEMGIW
AmZ0Kv04vh3aPg1RPRcNkGNlGTkFRom6Vzpgw712L+aI9tsQEsHPqJJ46CJUijzLjBRWgoZd6d9/
T6b1+Xtir2arqqPZiqrYmjzd7D/dzCrg0LFlS/1tLKt6pehNstJZQ28J98bPYZedbT2Uv6Z2QiKq
MQLi/n549p1YmomO3Naf0SB2H6Flh7s2cYZl1BfYEZb1IyatWHuOsf/Q1mG8vVX9KcUi8iwyget1
I4UY9PhxA1f1zx6RixnQvY86LN3umRlRUiXNOt7niln3k/40mPnic8WIe7vbA/tFYpHnApCXfZ4O
3t6CkZ/d6r6G3Sff1lr0mtOQ+ziEBP3bDEfMuHfHYZKa805TvX942qrq9Dj99bZ2NEvRDNWaggy2
Zv56hSpZqdB9hwTfSkGx6hLZwWUJnSTbgXhKOIb9OxZyp9At20NeO4gZtFn9ZlVqsNfiNr0GRphe
lRiX1Lhz9K1oux1aGDKen2PcOo0TbYgAJ8R42mYtqs1gptcuV22CzXG9GsSHu25O8jsr2iXUGRe5
EOjcka6l9awvJfSrtYhiAfOAULJdzSNLyQ9OnMMX+qlYI8y8CUf34soVrIAw5RvvYmPDM8w8jH0R
rftOC85ZGKtL4LXdNeTJscCwMnryWkJ5RDPcFynvoOL1o/Qe+/43SQakL6n2AV3u8QnO2kOpK/Vm
BEBGOLiJLiox4YsowSn6zglQsPyzKasRgwzr5EV3xt6+TcgLDwZrAn72Pr9uoV+6hCsDiadWNgnj
jWZWRF8JP0HgthCj8uTCmutGhx+yakCPnkqRNSJpL4rVGDi3RlEFkK/v6j+MiBy5NwfTHk1h03jp
1D5Qb3Hwoo1uD9KWJHCE0rdUaXPF9rFKQGzggFWAe4ilut0Tl0cogJpoN72SvcZPRcDfS1Trx919
TOawuF2Iuqma30Ldq9ZuVm8DOfeffbnJFwY5ikM26vbJIY8+16akQJNMxpux8carOFuRZdW3GJeT
R3Yb8rqlOdzoDILB0LseVoY2lNeJ8DC0DvHoCliW6ASkHJ67El0Ewx3zuV4mw2yQQ2zCpsFa7ZCO
ToMvlmbVh9Hp5BOo0h+HNMWoh5iAtWY/P6qzqk3kU6gAX0TefiXGmcqHPNT+2aoj+zikWNj3rul/
cTrYMdFgsC1rK+Ni9ejdOZkWfCnbDIKWa8fgiHTpkXTcSW9d95nYVTtzwh25tOEkuaXsLVs8Nkn/
ArdzivysSfArkO7FYjwZi71oS8G8ogmq5GciOs9djsZGyU7dW7IVJgAGBnYzIObsLXODxa2Ugh8R
88QUUXL8EMJRzF9zP9doI5wfc7MsYz/miw3B4C310fUXFtuKpVKrrHBQ1z/BBsn2hlua58pSzfMQ
gjr8+zeHWE788lzSTEtzbMO0HUXVbbFM/OnNYRQh7saSmX+V9DCdW0SF1lmR4y0KkOm9NVCwQ9fu
JbPtZk88Gf2Cqd0OUUqUc2M8x6PkXjxD/97l5oBPLfsXlhPVzlB7+TUs8plo910t2BANzVeiqqRY
hILgeCJqpx10vy9vpy2UnAV5LSen0fCTVawqHcYLcbBSbc/mmRJZrx3yRtEEiv3UnnhzPW+yL94Q
2csOY6BtjO7iayBnN4BxiFbprR038+Y1Jp4sgL6fxqe0C8CwE0ghOg77oLSzxykvucjTQF+JqjTU
2RlW6iYi3pUjvKzC8PbbbBs2Wf6IQTYZlrr6GAZJWf791bL/8p7nHWKRCDO4XoZKGuPXt0hZVJpN
FtP/2voNTtBK9jqalXsNk8I6dVnZzWqj6d77xgc/4DkmbGVbeUYjZ4UldvdutH28ths1WBt6Ui8r
H6SLBr5kr0wHm8zaXlRFSbT5hkquxrJ2oRqlF97jSLrILLgKvJAviAViF9tz03SFnB9cZegOOWYZ
z/VgnP0yHM+IEmXPjmp8kO+oj6LmT0HKOvervagmTdDNS8fqtuU0s/DYqnmjZq1FbwBufKklZbXy
HDXZ+RPkDAxkc2gnPpE5acc387rqqgOoPaCWokX03UcVnYqMuM1uIa1QmmrC7jsPM3PK7yWqSX6M
2OYDz+d8E4UVwZRYJoQRyQzVonYaWtXexnIhZ1bOYB0tpNzGmaFn1jEr9VOZGcO2mDpEr2hXatP6
hwsvLuzPt6lKjNJQZEuTdTZryucFXocUdds5nvZlUL1ykZk5iFpD6m6HiB88aiTOS1aG5ootRXg0
C9u8JiPCuxYCi6JGHjw+G60OHJQt8GQq1S4zVw9maQWuZuiQMhMHtKLSk23xTPNqXWKRhee4jeoU
oZb+1LLU2/79j1r/vMhXDU3m56zJMGE1TVM+LY0i3ShsTQmVL5bivlaQmo81T5mfDn2HOh98R4UF
ymjNEsSlj6BGuoWeus6lSNRsFbG9x0gJDVIjzdxdYQfmTgZCs2njcTy6bV+ucqyZL9DPulmnDfU+
DxRi8XpebQBdgxKKx6XtJu5WB7+3E6VcDttbKf2z9N967233cSTWon94VP/l5lcNx1RtRbc1w5k2
7582QyxMRvbsQ/klTJKPND0TnnePfRiap2DC8gh8jqEm0QLFI2NxbxOlqLHVg4LB1m1CgUbNTBTD
cQIRa8WwEicQg0UHSjZT9MPdDySthx9Q7xaFgcIffLRW7O54g3+LotxXk1TTEC87YqDgDiCMqgB6
4Iap1dkSOiZTmxU0yvE2BNTXrapNQzw0V2ZozQ7IwFbppaySJ9U29J0wG8KJOL14slFvDER0IWBR
FQcxNkui29gEvL89Mwq/2XhSv+pCtYLuazfKrOmLI0h5+4svx9jT24DxiJBYbGKNN732nC9mZ9Vz
mAuoiyidfSljxFjVqQOxIcLBmZ+eQdZ453x0Ed2cOtKBtUvtDpiBG352bHp5Cg/REY75qw4g8u9v
E0vcB788A0x2ww7AVsuyASFqnyMDSFbGClq2X8we5HhRBQS/cBdYhlJnvRS62y2MqjI3/lSVOjDc
slanR9HLqxv3XqLCQ24YTylLJ9E8mGCneLl9Qw3UemkU8B92pstz0emo2LC43Cocpl47u/pd94Q7
UXEyCsM6Gl6gzhuUlb8Bc4dRpQ1vY5WD+sM1ZZsGXv5USuWrGNBKaTUzm6G+IvcY7X1vjJex20tf
62AmBmRq6ixyxx/2bp46+MS7vPqnU+On98T61nxiFaNtek3CjUwQL+3EJOzndVxfZI7WshJW12E6
QP/50VamenkVB6RSfm4Tg+9zpbCtbuPubWqIUhJril/O9fn8hQUqiG2SSvb80bLkkw8n5D3WsBeK
ij7dZpVkvXUhuvGV9d7WcOjiVi5Ra3LNd6vADhzKIgvTFlwJBiOInNEOvRJqQpWalzbt0byOoYY6
TrFtcxJ/CIXE3Caah100dP8Q+lw5dHsWHp3/4mT1o62CfVGz6sWBIHAc9dp+BM6mLTsHcbcAN+LH
wStbbO7wPQqRrpizcAFh3jdnMbYfcfCKS8mFtcpYTyEZVmZjPBO9t0NWz3UnHK8xG6KD0SvaWv1T
KEXonXySP7mLrGCkPa6xYr7cm8SET/M/VT+droHRtygM1ZyJuUJm5X6+BMuxnZxjaZRZ9bLtMu1i
5EpNgoOP1aZSP7WJXjl31Fvp78dlaIavHJkcmzth3E0BdxdFL3OftcbUbx3EppWDIxDyoteeRotS
3nuAUxgXkSMaNUgQI2sxUNRyeBWHzK0RM3CDZD6haW5ttaGPWyud4MLTuGY6yHUDvyVSz/epodVI
J3Vs5l04qEvUjZ512xmuljxWc6Vrq7WoikOfKs2sa+1k29b5eBVtSgI8WIL0JGqiPR+cbWbnw/He
1Bgh+vlNeEk1o74Y6YerkCquYhyNCLUOb9h6fZBv9C6OpOgPveKf6sHq34zC1EDToN6EQ8rPo7qI
Jw3UytOQ5ODyYQzOw0FLinnsnVykzR4cWeofKy9kF03KcO21Y/+oFoN2mPiHttOmBfFJPKDAuYAU
ZGybSTZkFF5OSvSo8o5Al3+4sg3MH+U+aZam0qlLUR2cKLimQzEXtduIoVDmuqdKaxjLhM489sgI
e1nlSnN1bR+oLau/Lt1gE2ltDN3sqq3oEIe4A/a5cgxt0rLqypkYLXpqSz76cV48KA7i2UVtdMfI
spWT2wBIAkRafIsRIEuQdXzNkiRdp+gpbgw5y5+x/rqKAV8C1bN2vlVJAWp08DqcWj/2tt0TUxn6
MxTY5AQZYHYbobCS2UuRfriPEMO8PMVFzaxBJuuyzWK5tNkd+1iT90Y/fWdxuVc8ROT9hGps1u42
TTttiVpDgbImgQqrd5NvGgI6RWT23zEqAliMpeZDO3rI4yS1uXFDeeDZa1u3ITH3nGNav5sklQW7
4pKmybDlfZygWPHawPTCpK9HALDKfhycqXpvyxOdyzgRLVcg3JyZTy73Dau+uVAOSEoL3T0ZIGZY
ZNbZl3ktC8WAcYgfrKRQD3nHtzzmHYrPqDZ+Ge2JsqRI/SmRCVXpmImoOptUkN/zvFaKL/CGQB/5
TgaXpmneoeaacVp8GQH5r91qzNeiGqu7vHeBh/VDsRkHvVqJyUhCzjN4bq+dJCHv5EbDUrT7VbCp
Q8V4zke53cWdbizEaZTSOskxYTA37ZAOaNCdjA1Thy3o9u86NsazwhIGReNwxcj9i2hXPLDb4LuF
sUH/FvV7fxqu1pK8cTDsW4pRuWyc9cok5QsC+qiZuYRiZ9e/D0aNBEAxi/Bbm3eRbTybcmPN+roa
32qvinB7CoavRujBWy/V71qYbkiTeIAwpT8yuJEhgYpzwY7dn5HmXnVZUn5EXnKV+la7jl6Qwpg2
+ksKbH4OYcJdRZE6aftKjbsZ1Dpjrdf71dIN41mJfuLZMaTUnWkKDMGSr3QVpR4q+eG76ssOO6yi
lI5up0jH3kIHLFKLvWi6t4uS3LkdfxQLzk8duq9Jy5EPW5e9iUPXGJ3tOEC2R5fc5yHVYhDNjnRx
sty7ssOxZxoUDjKxtJlel54M1b+SojyEstbttV7Rz3LtGWf8QqJJlm0pmsQhAWiDTUvf7EhFEplt
WDI4suI/dxGAW6AvESiSJnhGqcM6R23B84pO0436R0/7yIogeM5ltVzYQ4LnkdPXx3465GqIvENa
bmQ3rY+ybXGYSqJTDCt0LZ8bkPiWou3TuCLusb00nyDtKIdSlcd95yQFBjpV+DT2pME9wBcfAb4Z
te5+tIYfzFykp8i3euPSAzF2mwSBr1iFsTIzgErvLRXhWAVGWotgpdZuJL2+3KqoyuuHoUIdZmYt
dfh2z3WKgUGZc5uERlI+FxAFlxiD+WvbM4vnVEPOkqe6hVsMVbXQMRK1M0Qvp2pgWdbGR0t6Lqp2
0xY7FpjhrYqiorOHlwj+aBqcjKZ8VHPve6w+udEofwUK/nsIRPO9rwp35pWG9RSXarXIbNO/wv7L
VmHXy8deKnqC14O8iwcuUmzmSKzg5zM3ZbW5wLCNNjL/bU1lqE+Q8oyFVw4Km+z2u6L43R/cGlIZ
x3+ErOxmEdYIL0Uw+MsyByL8h52qySIyY+4AOTSdQ1eoG2wWuQFy3XxJi1Tb5e4wXKZaUed8U56f
PoMCjmeSoo2ImMrJs+XpQKI9qdyJXkdJ0VxE1x5IPL1q23eo3DnjSlTJGofrjoDechzS5Bk9Kn2W
NFJ0cLLKP6uq8gcPw/Y18JNsk8OzWZoIU756maMQ9stlVFnodVr/oPp19lCnPEEMD2Gbqdkq9HIP
m1k8UNvXGr3bZd5X8lr08mNB5T4uY/BZnLLrFiUwpRcdGb2z1ek/fS6kwGQp5mhNv1KxZzTltnrA
cSwDmlxg2RWZwclDanFhl0n1ilz6K8wkfp9hNyfj7XyzRxeg1jTJgHuy7n0Dq/Bpkm+D1NKwNX4d
/fg2ybS7uV3m9jevSxCosMLqwZs+KVH9nz8JEFz1mpbeqyl50kdStD99EqzezSiZM56lBijRKRkv
UvTiUCb16h82eVOsIxPJ+ltWnvSQqssmgTMASH+N8zSpm/uSDJ/CCn0N4c8m2qtlqr4kavg+emF1
RvhPffG1CARrVT71BUufbnAXYhBcbGyNgVrfpvj1sAt1UEWiOgEm16jQaVw4TmH3UrdAm0TbiDMi
EQnKIo9IPk29QxCeIyxoLgq78h3Rn+CUZW668WN8FlitIfxhjMHBc+Js5odsKbOgh12a9DhjxeaT
GOH1r2i+tY+i38d2hM+uT6IWKLyKkkGOd4Pjv9iVYyKYorEbl821W2rSBCS0D3BLoQdN1UpKw00U
hSF4I6pOXPTIazrWRlT12oQZmtfq3reHRx7EL6ptpg9W1KYPEVsOkJhE6Nuce2Huhdy8QZrsRS+I
keb491dQ0f4SziLD5ziyQazGhCVkfApnhRZPk6KyO3Z4/bAmQDhqZCVHHoxugjhWjZl2eGwMWd+b
ZcqPir8Vop1LAtUcjIubflNlO3zIyyx6KDCx3tqRUZMeCyGWO2iJyggTrys5kJZDlrdvcsuLuUm0
+uxVNmor+biNJbV9G9tu3IwGME4fcbi3QkN5YyQEdjJ1HHLAh9+mQw+pt3bFrdNNZ8sbGLKObRbH
DnuSlwF4tphe5WO2y8kOY8DFsGKCU6R6Uh4S0Kev9o/PdJwq2ttOqs/FKM9A0E/h6bgX50ATiWTd
sJDssJ/3RAIvKgpzlxzzBY/H2+ne5BhgYrQe0TbRJg4uVjwrHXXd21TknJWDXpivMia6Bw9/xU2m
Jei9TaV7238r/f04K3R+nM/5s/TpLFHgGGug0+QQ5WvVSu469INgzgZtnHZp41VJ/HhlNG22uLd5
SjMu2kbRlmKa6Gh1tZjridWu722WYSOYNqjFyujG7+DAkcesFIM7z5O3hkYYazQ6lKqrwH5A/z2b
m6nfvKut8QR+zAeEIy1pgMAk28VJK9rqy9//vv+SyNY09ggAMkxY6IRtRf9PCaPUZJMTqLX/jlBN
EO1Ma1Np6RMEr/rDtJu1MVTKF9mzjbmvWtq5QFN/W/qjuYbsnx0y1O9nGcDBGQgrfuTTQULWf2FG
IEFFVa3q09//k7XPWRPNcgxLI7hparZu68anwJmpyF7gk5X6Mg79InTGCugDBz3O8Xy2rHrDNjma
dbL7o03uLSy+8bObqYnevltptYfaB9xcgWJFGgHyVJJ07x54/VliJPKxQzPsURqSs5nI3XtecoFU
LGU2ib+ANp17qXoc6pLQZq/jr53FvORNx1awTaRHlMRBDCQD3+FbFWT/AEHQ7E8PJv5w2zIRUTYt
HTwNCJVfk0ew6EEYpJP9gMkD04iL7EB+xpuMvCla0yFRvezg5nDOCWBvP7WLqhhxHyvaYiNDqzXW
8fqbTvJp3L16n5s5EHdgNYVowurdg4a4+d43nHeIA8RAKn3AoMHyjJWtV/ROQ2CCznuY8xfRBFqr
3/IkHdGmpVOcpJOxcarsQN8gR9c/yHnRIaZxMcKMU0otv02vbFBtmSaIk0hu4c+ABXh7cRIYZsMp
wjpOdBpVEy3dvNNFomQfEyNkyUl6PpoOolRXejZDZrlZfupIE7TaZ2Kgya0yVxWEZMsmt5DTi8a5
rwXtkxWbw4kv5KFJWtS9pkPRv8OYih5v/SahURbJ1UH0Ac5Q07Q+ZDGeN2ZRo+Xq+QqeDZp8iJXi
R0m0iUM09X4aLNpEb1Xr1tbwUKfpRi/fy05D8GGIr4aS58TF/3MQnaON4P0q04d8L+r3bjlE0pik
QU+S1sFvVxqllTa9eZXpIIPLCJUmOdnTexh4SHQc6/Tc3V7DgORXmLU25N+n3snNBwnOlEwiaAFx
krZI5KvRrESfGBUkY7lFdXVgoTK9y//bpyrtsA1c/cenhkkvz+3eAIqQjCMKuhg0xkjuvVcgWWCl
5c4Z4qZ9FtVOHaR3tSOKryHAcGh7NT0naf0Vf2HthKq8fhIl09XZAeKSYRa5zjZxBFwiOkL2+dhI
VMVSVO8HMaNE1/XeJJN8mDVKhExK3UlHAC6IsampvfJlUzqKtvvBNz1/7uVBvCN6HO3R8MIBcCqJ
QyW5QzYTRbJW8Qpt1HPY+PEh9FIUsOw8XdpchkUZ5uUyQWYDVQn0oAly9RDfmj+8IkM/o2vTx6om
bt0Nqry8VaumuTrYBqma7mZzIy0JvRR5ix8dg32na05pOB4I/sRHjxwesqeGPXNrXXvte9VcNkY1
rkU1wxxwpo9DdC78ynspWbEoTqy/xuPQQlj+ZZbZXhJIMiw365C4gFp9427eDYDWXl0zK9dZx/Yn
y/wcRcvgQQxA6W2YWb5rXvrAafdGniEh3Dv5N9Cg0wnsXLIXKYCgPcJC6qUZ9HEmOoBAXYmU1M+t
6+WoyyAoG6Wg1wNb3YkBRoEmtUTQpbXxU83nUeLq7VPnsGl10Whj51yuJhLO136BcCLgoQgCG0tm
beMGqv6iV0COpu7QjkBzm+xXkq40l7Zv9LsJXAzvC+k5yZf2hVCc6+VFaiGeJYgZXh5t/SpP4OU6
9b7PvB+EDbVvv5NPyK94oA2nsihITwHBfK/0cakEtXRGb2F4GBziSjkY0k2Uqv2DisritdEPok+0
lIqVg7rxzbmoEru46rpu7vBU9LdVoGmrSFaytyGtVuK7MPumnfv1WJ2SuCCFNxjG7etFiHmRpln6
rmjc1LjyyNve74tHA8MnMTNVIiTQcgNOQgUAR9I9Z+n0g/8FrsbtQqguInudjUanhlfHWY6LdG6W
CCNILZKXqY62aVXAk4PcWji3wiAKOAndCn92DfL/z5i/fgTnSaumnJYF94+QPNX4h9ey+te3Ms5U
mgx4U7c00/n8VjYMr3YSs+mfdX20z1HcnLHvKN6VBn/MFo2WtaimyHaYpUrArCQzOO8aQpBDt3Az
T2ojvh4rn6cI4kESlEIg8f8pSbrlsMoYwrUo3XoL8x9Sk8iU/LptnVZWpCVNC4NcIETa5z0Pe4eq
yMFQP+llh/AmqrtyqSkbS0eMU5Tubc5/aRPjnOyMa+hskBKyUmjGxNuA4PSuHQsij7Hj7lo13w7p
GGprpXet1dDw5rnVcadZoWeMJkofv7dNHS+0qrR2hYOgqFE9hpYUsyoz023gBwmPZ6rh0H7HfVG5
QGXSIP0F38UoIgDJUrNxMhPV0n2ygLS85sAFV21ll+Yp7tMCrbkgf1Ub1h+VX+P/OFWDPFt4mls+
ecmoX7n/WPNNAJ3Bwnkpc3Dc9Nnp2ZEbr32UnM4dWd6D5fYrURuixjmLUtnYMipj+OlFFvLTM9Eo
mck7Clru9j5YzCdKtZKnqbexYm7c8DYWjW2P63jgabBkNcVde4FcsFbp8ldCwBZIgDzeib8kdJwH
Mpc6wdugfW7rlAgvf5GJX8EcTnmP4lZqGe95Enz1wzH5PRjDd73MdJb9vcsP1AbZiDnk0zQg4D3x
HBgFj7rOAWw9LZduRbGGUoeIK6sMTTXXNf4R94VVqTS5O78vpVAoxXMBdtx6bPRkZQdjsWU9bj+R
Jr5qWqB9zQ03QjHR006a5ucnr6h4CU0djT+ecm6sZ0dOva0VlO2q6HjgVOHvop/Us78cYyzp9Vqe
vBncbqmx/D/FMeuKTnHyr6oTvsLyapH1U40diVxpIdr51uch9sBvk5bqumusam3ljvTmI14jBsT4
Ry3VTit36KuHT2lAgGY6oezp5dweRvsIe1g7V3lLSmbqaFwSvihZSVfVrdz9mCTFwkwM5xJ2MFzQ
JX2pyqxCviz3ng32BrmnDK+tZeWHodTRTxrS4RWaR7CqAy0FkU9vkCOsKmH9dBK9JZwnS09fUVnq
TyW2CWxJGBUF47gePAkxpCYYX+uwieYy9jd7MclyvGWDdNuTVHXSxUpxkhUfDO9lazl+uxCTMF2M
F7Vrm1skzapjGaLNMg4jwI5q2jUFofZ8r+IT9aNa5G65J7T0c1X0BiUhBzG3ntyVgsIjpJuQe3R0
Ev+G7+4CrzV+FHn1tZM/deHuFGjc0vIvfWKG5BpLLTJlMCHbKHVd463oqxLJDgTnAGASso9I0LSq
uY2zSZrOzWV8paxwnw+u8RiN9sOtPXZMom4gZO26d6+spj9Ee8WSZJ5UCAJAWoovSZ3XM3+CmkgD
di2Jb+tncyy6E/hP/CBCZHXbBmAN4rxLK62t3a2IX421E3WXZMwa2000cnjJIoajH9MBGcuqwKrn
1lYU5jGQR2n3E7hmavOU6wBU2+VhwfIVlFsbBt/KznuwQjf4aLtijVNx5s/y5FuCQXg4y5szO2PD
n2VRiKKFN35Ug3s2S7v7hvvO97HMlHd11HtUwRC46wl7z1CJR2bXtSwkBWN2EBDYHN5DsoueZmsT
5JqKYpAoVVqNV5RtJ3PRJpVQZmaSzzkScQ4yCMEa/c4/RPd9nt1hPeb7Y7Zs3aSfOcicwzWNvKVk
FvqJPe7/Y+zMlhrHtnX9KjvqXvtoqlfEXvtC7m1sjCENlTcKIEF9r6nu6c8nKleTZJ3MU1Hlwhhw
I2nOMf7xNypqViF2uRvLI7wtbOLMsLlXQmplZ6q7rzjF3foBbEVPWQZ51/2lbopmUdOHsulDxRQE
mTiEE8yfWf/UjkRTWHpWeF092BDQuAHsQ/5QklnnBjGFCGJWjT9/xkGt2wdh8yTmfLaPG3dWEssg
OxIQrxw+vvXxo1aIKaSPz+ny3z9rhyQPCjPcpnFtLjVtDG61rJ1Ir7JGkulS49jGarfS3CJ/IBdL
Q3urBy/6AAWmoYb2uqRcJtj6vBZDMjvwCeOLG2F++PGX6kB8/0vFHNCqW4q2sZTaPAJtFWYUHp35
TkoZesz6KcXYra+idWMrcy4Cj9ipEaNDJJ9zARMS1CRut3yR3QzzV7GospugrNttQQLhX1+F//re
p0eLoOlXKlJ+2AHq3gUbRVUyfxlaqrpXTG4+7n7cmLqTW6u/fghnQ1MjaIMfdRJLLApRRucO683U
0dNHKD/a3jFks9QspM74ZeAMFoIOIFfLzk6qk8M6P4AfWrnsXensqyB0r3UqF6llDGSkQP3P+25c
f9yF97UjSc58INsnZlyMACzFfVuS58pHTfVdRI3/ldD2aJEVs0GZotfrPI3yG2x54TJju7uppqC7
E+40LsIQ9bqaMnzQZ4QpmLGmto+MnZPXj//+1sdXTtUby2hOM1QJ/BFJ5tyQSO7Q9KObw2nOXGjz
3Y/vfdxMJZWLh+aQiEgHcz4cg+5qALCFYB6GkW6JlcLH/Wm+PzQBLKaP++zi/7wfZPWjoeZ4fuXq
kwp/OKvV/J0GEdPO3KRfgmgQJoZ1gStsrUOnjA6WnQVH6cwDJ6Wtv8gix/0CZ983+ZKmSfGea3BI
61pzvigsexAH0vYY9LW2L+ws2aSVrC50nVh8ZFX60hG4+fFboitvg5HVCuKev2Bp3fwa+dPMH2U3
TAkN19ZUYGHXNHWV0+lHzAuMMuwctfRfzWK2P5j04JCB9aHteNeaoHnJkmn1ZEpsrmMC1hdJdBw1
ovFEg6xYMUV0K7VhRxISkX+Vr1ORFacorpuddJe6XUabrCzCS5hf0qS9LfTA2KuKqe9BCwh0Kcp0
EXUSBoyB2ICuyVgW6ojr15CqLB38ORS0eHyu5aMwFGPZjvi3gdu1G2QVwMl6jVSkDYm1EHtrJt/Y
KqogDKWfNIG5Vq4/xW8wZ/XzVHwhjM6F6YODscZ8k+QoJ79RhS82WS2/KO5EUFHAABOtvbllmpot
EFYqBzu+B/TA1Vvrm1tzJInL75DZRLhIHxTVZuSOQ6qXk9O6zmCmLnuffConTBe+KYo1Ei513fup
vp7MV2lo+a4DalnZ4OMLEyPTNQj4sLDrktrblDt/itItWly4MhO8ocQsPCx6EXSSoaZEvOSmYMaT
mHg4Z5U3qNF032MaHSukN44hez7yXjxFtMRewWNSVhDvyvWoO5qXhD2j+6StliqGbCQ/4CWj9Npz
UmDZ11l5tcoDP/cUpcqWWaCVlxg2IJQC7YiJtXZs0TglIpIkMoQLHG6GPYRj90CCIcbnDQIpZobh
fYJocpEOGpAjuW6QEKt6hw/fEj9Mhvlxu5vwscesofSsAcQgnuRrplb6DfSZlyDUN3ZIzWRVRZx7
fjdWe9DwoA2ym0w3rkNs6fugVe1lYmLfS9USLGLhtmRHWg0zlge6uuwGMX92U7FIjyGmrxJFRh37
5X1olA+m2WZ7M2JU7RsH4OtbbLGsJ9beXegQ7k7uuBPmx0K34sdaSTfC7ntCraJmUTCOvDMg03W1
4aWhDfuhDAmAI0EPpWzsdV3XHqW1n6BBrGY3zzWhvkeZOtMxLCCoKDZTcaRZN6VPyqyKImttD4a5
L6v4WmR+f/RHQNkEzwxH1P5WjtqdQz/qsSQ7O2xLMYXWhnsR1/L0caPZOCcOVU4EX1hDuqpU/aCP
DVQ53b4pmcbe9jBRlqMVYt9vE0ML2XbR+5PXqsegcswr8kPPCcNDBYq9VzJl2I1u92eGfvxoaAPc
aJ3DqENwXWg6wcJ09JAb4U8uuxqDBH9ytM1AJbvMNHsRKfqr2lcrLdLYXsZhOKp5dm7R5JFOD78W
kTz2GKPeLpNcEoSehSsAC3eTBnaxxER5aQ3Bs6Xp3W+WNfFju82qZgrTNpF7ghoQAfOZCYwTWW67
tZt/g3akPRYjfCqyY+xOQZDT2gpNF6JlPKRWpR8jre/M8p3cDHsTsqORk5IQn54k+4Qpu4y6EdUw
1/ZvVt4fB9m8RNsADYCuLDQmEbbxSakiVC2ts6qM3waSobD0JnOwV4u7KhUFmbVjv9VsUlRKcKBF
Se+4TkXj6T1Mqw8b4XLClSMeMRXX07UurGbNwIW2JWqzu0LN3ZU6hdp6mtfaPOmjhWul+srITDKA
ivCxHdXffeI/ojQfnzjEa2FCv0cU8pN8EyzTLRKUbd8yDM32eC5aBxg7S3LkY0KZUvywCGvxvRy9
qwdc65N8nhJprjkoD01n8esP1xU/wC0fr4ZcdixyXVcwbP6s3R8g+WsdC8o3ly4E3xNZE+BdvHVO
OIuWxnY5GW7iWTFOLc7gvOtK8irbdriRvTvtCsPZVKpNzwJsuKU2HPa+EkI4ayN7LcIKX/kJN0nZ
hU9wwNRTM4WnpLEF5I4uOmZSSzeSJA5z9QF/EFX5qBSR72ll/BDJ6p5dzF0FZZ+RaJaam1rVH6OU
oMfYwLXNsBJc4+YBQyxdyceFCZGsLHUlgm6XZY22CE21W4yBqMnqspERzXdry0pXTW8fAqRf5D5k
XjaQBolR57vbRuHGjNo/tXzCWrEsLoVjuHstEPs+Uu7xBouvCVetJxz3JSswC9RHqR7g5RjbPGAD
KZQ03pi+Vh+4UuqZ1yzluzkat6wHqODqdDX2+MfWfiJvNLVt4dS6hDao5aGtZHtMM+KYraCQC/yK
Ey9RnQicSJwJT1CY30QklTbj9P7r4y9+qmo4ExnhmVz5hmbbzqeqpsAp1a7MIP+W2+pw7mq3JF7L
N/oFc537JtRoi0pQdW0+O8uqCO9M1oJfvwbtp3Nwnv3CUeFE1Bmpfp4DC8VuBuSs0zdRpK+kurU3
sDdS3OWyAJYqTjEfw2ktqY8QPTZ0YMEuHMWwAtKG/twXzjoytReCCeRxICwXa5hROaR4CsRjri77
vtNupp5Y0F+/bPEJqvxYmIgZMFxHE+48C/1EzxAJ7SS8JvtbVHPyqYn57MpeWxI8iEmIH1S73Lag
yEzt1QxXgPc7zNP1r4Uz7Ni6EauSQ0gRUvYnpSs90Fd339hj6sUO2QSEGSwEx4xS2BEPUSXU1RgW
W/yh1GXbBAfh4D3hE2FoNdmS/BRrNwRTswQ5dTa9A9bXtyk+Kxl5oYQzzTbf6aOvDPna7nFjDplV
Hyroo6vK93FiCaLuxrZG5jmMkZHiEkkqi7jxqnh8yQ1mmyGKyEWijHI1BoO9LkwnpA8tumUTdxVq
yNFdB1Jfh4VZ3+l9m6GdT+3VQG7X2jeMmIrEpVo1gx50b2rRu+nVsjaCduGXFK5u/IwwMGyqF8Uw
zCMru7lUFOJ7hUNwaIVM3bPjaAQL8x+Qyrm73ojeJXUfqqWP2nkYd1jwltuyaWETg7psqBjEHg/d
CNPgV1Un1heDEL3uyNUq2nBnzbM2g3ab9MuIhMnQ2DV9MKx6LMzYAsz83sWVfet28s3ESjGjqNHE
ViCIO5cNleotBCT6OxXe7N4fb1ytTLZh1Qtv7IxoAi3JF2aVLkaiz8+6rRArW+Fl2atumHtMLpS7
KH/KDQgMJFGI7EDeJrVhLpZB/47ZeHbfFIa1NbpmWrRA0KopzhjczzFHqAmLqW1+sw18EgT9dSob
2D7YwO8utnufBGFS9V2uS9v/ZtVRSDXV5V5iK+46gYG0FmokGTp33cmyzO5kBIJ8zzg4FCnSdoqH
9WB0990cOIhy8SHjoPz6Svt5gaACcE0XwoGwNPsngxld66cpGfrkrY/kLbRhcS9c6O41DOOFz7q9
HGWdnlvc0OBJdAuhjSjShCMWrUkJo+ikejeNKL4OjoRBm9g6JMi4u7f7B7dwXsZgLB8CZv6/I4u4
n/dWahVdYxKj645rcOX92DFaImqyhsiCNyXA+GbCUrEv7C9tGrNxYV+6tgZt8ELFL3ZodhgPQYu9
x234bKfuPheWuftopjpVPyrNAF8v32k9aVmFpN8R5FN4AexKu+2boy7KXQxwuBFOMBtxIKzBMc3d
1/2kerrfbIgGeh1hiv2pJw7ElbY+xplfb8CGk4esq4HNWH1aOTz++sh9YrB9nFeOQfPmqKYG19X9
xJeZMokjwJDEb06mNSs3sQL2Ex/Zd+Pc6VGZHKxBWCu0Um+jQlCUHPbK2JiHbKhXqJcwIO7Doz6o
9Y2ZhSX+1uLJJrj+rDvKjsTCTmmNK2Jf0iARayxhL0Ze1aTdAlAFT484qE5T7n+VqmRR82mq0Ll+
8dH1HGqJF/mv3yvnz0/HG/4PW6jmcJJawvp0EdV9ZjZOkOdvqWmqS5i0/Qk1sEvQdhfYu4ii5zaL
kiU8mfzoTsG90YbvfjVpi0TVzHVquMHx46ZwgXZx7sHEwIRZidwqljK5Y6nyd6XT/EkE83CjAPc6
bbaKlPpEoPKAAQPwKOrGk8FrOxsYDkWcW1vXCMi0TxXjPDDuOyX5n5G9I1IjJc2SHAf8cHJX98zS
Qe6q6l8qS658ZvR6YogDoeRw+dtOxWmXlDAJbyZHHl/a7CXgXls/iMOFJDTEa4J8Hn7QYk0XM8u9
0bAUQk0yLEAQ6NxiZ5DftLPrUZC5FRH2GILDpeGFmVK5KmNaLRlR3MJfLE7a8NC2U7Sl5QzA6S1E
3VlekjLcpQuI4Npi0r9QoEDxbPo3acmDW9Vk+bBaYwbuMVRMblOKOm+C0LqKSTzxstmH3zJrooqr
/EQF6R4cq4gODLEKr00McytCf9iPzvg+RFJj6pCLvT8nuvpa/hbKCgsHcEyP0IDhpiSlw6/IpWzx
9htYCtcmZQoSOQAPFdOaGQo1zBmB6zrbI3rmMHQ1pmJxerWMmkzLOYFXc8Dc4AyhjRGHJhybo9G9
M6Bvb1OqBw97jB1eb/3G8OvkCtF/79dgxMX44qRKcEPTU62HAFfvGmqdF4+4DoGNqwdzvkEh7ZHQ
Wt4EfvmC985bjQ58KwrzhLGzcTGkHLY2bqo9vrS3WgSlcjCz11zWR8PClb51gnNPztYZs9RFI7IL
yRHFux2wF1onsH37MReT5Y2MHg65qp0GU2j3owg3o1Mm556OB8+zsd2yLIFv92FPhFCIkha+3taK
gP6xJ2UzLjN3FbOVH2C8j8dAAlVNjtucA/LPflNf2j/VuLYlTN2kf7RdAd/w0zrckUzJWWfIN4v4
mEUSjpQ9Gbosx5WsoZQMt45TcUI2a40s99KLA4w8LBEsQ4IZN1Y0vWZDZG7SBMP52MR4/Cuoh+1h
k+XuknhGqKjj2f9uSIhEDIIVHktccESb4SVW3pP+4luepiOTDvrRWYpgxL4/68cbtfmapPlWh/R5
wSKgIEAwl0fcq8x1XIj3DzcYVCMbskv0nTkwA8K+LPkza7p0iXSMXUSGNOY8V59F5hpNjLZBPIA2
NIiKQ4+pVjLnfeZNLe9lrInF1D1kTL7wXRvilZpjDRRO+dvgwDSyhq7dBD4DpWQ+hf06OnVxNx4j
yzy3U1n/1dX/nx9c45oPF7nXAlsxyGDtp7v/+1Bk/Ps/8+/862d+/I3/PUavTCSL9/aXP7V5K07P
2Vvz+Yd++Ms8+/dXt3xun3+4s8rbqB3v5Fs9Xt4ambb/dL+bf/L/98H/evv4Kw9j+faPP56/ZVG+
jJq2jl7bP74/NPPyNdua94V/+evNz/D94fkt/OOPS1h8e/uvXZM+59/+5hffnpv2H38otvhvPMw0
YVFdwA53VXoP7AK/P0S1MRNrbSgUtvnHf+VF3YYY9Wn/zW9Qhljk96EM0HioIbp0fog/Z3CBIC3k
5Prjn2//u/nfX8ft/2EG+OlqMw2Hf/CWAEtA1Knqn13nKjLU68xF+0ZblyPcD78CC1nqw+gQeY3Q
Aj2+SuoOtfiiy+kUenew1kUe72powmuZ2qd4wejr7FTdg1NMSCbNJ8Q5tNvRjdPEyQKqT5Mkz5kP
ea4ANlZI/46PaFGIyDjpZnRX5ViYxJCssNbZdAJfZbfDgArnmQ0WT5dosJy9KO/a3lhnU5gsJ8au
nvCDbUDMQqp27bJ1CqTYOqtFBU7gpVK9yulo1/guR4NUFxV2xIlONLUSNxXiePoDYb6z/x1y5SvQ
ADEvoXpV8FNwc2Z+1USYcYtwMo7g5nczB0KL3+NxIAO3sU9lCvFGG8Q5SdMtffe3brSXtYvJUNT0
GvEtxhb7waNGu5RoBsqUflPV8qE1eO64wZcje+vH8aJU9WoKg7fRXNrI9ckVqjxT9ojllHsbIeac
j3JM/OIQNHya9qDAtcINUE2PEby7Ije2Mi/4lXJpVOpO6cdzhLRQidQDA+JD4apn11evoUKUcz6e
2QO9XlvXmbjWSrM2k3rVNKR+WOmxbqN3URYYy8O0a8ZL5MgHLTSfJDPXbI+L/counJOtDxsy9ojX
iZ+FOeENwdtM8mMvugsazJ0W7NykXRv0HoaWHOU4nY14PMRWv3FxiOrdaF8DkXVTfIwclbMiwm9h
QVL22u7kujUIeCzsrZYSrNgmTPXdU6+pONBYT9XYrG1lPKuTxaD2UU2nxHON8F2fgcHAKg7Ynu58
Sxz8ytjCIluhn2X2a6ith2veVvLMBRaeXjqIZQTiL1r9iSjp58BMb4J+BR37XIbmtmzDfYxZgdCC
vVonx/kIC7+/SvyZkyl5MZL0HfjgHb3bZf4YS2W6Vg4ntTE9iGpTJ+rrqMrQQyCRqsNmjkIDC1iy
H+8wzEYJ21/cvM7ZNPrDZJXI08CWG93dD6I/D5MFRB7tM5yJhXkqJvNEEsTZKIcDeuttEIwHwMZ3
J2hbuli5iAZ9DaPzqJsTKhr7RGj0LFlbAKjufXN4ZZJ3dJzVkAwPVjhe+tJ4Qjq0n3qx0MvkWFfx
88dzjHRYw6ifm6hit1OwyqyCd79xLC/Nhw2shmdwpoNlNCukqaiR82XSQcvj/GvHc6f3XqRGTNHi
9zppWCTadUbGoor9vmIksHljIKBo6xdU0fV4HaYK6JFQoHg6R1NyTMg4qWLOVaW+Txj3x8OmrrqL
kUr8I5hbzcuB8zKE09Wd5KXXgTuGi8Yhqa30uen+JPx73/bTFUOF63wEpToeFFSaRpg9zx/MfD6K
oL/YUb9UiunaMILDc9jrmKrPb8kn92MwMVm1ja2JVMpTquncN+q51fpNEay1IdsFOoVWSPQA7yeB
/hkDrPW9+USHt3KJe40M5wUd3RSyJvgG+7YSLudzO0GjO7+2NGAt67v2ISJxN540Enpw5ohYCqAq
HSxTLiefa52BwprB7/tgGJg1PCFLWIkIA1vRrueTya2adRVpVxgiSy27tnxSemc/DSUU0ESdrip4
iOLeB4AddNl7Ja7XhS5ZpqezXQ9nWKcPs/a5zVdlNpwVOV7tuN84uWSVKaJnutDHzg3ubkhzOxm1
+hrW5YIYmWWnQYOlQiWEZ3hFg/QlN3sP6cZ7m48HTcJ65mRWgmiF4KwIrJMA/1XOfl/c6IBNFikG
o9ZuqynZp441p+Q9TJWK8tGrhvlLc2vq00F/seLkjsykfVvr20pLj1nFax+4PMaQU4JPGm+mRf21
0etbKaeDW7YPTTOtp9T2Yn84TFwI83/EQ62Laq8A4rBp2GszEIfKlK+NP5wHzs3akA+VxiXGFHDj
h9OqptKeFysKAzRSAhZ6G6R7YcPIZ8E2SJzAFfMWxcID06ariLPntkKx6l9lNjzoOCEwMB1etfCN
sIUdPlSn+ZKc1wTVtdG7cey4iBqNa0wIdEJd4DxJWVaeyNlpXOOpkoTnFSpuJmp7sQyueRYqL+nO
YRs/Y3P/QGLkYXDlMRxsC/Mii0ste0adxPUR3hD+MT8X86rTxxUnhpPQaiAWxfjaKspJ5GSEqJBh
ugjsyyKtCEkXvCvNjLwAkfF+UFrdA3zZpgPOXnjsPDpx9Ty6LV4EsXiNA9r/yjU9u/XLG10Syq71
1p7OL7ihKod0OY4qhainJ7YF8N5+SaNp3GKpsiTeu1kgYXzKhgGldTIeiH86tKL5qiumAcThtKsk
wdEFEfxIkgHk5UVuDmQjagJJmfow9LiTiLiX+8gy5F9ffXxvnBAu91m7k7Z1F4Uxs6B5hJoRsUgw
N1993CAG/X7X0OeXjS961pBWJ5v9QDYudJTgsTPQBHV6e2NLyGWq6yteqqT+wkYQrS/cmmnPx02P
RcQ+Q05JDpD5KBBpTaP0974DjaJIH8MIpAQLo37v4HW2yzrkCWlXrUc1ugpbhLsx6+F9Y9NI6P22
aq21cNCn592SlJ5VbiirXiIBwPCuUJ6c5t2qrXUyMHzITZwx2uWAH0C1xIN8NbbajVKG/SprcsIP
pNLAUyvws5pvYCu0oMwV0j+7OdlhPawpimKvhTgcjkzZlPCc02euqL+ujuem5vNkYufPLrCqQue5
zoWzAkh09lEuv0aDs8gVcp8EvBuiF/HqsRBUFKlxtQa7XZYl3g5kTScsN6oniDnFnZ4Te4q1V4iU
eyI2To4x0+E6dUEEypae40mWGAhMXOZxzeLBJcAQ6EJ4AWGd44KLbTVi74jFpvNnqtJaq/HKZbER
RbNyWP4GNMMeNPsnW7FOZtY/aPX4kBjFKbV8r/KdzWRCQTW2Sk8Yr5Xs/6Oo/143/6dp9qfBy1wm
Y5aN/hHU1bJN8KIfwcEo5jSM+6TYSjt5r5JdL9KHHETSdyBWhotJGQ+M0d4H4pp/88w/wlR/PTMO
jQx9DNVAQPNp5OPitpFbo50D34jzSLIjCSgQFhk6s75Q6ERxsxhS31Nc6zSXSr95erqd/9Alfzw9
DG+sAjQVQND+zKPpbXvQIRsUW62liGetIQQTF/ty46qXRPQXSyeOrdi1A0a12aE2WNUobMPfMnrE
3Pb/WyD9/YUA1SHlY37D/388AgEZ2SExt/l2Pvjww5GBD6izDo6t3o4lhUHaXmwbskhlLqSoV3mK
U/VYQRlh90kpWF1jG+XGqrR/g5rOPdrPr4wpg2rbTOd+mniXSdBP8ejkWxf3Jpaagx7qd0qD+Gzo
e4pQ0yKIQ758nN5lQ32ejq9UYg9Bcy7M+Fl1h1c9ZAH4KA8dczoHG81SHst0uhJjddbjcWGNlCHU
dlDbNqiLN3MJYrn9JokRiHIBzFW62nKlpMMlC+O9k6nnSTe3NceiD5xlSigeNJRLLOuVMJ4IrVxX
bH4+2rhcolV2mkvFaD5tTZz2fGrYiEsXt3GrXqtBs6r0ejVkwRX18Cs+C4/WYJzcEXMYvT6jMbqA
D71XruTPx891UTGN6BaaAd/T5qzxUtWnJqb/y8CWPSDmhxDk5Dd47t+dHqgbNRO4FPT681RSSyM3
KzQDpbrWrI1CPUNz3Wfpy0dlPVxJt/iNeyEWzn9z3A2BJgxprsE18gmocnvh0JtyZQbWCOQY38fY
7MT6NS76S8PGh4gRZdDAooZXqqfK7oF2d18Z2V6nrk87cyem+7DJd3lxnLLu4iIVmLVnuj2fDCoF
KZlWZ72fpR8YP2mHqEVUauWE0yJRzHtIiKyHklJs/rs9thq64pkdkygK0LkrADvdu2G2F9pwwHl3
QcrVtaOrgi6xcsGCx+yrhXmfIvsN/f0G0POYR906QjkV4p4jErl0LbuE/osJpF1uoxF119A7jDqE
SXQlBjMBzn1auWKgIzmL/KPvEFVDr/8qGO2pVFJaVa4yGdzmyXDtbf8hishApAWjAteftJTquC5W
qan/WdOOFmn0PBetLYlQsZlCYm8eazm+dhrlWB7RsocX2FdQzU2s1Ts+48CMjxBUj5Ctn7TCRNC7
z4zxZlDid0XD+g5mrEP0w1imzyL197a2bPXzUOoE2ZjbkVW7m5M3O3Ge273ZdGGEZ0x2Mxmgc59U
WFtNTiy74b7K7xC3neb3ofTUb1Zw6vViIWy5tEUHfKe++o5xsgUwwa/X4B8HU3+tfAa+EDZYqK2Z
n4f+k60UlaHo+XZu3+aWbuCwi6vto0ThLedWuc1/Q3v5u1XfVCk5HYIIcIibH/8PrXeNwhsu8Mhi
m9CQNTSmxe+31L+5ZIF6Sfmeb4mm/PQkUVglbaqqOebYDDB7E6MCLZ0e6gFOLQYwNlDQXaJWl2mi
NnCa1SBU0Pfkfa6ya0R9cWutIh1JmYk/qAYcoWinhLan0wzmTsPFztN9HPI7BbqiOH5xmPN6VZcc
HSo6I029eSFOsuEqA+2KzwinYp0QODytyjE7NpbrDba86Bx/6SfoQsZD28IInm3/6MtsfbqGrnFK
SgN3QkpyknJN+zL1wxYq38P8IskR2FeWdRp1nDEALSzMKJzySwnC4JA0EQ3nRCdurJcPwjafgmw4
wOM85qR8hXj7KM14mNumNoyO6jQzBOsbTo/DFJDRDPTRgBdoNV0S6J43dMWjkDZBZWG+kgOll6pF
76RBbZSRniRKjt2Q7GGVeSlHEmIDQxRjOz+dWrPQdLH5lJPAljU1Bob2EzlCJJW2F3dIFwqvxff7
h3kFN+jXfn1yC/VvCpzv42LKCwgDn4aOuVa2QzFmOTb2bJ84XyM2jeGi4njn1UzAia1VGV4rMHBC
jpEyRJu+KXfwbO41dwG0PnWnmjYPe96DNHDyMZx9A4kDAWFFhz63bl13brLhEjKNwSvjpnLiP13S
dMq8BZLDd1yPHkcneWaA27JlzZy/XO4wx18XAH85lmdSY80jKD1hqjI343NRIevhQjr2aV5Vq6l7
LXxiQdXmEPn9q83Kn7GY2XpxNLDMLkcH+aNJ8TFsBOAC6B30jovrdBchJWmbwzpj4E2TaifxvlYG
HCLnhMPp0OiSuS/VDviLVQ7XKlTPNHgD+nQdsGyuxvykWwY0c15gnvJ2jeHE3qibS4YZ0igH9N3V
ymxmyEJ/cmNmbjr/+fYG68irZfKOZcAloft3JRBd67wkpnKhdm+Xvz7Qf7OKUbjN/wjdBdn+dJj7
oGIWjIB4i8HIsnE7zyhtcE34qPNJrjMmRoPql8Fvzi/N/JHB97F8OpTP7NCMYpyflk/MskaYOTLf
tqF5zer0OO9zDgZz6PcRfbPpZPiNtcsZP0vibunrxram4ClHgBcQTo0LRW9MT07aMpdAVhTZCbBm
reKfRC0mrBcLIMUoGBdSLzkApfZwntGNPHGeOhcCShXv5yWjj45SUTYNyU9o/O2efihlFuVn42vg
W6dQw5YYcC8ea68q0yMGE9d53Y056eIcCDHvvTqDfletmjg7jnB0yBO4BBQ91BNFNb1q82aUczRj
48bqp1XXJsdcpx+PpwsmB4fMZt2Yr+FAT57n96xP6nUS6jWe1GMlOS7Ji2KnxxF5meR3k6hdhXa9
0ixW3zrdz4WOPagIuMxTQ+c6wSOt0lMLIxKLPvBArtjOeZoRiqDD7TsM2W6NUzll7zMc4nTDbU5l
/q2o3E2XkSwEdUr073Uar9s+O+JQU3njxABPXaGnnCGChZUvlGggq4erci7rJjN/nlRmCv14C90S
gyajz2drJpJK3HVDuxsnuAup+Nc4RJ6lILExAW9D8ixH+zSj1swcFzPahOZnrYzGagbh6L1e5zft
6lQshJFXSrQncnVdx/Iy7/B4iu37zjzhrXWe75faeFARcwEX1TI64t/43A3WMZzdRMKJ8Ci8BQsf
4UGbGtt59Z2RtYJ+0Wi7W9GvPprYUT44Y/9KvNL9BDgjpHqv7OdVVwKSq3581BgdiCl+NqL4KHJJ
sxk+GxgP1orJCg36mnXjgihBc50EB9NE3gbSls26ba7eXCWhywCBT9k+qC7L8D6Gdj8XTCIdr0Zq
PMUBic++thLJ9Iqv/EWnmujybK908T6cBdtuvdasaRHM5IVgPWNt8JuAF6tVUGypbvdlOR4+TniG
HnMZifh9C4d+Oa9eBqiAkecEfNGAlfbJJa4JDHGhEbgzbz650dJBkkLfdMs8eFUVcP35hJvR15hN
tWR46qF927tDxggCeKGxuyuu3j2R3eykFYv/1G26CtSZ5XjGCafSf/v1qvWZNvh9+bBN08XYiUXk
8ziavNq40gykIbD9XnOi6cupxwT0CzgXgIeE8jc3o47MboAxmdH0XsKFNGPP84nVhK7lOS09QOsC
ERd9imLE/Fi2P/6Arb3A2nvt6ugds+PX2CGf1xxObN73buIu8eEJyH1J6hvwIBildwkWTx4Jf4sh
UrQ9+RaNh+zWWKlp67mDHLc6GQ4LXcpzZtOkB5rqqWZJyQxvPy+iJxzttBsLmg3hG9n/Ze88ttzG
sm37K/cHkAP+AF0Y2jAMq1B0MOQCHjjw5uvvBJXKytK49epVvzohKhgkQRJmn73XmqvdaXrzRbZu
EsSA4BiRF89tTS+0r+ltqoacvLuKNbpvoxKe9Xo/ZQmd8OEp65dXF7zmOH6oLSzCmgN8O78kq4FY
MvMnqfrbWd02+3Ooc3LazjlPsaLeqU3r1W3yRXWoQsbp1VDnxzkzD73MwXKcxroNt2t4kfach7td
bffIJSn1tuvuUNy67JHb8dcJ90kznkbmGkWmXrZn28qkWN+Wxukpv1dakv+YCWx7RS7Mu+1JXPr9
Le3lrTOgME7IEUBvKw2TyE4ttw9WTd57yQbQt8cJS6yItju0kiqoHh7Vm7QRakDUATP6ldOSDLEd
fxT98GzY82U7oHvxq/T/79z9383dTd2g0fWv5+6kvtb/NG//+YA/5+2O+oeF0peOFVLx65j8r3m7
Y/6BnhbgPA2brSzY6pBfE3ftDxdzBQLALWrDZrr+18TdcP4wqE4hSRm6TduWtf5/MHX/LfjAQh7p
ktpl0UfccrsgU/3z8iqalHhMKss6VkkRCIf02cidN+Rt55VlbH01hsXPnK/OqEHKqjmWGD8FUAje
Gpe2swVM0e9Jfg5bczw2mGpky/2uka27nBjHoi4t1OoEoKMbXg+V0wSW2z5Iza49OZIcrE0luqxI
zwPIyyGILPe4Znd1r+f+stkxEB7muZrgUnYcr3uu6n2xrMmhZDTqr51+wiSn/5s25280jOtHooMW
s/hU0GCyIPznjwRbUBuhsDePqyLcA5hzw48L5Q4fJ20Biia7QmCMhDwK59W4U+FT6mv+rqC7DDIJ
5IYqnJOIS/fdrXg38Y0rMRB0mevpeW1TeihkZrr22yJs+e86QXx9v7eCth6pZtqWjaLQNo3fWkFR
ohfSHtLmGMXRW7kZBqVRPpSzrXpl79b7ZdXuq+lTlZI1sEjUSzT1p6PZOp9qHEl7rY03dVpBBNkE
alPUemhPy4ESLLTnDCGCwODboVSGHD1KKQJD5zpRIwiqY9QLnVWQFba5I7J1r+nrQ6o1XBeU9kdp
5Z0no/7cFGkRyno+L2P8ydRXhq/miMXcedPH+EXI3vTrVDuq6xapaR+1PMP66VxiJOJeJwcMpm7+
st4UY7QelFE/lhsch4sKZskuHE1S7Q13xjyf+OpqfoX7xtXBHr8t1WloyJ4oeZw/JfeOQme2g2vq
afYIzrP/DrYeOLGTIwqJlmNc0G1MdCJETftTQ+qwp3UoFxCyebbyKhmf+KOufGNpqEC+7rGJFMNB
4Cjy1ZHchj5KSg91GrBw9hZmSFxMVXFE3vhc6f3qt3MpkWiz0XUMSGswH8yyovbGpaJP415kVeG7
i/YlX57nMTe9fDa/OMlRc6jUo6a/pJZzNlXml2tLxY/A7IxvdxcXIDpX/MtRgZ+eFrjXmQtZ72V3
25grg/oExYnF7FdU1K754vg2pb2/rk0wjO0bbEa+yymVfjPMc9jUOqJ4J+jb5Mx0ZPXLvqpIWLPx
lGKBvtejoUEzHTB/vImXZqAkeHIMQByQbunqOR7hLzqdw/lUiv4rQX6elRCk2q/mLkmrL/BEEDP2
kwgidax28JEfYgd7wyKXz0SJtzgUfSg8r3Ix39u++yqKJszM4U3gJyKZu/reZekDGFXpMdK8b/Oe
9Nxh/AQT6/Nq+YoJKbzHFsFEBJiws1XW0VmuaoWvk65MmoZzTai7urZ+nen7dMGembdK7EFjg6eh
lew/0Cjq2oE4bi5HNYFcDN0QmMj9Qqxdovc3CTSoXoGoMk/HLm+/Cf3B2MLO3fIFlFMRxur8RdGY
aw0Dsh+ouC1fizPxYwXER99nRrboOYt4T5irBVigjohgpQdcymcG88nJwQbn6clU1ptMJgS6z1kZ
JFmsUrPa/lAujFTrRxyaX2q9+5wUtE5juI8cSR4IxvfeQXLT8XLCnrzKOXQa9P3cjTRPVYhedyNO
rPbzWkP+FMXXznE+IralLZZTZRpflC6Rvt5zQheE9XSze0lH6y3j+9Sy5B5MHRHeGf6k5gUQ+akZ
4wvF67fI4g1U5hdzwUon6NdGVfRIWtdt5iq1r8bkIyrWY2G2YW+WULh0NwHtYDO5Ksd9GWs/Ko48
/JPMYEezeBmApCMQx91iY26zVIRQ+soCF+oLKid0uJ3YtOzFTiNS0V8RyXPWwOEvC+O+rmw8kIrH
Mz8swmEWnz9k9nLnGspBCjfQpINbiAZuKNB+D64b1lN3B1KSnnBMhJtR68cuGo5Zm3ReEX3Fln2j
VMkTco+WQcj8IgtbRzaBciOa1MvP1837NQATtoOneYhZMhW5CLbje+nqjLZecm7L9BgVZIlmeM5Y
YK9m/Hls6sVbx/kHc7SGISKSTsUA1KpdiEh82O7IXPGWTzTdZ/er3kePsV0E3dQaXkrcquE4785s
3MTOOcqPonPjXdQAYD0uKt7XRqNClhHthXUOU1f1E1yv3qSo+FCkva9hvnjCbkljTqxmN9jJczRZ
2iFLh6NOr9RPettF0RsT6jndq257rHrtk2GFZtZuSYzizoamj5/jnKfWW78Z7ZzVxJL2RRVVGjTp
fLOmVeZVLgtusvOSLHHoDXT0ojbU69CL567FyIRA1p+WNTtOTD99weXNt3D1cf16NVIoFQWr1bnS
px1ro/tCtq9RMl9sMQraEeJVI9Mry7vvSUrr0R2M7wYtvLqHEQAsE9p7itQOw8L1rsVtHqXp3lRA
ihbp9BBSjHd9RjUuiyrIWgS87kq70cSiO5cE8i4sCO18xVe5jh+zMTzY+MvnuPxqq7N6mttsOqS2
feNOKZf2lKCn2hjlTieDLO5NG+R4eQRA9zwr9YTvf+H8wrVn0XjPufatbMhUMaKazPGRuEjD+pzP
nRFkkf5FKtGnNhlujQgcRGXUDPpjlYR3G1C6eluKtPZ03ULL1i4KLMIKweJigm3P9+iFnzJrhnQr
3kpnoYlSsrZ6x7n/ZSnXcLAt4ws5Roj0Exbxeo9kiH4P5tYqzFtxx/AZEPzArih7+4KHbzqoxgYg
kZxZJixLad9ezNT2EhUlpqDR6DkSAHCiqxUSZVfe2hjOzhjOvq+OClZyXD3eA44Gdnil63AKa944
EI2nWi5Acbv+QVJk62HNhXVmdGEJLyzW3GMfN3w9vRGFjvXcx2l8M0ZHMReQX0pxoePCl21O39fU
QKipL3t90V8SGuB7U8G+wKLSH4R4Rl3u5bFz0vvxbiY1N5Enu7YML1LYWs5b0Qpj0bZJw2GXuN1Z
RXY7RcOn1TEF5+KSxq9+M/XmUzEjkezz/vP20fUYmzmBq/uJfkfcDN9XhYO4TNS3SUweyQITkyXx
CaX/UylYdg+9FnY1RpRWlztB6FlvFt/HalQDSbXdp5hzZrc5u4VymYbx3eSC6K801KeoemHUNvsj
eYJe09SvTrxiIi/uErs5Dov9qOjTfSbblWbPM+XnSRnm5yhJLTLiBk5Nq3vUXLCkMRm6sfVyfXdc
Hn0TaGNZLMVxe1mQuzs9d5+czP7RATr2llm8SpE+QBjebxq1KadLH93ZS3NPN4YNJ5QbDIOICtfr
Wzyns+sWl2H8uo6wR+J86PZtx2zeNkJbTsK3IAH05SIY0NuGP07lg1Hb9YlTvUZoTFPJl6lfPq+N
GE7DpB1mUjjoKy+6p1tL7QP8FT6i6dNco90ziUY8KFuv023rncQfsYNuHZoYIdCbEg5P6zxU6gxX
TwV0X+rwMNokDduyCIAiy5vcLJ613hl3mc4KhszZbw7oTFI3wbk167RfU9j2CjIsLLRwYCF+ZdAM
vGrFcd8PuA9z9Ukb/KpKqzCyMjrYMYe/Nh2pS4aDW7k/0riNwgr2j+9kfPA5zYCbRadxm3dkJHIc
IluJ2rsZK/AjEVpcCGMEyGWu7HNXURgImA0nLBBlUssgweDS7HDpFJ3fARwPJNxv3CDaGqoy40uc
1GMj8K7S6QoWPPheFZukfETlLTkkT0lCUEm7hZSPYAnIF6Dza3F4AKMYOaXZNTPxBAVxqhOMYSxp
SbKqRfU0tfI0bj+wFEsEjr/+e72lLfjP7SndX++cFPJklapqguudPx9gXIp2namM1L8/xfW+RV1H
9LbKpRlMeaoxOGLFUrm2G/skXu2jMght9Ucmc6dE1tk2+kE0ve0w1x/6tkHXJ7r+V0J+r7IMxFqX
Vid8MyLHz8VNQhRZX0TSjx3n82xZ5alKjAiF1yRDkenKUWJULtGwIb0UoKnmyjyK1jU9FnDxicvH
kzCJwiKX+tlE31xfn357muut60vEmsOrXZ+7UJoKJBAu3i7ixBQreVMeFrtLPa1U+b6a6SbtcHSN
YsJIEreezLTq6Laqeo5c+KRF4qx3GVMdzvWW3BtKd4AlvJ7ZZZL7lsiL+5nEIlrFgoSbpqtCgn00
sta77C6J4oKBOBkeYAuZWEbr0zRzUZijXn8UcVwENJCTHRUM1VwBUARHiYUXpEaFzDjowdI1Znhl
jpPUbHTm8yORsSWo8I07UdaLcltHTkPdjtyq2xgYeaKEYF4IgnPrIzjN9IZItNce2gVVIj6ZQt8t
Wtncqj0iSKWkeHDKKkxWDL+KJukTa7x+Z83xDd3sz/QXvq3tmmPAp0rt2ug0KLuiKyQ+XEsSVCzN
x0RDQ7AMg2dt3H+74/xQSS4VPQAcGIhW8b5yQXIyMgMLObbnZjvPMtA1wiZuH0qT+AhdoxmnTe0T
uffz7bSymFKZ7O/6ATuVTasjsdv4XoPh6kEhOrLGR846RsTrub3txRwylBrV15EQ4VxxT+TU1QEm
3+pcaVRiWRN3L/GSIjZTXKpLwaAwSsbiTYj4oY4MQQMA92adjvHztFYfRsP5mwGir81tf3SnyDgt
4/S5YRC8xye03rKLOIGj9xWL8Tg+4AOkxhTOebIVcSYzaUOXL/QrA5bcb3RhWO5h8bo37fFCUoGL
8S7+aqGPPsra/FrMIoH0j61nBhAcyD7N7vqoT+9AC5kAsdCYDrp9WtZmeVZsRQMoglvIKvRHEBDO
c6wgDyHOu/RrqG6s6u3LvLQGMElJ5BWOHzAqGRNNuf0YVZMgTwtYq6vlIS14MHrCvuQgGQ7pMN92
EH8urhvhttCKg2P03Tmep5dCFPWJujxaV3GBl1sN2WPLDO8mLcgUjMElszR5XBZQqSDLwCvQdE2R
KfIl5qQBwe5iFhujcrZjPaxcrqpq84Z9UwZcxIwjeU/usRhrKB2tvJMNCHQTwM7RLmY/tYxLPOXq
QelQzudMCA5FpyN1fdY6Gg+rad/asO3JMBGdFxd0oOcxPqVMFXZJGX3vgaE9arBzs2oU+yUxc1S8
Fh+Ytn4ekREcUohKs1ofhy13eFSJVGbPbTt7p+CdhHh5ShLLOIppxmGQgElctRzVAICJqO3Ok2QJ
qpZpIAU7xLgirhnK+BzTlRG0hvN5E1dOd3T/7aNjo39bNBerPelrjZkjx19Zx2s4MQO4MehsN9gv
jJ5+dBbkMjL242H4kcHhvR9m53NUGq+jSyUzEzolyfp8gN3FWCtGvUP4AllUBkMTMqeY0xCggaWP
WgLvY5u+G2k9PjYxggFGxJgv44dskXeRUY5hio1lm2/iG4MGVyln6aCB14wyC831dVWZmLkZ+WNp
VpzoltJ6oYdNQ8GL66U/m1M+nDF+Vu2DlZaXlJJGIzvNnPf2AnDTGQw8vnOlnhNluaeeznZ1WznH
SNmvG5hUVSVegapQwlgsd+TzwFYuzJLdRnf3aY9cEbcoZ5m2WvaqGp3Mwa5esPy+9aOm3rafyIFK
nwn1AHfXDJcoQXYxUzAiZH8kgqijqipMBLRa2ODLRoJMaddu4wMbZldpdHo4W1EZdLPzHV7/sl+n
AXNnsQbCWnEO9lZAr3QnCSwIdNt8WdyyP4wW+QTQRxFUZu5BItny2766afOXlmhdAS0aqe8UEV7i
O708k4HRnNaiO6PbVh/oWeIPYudk2j8ZrAoa1z2J7cf1VpreyIZLstIoqBTb7eaMoIOOGlfHRDnF
Y3aYlrE8ZK5cwkill6S0s2sBSmX2uxgDbRtFKqciaT4qRVvCTmUClNEvxl3ubij6JYJ2MtTG6efN
VM5AcswGGVwDgW5So3u9KAwyUBcCk6lL6C9mu2nO15O5ISH7MgORawn8X50JhX8AcBNNjn/91fXH
0rmv80CrI+/rqfTMlDD6UejjnzdzIq2OKgJotbTU07L9uN7SrXllHdhPf/6/J9k7AOtPTFLhVGgV
+vp0vVWxDqfCN/P6ZM8xGi3KtesdQxo7fg0sy2u3woUkJ3nSM/CTag2o+fq76Fq6/ONu2Au4Ebr8
ndO87Vt4N/722OsTXH/84wG//VdVs7LwpjbTfXKxFIhlvObPH4J6Nq5wD//2YM1Recj1b37ehFxI
nlkSg/z469F/+6PrLx3FBnvTQZ/4/R1c7/7tJTArSZbAMJ+udyQNA/Ben8kY/OsFfnvE//Us//gT
bebITXt1J7dqkRMhuHYT9TmuEGP1FRtAKCl94KS2uxvT4WOfXN5k1j6msSAhiwEdizp+iCgdTjRP
5z//T6JXf5o7YrThHteIKRYWb3ZZYgsZB66ii/JUVM6zjWqTmCL2AI6rby4tn5AxXK2G7OL1ibEG
d8QtC/yoneudoxdPbr8i95+bvWKUCQqprqUpwGCBFoCsiT1S3+dqPbbj9B2P4bTTtxyt6HbQ5akq
BZGaY8QFcrEwdQnQVOxFyMCo063xxczL1Gtz+ZSm4iOpJUF1DWDnLW4dmledg3EY8zs6sR8tE8gx
vTSYC715SEUg7fTIsvttTCWJRHCftBJbS6fMW8MHLVarfBk03v8q4Lut8kAAGcozrCirnOcgUQYY
E7HDq/cE99XKR2RTALvaUzWZL1k+PSfNgshSdy7XCUIFZN4riumbMQFhwzPq27r81Jo/nJlOruUA
LlDHg07ap0oHSIVaFyRJ/8OsFCIo5rNI8nOpIDLW4nd9e88K4wqiHnXNOQsriygQE15tCnrqv4y4
rnmoLT+Oqyclr87T7Po9gXXIxLzKMu91a3iFJweT5cEsmtdxsR6tGh1EbZqoXJTvnWOqgdul93oz
Pzna+pLX43zQSIrzWre+6dvuIMk5K6jd8jxCUtBj7Szd5RH06ng3Rh+iXiiLGmyYycQCOeo6r7ON
2wZCWJDaPXVnsaGDo9ZrzRXplsZqwC1eZoPROWPfnXNuKbZ8mTtu4NKHcBsCiQTnJN8kfpH1QvPY
Ny9LvkwfOktTBmm5Y7wvoA+bOTpqQ3TXWBN+eve2ryCS98ZWnt8R1fRswjXxRO0+CSAdy21jgQ3s
RxxAFt75JXD793HqTNqbyrfJbW7yUcvxlcHAyF7x33yao6SlCQsn0pHZWRm6EsfDlFG9po/AX6LA
seXX2ijZ5M4NCeqL90ZmCH8ZYD5PjW3t2HsINdcRvxAQuQDjzZRt5OUPkiFECbwQkZU1HwyNo9Bx
NHTRFPL42TcuWx0FTfm9VabZX/Wx9ruDAc6CIrpi5JDjQ1ozPkCMHvSfFtaCrNSZ2Lv+8ohRVPXl
6nwXQ3FvCpOcE1Ks/AjIIrm4D3obSa+s8tinpfgMUW0JBdYx7J37Su1eWZQdWUvYiFf47jBGE6Vi
WpfU4A3LmXDQqN3yGoofNajIJH+qC/fDmeCXj7U8uTnKdGPNOR+4+nunGoQBd3Ow5jLzTTqqvl5U
/irsTdZnzoGgfw8mr0DhWJeCRlCRMpHobKTJc0P0+1znh1wW8I9YS5qD48m1AaPB5+bG+dviqsdh
Tn0aRXIzrviyUqxgrt4xHee4AznWpF2yaDlJSwM7Tr5rBp6ooHSlwWmEOcF8O8Vqn9nhOdPYeJfd
lhj1fIAfB8zOh5xEc3rl4lijNjDbOfFn1Uh83CZ+jcaFFkMdQHYdmN7Ys9/qYL0ZFXA1E4IKIb5B
ArTYbhWoi6KHRcyVm3gsGsWfO9o96F7zZLc6xsK7beegzjuX8e0Utk7+BhBoDY2ytXyjbZ6iQhCZ
YRb3ebfSblLwbQkGVBPHlS1o2Nnveu1GbC8fJLlezL+s8o7VClOt6Akj1Xtnud9a+iF8G9q7Q97O
TOYuIUnZOv/omUO2ef6YunUopsrxIzt+2QbSTLvQ9PRJv3ds0jqnJg1t2GGeyJfRnxqgG6DN8M7l
CKqEVRKWNmVHKKRpUJUlaWX99vZ7kQZOQ6XeGhadPLEvmogVs8l6cDZsXpDQhM7C06koUzjazTed
KJJ9Bnc5xDbdMUhrC7jPsW4y8zM/RgB4ZWOdrVG5n7eGfb8dkahBq6LGezmktl9tqbuugu8vu8mL
+hvofdPTR7JNJK3C863jxr41upEnDSXdC/vgzr08RvryDdmx09J2Bl/9Oqa0bvol/RzNH7MCETGv
jACl8t2kMd69aqHY6VRap6r9kdMy2EnJ6ICODJoyXA7WipIyV1u/ZDEz18S3L7hQy3xn0oP1htT6
nCIqDrL8m1HoRWgVKx3BTApo1tPD2jrfcs6hUrFeRK6dy5WjAcnmvVKOczho5pe+G1AoDkXr9x3b
VNR86JCZ/Kiy77O8HBDAAIVx5j7gaOfTt53Up0TImutXYT4zWJPAntqSE9XCDhGRfl66yqPDYemV
JOT6/Tiy20fufjbcPOiVQ6H8aIumoG/AZGewlJmLaMwxMDeveXFf1O4aLOuke1gcDQN/8zA0szdL
EebDHSryJpTDElbGQMzqwokvo0hqVooDvYgPV6nJf1U5/0aVAykC8fa/FuUEP4ov05cWid1PuMZG
0Pj5mF8cDOsP1YSvBczcUlEB26g8fnEwrD+IvUCTAwPnT9rFn7Icw/2Di4RuwTvFd/FTsfMnCANZ
jmlqGk4F24KoiZznP5LlCPGbjGPT+GmIfBD6uBul4zevHerfJNNWtzmMaEYCh4p/1fByOhAopmsE
AcioMDYXrkGe6dIMVUY7nNIG7fo4zUHZCETYHUWCxa7rZ0rnLZlpeSTCgQiE3Hi2sqHwdqpI+hD4
XXweqyRUHWZdBHDqwVTr/bkjBaXIkxsQucpOid8pArqgtxAtdLY9nBFisv8rPVK0Bhmdazv7Tth3
GwnvmErdxy9LtKQdVAkSWGt1Ymy69Y+cGCx0blaGECbJ/Hyknqi6N3NTpcpTSsuRxUzxbip0OrCx
7zkz09JebMd3E0EaJBhryLJ3jtEqYT1CNWtRXpHJyah6jWggV9Y+Ki3rqc6KsxrTalcGq/dHTNZn
m8FbtZp7phrNbatZEV4OzhzlfHQGdT0ItW92Zpdf9Dh+t6NCe3LSoaZcuYmysj2V64Jad3keyLuG
d8qiuE+QSxjONo/IBFkm9B1oBaifV5WhRlVzidOtp2nClDSbef4UxeJzKnfIvoGMyePUdwT1mtqP
Ffemnwl5pxWQdlxW9AwFOtz15P+0Xfo+1IRKcFXNclaYdYl7nxZjjywnLLEOQKWlLLP7HfvQRz7V
ELgotMDs9YRlQA6yNb77nar3r6VOF3idGSNYa3xObAQsTvzdUgCS4s8GF5HoD+2oP1iMbnzXzZNg
GhJQInT2dvdJrt+1DDECNc4/FjMLCnFaIcyx5K/L2yFlCIG0JYqopUVnN37XLqRgpStdnQY8p8Us
qgFOkts2dJWsvCS8EPJ/1UOHdNvXjYGxQX+ouGAsUJajcbgFQ4eaeq6exrRPYQCoDh0QUhImBh4F
vUlvibtj7sQPulPe4Nq4sdSvrSwvEnPETCOeQjTKwyzjS8mX+N21o+Mi7TvwmGudHwvDeMiX/L2x
IEyLun4acqS9TlVAzYr8GclAPzN5RjbOqKcNSqEcgDqMfkojQEb38dDczwwlI8GqjbCLZ7a48Wyr
1/2OwlaWEGnKUWeK36zSG9SYvklxMGIFC9rMOn6opT/2MfM3jnGkcPOhnqDK2I04DKhgfZdimDVT
HsSkVdMfJlXFqLiOiYa6R6oEzJGRbuP6Aw+DcyRRy4/MeXT75NxNThMSqHwfmQoLVrzkQyvsW8bB
Q9tN5GqA+ybiVqzyyVaW/lGJip2LOokOdvJqyG2IAIQFGGlZVsdi2pyZq+M5Vt/c40M6ZMvTss1n
QZj0eEmd5yG5FYXdhkUe0Rdp031fINZVXUkdX2Y3ZIyLEI0/w/mSOlM0jRvQugfEw6kmb8f0KL+2
hRVdrDujSPoT0ow7wUlnJ7dzm5LS76ihxcFG/bRMrLtjdXwsU6EEOtIN4pRLD/y04/WnrjJwwLXt
pr0ARKNMTCzt5qFZivnGWLeqlx4+gGGqrcTYpP+pNPcl2FJG0pydxuIRlJd5KFlQqDkjgSinphND
v+7MRL13x9Xdkfo8NeBMozR5qpNmDYuk2hLrKPH78qPIQN33a1ztlkT7JlLI3xj3p6eoyw4jXEmV
rrVGP9PVLqLRigAA9d24POhGdobwQ9yRQQ6aLFlrRSrR4WMalLr1uurVUxpTAY24WH1riGwYKJU4
M6GFsMuCZnSYrcRyHqDK1MNZ6iuFDhtgNH17BkrH0GPK8rBX1u9jzgI/WnbGMr9im3Q4N2Q5Uk9n
b8R9f1iG9EHMHVYTDWQG4x6uG6K1zygM4qMc4kCUr+124te1Gc6xNsuwLsDUlKraH1aweGYKITaP
NrBZ3+RkcBY+yLLkWDjjvs4naz84LPHoOmv+4qZrQLBISw2LjLw0ug8a66h2olU5d0ujYE3urH08
6hcFdeq5op0BRnZrGxRNeUZrtzlkeDnFJsCzmtY7FoXVgWgXqI+LenYI4wn4KALYrNTIjZvfiMr4
5OJnQD4hXMSHjTwYrn1bZ6rlZUCzw6Q1bbA82LyuW9Fum3K91ZAMIzJBWDq/QbBGz0C0P7eySqCr
5AP5MQSilKvUT6jWLOSP15tNSj++f7XcesWwYjzXqqEHypAciDmAgGTqD7NRVqdi8sYkN0626IzT
9Valawair4WiP4MIWaM6KS1MIvXSNDSK3saC30YsVYpmQEuom4R9LOYlrsw8XNz1tugX/YRPvTpq
RewPA16vSVlvG9Z03n8L0P8fHBvWsf+nKvwXwu1/6o//gUYxlF/TL38vRn8+/lcxav/hUh+5Dog1
Q0eHjb/7VzEq/tC0zXFLWu7PevQvkTglJ2gWZm+oxB2UKDYcgn9Uo47qGjp32hZaB+76D0Ti28v/
E1YA+TpZ4IaG+9YyiNn7rRhdtCrXkmVmOObqHh7CMv6AuzXE8U7lmNVKzvdUBJlDxab9sNAbduPT
AExGXb/roFU6NQpT+rlxyVxhukzyoKb3ffOmIXHo08vf6vzLTwzD3/kY+Oj+j63ddNuGwcejI2/n
/r85hmuLGsNxkEgycDtpkBq8rpQXVRCbEZm0UuRNxxA0ptdhiYNSqo+Cnotc7xZnPDRK/1WH1jia
+mHF+8VIMDSL6DaFFQ71Bv0u+Y8MHFIaMwO1jnsvjB8dy858Lr0kuudpGk6JeRQhSpOYt/qvZMuw
VuV3/EVONKHZ1N+2vxlJQe1lRp3XeTUAlIm2BnlaPLWz65k0S+PGGYfrr7Y/2Z6SfMP9tgWOnMhs
mZh4ylPnDGhAvpk8+6+Nakzsc2zTtoHXDW4IRFStkAAdf/sb5MBezOo4muwgkvxtrdDEaj09pXrh
dsPtbop8glM9JAG7Ls5DSGk4A1ovKe2wtfZNwkO520TqDWiJ6yp/GvM7hhRLUwVOf2/m81FnXNyQ
9ALEKNwebabuQS0jvP7b6prnSOsqaFBjRRR+DY9tWKPEyx5mdTCV7u32dHp2HsbuYBqoO/hvnk4P
DX/NWDv3t5edevVDd2hfbqEa5r3Vnc161/GInATKiNe4bhcv3mhi9+utbq+39cThfu57FZXQeNju
Mo3k+i/GafVrlw2+3gzh9Q3wPCbdr4g+yvbxbO99e/HtPZhKhnwp3223t48w2m5zX1eXnlvT93gm
CJGxWfVqqoA4Ny2pXiAs02N1X1JADzTYsQvhhiXoqb5k+jPhaYGK8lHtTyndG8rKcPvv9sedNnt1
5xwWtUXDy4yHkaqJ8GXISs7z1Xn7fUR+zjhG5L+8p7zG9rwd8/E0h2HK021PQbPdd4kpqQaSXtkq
m5XHr4ciOPAbcsbyKYMAhjSA29t9tDC8Mdz6uduz5VtfK9X6J7UYSebR/G0LtodNxc52PxPEGpI2
exibZTe628B+rL+UGAhcxF+mLfwS60Evb1hr+TQaA0yLJWVx/jgr0bMbYyEuDPme04guNNuD8HEh
WPh1knYWMKpHy0xx0AkuwuK2aaGeUWD3IB5FQjcGFi/s2AGmerOfsAl6uuM859WbDhmDkjJqKB0Q
dS/q9K0yYxBRjCbsmAMGhc2lQPPSjTH72RAaU/9QqESEYDod6pVP0LjnJBb/hKj/t4nzb5o4AEss
rln/uotzoIeTpn+/bP75kD+vm5qFhUr9X/bObLlxI83CrzIvAAf25ZYEd1LULpVuECVVFXYgEwkg
ATz9fKxexu2Y9X5uFO1wW2WTQOa/nPMdn3sJye8NhvP3S9PyzT9s14eczgTl96Dmn5embf9BYERg
R7gtXNeHgPrPS9PiPiWjKzQxfAX4s4k8+T9cmpZzs079ByaIdAcyWt3Iw79lcj27v++pP91DWIyq
pfBS+wmJHjPFGX+IQXQ6xaaFnbk03qpmoZnTzQlCifsSknS6sqNuPpa1wJRsgQkkXjCuIJNt3Bz9
GH4WbIJmHfclBbJpMpzwSSnZYeymZe2teoNX/qAHPB4N0RyPOjSas1Oq51yEW7PPycLtjePM+OQI
BwcSIZl2fURLGthJz6w1NfagqBkraUWFOvkfYZThCye8ANsXiOww1A5CFlMQeasJkm+SZhONarlf
JrpS02/7uM2mEufX8CAREawZGtvbQVflqldFeOkR2i/Kf5FNFtuRepLttHf9RGwWo/cIVvE2rPT3
hOsu+yhFZtMEK4QD7cnCJr/lWerWnIIQIFD3xUmAqztztXtVo/5SmECYXLuEVQkgBUIP1Lv+Z+/N
b2HjMjVOgwfb7cR17Du2dKTDaVRWD7PXV4dQBczFCjR/LRpcAJVF7DI9e1Nh8ksKFsR+GdVbJvgG
VU4lNjmxbLJmD3hLAbcjJr2mpZr9VJBLNRJI7rnppZ6SkfReGVtk+xGzNf1qQcVe9WC8s7G6V629
PNbeNK+HUqVPTd5t+4C1SiZdcRmJTlzZgkxQkm9+af4bAW7SEd5kKh1jpzghNDdOTTo2uSxIq1nk
QgwldrUN5D3JSvn/kPFwG4X+9UH2oQfxcpgma/3f+Po/PchECbuFkSj/iaUjyPlkAJY4eHhRKtQh
HnpszxJQ9NiK1lXxYXp4hASLjBD0+d/SQZETCbiXrBN8jXWX7eNDQLhIrJbRuZer1o/SZ6sVwWqZ
w/QYiPEhL81xt8DuYtAwbG2rgbQxWHeVVYoDWU3MRwgbm9BEp1oGu7Bb2IhL9i+OIZbzCA+Jtwzi
oFJ3ba122QzR3a+46/y++gpE+T0YF/WmaNvIgXsFv+A9ZsLajIv+sJEtYXDkUY3Quw/Kaa+FNT8q
N+wxM7dzHKTafu7AWCHSNJn59HX09KdD7j8rYW8Q5n/9xF0zuB1CYWiacEj+GgCBujdkTyFQnwJs
jTNWS5iK540eM+fipFzdiffWpMjRqvNUivFUzAYoofGjN8kILpHbxHLm1hdD9+UNTYe5B9qFY9WY
t2+c+tK+5FZebJHqMUu7/UhvKfM068tGCW0di0mTrJ4MAJkK594q0K1lCiDf9HlrMfHQj2+qNMI9
jn5yqxnumHmQIedhQABfip47f7FFa534lJqzgaY3HHDuVx1xlKmc7r0weU3dyQay2kASE5Zm56TH
dZAvwBMC8U2b6lxVotnVw2Ls3PCsxMIUGFz1RkZTwQxBfMtNFd772j0yeK7RuDk/wMacdUfcSsDh
xpAq39WjJdeyKdrXOdVnN3Fi7G4BxiMD4ITTroZwEtvstovCjIPlKm2ZDBDkMmhGb3nWOquqztxj
gUiYewjE84KUdyYVx+k9DGD6wChqbY24OjsxUlkV0XvgDV8t+tQSnfFZuC+1avMnD3ds2Svss4rq
gXHYLiOzsQ+NcM1Y3yYpsCBPbKBnqaNhV9zq977pSDNSXVzgPR0zNMRlsXgn4VuYAZbrgPOB7ouJ
zjxJJBgq11uodAgNc2AAjMprnub5hLuNCjpnzSuE3MuqdO9ug5xuBpaahdwkI6/0MsJOkDmBH8JG
f+mLONQp1BnsWklEhOgI+HWLvDw8Nk4JsdOiEF4813sKw2EvxmE+znN6GUev3vGi/+j9ktWYPTJ5
tCP2dGH51WRK7WtsgUdSiKq+Ny88V+vQA+aFd/YsCU3LCvKsBg4TWyywnIFxoh+2sDHRZUq1lNdp
fnCy2r1PBkawTeLtQOtjZJk9sfOjQFx+/wjwngk5yCMpCwiwmxIgVU1uY+T1F/q4OV50+OHYOZ3r
0JVbS/h7XoISgHXNQM5TOyOhVm20Pe0L1kZEXabQg5W31nbq7NyFGIJ5CbieyvScaW5HOxT3va++
hi7Tf9vt/Qvo/s+drPU7Q+8/KgjPNEPC7C06fzSut5w9XOB/7mTtdEyINAyMx6LqPEykVMJ2Q90c
kbQZj95yWCK3eyhleIQIziY/GNg5DOvMCPIDLwsgvhJU1JQvCFgbXq+6GV/T7iY45no/jOn0g3WF
95TXRxbJWGuns/KSVeXJY9gY/s7ohLepheiPRo/UM3N6MK/ifbpZwOUyDQc22uUOEl++xrphnwlK
Z29OxN/V7JEF2CnrI17HM/laBU2L6jf0CcbGdZqffuIMpyxF50BSWL9qRTKeFuYYzLKamdb5LLNJ
IuKsJsw6Cb9/youNZ4K9SdaRnXxO9EL72nThPKIQHNqJ4XoUHk2MHxc5cvZrY8zXZDvMZ8Efv/J6
FihswKiHhIVqyCTwpRhoDVq/QhxkBHU8TH297R38vchTvZOczdexzj5GkX/6Rhrt8FSuWdQR3goN
DBuUtRm82TspljcY5JZtE8lwEwCVWkd5o48dEUyFKNic8wKf/Mi2V+lID5snPaxqq3cvunEE3k+m
DGiMqMs80Cl5emuLpoL0FoSfHADlTnV8o3au9yqCA4eaAp0Ac1f81ro8h2n5o4URupPQ0o0o27qB
Z9BQGerRLszhXEn/2WnWJG7VZ6sJdy1MjvOA9uv+94/9NA6//vvLy789lP/60EIyAHUZ+mxKwXXe
Npt/qha0tJSRLl3yCOwYmdOYRqfEF9EJEbjam679Krp6T1LY9Dh6X8USzRfX21oGybckl8rvZuLs
jKYqNwaa4N1oTwR/2K29ZQE1neGsg91aHpmMAg3ufcwyXfhgeNX8LWxUTzCHmT2KGgkJNsd8B+Jm
lUt6SBTF41p4t8VK2I0xU4vpIlvOMifooDfnU0UjisWu9nWy41/j08+1deo9knkntWx65QAte2iS
IDxPia+QHAzByuhd89FLbsIE2LS935mvEamLS7BYe+0Q6E0l6J9hpfS8OfdFPWGrQd6yCzyFKRJ/
w3//wbt/mXtxWjigJ0BC+Gyfwa/95bRoFmwiVpYGj5W/9BvM+tOdFJye7+6wJPfNFC070yUGuw29
LW0xlP3shI1lOKMXctczY4zHugWq6hkb2VfzFh+sHw+leDUT0zuNMjUQ5ozRndEzbV7wO7QhzJym
M5lZZdXJojI4JG1arUOOjLXdqmDfgkKNW28UJ+A15bNleteqDL91TdayPcwy4gyS5uwzCQu5zp9Y
V6kYLTg0pJwgAVcl/xM8N7qNKv/ydKIDCywLoX50G2f+5emsu7xbXO09UiNyYxalfc2tB7WYw7HL
RpPNdPLu20wS/HEajuawTLQrxcgUy3JBKnPUGZHX7Eo19NS+kwZ6VFPWujJFnC9gvJaRFbOLOPkp
c3gzagasnTWztaZhFyAQ+pd9fglk8dYOprtv1Tmrx7MZCGZWIrMO2oaKceNE9ui5dpEKPues9vac
istzECmEYk50EI55WhB4n8exvpmY51VnQtwQVIzsxeoptsJivqtcDrkyH82TkSukOTMdTtS6R9k3
ITvANofVqofD3MyYN8u7AvrGO2Z1YGH522gM3RnX8hYsPws+RkjxgKvh2bTQBznl4hNhzXKZQoKD
5JgSA7gu8pr+yi5hOYyg1Oxp6yI4XUtlGesIV8iql967r3ktNb3OZtKNB02UDF23Vele1xjaiobs
hPZgW+ZvQoaxNyia7nEd5xssh11s9ADSNIxmUA05Y0v/3A4QdPLF3Bp9gieql/4dbvYgLnIzO0de
/j44imNDYSVsy097QrYflkgTbvhS6SXhvqYm1JTi98no/BjVep4IoeoJPUTZxSzSGjp39/sGcrPm
PuSAOremvMuFca20FV47aWA9zJAVuxjBm0qBltcHaRr+kR0soRGtdWQD03okcdpFYBxF5h/Mpktf
nbL2Vv6czw+5zI6dj2s6n823ug+tF4Sth7LqVNygx6LrNBjO2Tl0C5QS294Im1MRBve9eKnturji
BLtDrnEzd0VYohQnT1rDvxrJLibOqpbjcCL3MELArn8GoBnRqhPYJPIOqy3z3WcnP2Y5GHcZpmi7
UCaufv9lmKpdUBdfTktCyjxRxfFK0fbaivqbrXVY8rG7Fc5Ye4JkoPsnx5nrbTaDiQ36NMJBmpoX
Ptzwbzun/7Iw4jD761uMAId21Ao97/fA5gZy/NMdEzZWPTCElI+eT3Ew1VGBh3YIWAIvzR2X0uPi
c/R7XeNeA6AUdpZ4K1sqsak0cu2ZAK21VfhUFHR3k+N1J6dw8S0kGNWaB9cummfI9D6cjgfTLrJ9
7mCgztzMfolC5a5ztjirEEUz1nkBkJ9ZpKm4t3+fs06HIZrlJbHXycw3kQ76GpbJjxHAolk50TPq
5W3L13w3sipd2RYJCQkDlDV3ZrjxSGxf22MIKzFhxcd0Bpdma1VbpRXGPYOJamIRET5l/sIBnjAm
JeiyM+bwZCxhSFJXm+6HWrJJ9WXDH5w2V29wTsacJ7ROESaAJh2+BWI5FEW5ICHAClilEHbkZHv4
6R6I1vEYyLTZi7NIuS9z/tzKmIrnOnnyCSDY0AQZlykJq0Pkquow5OyEJGK8g4nLbURTe0kic4lr
0zkXCVYYHXZMPjznTfkEkmSzXZ59SZ0/Zi4q3fkGVx+Cr9sm/hFeCtqiLE9PgcNsG9Q3EXP6xCxZ
PaaFOzO5iVC4j4g1iXc1Hnssoj0zhJ1C2LjKPW4umPEHp6Shm6yFaj435LaCitFQ7K3qoE7ubNlG
wDF9b52ZBXrPrAPW0hvNnZpK5hraeEXwMm6aWxZoN6NGCvyBNoOio21Bnjb2swkJ5OS1o7dKErav
SJ0BIfpZnDsoAZZaE2Q+3AAMTR4SUuR3PDpS9ptQDJBRIgQHWVq8wfCoV7d9bFwNyBcbXKQr9MX0
sCo5j0AqHvgcEAiXX9pDiYSFodx5rYPlTDTq6oMOCYDqw16S9ZflXrlxk+9Gq1Be97yRqaWrQ4lz
goFigterLu/ykPCZaqheKsv7ZGBjkZbKX/UyOkXp8ihl5RwrhpkkPcD6SS0XNUr+WisD3rOpGL9n
6L1FV1bbUMFQScw65CuMSvThAaanlvbbLX8lnf70Zeg/FK+2Y6T4d5C9T5BPnfYBBX7eZyEu7i5k
g++x9WAnv5sRIMSW2YYv7lLVO6aIcmMUVbsrNX0XoKRXQ9V+nPXclWXqsGMim9fJuH8nVc/AQOr8
GZs4NJ2JLKjUa14ERoTdADj2KMzn0QHn0JL9jce03svugkSjPeODZ8vW9j8spwhPc21326DHjLSU
+Ta1svzOZEn8oNP+4CGs26au0XC8ivm1THjsKI5wMSzvcgI00pdjE9ee1axnTvFzTczO3m2+iakO
bosOkoQK7wyXiHhOvOsrY5yqe+F2TwOBedsqkgZOvai6AFsYV1HCeHLMJ2oymLvHdCgANdneJqSG
Wg9hVO9q3FM8LSOsP9vK3msrkJhDx+C+8HC1Z90P5hT2HV7JKJ5yWClNmaHBQqGzc0dXrfvc2uZp
Hz7Dj/GcR6qVAyp76xy62UuR9MZGpPuq6Ls9DPaCMRggfV/MlIH0T6sBo9++NkK1hRLVxU5hwYxF
gGZ67cZEzUbCUHYjQ3XJ/eQxOHXHpjrUKbFYg+vgqitrhFRenkL30wRTqxzb/6THuJf6KW2r6mKH
gE4d0uDrumI1fCubZ+87gqLuQPP+tCSs/OY5KnaNMdt3eR5X0bwTQ/FVESmyNWHJn21pwjgn2gfC
dwa8R60hhSZnQ8vlTo8wlaNbUs3ouhSzaC/3i+V8C5pgbyn1Dce5zXpyng54Ktk09ojfyzzQd1Yh
PxaGxRvzZoEYQ/3IDiHiQ4vueVm6Y2EOGj7YhN+ycX5VEkF7OVnzG9jqa9plNt4HyZnmlt1jSahG
FL1akWreQ2bncY+UYzVlg9r71O7/r874X4XlIdK90TH/683S20/V/9tr3qV586+6jL//k/8QZgR/
3BopNLi0s7/VwP/cMYX2HzBS8NW40e810m2G+w96n/mH75i3RNeAbWbo38qXfwgzkHOgyTDNwI/o
ddF8/F92TLZn/VUnjB6ZMTFLLloa9Mx/TQNJZ1dX5NVmB23cJLV2+7MeSbyxdX5VAQow7TgVmACo
KnIYvvdDWB9m41xqa7gbEaq5PvsiFJBNusvRRmGSLZPYc2sDAQAloh98z4sEW7DZbFof4pJKwaGX
EphQVWQzk16kET65L4sfz+bRpk7CoxjBorG7cpPo5U1/RwXMhmeQQTzg6BiEZoIu9tpk7Nm1JUNM
HwVwjxlUykMXTsAEXKOOx5kVsN3o70Ga1Wc31NvCb9K1Bfh1TKvlrAFoLQFc0jST13pENwHkaF1x
i2boWTVK2kOUqYwyqrlQQMmYJbm/IXF0yPBRO+Uwbk13vFQmdILJbw2AM767kQqxq+oLYG9zGbFW
EdGGhqtbwyaqmUMz9G9Tw9xUeYlAw56eyoF7xMvjbkRmNjcyX9vD926u6GoIjrwWTCHiyg5oDosV
BGy98Wdx6TRqveAmYvQlBm6L6gpLeY/DT3IHyAFLFRMzrpibOkSkW6AJ07Mzho91CP6jrdrD5PV1
bHvqgs5tZe1rYT+LftRnMzOeLdsioEe9+pl+8NwO0oq/lb618rsZQKuM2/xtwR+cRzO2EwNveXT1
2+VCzfJCG/rdBcjKPBhMmMNWqpxvXRc3PX/Xqahd+ixgrKo+GFi3a2pJPCA1BG3Tcu/6HLW16fdY
w6v25EyTtc4tIDhGZu3L3j9ym0LbcsZj2kIJDM3xYo/me45D77yg4YzJPWi3GT6qRprMbWwjISwE
fHxUutauGBcRs3AdkBj5PSNyiKxI5Va1skdkiBAgeq9Wa1MG3mnIK/mOsw7D9IlBZMcDh3FdhiZx
Qdai1yRvrdvZTneYfHPYbV99nT6bdi0AXOGn1EDIUWlg/zKdR2HZ5zLxHuwqumJiStdSf4BYCzad
VbxLkXXXruL8zhe9NwiTwlEVrDxCizZDzfzVUNE27xjbTqisGa6idKzybKsba1ea6JHSRh7VKJaV
q6OdMw9zLEs/Qy8LiXGAqlkPw5tdVYS/UWVuhqyLOQl4zSaxNknJhLaZnJPOeBht/KFog6+Zoy+J
6nYWW9G4BUSOYJxQizoISXHLnkrlkr2xREA7lQXbKbjrXRgdAVEbY9/rl+zZtcVj3j2Sum3sWpcW
3RTLD+St4PBb+4cXyrsEBWnUwLWxXFXv8OXAABrZCMxLpzdt2Gfv2rtPKr/HbZQb0AqUs6E535Ov
zmvzXhSPgBeIcdJQGQI73yA7uwu6QlKXZOtufmus6ZbpzRgZyrX0p8NgdfY2YJHTeuG8XUqrjbNp
vJ9niKVD6zV0o/CrCOaOCz2A7o/kzk/Sh46OODKTBzVeE5shHmxhfkN1FzStxwGADMUWtlgxLJLr
cQGVlWJwXEceY8AsN/em+h7NcAQt9X2ahjqGRxbPqfmd7Ee+oHShg7TdbZAMu2DMOMoKhhh05uPa
S7uvwTarGGeYuwOAc5BETpwrPdLKO8njJKPkhU3pUVZPpJO1mx4W4jxkbtw6WUoL69+CSLKfmKw2
VqSda64VaBgnuDqk7B6nTL/iT6mPmftK7DULSJrvUYeHvMzChxGiPgtB8n7GpWYcSu0bpS19L3iJ
jRb9uQ69n37xKzd8+NWg3+s56mOvtH+S7bTStXmz8UGMNDzzOahrNNTqK80dfed4LSxEMjKAErXb
G5qW+NDPsPFTGBAhLGaHA6t32KOFINgFJ5Nsl93UggsbKjd98HfAkim+DbZrIhd8u11e7xJvjn18
t6vRiFBfSfNcgs5qSuc0icE7ZayPuowd2s1v5mRCxqo4zEtFsiQuxbCt7A3+E3FM0VXXuWVuCavg
Mw6Gi6zTF2nuVSivetS7SYiQyNXbZpdbMukS+6GGg1e6ZFgxEddHRZkfA2oEXR6rm8qRwTM6COpI
r0TnjFgAj4WFEWdunrqKCRSNXAFcIvpg7TTu618AQ94LOOTroJIPahbTwdpPC0jJsJyvlXnnghfj
hON46QUbXRyiOKydMM7NrlrhU9k5PrTsJJL0kVV6YjZlEgJD1LXn8Ozkr9wF8kadKneBkVosBJ3D
2HGt6VreI/EIcYbDNkVsCXKseZ9sNzv5GWTWhVXQ0DcirnC2n3NfXNS+Qctwdft0VWT4mgN34IZk
SogB9ilXhnNsR6MkmtHkR6XrA2m0+0wokvhg5/TD0xLIF4Qvz2XCg5KWb1nbhKsp1G9oXmGEsLfB
JzofUCNMwAAcmI7GDVcWHWQulv2oDpyrpNIZ6sg47QoNc3wow5OA7+DIoLuL9GzDxwzZjQT8/zqE
9/MYPQA9mR8AjnZHd15+DEzoVvkkwy2v2ofo9OPQz8ZBpTz/DCnWteDBpOaAy5cgZ1tm50gZbmNQ
3/D8Xj3c6m1binggyituNZpWV/xswaXhtG5/SqBqax+3YGyBDexG8GK5R4Rkq8nzKCHJjir7Vk/O
czeE5ZZm4vHGZcirYlwBkRw2TH7gDLYh+AnzwBTorLoaFDrXUc6oJsbXseZSGMF4vOc2qaTLFOLY
moESpHtvquurySiIOL/0Qwag/3PLKPfmKG/Y0OxlbBNMvbX9wV5spxd2lNhCo0hNbz7EgI0taxDi
wZuHW55fvGYQCW9jz9qLGU/f2Hs/InJ+SflCW8sat1MOB3DR752ZfrWZ1ey6sNw5tnPyJTIg1KV0
PYZjrRAbv4wAaQKmX2cwJfYW+6YV+wEzpdSzX2tMGyufONSiBzNQMQQLJCpWT7Ywbg1MG3P/Wg3j
ErfytoPokzhY5GFOo/5MuGvFgzq+yAjRwlJwcil4YkjzUTLBjRaXdnIBr61CW3yaiXTu2NAh3oXI
PuVTcVzmnkV8BmtYYDgT3ndBzuTG6hZGDoKxULr2l/R9FhEnovzwO+O5LHrikLOErIwUk04yQdqa
g+yiXCDFWbU8VLk3rKRTeA9JaP2q6wwahY83zlrCQ0f5tO50UBwEDq4qLDA0J2/l7UHt7GIb8D0f
qFaqc4hVCxhqsMt1gudUyZRNEuCxMPXadV6OMwEeyHa77pImQbVdgs8CQtJq0pXYkcJQlfanYUzj
erSFBoCGIjW1P1y79YlYza8Vt+jJqiM3xmwgV8a1MTmisUKIjTE3j4mUVytQ7coDolQgS26zBzzM
9ab32X5nFZYBWIeIPhYGYILA9UAjqlXuw9x0dsx2HB2v6Ww7ZT6209iQ/ZOirqREj1g3mBo482/K
7FC4crfcuobh0TNvqVBt9wDD8hzW/QXSDjsHFik4an2ulwQ/oosoh1t2ceJpGg2wmWJAFLZ032pX
vlHyUtspZM/O2FqMI9U9oWJM0SwjWrtthvbHkc+42cNVMxZ4xCqsu8pBmZDZfN4BMS6CfyaNpol5
x/AyBRY+sVvWcR5OyXaBP3gajSKPXQfo/uSkh36Z9E21PBwr4xdnTEFNPtQf3njApHNkS/3amSxP
ioAi1bXvCE5Fvsp/80ovrb2ymEzMbHVj7N43+HWXkLBwm2+wqREMZLdqDp0V6+XyWiRgWqiT5IeE
LYB2SAz7JVm41wyyL3Cbu5gU9aubB7slaC5zgIu77Wv9nojiawypRotyuqps/MlKw1kXrp/Gsvbu
CVx1zx6g4i4vYpLxQvZNvnVIb3+L569NXHXwdf6pnPFkhjyjJS8A4Eb7M6vOBtqIy2zAN8i0fJu9
+acty0eFFONWsTarYbLP6uIaxETI5tIgxLvt8d3YK7AiKgNaqZl9IrwGS8uIhMimQ+jP3Hv3XZEf
1SC+00U9+OP8qlmTmEya0HucmO2QCqv7XdpYcpUv0WM9pjsvQQadgU4zCzcGqDSul0fWxo8Q4r6j
5ucT7hCeQwi1Ya516ffEGCDnWSxZrW1KexO4+mKXlb1KLLLixpZh5289AAC5jN0LQTeem8W+8vd+
kn1G1su0LJuF7m2cxDcB39jyoxc3wCimNtEUPSdz9EX1+S0YOUPcxFwb4pttXW7aB0Kf4aDrfWhW
9AbNPZvt1zpI7pfUPjWZeM0NZNKGXrGiu3ejdFz1VfDoFUtcZfAjTQu5cVaUcoWQKezpN9PxePtV
YIgeBOnjI9mxVl3OcZ3Y9co2pqvHXFHo7r5Y7Pema/eF1vj6+2OTcEIbCaik9mQ26V17815Y5JPi
yYC1mhHnHPoSZqz90JrWqyM7aObAX5BafpLUlLSk/RkhHkxZPkeuc4Ehep0D494GXa38b4NoN0bZ
QhUmi1YZsehcck1Efn7v4Pluccg8Z425HwpOZYvVL7i0pXCvU+d+yFY8m8q+pDK5IyHQRpYW4o9P
p/KDjQ71nvQ+hzo6U/8yaAP+vrLc4WuSPmm15a5kdCewyJUSUTjEC5hmwF1THrLmLrCHTa2yr8ib
HqoEZ35C6qhpB/f4uWNHjMT6YSOoGRrcvhr4nGsP+Wbd7SOm8y1WFcOWT0WblsT9QL2egggND0wW
Az1hax/7CNgTOSKhZ7+Fy4Axl7NdcyPdPnNDh89d6+6iFEQySk0tvgfmLm9svBSj72PjCGIAh/eD
rV9TAIpCjaDY0YDMzZoxyAtlxSvTi4oyiu7ZyJL70h+3aZE3zErRUz0KP+tO8IaGzdSX+Ebr8r6E
QHpwNPUUE5cLAWTEf6BTMttFHfqRQ4Nt0KiBn7Kms6F+GXFl+ocUpH3hK0GjbMi1gwGPu3/AEtZf
sARcp+FGCCuYOyhB2JE2nnIkFkaWd3sjcRlqojujAwREXvXTBpzXqUmhOJcB525UbwjW/Nn6/Ask
OGJhDG2XKaiuSgZvUT2O+5YuIiP0CSCRYqReRMjFjOUOg+SqNBJiDAXtq5l97yjr8lGvoDIRD22F
ZycVOyZXlHGpc+dlxbCFLR2SEU9ZUGQ2zXx2oXb8DEbn04C43lHGFZrbwu+jAv81+XbQyQDXQdud
qny/iPaTlXt4qF0AcAz49Nqq9TaL1L1I2QH2Rvvm+8VpCkS4ShT+YUPPz5iTZAgtKkoaBHC99+ym
4YWr7350CgjQJgqO2Xj2wXIMjn61FSOYVjGtMgVoy9y+Bl5F09MuH1Yp5c3W6W778IbEGfY8l1u7
MyU+zwiOMvlYOdrxuzy1IDPa2TYUWMKXPDsa7FnGpCTPRmrGTTx3HlEXu0zYH07bUkTj+Bl7VN+d
Hxdt5R1YYW8KhO1r4FDf20QADOvjagnOZWS3hFTk/XOTo8+I8DlmXX+qmHjGnpkdU1QhOguxebNR
xIAIGqpMY8wXMC1vSIwUPi7k7R91gW6sCgxsTku3V4Jjw2LUualLDfxltDZTYJ9gUfOSTU9FNsaU
W1hWmv6D/BFYRRQ2uupijavxphdu16nXn+aMAVs/JO8prksJZW8NSAQllUIG0jnW3ur0XYtUlX6U
4WS+sByV/q965AUlYZBO0hvf2YzRL+inqjLqddp1ZGHdwL8qoivRVeCcyM72t7YwHgDfNmjn7ZJc
Bxq/2gsgfvTlHsAR3d1CArvPBB49LAOBUdElUJxFBZethi9/KFFGEKGKTKTCC1MHG9dNDOYojDdq
ax4fp+FH64Be0KBTuLk10yrQUIMbHqzU1IQVqQ15CtQF9XTuBYPKSij4l91tLbSzGMWu9ATyhH1Q
ackvD347b3DxY5kwy5Q0dAgpsRUn3k/wQc1WVwn6yjAoTqMwn7oIaZUBncEd0vveTB+c3LhLQnDi
SYTpy53xmNPlUAsC+Yb7hmc9Le7RmH/lit15WIznvE0vi5VsS6BJvKIOQSaoVNataI11WhoHFp/J
0myWMeAXgyGe5go9LOPLpsAk0zrPg9EyHJiNjwbBL4Z589iPEHsiCdo/NY1L4lCZGGKbm+AB/Jy6
zUQ96NXkcge7LulfkYEwj039jYAEibd8hKPkqHVTMxltUvs4AIXUXfTDMO0Xf2Ei5SPOXNfeuOwY
qGJdqPdJQN8BsXleBd3UHFME3iIlcCCARLtp0MT20xCuM9hRi32QyfkWMUN+wRe5VTdKUKlvLdND
xDrxGNx+pApHb1ZU3ta31L2Dx2KfF5iO8Q8dEVEER50hi/79v9iILRtNIj3nhmEceVHoCOl1Yu/f
2TuP5caVLYt+ETqAhJ8SoJWjbEmcIKSqErw3CeDreyXve103XrvoeQ+KoaIMSZg05+y9tkft8/pQ
JgV8VQvIqlhwuIFH4zuDn6JnoWVN49uRpzFOx51JweqYmaKlA2jcU5Cxd3Vb9qem0pOQ0ozYOIow
Z6kHM44TSIVTXJ+WauZLExbvhioMm43MOOCiX/aUk9sTmFZUNuAnsQU3J5OO5On6lRxY1HjLkdgY
hnsnOY71Y2m06C1JtLiJpM9W5PrqieF3p8aKQge2BWGXHjv26+te38z1K0riUPLUe/nzHKvQEMeC
OICcxh6tsErSd6NQdquHkIe6D2Vocaoc8Y+HpGLbSmflh2lgjp5taMvw8/wluH7peuk/4c5eGpWn
dGD+qYR9i4CZb/QWUrU6zfbceSCr/+JHI802EDMFRsVBvD6M3DVbKfTPP08JG30zGPJ9K0ZKan++
0SAl/+u3rs9lC+aPZWBo//MNWdPAwHFfo2RleENju2crCdz8Px78zgQoef1/SrIcbOI6yHzuAq8H
S1CKUdu7o3aq+ngIh5g8JA9ut6sA3mDawlUhvWdJAbstI7ITK/3oAZCH/rVujdHAGjSVZtiRSoET
2QuT/FjD8xoRyQQEfMInuCLFFVycmeCxVLhxqcDjBQRyAgWrIGMu3cwKT846J711FbK8VPByR+TR
Npmc36vQhkNTTXDIONjjku5J6MRxRFVKm59F3A5ByeqWKiSgZMt7kQqcbiiE+gJLfcl6uScRBGEQ
2rgM3jr5fBNnlApEvmQvhKU0txok48Zwky1j9GmJUX6uNPDYZ0pBOOB4tgq/R9GebI166XYN6N3V
ayPmGzM7DJSGgsaNTyum/oBhrkbWjtXBH3VopXB9K30ZT3U0fbRa+arPQFkR3yie+CjLR/aJZpDY
jXssiPtwZOcGDJKAo5GQZCMPNYs4EX+x96V5rxnpDj6MT9MmGBUGv6uaX62oEUrcx5Y4tER2duay
LxDEOKX9lhsKtdaZv0vNee7YVBctgkgF3jch8E9XFD+JA6YpXvPWh0Zhb8rcOzoW8H7WZDhip/kF
p+MJK+kkKuotpnyIRuvJ78DI+Nm9DuKvIReAYjz7/WtUAJkBC9kBpgoRgHJ5SUr/rF628QxaJRiA
kfnrYZJmv8jiA6RBXIXuLO9Rixo5Aout6eWzTXoBwgfoBBRli0R/r0ZG1nrtfpE78j7wCe2MwsgA
SMgcVfzMQg27Fs/dgC4PFDeFSndjLf0Pi08XWCpaAf7LiudmwIATn33SF2wVw0Bp94SsgcOECtFj
5wYyULdfGrjt9crtURDLsUeQ89oOM5LglV1iOv7q5cDyin0uFXDmSnFsUMrd9MOLyOYIsXiJrrzw
jqJNEcORGp/QqHFatJgyLX/nlkXeWTvVYYUjLyWXOYHHHrGrgOtIkoJpLC+N8H86MU533CfNnTGC
PocMMjxoiyM3Psobpnmb3X3SUXHY2yNlek9z4diB8z20SeqcK6qYcJghDdPLKGoiKMsOKX218hEq
Onvq0NEoMj/bHJKHqV3uy5pdKsFK/sYd7XfNkWE8OEQNZHu6lNadoAWXTYMWRCjp2epS8I1gGTnw
Q9X56EAk77oEyRFaoDtj8X5Mnf4JtN4Mq9r8mGrkJRZJI1XbTQQzkTndLTjnCCoSXbwfJCQKK+pe
HJS8MQ1RFjYYXqum2UnZdjvqNfkmRc1iUKw7EPqin4oh+1oA6Rmif0yd/ttVISkraSmLik2JYSij
xCZKJacRoatwFRMOAAj+y9p4nB7yV1rLv4WB8wR88pdUAS29imqpyWxpVHiLxRfqW4BQ201Ovosg
56X2rDcn5SaN0onbsX7rXOPBXya5IyQcqqCl7eF/ssnyA/r9HvFthCVZEHSPfhSDr2dLWZb2Cx11
i4uU4q8vXXZupka1sSWXBw9A2k8snZGYtB+IgImtKxHTZimnxOtubLf+oWv2vZXC36WMkCXrj35q
j4J8nIGcnFQF5gB6sJSL+KhJwnQmJ3nJEuJ1PAg8LFNp3nmatY/jhbWx1jJwZmrtzm7LF/sFghIN
UOItvAPV7HctMdGTeUzmN7lr3Hadc2lVEoRdkQ4Csi5qvKfWd748l84Nlw3oud+COK2mPbui3i4W
ZUAUe1T8+EZm5zSC2+hdXfDEo21R8G01Kz6aAINmFVKUjNZjTmqRtmSfWKEPPsg/3toajipYyZf6
eVGRRywWRGiTggSgtguyXHsq8+K2mb60GAKqNw3H1daPC57wAKo+mDKD5qHtbc1+DFYVuiRU/FKr
eO/kMeXkMlGnenTgxJvF8FiN2gbNdFiT43R93UVFO+kq5AkT365z66dExT8B/NwYKhDKUtFQ6V8h
UcRF0brejeRHuQlBUqWKlEJD/Vvzh33tQeKdqakQ2kCRzRbEio1Pvcu9NOluHXhddeeTWeWQXWWq
EKvS+kTz3eDDt39i/DhL0q76rn3NSL8imeHGrrR7FfuVJoyKpGR5VJPMgUJRPEAlowv72ZOoRWrD
ZSBhyyu+dBW4Re/spUL7QB58qFeugYaOrnunHxhcSVfuqLBC3Fhld6GMy2bRI5nYG/bkmXxoVfuJ
fvAJMcVDp7jcjUXk4IRoeSrddcsa5DbR45PuWy9wPX40IKQcFSvG2vKYqqAxn/eyqOixhcp7g5Si
oQ2z0Sifsibf0n09ZTY4uZJ2p+JijUVDyOx8mtIn3R5+6jFrHBIaB9nvC+4TJtp9MUwPOpOBQUpa
Zy3HRsWmGSpAzWuIUmvJVCs6oAskaXBnk7fWYSEIllrceSSxEZL83qpoNoeMtjoiMhh1wqjC22Kb
XopuA45qPrJR2Q4HHUNb+mAmeH4HEuAkSXCeioTLrfHdIyOuJyuuJTOubKs3AlZJAEpfW2f6sNwc
2lE1P7LWqHbsH10mgHQOCLX9TAZz59OdgBBCo6HqvmzOZ+TNBD3S0J9rY+vhPT14y3OcacNjVuu3
mCyF3rbwVWfzoYjQtjLTVCH7tjWwuZVqM0xdzmijovSIr+FKUPF6Zdq8U9APESbpNLwG+pJG/jm0
KAIiJgraYubOGdo7HbMBk6dC56UZSYiS/q2IP3rN2elLe0NePM0LLLYbJCSI8buzreEfd5NjRlIg
SjeIC8sLqKVPimZwmMgUxB5EtZmUQXV/Y9QA0gbKjxJbE5RInYPZcl7wpaLqxDqXOnThpLnc2gT8
bLzOKdFDE24Y42KPVdxhP+bK4Kf9rFv+iq29VYyayKDHjVOybrE76wfSAJSQsMGw8C/HhJLxdbnv
ErXoUJ8aYo04LhXDOCcPlYplnFqGzLU6GfnwU7N4F71mfPVQNldNhqtfcvlUWwchD5xuTJhubByh
ta0H7dQa6WsuqnEX1zmoOe+sq9jIkU4JaG6WLCsdGQLdyhq4ROq86wl9gTia75Y8ehv06cbpvXxr
tP1NhNGVV2l+QzFhyCDBsiLJ0oWdAUUmv6nZDlFVoBUyeC1ZXRmqJvcTqykJPzBOXRWRCfBr6+Qz
xkNja9HhDwzCgYKEMsiG7oEkQ9T+0a4pNoEeZG9m0J900x+twNTJInIfkRW78UX+yBIIjcLiviO8
OXSKH8pyqwsixRStgYvSpdwaijZajPcLxVUIdDNDhnOZKVdsoQRnISfX2lVagrw3brdGVGPOzXZO
HT/USf8u1szYytlcQ4C0Tu+jFvbceG+QGMDRH08+VLAT3ZvApeNKM+im6dlVEA10b0STuze9+ZVL
gaz59ixsKY/Ifh41N3uVelFRt2aqTSsmsha4AIbiOkQeRircDLULuyUqCz0+VmiHooW6T98X3Crc
K0A7chZ5roZgyvHHncyq9tDER8K2sZ6yIdRbk/a8pF2KiQ4yQu6c/QVhSG2nd/C32b8hzgOfkD/Z
jfnVxHl2q9tHP7/v2GQ/jsZ6MyexeaRlNhCMsYmHkpUNE1aZkYptx956tBqCvRsd02SToZWimteM
JevIBB6jP78OlIWkqJ5IHrhtJzyL9PDfBmgvoWm/+81PZ3D7UOvTaEN2NrC69akC+MgmQdssfSyf
ovzRq+OblZqIq1EWq6neO2Mhd8WqfcNgpqWUIiJvVvDmtZhAVI/fwkcCjX91b2X6q6Vditz5rVsE
mVaiujGxgtMwS29XA+WpHwub5TtocFndi7V4s0DiRJXf0MFAT7D2YekV1U5zEmc3IveV/XA/GUSX
WIugODgMuygx0i31aA9MTEtmmAnPknC5EG4eESw6CkAzO/ak5VAUTeAaRhAV/b0zW96hrnDjz2+U
Z6gROpq784bpqxK0Zcomepaz+07wzhvliNexIlgILUy310rnfibqZdMvv4yOimwxsqTp6NoQQ5sG
5RhhaNaOa6OP+9wb5caQsY2HhYmEPKxz5hB8ThBnpfLzdgOxPS3scgKfss+1YNc2lu+yQP4UjRci
0HcVBAj4wJCZI0/CURd3y0znQG9j51GFQilzajV5cOzoemCJzULJ9hNa1KFf3QcvhRVVrhOGHKbs
g7OKBzu2WGhR6rTNXYLnfJICnNRsfGFhHvDcGGEZZwfmvnhfG6+jb8G5wZvJd8pqZ5I85RUl6m28
xJU5PfqVeJ5cok3xI/selvSIEvYwvjvA2JuuvCtsIroG/q1IljACF8U+itZbUx/Z5ooeaIawTrS7
MW4428FfqaX3+oFdn0bdbyvZiHXz1qnL1zQdgTmZ66axyBPDsTGHQ0LyQ/UNy6jGkxEboZc6X9Yy
N5u8zJztlBpPiaUPR6xbDM2L8z5+ebVIDnlLN4kS4+ga+sZeCso9A1uuCmt9xJY2l6+e3d4lwkn3
nkdKxFotod2+ElzZ7v1yfXaElp9S7l8WfEW2HUSDpXcmYqYrSHdGJbMXw0BnDbatOZDISANnjSPB
zfpgd1TWjSj9dDyRHicxPfSaTXd+HqewmAF1J+mM6duy9z7BPE+aTYK8o99mYPi3CeUV5JRVMNZY
bNMZY49RHGjmRNt6kdPB1g4Cd/tjHvPORDah0Jvo4cbNlqj4X1f18f8jgP4XBJDQLQ9J838v1L5T
atnPisP5B+T8j1/6p0ZbkZxdV+e8WTqefCXE/ic8z/83bGK26du27v6F1ftDcnaFaUDWA9aslN04
yP5ItD2URQSv22j/dMB7/xeJ9n8SaMNMcTxdB8en+z66mH8JWK/0MevKJF8PDd3EkCWmBPjVnxao
9vlCx6KeKfblBZoe0Kh2MM2E+hAZiyOWNTNT4C9f6Z+rgSqJm23/dij/C9CIoXxyf3PDcnDgjLie
bgs+pmc5/4LKGwo/AQxKy17rx5Nw2Q6bE0YWe5APy8AmiqCst8Vy9xbRvEap1BWO2f8vbr7/ii4I
3xCEk2U75K6Jf6ELDnaPtslO5gNF1XSvTwta9Yai89JwUNzopbELiIPmfdQ5v7+yumq2Np24jfZD
z3mLBdGjlo9Dih21QNYTkApIY0gvLsVwITcOXkDPe4Z2UQT/89ETiP/+0/EDNSUgPZGHysH0lU/x
bz7EcVy8dFrcAeMYKdb++GNyIQQJ0zwUEZiWbMZm5pUpOSeZDrKnY9oi1dFZgZfwKQetOEsMMMH1
WK85RCMd6blgfxvweofcrr3QlOXrZOgvs0g6aHAOq+Tog4NkHjLCLt2KlxmS9HHwJwmLg5FqbvN9
rI/sNEZBZ6H10kMKjXqzHgy3o7BG7xcfSwb/DH0VQQE5uSTNk7BMyHWWke+c1QqJIZdblAADjH7i
unQQ16sVEM59N6OswvtFPyvS2FagYepp76HbjaYQ79XRGpvnONbO2sw4udb8TFE6au8NMji3PVa6
4kDRSee8eR5N2uaC9RnigdIvT+UeSDDT2woYxPblyRmTlkWVOpLqp6+bENpWfunyM2O6zzTC3vKG
6IietO/AAKDQuObW0EiTTHqHUkPxHlduekiStiLj0gJgJ+JvFLGEDJeERY2eneyptl1iab3XHstB
Fo/9JlJw4SKt9I3mm1PgZ81FpjXHLr+hbPqz0NnbI3TNwwUwxCYh5VdiTkwsTFqtaDE4lDQryDwO
HLOBGpe90ZZr2Q3C1/IX7qrapMLOKqFfmzPtMap1PThxklf3FcUyqpBkiPQXo0ei5j1gh9hg8V0o
zzVsDGi62GgjiCHHQEh76rcDmIVLiV2a5bEsiSikXu9SbdK/Nfi+vceLcDsQL/bSwnRBVinxYmYX
u0rum4pQUT+/dDqN/BaHH2l5L6NJW6xNbOrp7IY7qwa1rR+Qg3FPdvGNxBCXEhFLqkX2Y7bzy/U7
pcFpmqTczbb1vLSccx/448gSjILbKras3KDcUt+LHbZ9lexfLb0H05NZbxp8yZaC+o4w3ENuVXXo
5VUwtBw7t+G2btfk223i2zkrXoXlbRzNToJkrGlVE6+zqTviWTx/Cz+EsvaAMRvTdEenFEkUy6s8
oexkcCFWkoaw4bThYMVmUNBDMbNq3sjaYFhuUGCqTxCnLjK4anm26MbiPuRKzTocWjohS7k67+tk
fUtnOlgdfe9MEuRYkhSNkEnGnLo6dwg2qfZGw7DUaX3+JNsgieiAaYl7rKTEv+B0O+pw+sYzm3Pf
Ek/iul7o29HdlPIXFg/6j5W3AAfVhTG5gKjgvm3cuCSotquJZJTrRzYtMhC6qHACTw9r6nubfubn
Y4A4a7sXrt2AzvHm0CcQb2ITkNmGTWKW+UW2Bqm4y5Lv4rJ+pZQYMHL8jskB3DaFZh7p/7xVkHBQ
xNgGaX32xtQRkGcoFNl1cvWmfiXDip4O4rQiSAt+sawWFrhDEba9zyn1WiTNahgHOqrgqyLHaxMV
1IvqW2BN1DonLiVOs5vEKjeFUZy2xxRokXiINSiZ3s/RtrgDAT91iHkTZF5saXe2P76NBiMbGZ8K
EMArNCPXB93Iy7LqEWHX+9qk9dcLlS3OTSLTzN8UMS+QOA3FKVyvOFW+upIpIqfBu4XAxNZGlS9n
bufsgU7HEGQD06+Vc2tfz8g4MDBLmWzXWfttz8kTDAbiFCqGdot3DacFrOrBg4oUFDGfrqKSUYmJ
1JeCv57IfF9C9U5of2xqkX3XzfUydbiOBw4K0ksio7pwrl9XmfyyFpIjJVlxZttsry/EKoXPOZ/s
0cQvycW+L/T0TSnbzYzp5XqZMDewR5Hx0yr6lPYCt8bUQy/wPzOZnOo2fr9eIqtkNKPF/t2jTS7p
6KC+i3eeoRD46VNCSNLGbaqLX4BGkkb+jdQOcFTP5DFmM9ndiho6GcWDbaOMmVJ7CxnW2MzqBJpO
yfsN89p/iPJJte5n4PbEbam5QiuXcDDEz9jUcWemCTpcrv0rF6OyiprPwAH1iFLfrAP7O2n96Asg
pQOhV9cLM1qYvFOCB7Qo0UMtqbaLCWcQCdTXkEaU74m9hXLwfL2KTJ9hxYrXTzPJH7Aab92IWUIX
nM5WXeB9bheBtZa3izAw1YIvI4Jq2XjjygXbcW0TSFQGmlNf8PwUwRznu25yPipOHeQhOyjVEF13
ONxBVoDdrugas1W+fq8pm1Met/CuXB8YKgVrIwViItutVzIU41wISJliyB3UHwJBvqnSN/zlgBjq
Jt+M+UNpVpeGaXUzUffMpuhlAsm3sclbpLVsUixBR0I9lNkQrRgkKDJBhmJlVxIz71CQpuW6PhhW
1RDdlP2yIn5matrXnmMbeSax6wBdtq3NfwcR39JVvThJE5JuZwY0RXW6NW54nbHpjeTh6Ce/MzZi
+IAlZqw0C+zS3FmR/Trx6cPJKy/XdYA2c93POtMk5wQPPOnbeXVPhXkMIhcylTn/oMJJYU1B9Zc+
/86b8aOx3HNpa7QAh9ulBiBiMLqsWf5dzS+irom+bKOLNnNxLS6uwXG6neoZciNFUSiy2Aqo/I8N
AxkW8CPt3SBh1RKqY0ZIyCcS8MP1g8C3BJeJY0NjFoJIaSI08n7WASG/9CHUyLlKjmkqxN5ltNk0
PQf3ryWIQUdhIkvsGiXb9FwWA+4WUiR8wqMfGjPaO4JNf8JtHsv2eRrWN985UXNDXmPdm3m1xemC
tk+nKeiiXggmAl0sUAF9P4DrIpF7M0bEmIAQiuz8rjPvl1b7xaYEA4Oy2owRrn/0SDeNRTbZaM0/
4qLjjlTDqpEwxeYNR6erm4sfM9q1Jr8o7h3StmiproxnHIseH0fYlFjTaqSSgUYrF20w6xebt5DN
p2R2J4wl3LICbkec2W0wACDdaiQtBJa7/Io9nZquxUA6sBVBheTZwWBrv1HCArQe50O+toTSRmqp
C60alYMwCswzlvZWy+Lb9ZhakWBiR0vxdWr+N/uNnd3gu+iYgpdKvGM3p8JIk5R+eZ/0OXKhjpRU
tY5H978rh+Kl0YqV3AI+ZAXgIsFegu+P5RkmgDDX692wWAdKCSyLEgbQacFknuVUOR16CkIFqVR9
+bMfxyfRrizSAHSFUEdumsz+obHcmMz1XowfvRrYMwQKqVdj3p/HZT/Kt3w0EadN31HBrbNC+tmY
83jDLQjNQgwPAws9JIzJt6dev5xyn1IwMkEpt4VTnseuuGRZRZvyq5jTNhARRsLsOo/W5yFO9AOp
I5gL8gs4BjKPa+YhrRtOZZZoiE91sS1H62aBM6hbsw6cgGuVorYOXpolYl5frpefP1kqiTqk67p1
oGiVKyG8M7JFNahe13P1XJ6vy6BUfBTSgE+uBuPM8F6ua5DrIJ71TK5Gpj9GJlDsMaeco+fdReBE
VKdyHPtXcrSY4QBXQknzXpoyPc+4QbOGXY2gajvfz4BDGlLElcf0SnEl9iOlJp7/vK59MW2gtEIl
6JnaDWJRvAcA0Ym+G5H5psW33vCu1IK76PMPn+0NSZcsIR1SedMx/U6NHN9Lx3jplI9tZAUS9S9M
I2Ppzt4a7WqEKQHsZ8YB9IqbOR8sunz5ZVXD/5rnh7h1qoD5iNUGzHB0Hx/RxBDQddMh6e0LiAKx
tRbnufBzKv8c6yktLm5vSfyzgUlKjdWTAoQek67pywwPETSCczMs9uU6O9Ko4Pp3xvtSpqeWJTgb
inQIM/uM3uCS9qxqanf9xQIldNUqviijFzjgLAb57LOEWRST8a3WDX6JPiaGgOHV2TerRLYhzHu2
hcsGUtzFUFOAjzibygeLgPa2653trBb/cWp/iuo3uWuMxLVzUxXinO8bLf99vfZdmqz7NCLh/PoT
5N9arJXRiLCKqcb+mfTkO7dS80u+smhJ39V6Qdm9Co9N95RyzZgOscbq2HhyvUs10OUkT3/VwwX1
CuGxaouzJo85amfOZLzuOjs5wzc5AAu6lQljTztWF9HzXimE7lMTh0xPJN+u6X/qNHOX1GCwzr7V
FokiqBrQnuXKaHe9jtU83FrWQV94WyVgyzIvz/gfb6XxuOjI972MJdIixt8sNS+W44y7fjJ3pV18
DyZCsGlatkun9rlo98I0hqTBlu+UavOTTHLrKIfbRi/Tu6bJbwg5ZiEIj791VmBUWvthpvbroHuf
ie8TU1OfC4f7qzZ69DFO8auy3WmfceXuHnKdIaZFjb46lE8T2m/WUVNHRle7FNTWehBJcg1DAVZi
XpHsCRfyJBkAjk9H/7qoVDUAVL+In2yaMJYR/7XprOOdUyY+yzwWhAT7vuV29E406e2I/D30NJYW
woleMZOpAjHhdX3OJKm8iHiBwddbJqpiATgjNW7Hxh9DPaKC3mKxIWPdfKhIuZwilAS5LIDX2/nO
/xI0+fbRxF2DKxkdiA50aaxumawxB7AS69fiKGIJDhr18iaynXqTVjNaIWP51DtOkrrOXXc6wmZ0
8Yg3/gZ/0DM3Y32yfdLLBrehEz0XRIHWNa0fvSoRf8yrCz/fQ3REoRtympl1J3muiqTWt1NJiqiv
OfdXpeGfh0ZJEPWrElKK1dgAgyGWcY14UsaBVbr2AZEMoMR2ejXVS1/fBJmIcX3o1O9enxxRY3On
0gcRc9eciglN+BSr1us4nSYWYifXBqEX4zUN83WhnT8SOXW6PuiG2KaFlxz+PPXXj3glYg3Y/yRN
X7+l9Qm/SJOIHTA9DtwOf/8z1x/588N//ti00CKd1cP1uet/r1/9ec6//uU/T/75mf/2uX/5q2lJ
jX+iUvOPj0f6Ge8V9ywSoD+vc317vYuacxho/16/cX0gNBzd7IKwudQIsL/+8Xyg9/H3g+L/qv10
Ppp1u5wAAG3w/ms5Zo7SynDvmaS/dkpKak4y6m9Iwq1O1//HrvM4Nh4NHKUP9aNe4Jab/zI46Mll
HNxhx7GUp2iMiagGQxkUSnk7ulaNwkCJbnnfNvHlPHl9AH6UhCadfVoKpnaiCoZICfPatu9n9xQX
qH2vXzGcugCYECAoJTCK/PPQRNauXhC2AktFKqz0wpgiHsXiT7TY2GEiFPmZs/RtIjYcR3wZQa80
yLCoto5SJRsq81PqGeRZmw+osxUpNRJGIqc61P50gLu07p0qz4NUuZVd33rFTOfjgN1muFq7jp5q
nAGGwByODKsBdumQ0WFl6d1Us5U/4rXTUTNG+b4VKrSY+AOhdNi0e60hubd7zDYJiZrM0eLEvWpy
06csINBZUU98yfLpsZlqdwPk/F5Tyu+q8+8jnQTV9DVGZSIL5GhmNNKgkhCFe2PFbeppGHwT5H7y
Nu1TCGKu87OP8nNjIvSHME5aAxZJJESUO2GUBSP5gJs1ih9mPX00EbGvSs2uYZlYR5gdXp7fyCJV
ll6Pppnp/RaL9dOrXCvQCLGn7lT+8nuQQ307/GzL/aSU9HOLOkIDD1ynw5m4w/teqe5r5PdxQrLS
7DDwtrYMG6XRp01wVyHaR/dPdcpUOv7xV6F0/b1S+JtK698g+m+V+t/hgvAK8JaoPmBxSDMYsmrT
FYomV4IT4AJyqZm5B2iTBtYHlCNl5u8HBzEbxNSc2o4LqbFLnubScVi05NaNTisLOQ4Z2LFFglzS
Z1UgvWdbuRv8cnkXCa7+Sjkf6OVjZ8SNsWK6D2SMEHgul/up1CBfZ0sfgmDdtWNGDjEJH7YXf4AV
8bdWP934/lAH9WQuxwkvBqjvDQhirIXmdAF9EVGBmULpP4uUMrRUfg6JsaPA4dHQhdsOjYdIU7Xj
TY+IK4dNZhMNv3gH7FeUWSTHNQLFNqwmHHJtGtE7VtYSjbY1TpNcWU5iZT7xcaGUuFFWZUvJlEEl
x6kCJwrqGit8HCzU43Q8jt520gea90h1TGV3GfG9sDU8xPhgLGWIyVmJVcoiMyqzTKRcM1nHSxHg
Szk12SU4axJlsSEp8o4LCHucst+0bboTBJPbzhq6srZ2do+WdLRJDFbmnS62HnQZ7Spl6zGUwWcw
5ZszJGfKCK9O5O3HqxUITxDs+jsgXCr5sA46ZRsyIO8oG5GGn4iNKyUVHEaYI34YyZgEvjuem36m
loUZCRPuFNTKoAQ8+KuQ2cGQfgIFHxMTJdR7V9macmVwGpTVKSaoEucTpaGvZM3uJgOuX+FwMVT3
zr2l7FKdMk4B12IybvYeJDkCJxhnUmICZ+0RAcunocxXfR9z2UYUbYz7alYGRYdyVawsW5UODFSZ
uDrcXIuydQn09ao6VynDV4vzq8QBNqk97yqW27yiilCuM/E+KTpzQIbhGjnnzmxgiI3mbhHJy4DH
zFdms0XZzlqyCeU03S3QOk4rA7eZ5sTA+Ss3ahFt7MwjkoGgiKiBOKaMbSMOtx6nG1Lm/pjgfQOD
oN/SKU7uBL64TBnkBpxyUlnmuAlGUEXY6B6xONjPGoGN+GgmRA3RWVe2u1EZ8AaceBDMX+cq8JRB
r8app40w5HDuQRg7s5LDRIqlL7Vt1JLefk37z2i9I/v5pcUByFD3kqIyUJSNFIegq6yCLp7BYaLe
29qHAROncqGWAvQodIuNjTUjV7bD2GyfG3yIDa2gaDkMab0rlQIft2KjbIv4/gP6zi9khYUrvkZd
GRxzJjFPOR5xPprWBKqyvl9QNnkj6rh+UyD0QWOHY9JIg9Yr9hInpY6jMlPWyliZLMH03I64Lkks
oRtGhZHSOp0SDUPUli7Z/dqLuwbX5uAYl6oUD/S2HFBIR2w1Xz4dQltd0kac7W4nD1boUJvQbXBx
xBGzdImjqWa2/EDHjxFMO6c4ST0cpQnO0kVZTH28phnk5QnfsWAZLPCiVrrxJvGmEpK+i/Gq2maM
EtGxW6SiLMsBIN7PfXuTZzF9gPFg4XhVx7zEAZvihDXm5ky83S1s7AeB4gQiAIV2bNmnGhdtipvW
xVXb4a51MWYASYiV6XZV9lugeD25zGvY48w12XMhcR/PxTpDMp63Wde9IaDBZxE/Vpb1pk6N+lOg
4A4tIxuYDwbvu8x7t3I9YMcOZKCbPiLPwcHqvuDC8kfG5NmFtZjiRWg+Fu4hiVDYM15t3Mc2LmQf
T3NU2HS8ELoYhXuMV+ekXKg+/mVDGZkdHM3U4DfkDu88SuAAyo/afJkXROsmMvaCoE+IRKGFQ5p6
ytPytMTYpmNloKbiaSlDdYGzOsFhreHoQU2H6brAfW2Im1WZsQnI3C0FI1vqPvZe+Vmt8Wmozx5F
nQIvt42nG/sDYvhE+8Txh+6EypLllRhSDJRgdO7vTLzhYF3wiUNsYA5U1nEDD/mMl5ya2A+WKmHb
ND+79MbLuAwrpquA+gF8eoNotfIG3MVhLmbqov3NurYRTqscEGLuPS4UOAhNT9hhywMcXhO4MhAU
8mjOgPX0YGQrSVG0vI2UUU3H+AOf9KBMSvivNWndQGZ1t1Vxz7o6DhcH2J6dRpd2bn83oPqcgRD6
ziC0TDe2bQnyneDIQ9agcaorAAOO1oSDN3/1efvl9Mz6lcVFqOe0WBExu80tSbxbgyq3lyxhUru3
cy+/k6kp95VBjpoN4SWqCJXK7fhDalxrcjVorLI8mH25ldpE8pRnr6E+YtsZ3aSHFdoelX7OBFWB
w1Dsy9lie5FAb9FQ/wNWRMwlTffGMagcZ9oTFe5HRzOhARRM9A4kg0IASMdnczIy42lhkaQqL1id
LYOCMtvBxA1QGctDpulEiObWntHvp2FEb3ZMstnQTB9jhdac+hIRwvN4qWmgJgiAjPRc1+uHPuMG
GSrm9GaZbi1Z7m2NGRvOkVbXP5C10mHLyh+jT+E0J7FnV6Wo9hzKbUyud4JMkhDk9MeSJLtRh+3v
YpALAL+xmU21V2T6HJOifdWm5c5Jk9cSw5MrICvAluo2gxxvMmHvpSNgDomHPKJu4upxQwsv3dIt
SzcWQZm+T10ltOl14RNIXlrbP8sSuCg1OTP/slbW16z1HJeq1FKyF87L9DGDCiwj62CJ5mMaHwzY
7Z7x9e/sncdyI1mypl9lbPZxLbRYzAYaIMgkk6BIbsJSMbTW8fT385PVZn2rbbpt9rMoKyYFEAhx
jrv/qllBXvlPMvSo10kFQatO7J7rjM866LvK4TOQgIDxMhUTwmjhQMi1bAwyoFHzZ5LgZ/71s4Tg
X5vyvs0Zo+OHjRcf4nbWb97C5eV9Uv0knq+pjeMo6mhCbv/6UzOuWY0gi8ivYGOSzZjH8nY4h57+
kfQnAYGLN+wXXo5KXv5pWggukpd1fZTXjaBMmvxfYgFD3mOIfQ8JCY4nclQz+XRrBg8qu/kYLJBd
VzM7C8iyM9iQsK3e1XyNQcZefS0/47+aLLyAOwc3i436PkWqQWZeS3aerf+YTi2pekig1f9Rj53o
KqDjHFuy9wLo4AF/L79Sk80nX8vjGPBeKdl9LRl+VnWwuzvT/sI6BIEN/L7XP+XASon/q4VQTh4g
fHJmc5D/+AsjvQv450h6YI0dujYfyQsSxjmZQRA5URrhV7STY3UkhHAljdAilVDevCalsJYPAHBt
kV4IljyTZSgvJ8clb6vJxyHzUH12XqMhho5uS/46JiGxBcnGuuEgP25JUJTTIx9PTuE/PmogJu2E
H0XMzZqVZgJxu0Tz4XGzZ/0m5JC7je9JTN9CLoV8Lb9Tgffr7g8M9vZ2xTSDX5UcPvl1SfmTgEAJ
/pOEP/zQtgZzLCYUTewd5FsRP5bcQPmVuk92K7T2hVA/7CB+ykvp+C1LsIXL0H1p2x9TVT7KS8rv
BNVDvn6R35BjKqvf8cM/DiqSCEKOAEu/s7wVb3E/jSkrNaqYzlBvJy/n4szGy1hwwGlRvgbraYoL
qheY0mV1Ldp3/AxWJBHlI0pnOAfReuktUL0SgUY54Fo4miAdkZV8ehTbFk9VOmlkBWlufYxRF7Pd
L48KwK/79JPt9qbN3K4Fgps1Lm5RagZ3eoFXBYg5ckLg4BSxcs8sWi+5Ff24v0/DcD5CR/isEVNj
FI+yp9KTA9Y2G3dympPTGtBD0msTfU8Z6EmkxxPdwo9inAsAd++LokHYDTfqWDywSTIsE1DEbm52
1c3AENCC227B+gdR07lcT7FZxGcrKp/JsUdc7cPW6XHlo8Zh3JBfump8kv+KoDH3tdDEhArWQRoy
0249jAd0ISBYbCLbKY4/9XCsDon3E4lLs22d5a0PW3z+iGjZoYzJSGi29o4F3cBqPby9029W6fm4
XKEZpWEgXAag8AOT2+csoh5aHYbsrgnaZC3sGTZSck0/ezP02kU2rDY1ZEVhaOzW1J5+pN/UuNsn
F4+nJEE9tGuL4qoJXmkIAsPALidAAjwmsU6LZienAJs7SMmsfhZD4aVYHvshw1olr+6RGWCHJZCZ
jsX1tiuzn3aLA34V0T2aE8df/q78CrDWyr/Bn8CjqqdiAtw/T62BiS8Akpngs0X0bNPXb2VtlNfJ
zggSr5NNa9mH1QBo6X10ovagP9c5M23AtA9cGpheN3gHCEhRRWGCnJNeR4GT1M6n0mN2UMYMuk14
fZueuJI17EFic7bhgKHKMi2YuVX4Rc847qCxP9etftcGDCOWKREzAcBMx6yuaoSPQXLFYSrmVQVV
DBeJCf4fOTFzx6Q0ZJaNo2G+nQx4b3n1HCFQ50EFivRRNuFfRhyrETh7ew6HQ0Ens3hjciw7QL+y
qDsqLHDnQW75WvPwZ5nwv3Oaq7s4FkawXNUBrvOUUTdqvn8qnWW696iWgFWcL7p3CSrtdQ3nn4m/
GvskSA/qrZtZ2URoyX42S+xH7Kg869TXTolJI3sqPZlVPfyiFZS+0oPHyMMKzU3oYGV5nyJ+2HWR
f1eQeMDsCyvC2W+39cTgdEBrPwbULWvyBX+a5Zgs/KWXOltk7zyJQ3yzhJkxsUaTuNfPZCMIk+FY
Os2tKBk1x5OnbSDxXkhLyXfTeM4Hrm3y5oSVv2mYbrgzmS+lQWLeNP+k4kQgly7mEU7DXd+hAJrN
d90AnIin/EofiNnavGYH1J+PVlz9BO8m9QlS4D5GYA43/XHo4quBp6Kf3wcBpVGTt8SpaEyd5VkI
B+5trUAlF02DJInuAB/IcRppIgy9vwYG/hDMCecY9laB4SY2t7AsFJwqgKJiSRUVx0ORt+3W5MOd
rHuDet9Dz7vvJ8qjPqUaxIu/YGwTB7G+yQQ9tl0Eq0BQd6S0XQYfkzjgIgUatDmsGcqPj4yCCSkp
iIH8S7erR2d1vhYwCAF7AG54gIfafOgH69VJaeBKBORAjtlYXUcXpZUxH/TUBfOZhuwQeiACFYLv
vjpkWICjm2QiMiKQhBdXWlRl8iYTSHQZGm9Ytn50ufOcxfCAhOXF1kH1CFi29shkEx7gwuU2y/38
EBb6b8HPFDEH8r1JR5/fORa8CWbF99ESgtPSo9kxuvnkSu/BFEn63Dli/oZz7l2TZh+mUTxaNfcC
nn/ftCkmmBpQ2xxS70CIAs/zjPph0HeOpA73azBcCQh8mPX5LY4QN8sYyBlh8iSxg7xRODKQUG7G
yoyo5BO2cz3Tk1jZFlE0W3YEsTKIkl8QxCxAVaNEcBSQluXyIAxwItx2Ok1DXmB7mQdXbNUPtWNe
sb34ugJ9MzrkBnFHPkQiF8kOkY8YRbuvmqrDD956rruguQCykaE8zJhTwvQgiYBUBtf+YlXOR+qa
P+uh+6GnYMjWSg1QEseSjFyCwKa/wMDV8/7AjNjSXKDqo4EesI2F00NuBYrdzYgt1UbdMUNL92AP
/sEDkyoA59qoe83m4Jg6nLnWA9P2+s8y9W9/yFNT972sP7XpKanOpT3cZbnwYgXyyxP3fjWNiy60
zk6Ynlns7fClZ25SjxBqOsj4YVR+CGLnCsiOjSaP6JJ8Cijo+vVrZ07PmaR4Sb8xokXdMghOtknt
PnHffC1bbaNrNoWrYGcDLJG6Ct7baX2fZhYgzGH49EHMImzUGILm6fHf84ItCOd/Y1UbeIHSmFjs
PBa88//JCm5NHjQ4sP0JybpcbAWKgvz6flru2EGfV8ihp6JjjGgTl0gG1lZxF9KBk4T70x9qoN6z
8M1s7MJVahLuhqqtHjVhMnoRZRHOLmf1LyfErqKEA8c5aS5x5B7NuHfvCZyW3eSS5gP92wgcGQiA
J+F4NKBfUVA4/4EQ7fwrnfzPx7Y8x+CzB3Ji/pkOXeFBhU9pf6JNO+UsHPOKY5oHeVRja96s7X1W
f1bobXYmOUObxjesDa8E56JKeSDo5GAFUK5U8O8WofnEMAFwg0g/KUK+kyREAbYGP/wGX9bRPwwO
Z0/togzYthmEgjFnWzPj4nlsQx4EKMgEdn9K2RTLfZoJFRk/7/wvrr0QHMqSUVDYLI9UWd+wl/Gh
PFQfhYunF9RKYh+b5JTFd/XvJlm/tFpu/4eTZhE4/C93Cx/UtFzfCQB3/3bSfNLnvVGzupOWWBDg
6vC2glFiochaJlju3D73JrCYIlMqegSoy7myGcfJ1kLDcvWqANdsR8OgU3uIGvOgyDGK1rSuLB6e
u1S0cfld1necOZdbKNbjJ8ak3/6w2WzrBcNbQGJaJCE3RBPmWVn71GM8UZTxua0OUcxQWp7Af/+w
eP96z1gOiwYqDB8m479IEKKhyUiJjPAvwi/ugGeIFvriNMk2URAgAjEjgbnNWiFJPJCZkztF0tMs
LmVSCAlc2OThEn5xiH61Gg8jNOdE/s82KcZzV0OxVAXD3CxPM0yDSjaVyC4+Fp8zUwbBrcQGfEsg
NGGjKS1Wp92FxQRGhLGpog6huoQyR1uR13q0KSZMkb3qMkc+TKp0huGRzydPL0/puigeUjrZzcXp
6rPrN3ALZW+z8c45Ool9roSI5Ys3nEHE3WAxPkpowY9BC/sz+9BDuEfR8pJBTVi9zkUPwO4KXFVT
kGfYJsldYabBDh43AzD73MDE2v37K2Lq3r8uYB7uBIhpdD8gX0CiFP75OXYGzarzZWpPaVWwQlKs
HnuxOTXx1yCA5MFdXVwte2KYy2a4uG5DJOEYf7In1wPEZrOPXhbh1OEsA1W4KTFyLu59BxWsVvFH
WlK+tdj5BSX41Z9FqTPOtjtsOuJI95phften9ZeXRB9wzw5Tl9zMIP/0MxaOQntm8MGGiie4YpVl
rauj4vLuU3v4WIu63i9NyPVwvzXC40Q/R3jYGCf7eMn3hae9hH2Mt009TF8Cb973a3+nNb1+yEZz
h/KfhB9jcu4c6K5ZZhWnFpgk5qWvYzFfwmBs+U6J2eFk7pKi+dIxqztZc55ReHUGXjQdOd0D3Nld
PTFuzPViz9KGeKP6EA6+17gMO1nwhBmm6GxWDwPdsX4JIbbNqZGkSHPb/BODafT+rE0OsTh/mFTq
5yaFnIXluz5Gn2WRb7TUQvOHL4YUlFFRP7oaCGZbDhGWMzwZQtxqPee2hu1V+uKoTt69tD0HVfjC
SvkhrSldtEXCGLOhGBvrKXDeQ73eZc4ApXcMkY6g0mQMeSVvmkm+Ro2wirvHWn0TYhAV/9bWYso0
J/u0yUlsiuLO1GPCPFM49IlFFb4Gv5YyInw0Pymmah9/r6Lhh2bKa8X0EIG99UokEU5RYFpqa/sx
405ZYxA7cs6xoaQTTQgTbl3vlmkweIXVJRVnl2Plo3pLSOVXP4/PfkQyk/6H3zZI34G2nFW9wAkA
MP6UwCH1GSJ4MaMOIdDZMbBTpjM9LDlcsyvWA9gT3Hu7vg0GfP6mG7e+tMJUsnvCLfVDN1hPfli9
h7IKeStFit43r0ljvqsHHGsCfL9wGojTEQZAHSGAaczHGl+aCxnGBriK0LWdXeK3b340PToW/k4m
fc/GmdKjQ0/uay2lXEH5ZwS0RYanf52b6mudVI+L6CZ6oOSe9hjfZzhFIYHHiR3eNIbnBCQY29Yi
j0y13QT3QAY3GAWslPeG0B8RoDsQ3s9xMl2H6DuTfk1Tt20c3xlGy+4BZpRbeHK7MPzT3kpIWYUW
JwkMUVm+T8W6b3yEbESg23cg4y9DRtjzAD3NITN4mrLkMTWn87L406lCuozkpHBxzB3DA4I0RhZD
9rUqR/YTPXBI1Y0fHXrLs5a5+a4OdQBAf7pOy/rDyRbzOUNbb2XjFb/MW70iYum9Fz9uWI7aAu+4
nolTAt9Tj8WyjrwIfGMYyPYJyve4M0nutcY9Hbq/yxBWDEN+dHvNAf7H1L8KZpmS9nSqNsBdL8Qe
SJrlyeucvSIGYTWEhdom5UrsZycOJW36gpC8OWRaeVnXBGE3KV7Y5a73JlNzUgs0iCxleS56DOTW
YL2PCcbaI4F51AYD/TTqcpyysuNqr+RYpe/1gpUY3Wt0mJzuEw8uOhDyTdEKGNYFSpp18bzur6+A
DY0M0zPN1J9WwzUP0NdOtW6Zu9i1bm5QrZegf52axGW+BBUFpxKnoILnS2yJ8wE/vCrOZviKjXZn
eniN9tN8asJVu0u81Lu066f6RyffUV+hqAMEbW1otuWS7tnHHQiA/v0Kef1k2x7hruTGHP3Sekua
ILvOEUEo1op62SgcoKlFv4u6irhnAzrLtD5EnpeSMIUHQJIP0M3zprjLtVLbViMOGYwRcf0fzUdI
dM5RHaU6Csvr+BhW91mFcFjCqmwhPyRAKhhcbEPa0G01Wc6xwOfUjJb4TD4a+E6TXfMwxTYh4e3I
u7wrdR0Ps5zBuQF4uLcMeLwdDME7v3htyMW2TCc6Z15Loo0UIaFRwaebu/mI2OzJxg3hNDn+0TMY
qWTUnQAt82uQ6gTILrvZNH9ZU5rhJWO2d3ZD9s4cGz+xdcB9dq6Gu7gm9QWGTHSo3IV8qNE4e3YJ
mMOU8G4ybW+bRsCGrMXPYeS/EtyZILLTobOQKTsWLqYJ9JCWld5Ny5PTLw9lx+MSB8ajqdFaMDGB
P6h16Wl+joj0upD3tnIAw0reYJGGxhGS03jsjBxTwaU/6oVLl9w0a3dxNK9jkkEs1iqJC+liPJYw
nC4Q7NMz/rdwj1EuMCPEl+NCW5ghMrn4rNRsPBhgqNeIoPKeJmQZW9MjVoKUk4dEvJJN0ajQjKHt
pjQrO+OiGMBZhxKlqnqYWZiAtV3EWN2LT0rCVfU9E+Bs/MTWmfmU1lzVqoWL97SDXv0rj90Xu1hf
VHWBS0q1Ayc7TiZwXtR372ME29EH7oPJnX/4eM5l69zvdNEzEGLB2MjumfLsFTU6n+fkGCOoWpzq
MLXZjyWK7hQ9G9MCF9djeLc4T/MwIlqbXO0BftRBHaUiTMuIaA2LxzneQWq8GLHxYNj49AOqbNcB
s4Gku6k6qV3YPiZiOeMUulUeEilEsqOq5okR6bCJX59k+1QccsQvsPpb1n4+BbYI6dc1ZPpbdNnH
JNRgHdo5ZXp7W5viQ/iwwj53LRjoCJuAEmeiUeuPBBFkWK2VmppP0bJj16eUxtCP2gRqTpVfu5Dq
skeEaGXgcHWzzZr8kjJX3AwD79NDfc7EqFIbGlorvqNEMmQH6JsPxe0fYzp3Lzl4OVRU7DOPmKTd
iBUZz2WB2Q6JiPdtPlUHLNSVZksRhOcWGUGr04uO8Oz3+PDIZN/7tOoITknHnLOw6G+becWV1iVR
okf5mlaiQQ3M06w1D61OjKazglWahGSINsSdbg7MXdJ1Ptcm51kFghrw+cczUUIJGGUtH6MPQ6XX
m725NI+NZ5/KxUVo4pxUA+0J23jovC+wJb5MBS48YweLq/fac66maaIHxIaiDdtHHUNeXB0IBSXr
HqvfSxfUuzW3nnMZaNairtFS5jE64YpTPFC0WFfHhDclaQ0dyhf+n0zMKhePtCWA0G2qN9mhCZmi
mfPFCq0MQAZJRhT+HuOJuljuiDW2mEVSRm5Ss36giJ42atgyh/Qn3pi/eQHm+Un7jjTtHIGvoCvO
pp2eTiiJOOjuXAzQVeyZ6om8SQyREQxYw7oi0S0+Ok07dLn2pt4A1yUIPawPVjn3m9TpbiLasVkf
WG2bN6k91fwgxPyQWN9oJ/V517TPGdA1Ihlq34KhTZrS1scauSOthqX25H0lBvqh0fr7xIMFHbYw
nbs2uGFKCakW/NYNOHWBXiOcSR8c08Ukl0PTB+c2OTk2svObbjDTMT1ORz9xebBmMOEh8IsG0+et
vni/GG7B559EBIZrKFfI/e2PQbUf3SS49iJFTUSKRAgJh2aD06kWUeMlAuyl/TH6pUX3BAVtmFa/
ENjzWWsrfnbwJyvkO7vZq6jJp/VxKjnWcEkx/Yu9fmuP1ZccvJXVB6nLnO8TLfphlJxDqVLZsPcu
plvr1HycqiX4phfFp2EiFpDntjfiJ9cvTmNf/87C7GzIAKRg8ouuVz9nS/trZHJqyTHiBnyrvSHd
pbgocogBzKGS7qMg9viytvW5sEzoYq6t02icJrwJYcjazk7Tpl08Wogbh8Y+OrHE3M/pp5qI+DAd
Ii3sMNkq4h0OHzv1bS0WW3Pj2c/87/4cPDCDwhk/xD532OujHwrXijMg0qEq+iix1yfmDdfebsXM
mtbrz1oWcaGnKv0I5uy7H8W/y9htmEbXKKkH3LK8sDzMxmGJ6eQhicMv7NBNLKCh1kRRbR3raqDB
Ec1dp0FpHBvvIKIV6celJXEW2mtqMt4EZzi8PS9LRW6L0ten1vckWxAMisJD9Ud1zK4dxTXiGbLI
vDG4KeGUUmAYclM1i/ZSmlCTkFOrAZyaW5tSNXsdohQszzYdhgrwSiMkvxR+hcyZbay8txYPasYg
8jTMBjL7LP4DACh9jo7OcRPC/jK8ESqtdB02xoTkck/6uXUd6l4q+9HQbLTPT27wMKz9sajMcmPA
PTknHRlineuD4iT5JVnikq3lZbCxlRod7FSjs2ET32t1xIikrks/BvEfka72MK7u174uw60jqjKt
H5l6Wz8XWWUzetCpJ7JCayGe06+hJ3NrHqLyZM+HOobSquOnt7etndlzFZUiFqtRdqIy2COnxcmp
w1OXRr+Y6PbUIdgpKy5BH9/sWEefzsOtzfYXcqjZXVmRUkKxto2Nat9jQKt3FAfZRO5euDwaiwEB
A9XFsAbl2ap1b1MtCIkQa1yUQHSKTrZDLolPnuhzo5VfFMCpmlyTGJDa8q6DloGzM31vi+qb1WuH
qFofuokHValuQw+80mlmHJZ/DMF8C7QO1xsbgVoyl/Y51XH6ydxfFTKIQ19417qEQLvgaXmoF906
V+EPMkiYPegmSt/wpGw6lkFb7k37NY8cfVtgvHZQEx9cgdD8dX55ZTZ98QK0BzNLaLtMn1Wmwf/0
SB/Ch2Cb549pAkvIp2qqRGKoNMtKeRITkMOKdgvs5puC3JaFvc7vl29rYFxTfX0aizXdQIVnMBaQ
WGpE5a4J0m9qbIVSlH01Hn544fplhrc9Vd6tb+ZXOy/3XubepnC8byvn6Ev/OjCqgDWGZkt8HcJI
qzD/BJARuBnT1Kus/6qf1HT8GiYtwiayyhj5JBWEcwya8Fb6s/MRIvHYDaDHoJkHUSCqpyuzloON
v5pfmlCXshc74qNUaXMOBjh0kmMt5V3TszyrR64QREaBGgIUDeMPzyX3rYK8e8yX1xznTTixwc1K
HxNH/1UOPJeaFh9Gl5UzKHA7kMmx78F11XHaV1syYdg/tLSCqsxZ/gNJ4y+/gRLliiZqWLVrqDnP
CulV1xCqBVh9ytC5BcxvyXoZPLCJzrsBNLGzSI1U6axMg49cDv71ecZyaCNgvKZrv0d7fO/D6Ylx
GIADhus7ksRdHo+aAYa6G7Q2qffquVAzBA2ABciHF2Q+eVx076vUzJA2s51CLhSA1TvfQ79/Vloi
bLSjjQapEXf8bjf70cIgcX2NZw1KQxgfSuphZo8cK5nmCOFz8pQX4VFkjKCaHEcLPQ5RD/B8MEjE
xkDGGfN6jeSGrAd6Z6mlBws/BXrQs9aWj4Ev2l4WXiNn8e2omZJIg/EA25tCaD5ZsuP5UD6RcueP
Uo9Z1bwrsK4RvSDeEDL7kkrLoPRUZzmN7beJutOfGfgoiZfx4q1uylHi+zh0GrtYRlIirW843C12
9ClYXxLDT1mbh3pMj+q1HEF11xokNW2bG43/Z6khiZ417+Jz5bdKWIxzF2GFwY2xHc6VyVHNgGZY
J2rePBOsNndgEoK6wD9ztzrVHghufUjRHjZTvx4EwoRqBublc1mK9hF583tHc7s2wQvSB4ALZhkw
6s37LJd8Zp6hxjCmgzeT82541T6qlr3fozARjxqRxLlzxe3vR49KSOuLAF/UvJ72K2dIgdVccERb
QpkhT6Y/5h8MjnCuG/+4GwwA2sZCSAeF0oyvJifjVUEca4EpQe0+L/HL8NtZKkIobfae0HtAl/NR
0lJvAkYX+DMAL5X5p+WVH0kxPRIMitwyMhT+bXuHxoJ7rPSTmk91a9bsnEVXXhcxEyi8rDzUhC2h
B6hs+ga5WbGch3gi0ykpW8DIkh22yQelKpR6LhErBKtA/ioaRUUbcazikNspI+MGUBv6FGpN7WTh
xuqiCtqXScjYOOWulQcL2OfizPaTGYGX6doyHWzEzlNtn6yo+lSEASj2YKZlv5ssDNU/2lYzYJQX
j8k6UKBE+OeaWI1wLKx073qAeyBj0kS0tYRaPsYe1bGA37LqpQRUwfbH+7mJrM00579kBjkN1JBK
wc3+8RrhpYOTA/e1nyEN1tH6SJ1eM/od0ImuoXOeXMK21EeIR4J/Amy8ieRy4YU/KwSjlHtz9sOb
8rXAfQ5DU2A2XDJPFZ4AGe5328wxP7BuBRTnuSKwwYV3s36dsTDeNLgX8XO8BWhDahO9aoRVKGRg
NC02anNaiGYTGc3XJXcbOl6av4HLEtToYwcHE3KExNwWqlhBCfVYYupc+vGnnFF5t9hq6chE0dGZ
mLzJTLqwzR3oGakSTnYtmSCvTkk6vIz5dRpTY1e2xa8hT+6lclozSjRq20OeJqiKsboDJq9fdYMx
TIhGtDCmiSz3t2ZAgEvABRobVkrHtA38O9Y7tWZ0oktPUwhNGfpJgsWsu7CdD4zF9xwujR5g+h9Z
PJXNPHi0zj6zXLxPty22kxjFr8uWagNHupFuNyp24nzBmAh4RxQOeHP/1gE8sGMOtsTKpm3xCXWU
4W7okUIaME+hA7NFcOv04w4uWbpxsfaCjTH+dNP0KLe7WhMxH+XthvSg8BBXR/Wfe0BKlGCqzNSJ
6mTC9dOvkEAMxTW143jr+2V4AdPcTo2G7zEzcGVZ4CfOgT7qQVkVGCKKjxemvBXud3NBDamen9jy
EHAw5sXquLDIkImuUnvZHnhoHa0P85ThdZe0sPi8l6XpiLTyX9QwQc0xCJsnsmY0n5U5RpsvsG2z
DrYneqAxYxn1A2LkW8u7xHh8WjF3zspmg7d2dOhuq83WnWUoswp/QK7xudgYIGVk120bx3mOQcA3
pbae5p57oCzZ2PVgJE0xOw1i81J41b02EC0GTPndn34rlXrYZNBLAs75wKzGp0l1CJ6KUer6/shW
sKLrCiaSWoQY0NMRMYYnn2bkIcJc+TrHrENW2LBdJz2gwiU2BnC0cifou+4xfRxlq5vq154lWSYr
RcU8xqhPDZ2RF0D6gzz8qRrofu2eLYLgxgmLQBJutlmWkyuCahjZf/+ugdpOA3F204wZZgP5dqLB
8Nzsd1ZX5yXXKQGJ1rE9ofrKoB522TcyEb6bMUsE6Ny4nVadtQ7KlulBztAQ6STN3q4hck25e5fg
+Aqlzn4qhPFBjuxD05oreE3yYPtwsNoVHlwh5Kk6onh3eCoZzmLgmV+jxbU3+cr0rWFKutODcKco
F73r03k60dWlSNk2OE1uwvW3R2ELNwfVS+mVJQ5d1En6WrwXDWoMp8UFqPV4vTnF6NYoIXZl7l6R
h2IXLt0S0Z52IU+/nefvs2P9MTgyxu9p3+HBzCF77YdFthiXkuJYdnLBxJTzTuICgDQOL6rZ2qdm
63s1QOFSN1Qlb8pcJckaCSp9ln2zgYPO4H64w6EKGbm08CnokGfwmHdR/rMa3tQSqtazMv1IXJoC
q4ZLab/lQXIME+YD7jgTwta29x7Y64E2/0MjJdco6qe4+T36w/caU3X05Fyz3KRkS2DVbWcPAaaV
XTtbyEksNMoqhGK83uDmx/z1Q7q7MgpOfkJyAkQdq3QZ8kTHZr2aYyz2AB3zGvjLB7sO7jQtPBZG
9kOZchQaK1who2k0BJtWSB9R6N8CYnMpKajAfJZzmX55mAIoTse0xpfJT95hHDLcmzdqzFkD9WzR
Ex6D0UtOyhhKMb0m8hIi9gFFHBDwL3Mh0fpR9hvKE5VRiOO83WS/lbGQ47KjBLhYswO/EfP4O+3y
FzEwkm1Tr8g6Dar2l0/OACTKXwqug+2Hd339tvrUQbju1Hi7iG8DZDThDI09bMsOZDeWh4882hsS
zbMCgA0PxI4BzcYOgke8AL+E0P32iDJYaiM47334LO3TPFPeE+IKP1XkZqMnDlZUh4VQ/AabKDPi
rnCQ1n6r4bDpipx4HhlPDVsQEoisDtfd6GDCl60Px1rMdUYyRnTwOURFw4F8Gjp5uUkBRglzHt1t
0RGZARD/dYhhz8rZ5+aG1wMAWfT1lTHhVbhKqBdOqvZTvVulPSRFuF99ME1cbMWT2kP/1UJ8hJht
YdAERTc5znZ27FP3jfwEZCdR+CMWSm1stPugM4FIqUOs1v/q09NekrF+6w2/2QHvbAO3f4BrBhFe
rMSkS5vFEgm9n0TPfxOm9FiQj8wQaz3IeL3qbp0N51q1N704jSkYdRhI9bbLcjc4v3JnRlEodhLS
2ch0NGEHLDv8GKzZQ5ZIy5bzY0/ks0IFsaGGpKP/ZRn0+7haoQpY9Ge201xw62QZLb3v8kCkBdQ0
7GA3UkUrAhw55IKbJt+aL2lLQ1HIB42lAuiHL9rJbYtyH844bPtG96T8u7KV7TrxD/DmfTpAghFZ
I829CzW8q6yYZznUDuWCcNoEstrWA8JNE4N97te18n6VWvtdHK2kZwT4eEHTcmry5lE8RarEua4M
PRgiUzPONuhp8Ixt6TsqQnSYrOQsd6wrj8Wq35T3YS6HH2jXWdf0fZOhIe7EjQ4nESKtLWi63R1D
zO9qymLMrBxxt9KIti+kla8ITxNogIm1k1O4rBkexen41RcyT1WFWH5j0C+tlpWXr7muUHVFoZTG
Uz25q7jrSQ+mZk/MKC4W1UtuFz8tmZ/KWfbr9b6o/YtXA9et7s9iapDJQNHVi89FPI88+5eZzE9y
eSzHzXAu3s8s94ABpEDJ1dAYMoHZNLjfD1xTu/mKhI8NHRhPfmxSos2oNDaNVFZymlVFLON01V/P
Hg+9ciuS315wh4MtTsmsOkAS30yUx9ndIguF7OBojrIe5z38liFJ1GQXLcQxoOBlKdT2TkE/TNfw
gS75myMZdVqLIXKNTw1nYpVS25fxPV6XX9wZvZqwPFdyxzdt439VO8kIywe7I51SHnw/ralEuEW/
uRgWFmtxsTErlw8xDvdZOXyTtUbt/U64PlgQj/bwRO3lIFZsA3QcsoCSzxAfjI2jE8Jb422YlPV7
Xz0vlnNTDlJS9LrW+pGXwR0KPLEfJKRljaK3/kEnPrrWrF/1k33IbOLo25oLKlWF2mw0HzXoshyg
RPqhlKoCKJgPHWYJG3scz2k5nZFJYX6sv3YTQZ+o62/l9DUuQJKRRNwa07QAElOWruxD1bdaaWvb
ItwknfNStc30ZxpnGAwDHAdloxlZf1iQ/9/R+D84GltsTBA+/++Oxq+/GT6W/T8bGv/1N/8wNDb+
y/YsYqosnSUqcCwoc/8wNLb+y7bElNi1MZ41HJd3+svR2MYG2eDbvs0k1zLEZfcvQ2Pb/C/PDMhi
tB1Ua7pje/8vhsZ/44aZeClTdnscoG15tq3/zc/YN8ZhTSrfOUVu8NNHRWQlUBGmeZNGjbX5pxPz
+MeI+H+VQ/GI40rf/Z//bcmL/bM/se8aFp8UxEZ8naGj/U8iWjiMjWmxLZ6UY4/pE+jljbOFxMxK
9g30cv1X1+lnEmYbfSG0xX9vtPmci4msEJ2RzBEmVTl/4KCJ2imbFwSzIiDwGaAnvn5DoOEwALTu
kpxIidqk2RnaDqFK5m9VuZE6ybWKfHzyqUhQJoIkae3jv/+gHp7X//JBHVf3sRAOoF27fzurMYSF
mdio4LRE9p8+SfnLKosmbP4zA0IDUNdPW4cZhn6mngH0kpIFG43pPqn7QxQWJ0bunyyV1zyHVuVn
FDFu6+DEZwIFurQUJpuUWWFW1BbGWzbE1cU8ZiyT4n5xHl1w6JX8sn3VW/dehF9CWlsEwuwNxu9C
OakOgZe+JuSSXfIVP+VNXBYk58akjtoYqOStsZIhw1KHsh7oaqRznmQbCKDK4F/avytb2DhqTmgd
XkrBSqMSUMAP0hMOJhACLfrryUs+jXQ5lfX0qMa5cUfHT9b2sv6WLTvDj8qFgoCdV/Jcw383BZnl
YwGn2tk3+PER3OjxO57SLIAuxft/uFZy0/39pvRsrpODtzhP6N9uSr21a6tAH3BSzYXRhDdGEh84
a0i4DITiDEwX/h39pk2nNDbIMaTuW13n1GkeafNDfzTy+MQUFj/kDAc42qo9jEJzh5T9UsdoepzG
f5/hd2xNm1RlzFTJv6UwDN2IWWCLNjfvMe5cnow3WG/OTrYjJw0wbU0QfTceAW5pxX3fjNq+nSa8
ce3gRx7bYMtt855TOiAhRKeVOIR/ShCAk90VZv0qk9VCHOg8EKEMia/4rf03e+fVG7earem/cnDu
KTCHwZlzUUVWVLSsYN8Qsi0z58xfP8/H8rZsde/d3UfAtDAYASJYxUokv7TWegM2U9d+MzUb41D0
oLpUE/h2ehn7GOCqLQYxxB3ZQZMbkn49rkW8gEQgd1HP8dAIbedGFnQaf2L6D+P4ynHAIujpRzHJ
2nVy4EZ9WFYy/+A+/Z3bZFuQSW3AL5apvpIVJz5DwsAanB0CYyJoYsULMpBZFT3jVr1t9eTxr7/w
b6TexWhl27Jm6LYBltt+1TCMXmmyEgUPAKEa2DnzepEw1EVnMPPugZDkEnh7iHhL9wiwTciAcYct
0oZel9v7OkKYVQF2Fuz67tNf/7a/12Yd2bJpLTpDjPaKkqAi3pNnUursLPXcaYrwlPlmJhOUZbHi
L6Cl5Ggo/Mtfq8O5A+ENDwKF91f3wGFtbyPHbO9EgDSCPl0QL0LRrqk6X9iBb5PG/vjXX6rI4mNf
9VBD5WnLFNPU38xRcaCo5IZMe7eUcKMAfe4RgC5Jz4WRsSjv6X1C0f5OLKqTmCzUIrFXWPJ3RXEQ
JiSPtAAJ4pCgMi4gEDHI+HICIY2PSYFzTxAbML+l3MEPQcdXMAhFPkBvIiLxKXqAh4J8hHnIe8Gp
tRBST8zCq/heLx3J/GJKx0J0aGmb16ZGDscy4XNiCwJzgeVpoIFXI2tffF5qNovSuxaO1dqafVLH
LIJNu/7ayndJCeLAF3hmH0+oBcwyV3iNDehcCNYDOAkyphVIIt9JnLVu699J+R4VgSmKo5b1ZTZ6
diL8d1adSeIS+zlk26kD6QGTgUyGCBgfZasKRSuC5kio2mvpBA23uFtqLylT68qZpg+WUDReEpIi
7b3U+JYypFFpj+YEjlMIBC4l+6GCWa06G9kOk10NjrkQyPFRDwoqgdk/4FgAmXpNM6BfyooiqAaW
DcnCEBPwL9QU0lRpF871uAscUTnRNnHeX6GVPaO71SBm7NygP4yGu1Liw+ljct1aF/MAlT6tgv00
6o7be2lva/jf5JSEbHmn2NT70wzVnSxmImKtssYEaQ0xMaFK0SGLoyp3HSRoBACA7qebjgHdbTs4
QKGO/RXQeQkYwdcIHt96ykjooZSN7sAgNBCoJxaW4VEwWjcaOCgIRYgZZdP3NjcPFsxWVzecLwXY
gXAgMBuqTdQDLi2adqsmen1RzPq3RGqMte9PH8fSl8j3Gl5Bc2qo2JXzrSaH56mRf7AR1FrBiMQJ
QDhnlYr66AgvIvCIGyPLLUCjToKTsOQaiOgBamOJFSjZvsUret0p00bKcd0C9PpgmoBq63Da2pl2
14ANh0qLBHtjPNRTA1gkjW7jGE4txDPE3iUXRXHg2qg2AUO6rOZuP2Kx6PatdcP3NugGOzvEn1H2
sSdY7MOtFpc7tUfXCXVG10yGi3qKOxck99oiKeHp99hXYktd9VRNje9TFRXbrC43Oax+hL9xuTYt
frcfhzchC2vEeuDom4mySagUr1OEsyFbIduPEqBrYYbDtXLTqYBBLBlcPXJDnq85eylg8VUmotJL
S+a9aC1OTyzNKHgCdI7bCVeESlM2uuK7k0+WbFZC2wWvfOig/l01TRlteuENkMSIVsdasR8tNJ9y
JLpW+DmHNH89wvWK7LKmZSXJ5hjjvkQ9wk2Qha0eee0IRHUatp6tgzNPlOxxMgj7xyq8R373Fgnf
YxSXe6JndY2xqNBICHfA33dppbmtj5unZWxDncYw5borW2S+Y2OkmpnuKlEt9ylLrFGwu3ECE284
qb8NGiQ6SqW+y+iuoMm1G8Gy3ZP6OiqNOj/lsEASPoapxNwiiXdvVMYlZQ+Rww8lhiFtm5NJZpCt
GAXVQN3K4YCgET5ARXSXg0iOlV4gFGREOzAbxOLHcgmaGwBHBRibTtlaGbAcPWEuDUEngcSzxk04
rPAOQPIzJyE1oCqCHpN1VUTlkUrN1QROqZSkp6wYb1i0rphtLCCJyC7UY4bOLV7AuOl+QC+Hk6xl
+WjU46Gx5L3as0I1WK0URpltMKK81XzBtM8ZYqE675oICCfOgzEWjpSYhg+NhCABSbNwpUvq+Vw3
aIoq9OpWiXdTEs1r0syfNLrNakQzufSx1pOG+CIBH7dKsm1VFZ9qDVhZEyHGZmYT2Tq/9MHXaE9O
e/DD7lvFaLNHUUJaOSPe0oZ/mVbVbW4b+5sNkmEX5YQpmi3lFzJlZjNu3dIK75Osf66wOMTW0t8x
sl0247Ezq09t1X0kvQj7F6G0+VBRSUDVv4i9ZKJm1tZ5vJ6t4SE1DKR3fBbd7Rby0SUo2pmLYNXo
kgvxlK5ATiO7q1OqykilPyU2wnRGMqKdO8OTsjToSsD+raLvNylDfS7Z6lVbp7M79SH8B0Biq2RU
tpIqoEAQozGzOu9z/+NAIn0YQe70DTATWPmf4pyrE+r3pTxkqEVEhYBJy2uWtpQGKGRLsZzclIDh
dqDzAKMoFRBQU0KZ0VWTONxJY5u5GJb5xI2r2ELZCjeqkhkY5jSfeWcPDQk9rf9QhXCLQWYxGsIA
Aah0Zzn5jdSWV4nWxm4OnRnZMrAftu1VjQajZLbuLOKb/Zwj+12OSGbMM7lcJP+TbWN3e7sNU09x
0D3AfvHJjz7WGH6vh4lBM9RucrR/CboQ2Na27aiHWyWMP1oVI2lcmyjmtYDv0djbwWCdIELKXttX
hQuRTtj9aRpLyRqXg+GudCZj1ahdvnbm7tAp+wgldlbw0hZkU4QoyPRFij7TyxvPj4cYQW7nvmuc
m1EhhxU4yV1T1lt9RNSplSG53ch1FuzNJtuipAejjtKwG5bQUsq+26CjcS6jZQrrKqRc0wGHnLXH
0tE/AUJHgLJb2UiepFFPJdzMD6UWfIWg0KfBV6QBEC+ogDGwmrpDFi5at2kZu6UxHFS/eZAl56sP
bMEsB8IIX7pPTFgmFsAfYv2+8oqRkqGsP/b1RBYX/bQpta9iRCmA6aY7p3fcZCCMTNJD51jf41hU
qu2aH9oXD4Mj7H1NDA+xPSFj/OgHj416TPMQLDVJuHWsOdh2wPtqQ3W3vHdARhyfTgSEZ8ebxhQr
DIelwaDgIhYa8IISfOqD4SE0kVeoJRt55FgidWDp9q7u5jupSzfRAEMDci6maBzPZcbcNvlOWSFa
WQgr7kC9PRTQnNxKNjy10hVPxh1qZowjF4H2SmTbx7F2vo/iy2YbHU5QD/dhie1iBQRvqoK7UCVc
g0mnxMOnVipAU1mPaqAYj1J9Q7H9QzbMtSdZLaoIEsDjQWeIpzSffUoKaYt3mjtM1K7N3h49o8Sy
QHKUZ/yK6kM3PeWteT2gXoW3Xq7upXJ8JEt73sKDwatl42AtSUlFupvA7u1HufWmoexXIwseT9Fn
3WUaSF10V6+T8qi2uAPVUnWQiFwbfYPCAao1UtiIALA+bVAfQL6qyHq3NY0blqvzptDgFNjJJLxk
JPI6AmGF+kK153S7A5LZ/WHZe9kEIkGB7AXCxtDZ0fj250NvB9spT+2tadjlQUvhRZsV6+92Rkdv
TOZDCPTsEGc4HDjprIhr2R3sVrW2nZCWNYAe2s4xsDMQySmVF6EyllT5fS1Abnndokznq8wcA7LB
IbaIqyRGYAkQUGnIF6Ad3HxQ4f606kWs4pKbZHc0caZdfBdAeGBF3AWsRgzUMoCwwoBW2+NsI+7T
KECfkO7u6uh6ERJgznk2lPTCCm/KiNhjnoJrhGsuWCaNiEuG10PR3OVNclsl0THriud6GI+RqrvY
jz7ZnflZp4BO+Nljq95lxTPultcqlrpgkZEggtO9jhWAiHZy0Xcm83p3N3bpM2uoYw9nHg200BXA
w9gmGWbLJdhrTAqliSJG2vItc5QZHgZNn4n7poMhd9Nh0CCG9VbDp5oKnBHMQ4i/gVv2EprOZbld
BIMXXWITM2fP6AoE6cri0Arx34QbnTTGMcjoolKElnND0eCwbHIADAe0bS5Zd/sbX6LJzh3DWDqg
SaeXFWq6iTPDA67R768LpGzbr03LWmW5u8ve0lai2VDcaEKBh/JoF24XXWGIGtlh2bP1DsxnZWZe
iOq2gFUsujhGNqOLnSnrxAz3US1/WnB0Q5/f4xyJkRMrFRkzC4GAJGACAIL/rJMb54Id62jAnSdT
oBtkQzASwUUIv3qlCw72RH4naMn7RxRMkVNP9nHGIg4Jr3ZdsXRb68C4JQr9nqHO3xB7w3iVHCZq
d9QyCxy7GgnReIWADeTIXHePRG0sj0StypwvTPicMQewrh29wSQ8wVeNYiy1D8G4h8H3PPaABRf+
SQu1yMDLEq4nWjc6S8yDRbkHwXg64gTWrjK/J2JaF6m/JUj0sa4qTSCietbu7AL4zhJyz8IOSIlM
xNfwBS/VzHZH8XWRr90pyuQ5uEATveBIIdJcEiZUAhqw8E1jUD9wJGKhH/xdH2dK5+neHDm/uL4M
ZQlFnYDCtyrLoRe18odYtcmxDbzImq4gURTUqZldzRBju47xEKnYlYT2+bocwR11iNj2rTK7iokj
hale+y2E82FiCRdH5ZNN4dmo4XZP8LMwkN1ZafdEARGD+F7dp6TIkZ88X5wbMmpaPfBWCs3qsLPI
p7ZPuEtaK9FixlmIhYk8pgnCNQs3vUL2oG4p9xvGiAQ/tgWBjJLTciuXqk+cy0JcmD7eibTiAOqQ
0xpvYKR8800KN/kwHUsFXAN1R+QK4+bBt8utNQEyMuTiXunmBvEpCmxxMhxrXfXdFMum9VDrXiHQ
f+TccxCMFqJ2whrFlNrrsd9Tu+zAgXjL7QkZaaIwatemH39ebEH6Ob9XZaaymMzgYBRXsQNOPJFR
spd8VCX0cQBKIiw/Eu1S0uwbGW+A9cK4sB1qcRGyUaNDVkJUYi3h40R1/BNl2BvJp7a/tLpkDAEf
yxD9RIUN9DaQXfn7PLN+CHuqytQpF9T3DBuV5hUSYpFfRDHgYxpTmF3gdERtFQ1qbxvqcgO0UITU
IhNjZcZNXetf05LCpIN7EImk50iSL3P9NuwLVGpxiV0uaRRXg6chdS+qgYGgfeTIyYjbWSRPrG0L
Fj59eG5lIo8rSCJmA+adBu4hRXubjePl4lYIBoQsW6TbKzQPVRe3HmqhmXKRlskuJ9mwMoSz01LF
HFvu65LcBliXkdke9u2AZxCINVfCwt0rkk7dUbBkvTDEaNOTGC5KKAdKm8Klm9DyA0eyRzCzOhRT
/DmAnq0r0nmPKB3anMUhzfQPvg3XiPQ903FoHatBCREdKbDAQlLDyaLGbQBO7hz/NmyAyIb+TKfF
2FywIjpMjhECAsU3ECnMzrhXomlfS8ajKCwTFYCkA8TWBsmXIUj6fdJVMdDW+Xsm37WiARshiTVh
OBcNPkqIPuEx+IKtoCIgzHwzINCQCaWgRfdgxvmcvBApC7oJ+Qt0XpLjUpMRlXPSKwAJhQ5vqqJP
Z9w0Ps2WBVSTZi36nB3LnU7IzdHGFoTaGGsbBaUPui4YQ7mrbpoGcquAscszI21Xo2YKhkmOMtX1
J4NsmIIENqIHLgl7OcNWTY2c9dinbiY35NWkcj8lmEbLAsjlFM1X3/cvRBYXAFpbTR/CPniQhTzb
aKqSm+LA7PSglcqKVXCA6LPpI2460Z85w+a5KpN6PUXh0VCg3EHqVXaxToLUiYedxJiCvdGskH+g
1JYFPfgZp/S9IfqQmONTXeFKgLycr0/QhYJzB/k+QJZCMRDjvNVImNPoqCSprXQFMgkbiH1R7WpZ
hc+EWJM+bIMSsBqVgodIb28gmO8QdWZRALuJJDZQL8KOrZKH3I97s81YjAWBjH7sp1pJKXSk0505
WzssQp96W/oKtAcPXsgsa5UVXKXtTRCSqyiOSEXhaV4T35Rq/FCmIar20/jZMgZgc32y77X0PMkU
4pocg3YnBXcGVOjSh/dntOrHqkaueY4u5Sq91KbopkOgz0My/Xx2YhMwXo2knBwcq8L8onTpIw6J
51lkp57Ty7EXp7RHdDpcX5575iLjUfFxPxua6hKROkEriOIjfArHlWTmuhY1eRpqgSosyxSzvYl0
8pmrqNthVTR5qqE9+7NaYXnkV7OHVk8IQgv+9bIJ5KpDwv/n4xr7prQqhoOE89qxrpR6q0nBh5pf
cFCyFCdtnTGkH6XpCD5vxViC7yXjEmB8WT7AOZkyuKC1fFgeO6F/haBMgfuSnZFd1PJzn4LsPNg5
tTrLk0kWrJCRDrx8kLdw+BGlkzTl0ApFC6SR2C0NLAuWvWWTJOg44qQWe6lgrS8bv0tDYlxEfVtB
Qn85MIfROTl/LJ5i8oQ19ihxoN0GnRadQ2mphgoMjgRCF1GIvoNJRX2SlCmhcbPvmI6Mo4y/JYZC
AYiZPJYPLxvDQZxP0zuEuApUQyS9Piylgf8PSvhHoATEKMl4/zko4WEqGMOD30AJp/f8ACUosn4m
A0UARECNmvI/FeofoARFUThkUaPXwBig/fQ7JgFHB2SNTICHjgBG/AFKkM8cYAS0YRufKWHO/K+A
El6Vt6ibG6LM5FCO1fkeTfj0/pLdV8jeJrVTDZda9cgq2TI64qgN5p6Gfs2U/MuVuf47qIRXEIi/
+TZx/JdvgwYgl+PAt/kX0/exX5n3UFwE/uuG0KbG4uGhSI7BhbYtPkYArR/pAM/BNtrrG3IjdbG2
1+H5cK+cj661p4ujmMESRvLawiuOf/1TAYW8kpeSbeqf3DeVQphD3X2plf3yYym6KqmR6goofBI7
peD752LjDMjWkK+E+t8HcKDKlqyXln+0mnncC4Ms1p0iLm+VgUyA2IsDYsZgrHU3VAmYKh0Kg9pF
yXHZ9Mocb3xd/gxhfCTGH6g1KzNq7XFZrJfncn/A+8OcStLeDqkajEFIyFX9ZrZZ4bfCP2fZ2It5
TT4jI6srlLM1YZgTyUXIEGUk+MGIx33TFoflIRpr17kNpCkJ1OJgGqRbC1yR1ojkVJS7/9h0QVHj
uh2bG3RrLkE9CPE8NlmNNALD4e7lqVqJStYMFrE3F8lxlRELIFnkDLrFpqjrSkoiIwv4SHylYQ3q
Lq9KUZgrDgx6aJiay3Z5Qs7z8oC8SLQO8RPB06P2txop0UJEqHqPiCQAtR97jthbHjb1eYFl5t5o
Jn6jFjbgmtEOPyybSuwBLCzdQQYT5ojI15dJSWAhhXzpy+NCTx2Kjf4DwIldW8lYtAkNB4gO7WEW
mQmAtYQiPNUuyRVquCAR7OgTsmfNISBTZfdx5ZFqA3f/c/PyUKniRxRrwONVwB+W0zXERYjbYJzB
onPmy12x6+AcCY9ou5zvcpbLnt9r2Dwtu8ABS6B48e3LGaqJVP04basdSHTKWvetDCVymFVTQxgr
aaQvJ7vsKYDPd3QHb5K65oCKP1brYi+qin7b6/PeHlFacSxDKPw3hzTyg31TIn2hNiRgJELnMUIh
L8xTvtohVt+Abr4/PdRsLIjQlRUtAahViY0Qe0vrUEGF7ZC8Wi/PL09xx+1169Dmya9yiSphLlVR
hmRdFZKMs5veWo8B/LTWYUGkGy0Up7CitqN143AYwMFk4GOmyotmbPBG0H+HSKFEMRCKJgX6wZb4
DUuz7cVvPu3N3U1m+O3ml/ZaxmTWV8uPaoB9bBq/vlh+TbH8pJ8bQ2RdnBJPruWoL4CWUTEbu36i
hfg2Q0WGOMdhebhsRnHg5eGrl2BvQtTRTJKLAHJ9kCdaaJAl8MeMvLa2yNVsFYemuxydxd6rh7mo
lDhOE7l63BuYNWhCAMVXFRSw+UBTmS2vTLvHl49f9tomAs2b9qdX1WFDrxsnTMp1rtcAEeowic2y
tzw3lSPDdw7efp30Iegd8cKZZMzKoGDtnQ7/8spWfpZ6KdtTzswPiXDiWvZGHe7r47I7BbmCArY4
vmwq23gKmTI8oNh2sno5sLy7enny5dOW10h2BgEqt2OcHbnyyc/Lb+oDYZKkAkqvhn3FPDvjr8w4
FZDD5WZnlbMbZn01LKdmBbSP5XyXDYpIxBWBfDwd1c2Z8S6cxKh3Oh6qthfV2gNajblnxtq5P1me
IT7k9NrlVcvjQlF/fPLycDmwPHf6uF/ek0sdpNYhPSo1aVVNljb4edPJ/t7HvDyHjL89I7XcfrMQ
NXE1aiehaKb2YAwethlPyyNSNSiii/aahrPpLs8NeDMclr2XzevnspFJxTQ0AciWj5kksSZdXpNj
OT6Jk/+7713e9nKkWN738njZe/1V4he+PBd08OMdLsME74I47HvBaOYtiXAtVDxrLNOdlMuPuo/L
cixmvWUziFmvEjWRFNvFctuLCkcVQKefC0QTZmxIkC0QFlB63TFQsLEN+QOY53qDJhWZ758beEe/
PlwO5FH13ERCQk98j1xCaswxekeYiGkuH9qM+tOgdiJLWrtLxnbZqD8d7V4/J2a9Gi82xqtUNHtY
Hl6uc5Hxf0cnb6qEUca8i4kZNqqj7+20Ixyt289cjh51U/mcIna6RYVgRHeefHLWM6b3t/qVniTJ
D/87evvBWnpQpRdYJyaZtUKvovAig8tT14k3GZW1y6Oo9dSWGuWSKe6zZmDJJqbOJZu/bOo2BLFm
BrNro5g5DpO/g9q3XBtDk/JiV+TljPXsJZyEglGEq2SK+S6xGhJhc7wNGoTDssH43sVadewEmGa0
US4NCTStYOckzbQj69YpRXDQKd2QYdo3YoU1iuUJ5lAomvWl/yEq+mqzPCeag6bq6a4eY35wQwln
P+C2ojCFNBUxPx6CN6bi3LesdacpSA7RcCxqBVxdk5lbIwj3lC/UgyLCvmUz692VA+Z/17cTFfXC
vizBgITq/BGpqX4TT9mhH8oPkchQFgrW5IYEYtTPrZtYr0s06keYZAacumUjBtuDk4EAfHkOkQi8
6lM0MZYs+rI5tYBlNwIrQElHZLgpvhFtSJdWSBpSbubarUP9fPAHZ22p+MDAvdv3QGKu2hEurDEk
rJdV1q1mZ12ZwjwKL+SeCTVTvmNxnZ3cGlWxXlOWWVoYPC4PIZwq29m0t3mhfyOjjYskWm+JLfWH
ZQ/aDQbnYVhj5cJaF2Vy1hbJzJ355bFDwuRAyV48nThUrpZjaN8fe6NOty9PLa84fUbW9SzJGrN1
IKYVxroRc0slNimOqkADxC7sR2iO5PsBRnasiOQBDQNSNhwqE9YYy4uWvVHMXMvey4Hldae3zGP0
LY3Vxlues3BW2dq1jiQFVQ+Y5d1BnoUSyfKYxq5ApMxJ6aFgf1ies1DEgbdcn/eTYuyXp5aDQrz8
sOwVEmR6TLEZaju0wNBCAWHq42DWGdejb+obWgpTuhru09ofMGuBxr8+PdfWz4Ed1J5asihfnjIy
RXJlzaHsLN71cuDl4XBVssLVsUjy+nHVD54t4Y4KGnhlbRW7v0y3eFK12lFxPGx5hof82VayCwBx
YATUbeOaH9NLwo4PEoJGFOfcPvtAMiUct23ssaP6x8pkee5O9YdmOK9JLhElIa8THKb+vlOfRAEh
FC7cXqJ6YXKvx1dKvM0acDEIhV1Z8bZV6TOowh1tsnKST/8+z2NMh867EYdUQHdoIR1baW87a4qa
ARltxw2ifZKRqsMzbtz4nNcGnOC5jS89M/a6/QqXqvKy76hy1S1GLaSXP9ekmzn/29baGwjhyNMV
LN0seVDrFca8gRveYQVXfVEAKyGTo37sQg+6F2ymDjDBSkPSXNqgVqVrW0vGQHaPuGcQwboB5XBl
g1y6q+PrRv6SXsibcnVuHCh+rOLLcYWiImpV6/mgHVCN/DydNy60pY1GcWPVe4UrXYOPQo1y/Oxs
qdTu1W/KTe4N++RRdsv7yqXSs0NKN7zSdv0OqfRVdG1RbFiZ1wSd9UreI6V1oezKLxGBZXuJWUCL
Ng201YiS3h6wunmu9Zg0bhRW2K0LtMB3vwCOusr3lLc+mvMaRvcNusfP07fwHn3p8+qcKj7QMy97
FHr6hNl3be4al+rH5lF3n9vdfNx3nxGInlfRdt5Ga34w65BDcX3QkPLdQtSddE8OwMsxZbkk5IAv
YaNXPbbxLgo/DAGVercGaFPt/A0AZGCAeDVhlIKUyO2cunq7lr/pxQ2ApOlTUGxE5U1zZ0QCcY6p
gQjuRsLaGC7pCpUS1vWIM2LyhsVCqYBGqD/Xx3PrxuG08r25zm/N8WD3nuNFe0WUWR60GRLWdkZF
kPw5jeOuw973PNw5N3B/L4LN+LmlUPlNPQc+kzVuApIucsvRnW5TNOWdTTvuWscb/D2CC4X5AUB0
/oR1ozxvPoGTidWbPAFxcjls5K+l5JWz54XMpOIfM73pi/UNU/t+oPJ/BFFlyegl7+NhrV0pziq5
r6b10fiICqZ0VDalWzwY30LmwSZeN7Skcx/AlWt96vP15K9TYPOupImDCInqu/7z9NEpz9GYx+DP
C2/Sz8ozovVkJuQvKF2lh/5JplWiCFisWf1sc7TsKHjuhYIaWkjjekIyjhINDg0P+RaOPhlb6978
0t9k1wAX9+MFxum4Xpb5Od1fQt4bB7vb3lxBjeq+Bev62aH7ICdgrv3CRZcqxX8IcysNKho2KQT9
a+VCO4DbASk4eg6Sh1QCn+WL4Un6ml5TWFsTpH1UH4NvyUeAV1WBkt7aXLVr/zJ5qB6Ko3xDdiDY
hB7gmHJlXha7FFbYY7rXL++nD8YtohfX8TPeu1aw1hB2ceXv1F7Mw7gBOowU27St79ptf6Pu9CPS
YHiZ3Kuh2z8RHSd7NGBWuoegRbG2Nnjyrjq3w6YQwcwVltroxk0riheV4rbhOmHIJoC46T9ne8y1
QDuRQsdKVD4PXMbUB105AD24xZCZU4civ0JiSSX6haO5Ujf2Lr9xPuFIcz962BTuoMJuDXwE15F9
RbVLBri3ZtB0gwNQTpjW+hpC/TndLd6QpIP6QJKMdniO4JCyIvV1EMqmAUTI7XwZI4WAQNJ2vPnq
7wCbHPwd8ip01DRZ29ftTt4PjDz1RkcjhBFQQ01gpbrVLdd03x6FbrOrFmsI7FOww4cs6N1UdmO6
9bXzWMm4eUBwXFcaAJSVRstH3ufS2iG0DrgXb0nSXtvAS9bVNv40XBT1HbFXLKFMus6djfFAzbCg
7WEQdY6Z6b469zfZwbzX+c1bDBp2Y7K+sigyHqtygzI0cwourK61DkhHApiNvefpKjl3noDE3AUX
mPN9yZW1cTmmVGZfpj87r0j4LFOkxrCR9Wm7I3l0kHWr3oaaf4kOBKbZIsLxC+J1XcRG3TBQOGnM
zgON+ohHLWvrnS6wSVpZdq5GBuzQi7cse4EISJa9wdDafHfadWQK5FRKjoneYM0uXpMu0c2fvxvt
SFYxeDKsrBY6SdGZ66Slimxb33HasgioQgdI2s9NXMvdQdIoqix7ywFQsZ9BLpnkkSD9OpSoD8E8
b8IkUfcNmSt7wOZlprh8OO2OMrnHxigrMPN6o3tNyIJzwMplHdj9eAhLCykQhOuxl9LIQcTLYx/q
2MFCjXpKkgmOscNyGp9xUqE2CaJlrw1FUPDyGIMioo9QPqKTgERbWsP8FKbTsthYEQiRZe/lOcXp
B2DH3bUv926k0PjNiRtMeEKkW+VK6U6xIm0xOg5MKju2lbIGMREUj8O62XZiLb1s2sS4RItO2aCC
nB9eNoEIBV8eqgOyHGEvXy1ZtlHEI8teXdoMuS9P6ibwGyuqQ08VAaCJRKAMPmu3pINbkf9b9kyR
DY4SVd4Jf3nFVG5TBBA3tkNqqhz7ZD2VTBPoIVXHGrT9RtcYj7t7pPWH/RANG8kYne1LAkm28249
QXqgM0bUwyKBscJIHAHztmZUdyrCdZWVZ4fU7UgV/PRQHiL0tlkqOUBnrKCRD2E2DqzZZuVjWeP7
TQ1gPFAHGPHKHLWtFtm7YBZ3vNaNh2wqcQ1OgY+uY5GvA2EFZgBkhGtjs8U7hGf4z83Lc30vT3vV
P88HBcnRvrZYKnXgRyf8u+SmubSIejTLN3e9SMQtKTrBzEQhADH/SGSS9UZkkU7J45dksqr2nw3D
YmBFwgMZj1E75FN7JPYFSWVWX4ADOvSRrg0xT9Me+sZWiNzYyADdcOPtvKYGtbikVZcbvGxeHtrU
WjlJAkOZNflye9EYJKk8WQqBUeWAKZkGwbK2Se9UIul82ogcslHWPBkEips5wNK0Co9laQZMgCMG
CbZYjTHTXB7Djsi8/7eKcT+qiu5T++TlbdRON91zPX14brq0bf77v76O/yt4LsTRhb76sfifveiv
P+g/npdv/gflPVUhvfxLZejnj1p+8V99RvrEiXXfnuHeCpawjNsI0N/T33/+R1rkOHAvhyXbOTPh
G8u6CpJK/FH1op74y0X6s8vw12d4up5//ZrfzgDtlrwV9yGIivzXgiXd/p+7Bq8+4Zdr4JwZ0Pcs
2eDkfj15x4FcbSP/DUF3+dP+TSf/9E1AbaKmraOv7a8nT4L39JteNct/sQWYJgxB2TndYT7w14tg
m2e2LmuaCrz2jxbyb2kBf34RHJ3K729V7qVR/isXQT8T9EjVVlCaEX+UzX+9CKLYzUXCqQe6tviD
aPa+LoJlCkOqt10Em+I8eCo6+6klcJK/XQTZOENGwNbM99cPTN2GDvq207fODMy7VF1Qu389b9s4
U23LAsoAhVD8nQac//tj4F/0AOPUIN8wDOhnNncffNmPmeDVRXBUNCggv1PJPDWOU5d7RxdBhaL7
1i6gcxUs7CtAppxu9aurQFOwNCo0uEmfjv+7psM/bwr03X9yQnz1Gb9MiOoZ/Um1bQRElr9Xo6GN
HokO5EcHE7P8vbvxQFN05c3jgXbmkITWaVc/z/K3YUGmx3AJmBveaVsw6MpvHxRVQzfRU/ixOng9
JygsEBXo1Y78Y+Z8bxOjwsxAL37T1KDLZ4JcjpLOj4Xg62HBOeNrsGH7uYx+d1dBkYX6w5uugmqf
GUIHSBVmhr/1BOYGG2wgejE/ewrf9I7mBo0B4c1rRASaTM3W6fCns3zVFYgWNJbJiCT9GDVPre4d
XQVFt5S3hgvMkJqNpgjd4TTqveoKiqITMToay6VTe3tH569qhHlv7AQad9kwQZsqP9r6q1agKCbn
bwBKNU7N5LQwe0dXgZHKfutQwFUQKyBG/VMjEPPMbyOCyZJZsWV0zE595f0tmVEXe42N/lejRl09
ky3dhHet/xz3fr0KjkZigZQJKOrT8Xe3WlRZJ721LejmGSBjgcP+sRp81SMc/QwVOrqewIG/r2mB
XLZ66p9vCJxsJj+dMZ8Icfl7ffo2AyZpJIaeU185tbp3NCCoumG+9SroLJY122QN9CNGfjUgKKp8
RuiIFs/pm97R6SsO65a3zgrwGhBZhKrJJ/02BCgECZCs8dU93f13NxCSRX7zEKDRxk1wxzJR1/JH
T//tKrBAhDwiFsinq/D+BkIVfag3NgJdEQkkBQv0U45QJOd/uwrOGW1ErA7fbQpFM5W3jgQaSUKN
9Z9BnmT5e5U8sIiVbEPH8ODHVXh3s4KqQaN7Y1vQ9DMSB5ql6D/awqtxQZHNMwUSlEP+4L3NirA9
1LemkHSLFJGQblW0Uyt4PR/IMtGUSLn/CCNOne8dTQtIbDpvnhboCzZShGianP6417+NCKScT0w4
MorL33trCyKR9ubsCX2BgQWF4h9n+WpEYM44IzRjDSkEcN/XClHTZPXNIaNBBY1Rn8LC6Sa/Cpmp
sGk6VUb9jwrcuxsRIXOqb02ti8BZ1QAGyy/r4F/7wlJis1gpqea7Wx1ohvajab4hTqCvKyrjPTnj
5e/VjGDZZ6aDYC3Txs+x4p31BcMWApv8qP/5VRDzwiLIaf/JWLDECaKa92Mp+e5mR8007TfPjuTI
mBdpVX/kT36fF0BdUIgkheT86wnVf2IK/QljgTSVflsALNFz8/dwLn/2gj+awN8e/wHa2H/73/8p
kBm/vVDgWU7f/YJv+e/fqlBLzviXg3/kkJfv+fH2/8Pate2mEQPRX1n1DyCVQh9aqSJSSVto1VvU
x2HXZS3ARvZSQr++x2s7yewSWjEr8QIJx4fxrC9nxuP0A/tNs7byr8ofzrRy5Mr62P7hmGguaIsk
mLcbWtKW+okVj0xev2A8nzwF/wD26w5uqIYsxnX6jzUcuE2CkAOvyXjymWLoxhHO1+f3JzOSHgaE
c6aYEq6Ls85oxjpGqKSsp6jm76iymWVgHfMh5MjGqLLR5b5h4Ch7kN9fbpIbtaEDOZWRAu3JJAgk
Uto5VaiwvwoYZ79dcrMH8VreCtLgna5YfyI0ErZOUv7vlHUrThkCUohrS5FnsLjWGad17yvk9OQP
Lu/M24pq5oAp2CIljGvmtbGaP5ExpCmGNpWmzigSYwNiZHvgbhHFdinsh/7YFAVcMTAA9uX6mN2g
9YuYUiSF/mj3qGjRNXOUHKXYc9KGjR7Q2YeYXubkjhsy1VNzIAU0xEvklL2nst571TTMp8e4oQYr
YjG+Lmu9Ip4hGhOD5NCYC7xtmGenAIocG0XV8Nrt2NiUMnyHQLeoFZrNG9w7yb5iaNxp1HHu8eh6
8io3dfmAulBLR53VE2T0oNJKSS/Ub+LzVooMy4EPxYy2O19rPq0DP6SUDoH/Xjmvjhmr7cqrUbiU
ZAjwubrXJZvGkhg6BPhP69aZZuId4k5iaJy3qIspOYuZkj+cUc4epoEbQpmNLnzQSaXwn2rNLf4S
3jIA7HqDFQnf1SRNU8wYJ7a7SfhtCFEK/FkZ41FYjzrbhDGOIAwwOXypbaWKW9+b266R2y23+Fdc
QXraEVM6otQ8sYG+IyaRVgr/DdZX3iu2pEgCqBz7nu8qU0aWFPd7Q3XuuTCmJKVSCnvmtr7nT+b8
1z74h8bOpuPeSV6Ukr4jzDtm1fBHEzHXoNqJwZVvipPkcTpogM3wnfalRdFXtnJLWpuY+/NlDs/2
5iml6SGtsa8/5TNNp77GxbXwH+VGkXvzFwAA//8=</cx:binary>
              </cx:geoCache>
            </cx:geography>
          </cx:layoutPr>
          <cx:valueColors>
            <cx:minColor>
              <a:srgbClr val="FFFF00"/>
            </cx:minColor>
            <cx:midColor>
              <a:schemeClr val="accent6">
                <a:lumMod val="40000"/>
                <a:lumOff val="60000"/>
              </a:schemeClr>
            </cx:midColor>
            <cx:maxColor>
              <a:srgbClr val="FF0000"/>
            </cx:maxColor>
          </cx:valueColors>
          <cx:valueColorPositions count="3"/>
        </cx:series>
      </cx:plotAreaRegion>
    </cx:plotArea>
    <cx:legend pos="r" align="min" overlay="0">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gradFill flip="none" rotWithShape="1">
      <a:gsLst>
        <a:gs pos="0">
          <a:srgbClr val="7030A0"/>
        </a:gs>
        <a:gs pos="46000">
          <a:schemeClr val="accent1">
            <a:lumMod val="95000"/>
            <a:lumOff val="5000"/>
          </a:schemeClr>
        </a:gs>
        <a:gs pos="100000">
          <a:schemeClr val="accent1">
            <a:lumMod val="60000"/>
          </a:schemeClr>
        </a:gs>
      </a:gsLst>
      <a:lin ang="2700000" scaled="1"/>
      <a:tileRect/>
    </a:gradFill>
    <a:ln>
      <a:noFill/>
    </a:ln>
    <a:effectLst>
      <a:glow rad="228600">
        <a:schemeClr val="accent5">
          <a:satMod val="175000"/>
          <a:alpha val="40000"/>
        </a:schemeClr>
      </a:glow>
      <a:outerShdw blurRad="63500" sx="102000" sy="102000" algn="ctr"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3</xdr:col>
      <xdr:colOff>304800</xdr:colOff>
      <xdr:row>1</xdr:row>
      <xdr:rowOff>157162</xdr:rowOff>
    </xdr:from>
    <xdr:to>
      <xdr:col>11</xdr:col>
      <xdr:colOff>0</xdr:colOff>
      <xdr:row>16</xdr:row>
      <xdr:rowOff>42862</xdr:rowOff>
    </xdr:to>
    <xdr:graphicFrame macro="">
      <xdr:nvGraphicFramePr>
        <xdr:cNvPr id="2" name="Chart 1">
          <a:extLst>
            <a:ext uri="{FF2B5EF4-FFF2-40B4-BE49-F238E27FC236}">
              <a16:creationId xmlns:a16="http://schemas.microsoft.com/office/drawing/2014/main" id="{4F707732-39BD-1BD0-9705-5A3F39D3F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514350</xdr:colOff>
      <xdr:row>0</xdr:row>
      <xdr:rowOff>147637</xdr:rowOff>
    </xdr:from>
    <xdr:to>
      <xdr:col>13</xdr:col>
      <xdr:colOff>209550</xdr:colOff>
      <xdr:row>15</xdr:row>
      <xdr:rowOff>33337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4C76EB2-4F7B-6254-40F6-D9427E4F8F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53025" y="1476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2</xdr:row>
      <xdr:rowOff>176212</xdr:rowOff>
    </xdr:from>
    <xdr:to>
      <xdr:col>10</xdr:col>
      <xdr:colOff>238125</xdr:colOff>
      <xdr:row>17</xdr:row>
      <xdr:rowOff>61912</xdr:rowOff>
    </xdr:to>
    <xdr:graphicFrame macro="">
      <xdr:nvGraphicFramePr>
        <xdr:cNvPr id="2" name="Chart 1">
          <a:extLst>
            <a:ext uri="{FF2B5EF4-FFF2-40B4-BE49-F238E27FC236}">
              <a16:creationId xmlns:a16="http://schemas.microsoft.com/office/drawing/2014/main" id="{D04CBDEE-F610-5153-4674-6697AC30A1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119062</xdr:colOff>
      <xdr:row>1</xdr:row>
      <xdr:rowOff>61912</xdr:rowOff>
    </xdr:from>
    <xdr:to>
      <xdr:col>13</xdr:col>
      <xdr:colOff>423862</xdr:colOff>
      <xdr:row>15</xdr:row>
      <xdr:rowOff>138112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6353EC3-2599-32FF-5393-E0B0A73B1F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76812" y="2524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185737</xdr:colOff>
      <xdr:row>1</xdr:row>
      <xdr:rowOff>176212</xdr:rowOff>
    </xdr:from>
    <xdr:to>
      <xdr:col>11</xdr:col>
      <xdr:colOff>490537</xdr:colOff>
      <xdr:row>16</xdr:row>
      <xdr:rowOff>61912</xdr:rowOff>
    </xdr:to>
    <xdr:graphicFrame macro="">
      <xdr:nvGraphicFramePr>
        <xdr:cNvPr id="2" name="Chart 1">
          <a:extLst>
            <a:ext uri="{FF2B5EF4-FFF2-40B4-BE49-F238E27FC236}">
              <a16:creationId xmlns:a16="http://schemas.microsoft.com/office/drawing/2014/main" id="{B713D133-1171-DE08-5878-4F48C45111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228599</xdr:colOff>
      <xdr:row>17</xdr:row>
      <xdr:rowOff>28575</xdr:rowOff>
    </xdr:from>
    <xdr:to>
      <xdr:col>1</xdr:col>
      <xdr:colOff>742950</xdr:colOff>
      <xdr:row>19</xdr:row>
      <xdr:rowOff>133350</xdr:rowOff>
    </xdr:to>
    <xdr:graphicFrame macro="">
      <xdr:nvGraphicFramePr>
        <xdr:cNvPr id="2" name="Chart 1">
          <a:extLst>
            <a:ext uri="{FF2B5EF4-FFF2-40B4-BE49-F238E27FC236}">
              <a16:creationId xmlns:a16="http://schemas.microsoft.com/office/drawing/2014/main" id="{C452A54F-053A-9549-E596-160876785B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1009650</xdr:colOff>
      <xdr:row>17</xdr:row>
      <xdr:rowOff>76200</xdr:rowOff>
    </xdr:from>
    <xdr:to>
      <xdr:col>9</xdr:col>
      <xdr:colOff>247650</xdr:colOff>
      <xdr:row>19</xdr:row>
      <xdr:rowOff>147636</xdr:rowOff>
    </xdr:to>
    <xdr:graphicFrame macro="">
      <xdr:nvGraphicFramePr>
        <xdr:cNvPr id="3" name="Chart 2">
          <a:extLst>
            <a:ext uri="{FF2B5EF4-FFF2-40B4-BE49-F238E27FC236}">
              <a16:creationId xmlns:a16="http://schemas.microsoft.com/office/drawing/2014/main" id="{AE201C68-1E53-B38F-47A1-9F3179335D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152400</xdr:colOff>
      <xdr:row>16</xdr:row>
      <xdr:rowOff>171449</xdr:rowOff>
    </xdr:from>
    <xdr:to>
      <xdr:col>5</xdr:col>
      <xdr:colOff>1000125</xdr:colOff>
      <xdr:row>19</xdr:row>
      <xdr:rowOff>142874</xdr:rowOff>
    </xdr:to>
    <xdr:graphicFrame macro="">
      <xdr:nvGraphicFramePr>
        <xdr:cNvPr id="4" name="Chart 3">
          <a:extLst>
            <a:ext uri="{FF2B5EF4-FFF2-40B4-BE49-F238E27FC236}">
              <a16:creationId xmlns:a16="http://schemas.microsoft.com/office/drawing/2014/main" id="{3B4AE6ED-FA77-E7A0-57C4-2F06E108CD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190500</xdr:colOff>
      <xdr:row>17</xdr:row>
      <xdr:rowOff>76200</xdr:rowOff>
    </xdr:from>
    <xdr:to>
      <xdr:col>11</xdr:col>
      <xdr:colOff>933450</xdr:colOff>
      <xdr:row>20</xdr:row>
      <xdr:rowOff>104775</xdr:rowOff>
    </xdr:to>
    <xdr:graphicFrame macro="">
      <xdr:nvGraphicFramePr>
        <xdr:cNvPr id="5" name="Chart 4">
          <a:extLst>
            <a:ext uri="{FF2B5EF4-FFF2-40B4-BE49-F238E27FC236}">
              <a16:creationId xmlns:a16="http://schemas.microsoft.com/office/drawing/2014/main" id="{419B87D8-DDF0-0572-D702-1E889B607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152399</xdr:colOff>
      <xdr:row>17</xdr:row>
      <xdr:rowOff>47626</xdr:rowOff>
    </xdr:from>
    <xdr:to>
      <xdr:col>14</xdr:col>
      <xdr:colOff>981074</xdr:colOff>
      <xdr:row>20</xdr:row>
      <xdr:rowOff>19050</xdr:rowOff>
    </xdr:to>
    <xdr:graphicFrame macro="">
      <xdr:nvGraphicFramePr>
        <xdr:cNvPr id="6" name="Chart 5">
          <a:extLst>
            <a:ext uri="{FF2B5EF4-FFF2-40B4-BE49-F238E27FC236}">
              <a16:creationId xmlns:a16="http://schemas.microsoft.com/office/drawing/2014/main" id="{EFA2CEFA-8945-D9E8-9D6E-89ABABF83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600075</xdr:colOff>
      <xdr:row>7</xdr:row>
      <xdr:rowOff>152400</xdr:rowOff>
    </xdr:from>
    <xdr:to>
      <xdr:col>21</xdr:col>
      <xdr:colOff>600075</xdr:colOff>
      <xdr:row>21</xdr:row>
      <xdr:rowOff>9525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F86B529C-F72C-EEF4-9427-14CA23D547B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354300" y="1485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533400</xdr:colOff>
      <xdr:row>4</xdr:row>
      <xdr:rowOff>85725</xdr:rowOff>
    </xdr:from>
    <xdr:to>
      <xdr:col>24</xdr:col>
      <xdr:colOff>533400</xdr:colOff>
      <xdr:row>17</xdr:row>
      <xdr:rowOff>133350</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3B8391CB-2146-E60A-4AF5-028827FC776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7116425" y="847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400050</xdr:colOff>
      <xdr:row>6</xdr:row>
      <xdr:rowOff>180975</xdr:rowOff>
    </xdr:from>
    <xdr:to>
      <xdr:col>25</xdr:col>
      <xdr:colOff>400050</xdr:colOff>
      <xdr:row>20</xdr:row>
      <xdr:rowOff>38100</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D1463C9B-5B06-8B1B-DD2B-196EC95DB4F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592675" y="1323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1</xdr:col>
      <xdr:colOff>415926</xdr:colOff>
      <xdr:row>1</xdr:row>
      <xdr:rowOff>105833</xdr:rowOff>
    </xdr:from>
    <xdr:ext cx="11811000" cy="325551"/>
    <xdr:sp macro="" textlink="">
      <xdr:nvSpPr>
        <xdr:cNvPr id="3" name="Shape 3">
          <a:extLst>
            <a:ext uri="{FF2B5EF4-FFF2-40B4-BE49-F238E27FC236}">
              <a16:creationId xmlns:a16="http://schemas.microsoft.com/office/drawing/2014/main" id="{00000000-0008-0000-0100-000003000000}"/>
            </a:ext>
          </a:extLst>
        </xdr:cNvPr>
        <xdr:cNvSpPr/>
      </xdr:nvSpPr>
      <xdr:spPr>
        <a:xfrm>
          <a:off x="998009" y="285750"/>
          <a:ext cx="11811000" cy="325551"/>
        </a:xfrm>
        <a:prstGeom prst="roundRect">
          <a:avLst>
            <a:gd name="adj" fmla="val 16667"/>
          </a:avLst>
        </a:prstGeom>
        <a:gradFill>
          <a:gsLst>
            <a:gs pos="0">
              <a:srgbClr val="262626"/>
            </a:gs>
            <a:gs pos="100000">
              <a:srgbClr val="595959"/>
            </a:gs>
          </a:gsLst>
          <a:lin ang="1200000" scaled="0"/>
        </a:gradFill>
        <a:ln>
          <a:noFill/>
        </a:ln>
        <a:effectLst>
          <a:glow rad="228600">
            <a:schemeClr val="accent5">
              <a:satMod val="175000"/>
              <a:alpha val="40000"/>
            </a:schemeClr>
          </a:glo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1</xdr:col>
      <xdr:colOff>414867</xdr:colOff>
      <xdr:row>16</xdr:row>
      <xdr:rowOff>63497</xdr:rowOff>
    </xdr:from>
    <xdr:ext cx="11925299" cy="2173208"/>
    <xdr:grpSp>
      <xdr:nvGrpSpPr>
        <xdr:cNvPr id="2" name="Shape 2">
          <a:extLst>
            <a:ext uri="{FF2B5EF4-FFF2-40B4-BE49-F238E27FC236}">
              <a16:creationId xmlns:a16="http://schemas.microsoft.com/office/drawing/2014/main" id="{00000000-0008-0000-0100-000002000000}"/>
            </a:ext>
          </a:extLst>
        </xdr:cNvPr>
        <xdr:cNvGrpSpPr/>
      </xdr:nvGrpSpPr>
      <xdr:grpSpPr>
        <a:xfrm>
          <a:off x="996950" y="2942164"/>
          <a:ext cx="11925299" cy="2173208"/>
          <a:chOff x="0" y="2710424"/>
          <a:chExt cx="10692000" cy="2098272"/>
        </a:xfrm>
        <a:effectLst>
          <a:glow rad="101600">
            <a:schemeClr val="accent5">
              <a:satMod val="175000"/>
              <a:alpha val="40000"/>
            </a:schemeClr>
          </a:glow>
        </a:effectLst>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10424"/>
            <a:ext cx="10692000" cy="2098272"/>
            <a:chOff x="152400" y="1927395"/>
            <a:chExt cx="12515850" cy="227313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27395"/>
              <a:ext cx="5219701" cy="2219325"/>
              <a:chOff x="152400" y="192739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27395"/>
                <a:ext cx="5219701" cy="2219325"/>
              </a:xfrm>
              <a:prstGeom prst="roundRect">
                <a:avLst>
                  <a:gd name="adj" fmla="val 7219"/>
                </a:avLst>
              </a:prstGeom>
              <a:solidFill>
                <a:srgbClr val="5F5F5F"/>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a:effectLst>
                <a:glow rad="63500">
                  <a:schemeClr val="bg2">
                    <a:alpha val="40000"/>
                  </a:schemeClr>
                </a:glow>
                <a:innerShdw blurRad="114300">
                  <a:schemeClr val="tx1"/>
                </a:inn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a:effectLst>
                <a:innerShdw blurRad="114300">
                  <a:schemeClr val="tx1"/>
                </a:inn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68959" y="2055600"/>
                <a:ext cx="2014425" cy="275279"/>
              </a:xfrm>
              <a:prstGeom prst="roundRect">
                <a:avLst>
                  <a:gd name="adj" fmla="val 16667"/>
                </a:avLst>
              </a:prstGeom>
              <a:gradFill>
                <a:gsLst>
                  <a:gs pos="0">
                    <a:srgbClr val="262626">
                      <a:alpha val="80000"/>
                    </a:srgbClr>
                  </a:gs>
                  <a:gs pos="100000">
                    <a:srgbClr val="7F7F7F"/>
                  </a:gs>
                </a:gsLst>
                <a:lin ang="600000" scaled="0"/>
              </a:gradFill>
              <a:ln>
                <a:noFill/>
              </a:ln>
              <a:effectLst>
                <a:glow rad="228600">
                  <a:schemeClr val="accent3">
                    <a:satMod val="175000"/>
                    <a:alpha val="40000"/>
                  </a:schemeClr>
                </a:glow>
                <a:innerShdw blurRad="114300">
                  <a:prstClr val="black"/>
                </a:inn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50182" y="1961611"/>
                <a:ext cx="2562563" cy="266700"/>
              </a:xfrm>
              <a:prstGeom prst="roundRect">
                <a:avLst>
                  <a:gd name="adj" fmla="val 16667"/>
                </a:avLst>
              </a:prstGeom>
              <a:gradFill>
                <a:gsLst>
                  <a:gs pos="0">
                    <a:srgbClr val="262626">
                      <a:alpha val="80000"/>
                    </a:srgbClr>
                  </a:gs>
                  <a:gs pos="100000">
                    <a:srgbClr val="7F7F7F"/>
                  </a:gs>
                </a:gsLst>
                <a:lin ang="600000" scaled="0"/>
              </a:gradFill>
              <a:ln>
                <a:noFill/>
              </a:ln>
              <a:effectLst>
                <a:glow rad="139700">
                  <a:schemeClr val="accent3">
                    <a:satMod val="175000"/>
                    <a:alpha val="40000"/>
                  </a:schemeClr>
                </a:glow>
                <a:innerShdw blurRad="114300">
                  <a:prstClr val="black"/>
                </a:inn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1</xdr:col>
      <xdr:colOff>391146</xdr:colOff>
      <xdr:row>28</xdr:row>
      <xdr:rowOff>169334</xdr:rowOff>
    </xdr:from>
    <xdr:ext cx="5101603" cy="2487082"/>
    <xdr:sp macro="" textlink="">
      <xdr:nvSpPr>
        <xdr:cNvPr id="15" name="Shape 15">
          <a:extLst>
            <a:ext uri="{FF2B5EF4-FFF2-40B4-BE49-F238E27FC236}">
              <a16:creationId xmlns:a16="http://schemas.microsoft.com/office/drawing/2014/main" id="{00000000-0008-0000-0100-00000F000000}"/>
            </a:ext>
          </a:extLst>
        </xdr:cNvPr>
        <xdr:cNvSpPr/>
      </xdr:nvSpPr>
      <xdr:spPr>
        <a:xfrm>
          <a:off x="973229" y="5207001"/>
          <a:ext cx="5101603" cy="2487082"/>
        </a:xfrm>
        <a:prstGeom prst="roundRect">
          <a:avLst>
            <a:gd name="adj" fmla="val 5729"/>
          </a:avLst>
        </a:prstGeom>
        <a:gradFill flip="none" rotWithShape="1">
          <a:gsLst>
            <a:gs pos="0">
              <a:srgbClr val="7030A0"/>
            </a:gs>
            <a:gs pos="46000">
              <a:schemeClr val="accent1">
                <a:lumMod val="95000"/>
                <a:lumOff val="5000"/>
              </a:schemeClr>
            </a:gs>
            <a:gs pos="100000">
              <a:schemeClr val="accent1">
                <a:lumMod val="60000"/>
              </a:schemeClr>
            </a:gs>
          </a:gsLst>
          <a:lin ang="3600000" scaled="0"/>
          <a:tileRect/>
        </a:gradFill>
        <a:ln>
          <a:noFill/>
        </a:ln>
        <a:effectLst>
          <a:glow rad="228600">
            <a:schemeClr val="accent1">
              <a:satMod val="175000"/>
              <a:alpha val="40000"/>
            </a:schemeClr>
          </a:glo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464483</xdr:colOff>
      <xdr:row>29</xdr:row>
      <xdr:rowOff>107390</xdr:rowOff>
    </xdr:from>
    <xdr:ext cx="2628900" cy="266360"/>
    <xdr:sp macro="" textlink="">
      <xdr:nvSpPr>
        <xdr:cNvPr id="16" name="Shape 16">
          <a:extLst>
            <a:ext uri="{FF2B5EF4-FFF2-40B4-BE49-F238E27FC236}">
              <a16:creationId xmlns:a16="http://schemas.microsoft.com/office/drawing/2014/main" id="{00000000-0008-0000-0100-000010000000}"/>
            </a:ext>
          </a:extLst>
        </xdr:cNvPr>
        <xdr:cNvSpPr/>
      </xdr:nvSpPr>
      <xdr:spPr>
        <a:xfrm>
          <a:off x="1046566" y="5324973"/>
          <a:ext cx="2628900" cy="266360"/>
        </a:xfrm>
        <a:prstGeom prst="roundRect">
          <a:avLst>
            <a:gd name="adj" fmla="val 40910"/>
          </a:avLst>
        </a:prstGeom>
        <a:gradFill>
          <a:gsLst>
            <a:gs pos="0">
              <a:srgbClr val="262626">
                <a:alpha val="80000"/>
              </a:srgbClr>
            </a:gs>
            <a:gs pos="100000">
              <a:srgbClr val="7F7F7F"/>
            </a:gs>
          </a:gsLst>
          <a:lin ang="600000" scaled="0"/>
        </a:gradFill>
        <a:ln>
          <a:noFill/>
        </a:ln>
        <a:effectLst>
          <a:glow rad="228600">
            <a:schemeClr val="accent3">
              <a:satMod val="175000"/>
              <a:alpha val="40000"/>
            </a:schemeClr>
          </a:glow>
          <a:innerShdw blurRad="114300">
            <a:prstClr val="black"/>
          </a:inn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10</xdr:col>
      <xdr:colOff>330948</xdr:colOff>
      <xdr:row>29</xdr:row>
      <xdr:rowOff>26218</xdr:rowOff>
    </xdr:from>
    <xdr:ext cx="3305175" cy="2450281"/>
    <xdr:sp macro="" textlink="">
      <xdr:nvSpPr>
        <xdr:cNvPr id="17" name="Shape 17">
          <a:extLst>
            <a:ext uri="{FF2B5EF4-FFF2-40B4-BE49-F238E27FC236}">
              <a16:creationId xmlns:a16="http://schemas.microsoft.com/office/drawing/2014/main" id="{00000000-0008-0000-0100-000011000000}"/>
            </a:ext>
          </a:extLst>
        </xdr:cNvPr>
        <xdr:cNvSpPr/>
      </xdr:nvSpPr>
      <xdr:spPr>
        <a:xfrm>
          <a:off x="6151781" y="5243801"/>
          <a:ext cx="3305175" cy="2450281"/>
        </a:xfrm>
        <a:prstGeom prst="roundRect">
          <a:avLst>
            <a:gd name="adj" fmla="val 8946"/>
          </a:avLst>
        </a:prstGeom>
        <a:gradFill flip="none" rotWithShape="1">
          <a:gsLst>
            <a:gs pos="0">
              <a:srgbClr val="7030A0">
                <a:alpha val="58000"/>
              </a:srgbClr>
            </a:gs>
            <a:gs pos="46000">
              <a:schemeClr val="accent1">
                <a:lumMod val="95000"/>
                <a:lumOff val="5000"/>
              </a:schemeClr>
            </a:gs>
            <a:gs pos="100000">
              <a:schemeClr val="accent1">
                <a:lumMod val="60000"/>
              </a:schemeClr>
            </a:gs>
          </a:gsLst>
          <a:lin ang="6000000" scaled="0"/>
          <a:tileRect/>
        </a:gradFill>
        <a:ln>
          <a:noFill/>
        </a:ln>
        <a:effectLst>
          <a:glow rad="228600">
            <a:srgbClr val="0070C0">
              <a:alpha val="40000"/>
            </a:srgbClr>
          </a:glo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517774</xdr:colOff>
      <xdr:row>29</xdr:row>
      <xdr:rowOff>111561</xdr:rowOff>
    </xdr:from>
    <xdr:ext cx="2628900" cy="266360"/>
    <xdr:sp macro="" textlink="">
      <xdr:nvSpPr>
        <xdr:cNvPr id="18" name="Shape 18">
          <a:extLst>
            <a:ext uri="{FF2B5EF4-FFF2-40B4-BE49-F238E27FC236}">
              <a16:creationId xmlns:a16="http://schemas.microsoft.com/office/drawing/2014/main" id="{00000000-0008-0000-0100-000012000000}"/>
            </a:ext>
          </a:extLst>
        </xdr:cNvPr>
        <xdr:cNvSpPr/>
      </xdr:nvSpPr>
      <xdr:spPr>
        <a:xfrm>
          <a:off x="6338607" y="5329144"/>
          <a:ext cx="2628900" cy="266360"/>
        </a:xfrm>
        <a:prstGeom prst="roundRect">
          <a:avLst>
            <a:gd name="adj" fmla="val 40910"/>
          </a:avLst>
        </a:prstGeom>
        <a:gradFill>
          <a:gsLst>
            <a:gs pos="0">
              <a:srgbClr val="262626">
                <a:alpha val="80000"/>
              </a:srgbClr>
            </a:gs>
            <a:gs pos="100000">
              <a:srgbClr val="7F7F7F"/>
            </a:gs>
          </a:gsLst>
          <a:lin ang="600000" scaled="0"/>
        </a:gradFill>
        <a:ln>
          <a:noFill/>
        </a:ln>
        <a:effectLst>
          <a:glow rad="228600">
            <a:schemeClr val="accent3">
              <a:satMod val="175000"/>
              <a:alpha val="40000"/>
            </a:schemeClr>
          </a:glow>
          <a:innerShdw blurRad="114300">
            <a:prstClr val="black"/>
          </a:inn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a:t>
          </a: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SUBCATEGORIES</a:t>
          </a:r>
          <a:r>
            <a:rPr lang="en-US" sz="1050">
              <a:solidFill>
                <a:schemeClr val="lt1"/>
              </a:solidFill>
              <a:latin typeface="Lato"/>
              <a:ea typeface="Lato"/>
              <a:cs typeface="Lato"/>
              <a:sym typeface="Lato"/>
            </a:rPr>
            <a:t> BY SALES</a:t>
          </a:r>
          <a:endParaRPr sz="1400"/>
        </a:p>
      </xdr:txBody>
    </xdr:sp>
    <xdr:clientData fLocksWithSheet="0"/>
  </xdr:oneCellAnchor>
  <xdr:oneCellAnchor>
    <xdr:from>
      <xdr:col>16</xdr:col>
      <xdr:colOff>332318</xdr:colOff>
      <xdr:row>28</xdr:row>
      <xdr:rowOff>172510</xdr:rowOff>
    </xdr:from>
    <xdr:ext cx="3343275" cy="2452156"/>
    <xdr:sp macro="" textlink="">
      <xdr:nvSpPr>
        <xdr:cNvPr id="19" name="Shape 19">
          <a:extLst>
            <a:ext uri="{FF2B5EF4-FFF2-40B4-BE49-F238E27FC236}">
              <a16:creationId xmlns:a16="http://schemas.microsoft.com/office/drawing/2014/main" id="{00000000-0008-0000-0100-000013000000}"/>
            </a:ext>
          </a:extLst>
        </xdr:cNvPr>
        <xdr:cNvSpPr/>
      </xdr:nvSpPr>
      <xdr:spPr>
        <a:xfrm>
          <a:off x="9613901" y="5210177"/>
          <a:ext cx="3343275" cy="2452156"/>
        </a:xfrm>
        <a:prstGeom prst="roundRect">
          <a:avLst>
            <a:gd name="adj" fmla="val 8264"/>
          </a:avLst>
        </a:prstGeom>
        <a:gradFill flip="none" rotWithShape="1">
          <a:gsLst>
            <a:gs pos="0">
              <a:srgbClr val="7030A0"/>
            </a:gs>
            <a:gs pos="46000">
              <a:schemeClr val="accent1">
                <a:lumMod val="95000"/>
                <a:lumOff val="5000"/>
              </a:schemeClr>
            </a:gs>
            <a:gs pos="100000">
              <a:schemeClr val="accent1">
                <a:lumMod val="60000"/>
              </a:schemeClr>
            </a:gs>
          </a:gsLst>
          <a:lin ang="2700000" scaled="1"/>
          <a:tileRect/>
        </a:gradFill>
        <a:ln>
          <a:noFill/>
        </a:ln>
        <a:effectLst>
          <a:glow rad="228600">
            <a:schemeClr val="accent1">
              <a:satMod val="175000"/>
              <a:alpha val="40000"/>
            </a:schemeClr>
          </a:glo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491255</xdr:colOff>
      <xdr:row>29</xdr:row>
      <xdr:rowOff>108387</xdr:rowOff>
    </xdr:from>
    <xdr:ext cx="1581150" cy="226899"/>
    <xdr:sp macro="" textlink="">
      <xdr:nvSpPr>
        <xdr:cNvPr id="20" name="Shape 20">
          <a:extLst>
            <a:ext uri="{FF2B5EF4-FFF2-40B4-BE49-F238E27FC236}">
              <a16:creationId xmlns:a16="http://schemas.microsoft.com/office/drawing/2014/main" id="{00000000-0008-0000-0100-000014000000}"/>
            </a:ext>
          </a:extLst>
        </xdr:cNvPr>
        <xdr:cNvSpPr/>
      </xdr:nvSpPr>
      <xdr:spPr>
        <a:xfrm>
          <a:off x="9772838" y="5325970"/>
          <a:ext cx="1581150" cy="226899"/>
        </a:xfrm>
        <a:prstGeom prst="roundRect">
          <a:avLst>
            <a:gd name="adj" fmla="val 20344"/>
          </a:avLst>
        </a:prstGeom>
        <a:gradFill>
          <a:gsLst>
            <a:gs pos="0">
              <a:srgbClr val="262626">
                <a:alpha val="80000"/>
              </a:srgbClr>
            </a:gs>
            <a:gs pos="100000">
              <a:srgbClr val="7F7F7F"/>
            </a:gs>
          </a:gsLst>
          <a:lin ang="600000" scaled="0"/>
        </a:gradFill>
        <a:ln>
          <a:noFill/>
        </a:ln>
        <a:effectLst>
          <a:glow rad="228600">
            <a:schemeClr val="accent3">
              <a:satMod val="175000"/>
              <a:alpha val="40000"/>
            </a:schemeClr>
          </a:glow>
          <a:innerShdw blurRad="114300">
            <a:prstClr val="black"/>
          </a:inn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xdr:col>
      <xdr:colOff>415924</xdr:colOff>
      <xdr:row>3</xdr:row>
      <xdr:rowOff>175680</xdr:rowOff>
    </xdr:from>
    <xdr:ext cx="11801475" cy="2120902"/>
    <xdr:grpSp>
      <xdr:nvGrpSpPr>
        <xdr:cNvPr id="21" name="Shape 2">
          <a:extLst>
            <a:ext uri="{FF2B5EF4-FFF2-40B4-BE49-F238E27FC236}">
              <a16:creationId xmlns:a16="http://schemas.microsoft.com/office/drawing/2014/main" id="{00000000-0008-0000-0100-000015000000}"/>
            </a:ext>
          </a:extLst>
        </xdr:cNvPr>
        <xdr:cNvGrpSpPr/>
      </xdr:nvGrpSpPr>
      <xdr:grpSpPr>
        <a:xfrm>
          <a:off x="998007" y="715430"/>
          <a:ext cx="11801475" cy="2120902"/>
          <a:chOff x="0" y="3060863"/>
          <a:chExt cx="10692000" cy="1438275"/>
        </a:xfrm>
        <a:effectLst>
          <a:glow rad="228600">
            <a:schemeClr val="accent6">
              <a:satMod val="175000"/>
              <a:alpha val="40000"/>
            </a:schemeClr>
          </a:glow>
        </a:effectLst>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6"/>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899"/>
              </a:xfrm>
              <a:prstGeom prst="roundRect">
                <a:avLst>
                  <a:gd name="adj" fmla="val 5968"/>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69759"/>
              <a:chOff x="152399" y="459938"/>
              <a:chExt cx="2667001" cy="1345771"/>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6"/>
                <a:ext cx="2667001" cy="1091333"/>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1</xdr:col>
      <xdr:colOff>486834</xdr:colOff>
      <xdr:row>6</xdr:row>
      <xdr:rowOff>169333</xdr:rowOff>
    </xdr:from>
    <xdr:to>
      <xdr:col>5</xdr:col>
      <xdr:colOff>349250</xdr:colOff>
      <xdr:row>8</xdr:row>
      <xdr:rowOff>148168</xdr:rowOff>
    </xdr:to>
    <xdr:sp macro="" textlink="KPI!B17">
      <xdr:nvSpPr>
        <xdr:cNvPr id="42" name="Rectangle: Rounded Corners 41">
          <a:extLst>
            <a:ext uri="{FF2B5EF4-FFF2-40B4-BE49-F238E27FC236}">
              <a16:creationId xmlns:a16="http://schemas.microsoft.com/office/drawing/2014/main" id="{CE0EF3BE-70D7-F4E4-0594-B2CC8E70FE0F}"/>
            </a:ext>
          </a:extLst>
        </xdr:cNvPr>
        <xdr:cNvSpPr/>
      </xdr:nvSpPr>
      <xdr:spPr>
        <a:xfrm>
          <a:off x="1068917" y="1248833"/>
          <a:ext cx="2190750" cy="338668"/>
        </a:xfrm>
        <a:prstGeom prst="roundRect">
          <a:avLst/>
        </a:prstGeom>
        <a:solidFill>
          <a:srgbClr val="5F5F5F"/>
        </a:solidFill>
        <a:ln>
          <a:noFill/>
        </a:ln>
        <a:effectLst>
          <a:innerShdw blurRad="114300" dir="600000">
            <a:schemeClr val="bg2"/>
          </a:inn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fld id="{D905A474-5AB6-4CB1-88D7-6FD60836A39F}"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236863.1689</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6</xdr:col>
      <xdr:colOff>10582</xdr:colOff>
      <xdr:row>6</xdr:row>
      <xdr:rowOff>158750</xdr:rowOff>
    </xdr:from>
    <xdr:to>
      <xdr:col>9</xdr:col>
      <xdr:colOff>455083</xdr:colOff>
      <xdr:row>8</xdr:row>
      <xdr:rowOff>148167</xdr:rowOff>
    </xdr:to>
    <xdr:sp macro="" textlink="KPI!I17">
      <xdr:nvSpPr>
        <xdr:cNvPr id="43" name="Rectangle: Rounded Corners 42">
          <a:extLst>
            <a:ext uri="{FF2B5EF4-FFF2-40B4-BE49-F238E27FC236}">
              <a16:creationId xmlns:a16="http://schemas.microsoft.com/office/drawing/2014/main" id="{A68B1AAF-9790-C904-A413-3837E633556F}"/>
            </a:ext>
          </a:extLst>
        </xdr:cNvPr>
        <xdr:cNvSpPr/>
      </xdr:nvSpPr>
      <xdr:spPr>
        <a:xfrm>
          <a:off x="3503082" y="1238250"/>
          <a:ext cx="2190751" cy="349250"/>
        </a:xfrm>
        <a:prstGeom prst="roundRect">
          <a:avLst/>
        </a:prstGeom>
        <a:solidFill>
          <a:srgbClr val="5F5F5F"/>
        </a:solidFill>
        <a:ln>
          <a:noFill/>
        </a:ln>
        <a:effectLst>
          <a:innerShdw blurRad="114300">
            <a:schemeClr val="bg1"/>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243EE84-0E13-4CF3-AF3A-AB80D585D820}"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31995.3952</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63500</xdr:colOff>
      <xdr:row>6</xdr:row>
      <xdr:rowOff>148167</xdr:rowOff>
    </xdr:from>
    <xdr:to>
      <xdr:col>13</xdr:col>
      <xdr:colOff>518584</xdr:colOff>
      <xdr:row>8</xdr:row>
      <xdr:rowOff>148167</xdr:rowOff>
    </xdr:to>
    <xdr:sp macro="" textlink="KPI!F17">
      <xdr:nvSpPr>
        <xdr:cNvPr id="44" name="Rectangle: Rounded Corners 43">
          <a:extLst>
            <a:ext uri="{FF2B5EF4-FFF2-40B4-BE49-F238E27FC236}">
              <a16:creationId xmlns:a16="http://schemas.microsoft.com/office/drawing/2014/main" id="{4138E5E6-7FE6-BD3D-AF3B-835E0F3DA7B4}"/>
            </a:ext>
          </a:extLst>
        </xdr:cNvPr>
        <xdr:cNvSpPr/>
      </xdr:nvSpPr>
      <xdr:spPr>
        <a:xfrm>
          <a:off x="5884333" y="1227667"/>
          <a:ext cx="2201334" cy="359833"/>
        </a:xfrm>
        <a:prstGeom prst="roundRect">
          <a:avLst/>
        </a:prstGeom>
        <a:solidFill>
          <a:srgbClr val="5F5F5F"/>
        </a:solidFill>
        <a:ln>
          <a:noFill/>
        </a:ln>
        <a:effectLst>
          <a:innerShdw blurRad="114300">
            <a:schemeClr val="bg2"/>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C5B72D2-4A47-4999-B74E-E1EDB77ADF5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37873</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116416</xdr:colOff>
      <xdr:row>6</xdr:row>
      <xdr:rowOff>158750</xdr:rowOff>
    </xdr:from>
    <xdr:to>
      <xdr:col>17</xdr:col>
      <xdr:colOff>539750</xdr:colOff>
      <xdr:row>8</xdr:row>
      <xdr:rowOff>148167</xdr:rowOff>
    </xdr:to>
    <xdr:sp macro="" textlink="KPI!L17">
      <xdr:nvSpPr>
        <xdr:cNvPr id="45" name="Rectangle: Rounded Corners 44">
          <a:extLst>
            <a:ext uri="{FF2B5EF4-FFF2-40B4-BE49-F238E27FC236}">
              <a16:creationId xmlns:a16="http://schemas.microsoft.com/office/drawing/2014/main" id="{E250831A-F86A-52C5-8C9B-3E7FE4D79C01}"/>
            </a:ext>
          </a:extLst>
        </xdr:cNvPr>
        <xdr:cNvSpPr/>
      </xdr:nvSpPr>
      <xdr:spPr>
        <a:xfrm>
          <a:off x="8265583" y="1238250"/>
          <a:ext cx="2137834" cy="349250"/>
        </a:xfrm>
        <a:prstGeom prst="roundRect">
          <a:avLst/>
        </a:prstGeom>
        <a:solidFill>
          <a:srgbClr val="5F5F5F"/>
        </a:solidFill>
        <a:ln>
          <a:noFill/>
        </a:ln>
        <a:effectLst>
          <a:glow rad="63500">
            <a:schemeClr val="accent3">
              <a:satMod val="175000"/>
              <a:alpha val="40000"/>
            </a:schemeClr>
          </a:glow>
          <a:innerShdw blurRad="114300">
            <a:schemeClr val="bg2"/>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CE97039-28AD-453D-96FE-9CFC71B3DD7E}"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1209</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116417</xdr:colOff>
      <xdr:row>6</xdr:row>
      <xdr:rowOff>148166</xdr:rowOff>
    </xdr:from>
    <xdr:to>
      <xdr:col>21</xdr:col>
      <xdr:colOff>518582</xdr:colOff>
      <xdr:row>9</xdr:row>
      <xdr:rowOff>0</xdr:rowOff>
    </xdr:to>
    <xdr:sp macro="" textlink="KPI!O17">
      <xdr:nvSpPr>
        <xdr:cNvPr id="46" name="Rectangle: Rounded Corners 45">
          <a:extLst>
            <a:ext uri="{FF2B5EF4-FFF2-40B4-BE49-F238E27FC236}">
              <a16:creationId xmlns:a16="http://schemas.microsoft.com/office/drawing/2014/main" id="{8C19CB0A-905F-B4B0-5019-EBE0E6470EF3}"/>
            </a:ext>
          </a:extLst>
        </xdr:cNvPr>
        <xdr:cNvSpPr/>
      </xdr:nvSpPr>
      <xdr:spPr>
        <a:xfrm>
          <a:off x="10562167" y="1227666"/>
          <a:ext cx="2148415" cy="391584"/>
        </a:xfrm>
        <a:prstGeom prst="roundRect">
          <a:avLst/>
        </a:prstGeom>
        <a:solidFill>
          <a:srgbClr val="5F5F5F"/>
        </a:solidFill>
        <a:ln>
          <a:noFill/>
        </a:ln>
        <a:effectLst>
          <a:innerShdw blurRad="114300">
            <a:schemeClr val="bg2"/>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1A2BA70-F09D-46E5-A1FD-625CEF032A70}"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0.135079655</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xdr:col>
      <xdr:colOff>497417</xdr:colOff>
      <xdr:row>8</xdr:row>
      <xdr:rowOff>158750</xdr:rowOff>
    </xdr:from>
    <xdr:to>
      <xdr:col>5</xdr:col>
      <xdr:colOff>349251</xdr:colOff>
      <xdr:row>12</xdr:row>
      <xdr:rowOff>79375</xdr:rowOff>
    </xdr:to>
    <xdr:graphicFrame macro="">
      <xdr:nvGraphicFramePr>
        <xdr:cNvPr id="47" name="Chart 46">
          <a:extLst>
            <a:ext uri="{FF2B5EF4-FFF2-40B4-BE49-F238E27FC236}">
              <a16:creationId xmlns:a16="http://schemas.microsoft.com/office/drawing/2014/main" id="{5A544D1E-7029-47B5-AE6D-487A487E5C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52916</xdr:colOff>
      <xdr:row>8</xdr:row>
      <xdr:rowOff>169335</xdr:rowOff>
    </xdr:from>
    <xdr:to>
      <xdr:col>13</xdr:col>
      <xdr:colOff>518584</xdr:colOff>
      <xdr:row>12</xdr:row>
      <xdr:rowOff>84668</xdr:rowOff>
    </xdr:to>
    <xdr:graphicFrame macro="">
      <xdr:nvGraphicFramePr>
        <xdr:cNvPr id="48" name="Chart 47">
          <a:extLst>
            <a:ext uri="{FF2B5EF4-FFF2-40B4-BE49-F238E27FC236}">
              <a16:creationId xmlns:a16="http://schemas.microsoft.com/office/drawing/2014/main" id="{3462BAB9-C05E-4B7A-8E52-FDCD02DFBA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479422</xdr:colOff>
      <xdr:row>13</xdr:row>
      <xdr:rowOff>63499</xdr:rowOff>
    </xdr:from>
    <xdr:to>
      <xdr:col>5</xdr:col>
      <xdr:colOff>402166</xdr:colOff>
      <xdr:row>15</xdr:row>
      <xdr:rowOff>31749</xdr:rowOff>
    </xdr:to>
    <xdr:sp macro="" textlink="">
      <xdr:nvSpPr>
        <xdr:cNvPr id="49" name="Rectangle: Rounded Corners 48">
          <a:extLst>
            <a:ext uri="{FF2B5EF4-FFF2-40B4-BE49-F238E27FC236}">
              <a16:creationId xmlns:a16="http://schemas.microsoft.com/office/drawing/2014/main" id="{926A7E0D-ECA6-4BF8-B610-33A320C551AF}"/>
            </a:ext>
          </a:extLst>
        </xdr:cNvPr>
        <xdr:cNvSpPr/>
      </xdr:nvSpPr>
      <xdr:spPr>
        <a:xfrm>
          <a:off x="1061505" y="2402416"/>
          <a:ext cx="2251078" cy="328083"/>
        </a:xfrm>
        <a:prstGeom prst="roundRect">
          <a:avLst/>
        </a:prstGeom>
        <a:solidFill>
          <a:srgbClr val="5F5F5F"/>
        </a:solidFill>
        <a:ln>
          <a:noFill/>
        </a:ln>
        <a:effectLst>
          <a:glow rad="228600">
            <a:schemeClr val="accent6">
              <a:satMod val="175000"/>
              <a:alpha val="40000"/>
            </a:scheme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571500</xdr:colOff>
      <xdr:row>13</xdr:row>
      <xdr:rowOff>78317</xdr:rowOff>
    </xdr:from>
    <xdr:to>
      <xdr:col>9</xdr:col>
      <xdr:colOff>486833</xdr:colOff>
      <xdr:row>15</xdr:row>
      <xdr:rowOff>42334</xdr:rowOff>
    </xdr:to>
    <xdr:sp macro="" textlink="KPI!I17">
      <xdr:nvSpPr>
        <xdr:cNvPr id="50" name="Rectangle: Rounded Corners 49">
          <a:extLst>
            <a:ext uri="{FF2B5EF4-FFF2-40B4-BE49-F238E27FC236}">
              <a16:creationId xmlns:a16="http://schemas.microsoft.com/office/drawing/2014/main" id="{931A7FA2-7DF8-4F10-A9E4-0A4F050F13B4}"/>
            </a:ext>
          </a:extLst>
        </xdr:cNvPr>
        <xdr:cNvSpPr/>
      </xdr:nvSpPr>
      <xdr:spPr>
        <a:xfrm>
          <a:off x="3481917" y="2417234"/>
          <a:ext cx="2243666" cy="323850"/>
        </a:xfrm>
        <a:prstGeom prst="roundRect">
          <a:avLst/>
        </a:prstGeom>
        <a:solidFill>
          <a:srgbClr val="5F5F5F"/>
        </a:solidFill>
        <a:ln>
          <a:noFill/>
        </a:ln>
        <a:effectLst>
          <a:glow rad="228600">
            <a:schemeClr val="accent6">
              <a:satMod val="175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42333</xdr:colOff>
      <xdr:row>13</xdr:row>
      <xdr:rowOff>67736</xdr:rowOff>
    </xdr:from>
    <xdr:to>
      <xdr:col>13</xdr:col>
      <xdr:colOff>529166</xdr:colOff>
      <xdr:row>15</xdr:row>
      <xdr:rowOff>31750</xdr:rowOff>
    </xdr:to>
    <xdr:sp macro="" textlink="KPI!F17">
      <xdr:nvSpPr>
        <xdr:cNvPr id="51" name="Rectangle: Rounded Corners 50">
          <a:extLst>
            <a:ext uri="{FF2B5EF4-FFF2-40B4-BE49-F238E27FC236}">
              <a16:creationId xmlns:a16="http://schemas.microsoft.com/office/drawing/2014/main" id="{221BF151-0F3B-40DB-BA96-3AE7B6E438DA}"/>
            </a:ext>
          </a:extLst>
        </xdr:cNvPr>
        <xdr:cNvSpPr/>
      </xdr:nvSpPr>
      <xdr:spPr>
        <a:xfrm>
          <a:off x="5863166" y="2406653"/>
          <a:ext cx="2233083" cy="323847"/>
        </a:xfrm>
        <a:prstGeom prst="roundRect">
          <a:avLst/>
        </a:prstGeom>
        <a:solidFill>
          <a:srgbClr val="5F5F5F"/>
        </a:solidFill>
        <a:ln>
          <a:noFill/>
        </a:ln>
        <a:effectLst>
          <a:glow rad="228600">
            <a:schemeClr val="accent6">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b="0" i="0" u="none" strike="noStrike"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endParaRPr>
        </a:p>
        <a:p>
          <a:pPr algn="l"/>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105834</xdr:colOff>
      <xdr:row>13</xdr:row>
      <xdr:rowOff>95249</xdr:rowOff>
    </xdr:from>
    <xdr:to>
      <xdr:col>17</xdr:col>
      <xdr:colOff>550334</xdr:colOff>
      <xdr:row>15</xdr:row>
      <xdr:rowOff>31749</xdr:rowOff>
    </xdr:to>
    <xdr:sp macro="" textlink="KPI!L17">
      <xdr:nvSpPr>
        <xdr:cNvPr id="52" name="Rectangle: Rounded Corners 51">
          <a:extLst>
            <a:ext uri="{FF2B5EF4-FFF2-40B4-BE49-F238E27FC236}">
              <a16:creationId xmlns:a16="http://schemas.microsoft.com/office/drawing/2014/main" id="{F7B49F8E-85A4-4855-AC3D-66A42DF82A17}"/>
            </a:ext>
          </a:extLst>
        </xdr:cNvPr>
        <xdr:cNvSpPr/>
      </xdr:nvSpPr>
      <xdr:spPr>
        <a:xfrm>
          <a:off x="8255001" y="2434166"/>
          <a:ext cx="2159000" cy="296333"/>
        </a:xfrm>
        <a:prstGeom prst="roundRect">
          <a:avLst/>
        </a:prstGeom>
        <a:solidFill>
          <a:srgbClr val="5F5F5F"/>
        </a:solidFill>
        <a:ln>
          <a:noFill/>
        </a:ln>
        <a:effectLst>
          <a:glow rad="228600">
            <a:srgbClr val="FF00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18</xdr:col>
      <xdr:colOff>95251</xdr:colOff>
      <xdr:row>13</xdr:row>
      <xdr:rowOff>74084</xdr:rowOff>
    </xdr:from>
    <xdr:to>
      <xdr:col>21</xdr:col>
      <xdr:colOff>486834</xdr:colOff>
      <xdr:row>15</xdr:row>
      <xdr:rowOff>1</xdr:rowOff>
    </xdr:to>
    <xdr:sp macro="" textlink="KPI!O17">
      <xdr:nvSpPr>
        <xdr:cNvPr id="53" name="Rectangle: Rounded Corners 52">
          <a:extLst>
            <a:ext uri="{FF2B5EF4-FFF2-40B4-BE49-F238E27FC236}">
              <a16:creationId xmlns:a16="http://schemas.microsoft.com/office/drawing/2014/main" id="{4A031727-84BA-4241-968D-468AEE50AD17}"/>
            </a:ext>
          </a:extLst>
        </xdr:cNvPr>
        <xdr:cNvSpPr/>
      </xdr:nvSpPr>
      <xdr:spPr>
        <a:xfrm>
          <a:off x="10541001" y="2413001"/>
          <a:ext cx="2137833" cy="285750"/>
        </a:xfrm>
        <a:prstGeom prst="roundRect">
          <a:avLst/>
        </a:prstGeom>
        <a:solidFill>
          <a:srgbClr val="5F5F5F"/>
        </a:solidFill>
        <a:ln>
          <a:noFill/>
        </a:ln>
        <a:effectLst>
          <a:glow rad="228600">
            <a:schemeClr val="accent6">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6</xdr:col>
      <xdr:colOff>10583</xdr:colOff>
      <xdr:row>8</xdr:row>
      <xdr:rowOff>169335</xdr:rowOff>
    </xdr:from>
    <xdr:to>
      <xdr:col>9</xdr:col>
      <xdr:colOff>455082</xdr:colOff>
      <xdr:row>12</xdr:row>
      <xdr:rowOff>63500</xdr:rowOff>
    </xdr:to>
    <xdr:graphicFrame macro="">
      <xdr:nvGraphicFramePr>
        <xdr:cNvPr id="54" name="Chart 53">
          <a:extLst>
            <a:ext uri="{FF2B5EF4-FFF2-40B4-BE49-F238E27FC236}">
              <a16:creationId xmlns:a16="http://schemas.microsoft.com/office/drawing/2014/main" id="{0B71D954-E009-4119-8DD1-44518362BD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105833</xdr:colOff>
      <xdr:row>8</xdr:row>
      <xdr:rowOff>148167</xdr:rowOff>
    </xdr:from>
    <xdr:to>
      <xdr:col>17</xdr:col>
      <xdr:colOff>529166</xdr:colOff>
      <xdr:row>12</xdr:row>
      <xdr:rowOff>87839</xdr:rowOff>
    </xdr:to>
    <xdr:graphicFrame macro="">
      <xdr:nvGraphicFramePr>
        <xdr:cNvPr id="55" name="Chart 54">
          <a:extLst>
            <a:ext uri="{FF2B5EF4-FFF2-40B4-BE49-F238E27FC236}">
              <a16:creationId xmlns:a16="http://schemas.microsoft.com/office/drawing/2014/main" id="{52767D6F-D0F9-47F5-ADC7-6082133A9D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105834</xdr:colOff>
      <xdr:row>9</xdr:row>
      <xdr:rowOff>1</xdr:rowOff>
    </xdr:from>
    <xdr:to>
      <xdr:col>21</xdr:col>
      <xdr:colOff>518584</xdr:colOff>
      <xdr:row>12</xdr:row>
      <xdr:rowOff>105835</xdr:rowOff>
    </xdr:to>
    <xdr:graphicFrame macro="">
      <xdr:nvGraphicFramePr>
        <xdr:cNvPr id="56" name="Chart 55">
          <a:extLst>
            <a:ext uri="{FF2B5EF4-FFF2-40B4-BE49-F238E27FC236}">
              <a16:creationId xmlns:a16="http://schemas.microsoft.com/office/drawing/2014/main" id="{ADC8572E-84A9-4A7A-B200-8F1AD21BF3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190500</xdr:colOff>
      <xdr:row>13</xdr:row>
      <xdr:rowOff>126999</xdr:rowOff>
    </xdr:from>
    <xdr:to>
      <xdr:col>5</xdr:col>
      <xdr:colOff>342899</xdr:colOff>
      <xdr:row>14</xdr:row>
      <xdr:rowOff>146050</xdr:rowOff>
    </xdr:to>
    <xdr:pic>
      <xdr:nvPicPr>
        <xdr:cNvPr id="60" name="Picture 59">
          <a:extLst>
            <a:ext uri="{FF2B5EF4-FFF2-40B4-BE49-F238E27FC236}">
              <a16:creationId xmlns:a16="http://schemas.microsoft.com/office/drawing/2014/main" id="{88CD8BEF-ABA4-71D2-2DBB-291F13B65CE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8833" y="2465916"/>
          <a:ext cx="734483" cy="198967"/>
        </a:xfrm>
        <a:prstGeom prst="rect">
          <a:avLst/>
        </a:prstGeom>
        <a:noFill/>
        <a:effectLst>
          <a:glow rad="139700">
            <a:schemeClr val="accent6">
              <a:satMod val="175000"/>
              <a:alpha val="40000"/>
            </a:schemeClr>
          </a:glow>
          <a:outerShdw blurRad="50800" dist="38100" dir="5400000" algn="t" rotWithShape="0">
            <a:srgbClr val="92D050">
              <a:alpha val="4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254000</xdr:colOff>
      <xdr:row>13</xdr:row>
      <xdr:rowOff>148166</xdr:rowOff>
    </xdr:from>
    <xdr:to>
      <xdr:col>9</xdr:col>
      <xdr:colOff>406400</xdr:colOff>
      <xdr:row>14</xdr:row>
      <xdr:rowOff>167217</xdr:rowOff>
    </xdr:to>
    <xdr:pic>
      <xdr:nvPicPr>
        <xdr:cNvPr id="61" name="Picture 60">
          <a:extLst>
            <a:ext uri="{FF2B5EF4-FFF2-40B4-BE49-F238E27FC236}">
              <a16:creationId xmlns:a16="http://schemas.microsoft.com/office/drawing/2014/main" id="{0CADE5B5-6C84-9217-AFEE-A1841EA3884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910667" y="2487083"/>
          <a:ext cx="734483" cy="198967"/>
        </a:xfrm>
        <a:prstGeom prst="rect">
          <a:avLst/>
        </a:prstGeom>
        <a:noFill/>
        <a:effectLst>
          <a:glow rad="139700">
            <a:schemeClr val="accent6">
              <a:satMod val="175000"/>
              <a:alpha val="40000"/>
            </a:schemeClr>
          </a:glow>
          <a:outerShdw blurRad="50800" dist="38100" dir="5400000" algn="t" rotWithShape="0">
            <a:schemeClr val="bg2">
              <a:alpha val="40000"/>
            </a:scheme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306916</xdr:colOff>
      <xdr:row>13</xdr:row>
      <xdr:rowOff>127000</xdr:rowOff>
    </xdr:from>
    <xdr:to>
      <xdr:col>21</xdr:col>
      <xdr:colOff>459316</xdr:colOff>
      <xdr:row>14</xdr:row>
      <xdr:rowOff>146050</xdr:rowOff>
    </xdr:to>
    <xdr:pic>
      <xdr:nvPicPr>
        <xdr:cNvPr id="62" name="Picture 61">
          <a:extLst>
            <a:ext uri="{FF2B5EF4-FFF2-40B4-BE49-F238E27FC236}">
              <a16:creationId xmlns:a16="http://schemas.microsoft.com/office/drawing/2014/main" id="{1181B861-216C-43A7-C43B-454C17490B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16833" y="2465917"/>
          <a:ext cx="734483" cy="198966"/>
        </a:xfrm>
        <a:prstGeom prst="rect">
          <a:avLst/>
        </a:prstGeom>
        <a:noFill/>
        <a:effectLst>
          <a:glow rad="139700">
            <a:schemeClr val="accent6">
              <a:satMod val="175000"/>
              <a:alpha val="40000"/>
            </a:schemeClr>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285752</xdr:colOff>
      <xdr:row>13</xdr:row>
      <xdr:rowOff>126999</xdr:rowOff>
    </xdr:from>
    <xdr:to>
      <xdr:col>13</xdr:col>
      <xdr:colOff>438152</xdr:colOff>
      <xdr:row>14</xdr:row>
      <xdr:rowOff>146049</xdr:rowOff>
    </xdr:to>
    <xdr:pic>
      <xdr:nvPicPr>
        <xdr:cNvPr id="63" name="Picture 62">
          <a:extLst>
            <a:ext uri="{FF2B5EF4-FFF2-40B4-BE49-F238E27FC236}">
              <a16:creationId xmlns:a16="http://schemas.microsoft.com/office/drawing/2014/main" id="{43FA644E-1980-D4B2-8367-5AD7CF901D7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70752" y="2465916"/>
          <a:ext cx="734483" cy="198966"/>
        </a:xfrm>
        <a:prstGeom prst="rect">
          <a:avLst/>
        </a:prstGeom>
        <a:noFill/>
        <a:effectLst>
          <a:glow rad="127000">
            <a:srgbClr val="92D050">
              <a:alpha val="59000"/>
            </a:srgbClr>
          </a:glow>
          <a:outerShdw blurRad="50800" dist="38100" dir="5400000" algn="t" rotWithShape="0">
            <a:schemeClr val="bg2">
              <a:alpha val="40000"/>
            </a:scheme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338666</xdr:colOff>
      <xdr:row>13</xdr:row>
      <xdr:rowOff>158751</xdr:rowOff>
    </xdr:from>
    <xdr:to>
      <xdr:col>17</xdr:col>
      <xdr:colOff>443441</xdr:colOff>
      <xdr:row>14</xdr:row>
      <xdr:rowOff>177801</xdr:rowOff>
    </xdr:to>
    <xdr:pic>
      <xdr:nvPicPr>
        <xdr:cNvPr id="64" name="Picture 63">
          <a:extLst>
            <a:ext uri="{FF2B5EF4-FFF2-40B4-BE49-F238E27FC236}">
              <a16:creationId xmlns:a16="http://schemas.microsoft.com/office/drawing/2014/main" id="{6DCAE7B9-7D68-B0C1-4322-A0DC6D43EF1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620249" y="2497668"/>
          <a:ext cx="686859" cy="198966"/>
        </a:xfrm>
        <a:prstGeom prst="rect">
          <a:avLst/>
        </a:prstGeom>
        <a:noFill/>
        <a:effectLst>
          <a:glow rad="127000">
            <a:srgbClr val="FF0000">
              <a:alpha val="59000"/>
            </a:srgbClr>
          </a:glow>
          <a:outerShdw blurRad="50800" dist="38100" dir="5400000" algn="t" rotWithShape="0">
            <a:schemeClr val="bg2">
              <a:alpha val="40000"/>
            </a:scheme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444500</xdr:colOff>
      <xdr:row>18</xdr:row>
      <xdr:rowOff>148167</xdr:rowOff>
    </xdr:from>
    <xdr:to>
      <xdr:col>10</xdr:col>
      <xdr:colOff>95250</xdr:colOff>
      <xdr:row>28</xdr:row>
      <xdr:rowOff>21166</xdr:rowOff>
    </xdr:to>
    <xdr:graphicFrame macro="">
      <xdr:nvGraphicFramePr>
        <xdr:cNvPr id="66" name="Chart 65">
          <a:extLst>
            <a:ext uri="{FF2B5EF4-FFF2-40B4-BE49-F238E27FC236}">
              <a16:creationId xmlns:a16="http://schemas.microsoft.com/office/drawing/2014/main" id="{3C50B7C3-D986-4AF7-97C2-C32D389D69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296334</xdr:colOff>
      <xdr:row>18</xdr:row>
      <xdr:rowOff>126997</xdr:rowOff>
    </xdr:from>
    <xdr:to>
      <xdr:col>17</xdr:col>
      <xdr:colOff>211666</xdr:colOff>
      <xdr:row>27</xdr:row>
      <xdr:rowOff>105833</xdr:rowOff>
    </xdr:to>
    <mc:AlternateContent xmlns:mc="http://schemas.openxmlformats.org/markup-compatibility/2006">
      <mc:Choice xmlns:cx1="http://schemas.microsoft.com/office/drawing/2015/9/8/chartex" Requires="cx1">
        <xdr:graphicFrame macro="">
          <xdr:nvGraphicFramePr>
            <xdr:cNvPr id="67" name="Chart 66">
              <a:extLst>
                <a:ext uri="{FF2B5EF4-FFF2-40B4-BE49-F238E27FC236}">
                  <a16:creationId xmlns:a16="http://schemas.microsoft.com/office/drawing/2014/main" id="{9137AAC5-BE58-43F1-8616-194501F470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06584" y="3384547"/>
              <a:ext cx="3953932" cy="16076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402165</xdr:colOff>
      <xdr:row>18</xdr:row>
      <xdr:rowOff>105834</xdr:rowOff>
    </xdr:from>
    <xdr:to>
      <xdr:col>22</xdr:col>
      <xdr:colOff>148168</xdr:colOff>
      <xdr:row>28</xdr:row>
      <xdr:rowOff>84666</xdr:rowOff>
    </xdr:to>
    <xdr:graphicFrame macro="">
      <xdr:nvGraphicFramePr>
        <xdr:cNvPr id="68" name="Chart 67">
          <a:extLst>
            <a:ext uri="{FF2B5EF4-FFF2-40B4-BE49-F238E27FC236}">
              <a16:creationId xmlns:a16="http://schemas.microsoft.com/office/drawing/2014/main" id="{BB19301F-1120-4470-8219-361C10E58B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476251</xdr:colOff>
      <xdr:row>31</xdr:row>
      <xdr:rowOff>52918</xdr:rowOff>
    </xdr:from>
    <xdr:to>
      <xdr:col>10</xdr:col>
      <xdr:colOff>158750</xdr:colOff>
      <xdr:row>42</xdr:row>
      <xdr:rowOff>21167</xdr:rowOff>
    </xdr:to>
    <mc:AlternateContent xmlns:mc="http://schemas.openxmlformats.org/markup-compatibility/2006">
      <mc:Choice xmlns:cx4="http://schemas.microsoft.com/office/drawing/2016/5/10/chartex" Requires="cx4">
        <xdr:graphicFrame macro="">
          <xdr:nvGraphicFramePr>
            <xdr:cNvPr id="69" name="Chart 68">
              <a:extLst>
                <a:ext uri="{FF2B5EF4-FFF2-40B4-BE49-F238E27FC236}">
                  <a16:creationId xmlns:a16="http://schemas.microsoft.com/office/drawing/2014/main" id="{D0D89366-E433-4BA0-A893-F3F1388075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57276" y="5663143"/>
              <a:ext cx="4911724" cy="19589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381000</xdr:colOff>
      <xdr:row>31</xdr:row>
      <xdr:rowOff>68552</xdr:rowOff>
    </xdr:from>
    <xdr:to>
      <xdr:col>16</xdr:col>
      <xdr:colOff>127000</xdr:colOff>
      <xdr:row>42</xdr:row>
      <xdr:rowOff>84667</xdr:rowOff>
    </xdr:to>
    <xdr:graphicFrame macro="">
      <xdr:nvGraphicFramePr>
        <xdr:cNvPr id="71" name="Chart 70">
          <a:extLst>
            <a:ext uri="{FF2B5EF4-FFF2-40B4-BE49-F238E27FC236}">
              <a16:creationId xmlns:a16="http://schemas.microsoft.com/office/drawing/2014/main" id="{4A186226-B947-4D2C-80C3-1A7DF5829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518584</xdr:colOff>
      <xdr:row>31</xdr:row>
      <xdr:rowOff>127001</xdr:rowOff>
    </xdr:from>
    <xdr:to>
      <xdr:col>18</xdr:col>
      <xdr:colOff>285751</xdr:colOff>
      <xdr:row>40</xdr:row>
      <xdr:rowOff>137585</xdr:rowOff>
    </xdr:to>
    <mc:AlternateContent xmlns:mc="http://schemas.openxmlformats.org/markup-compatibility/2006" xmlns:a14="http://schemas.microsoft.com/office/drawing/2010/main">
      <mc:Choice Requires="a14">
        <xdr:graphicFrame macro="">
          <xdr:nvGraphicFramePr>
            <xdr:cNvPr id="72" name="Year 1">
              <a:extLst>
                <a:ext uri="{FF2B5EF4-FFF2-40B4-BE49-F238E27FC236}">
                  <a16:creationId xmlns:a16="http://schemas.microsoft.com/office/drawing/2014/main" id="{43C4BF87-8094-4C0F-A455-CBB1FE7642F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00167" y="5704418"/>
              <a:ext cx="931334" cy="16298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455083</xdr:colOff>
      <xdr:row>31</xdr:row>
      <xdr:rowOff>116416</xdr:rowOff>
    </xdr:from>
    <xdr:to>
      <xdr:col>20</xdr:col>
      <xdr:colOff>169333</xdr:colOff>
      <xdr:row>40</xdr:row>
      <xdr:rowOff>148166</xdr:rowOff>
    </xdr:to>
    <mc:AlternateContent xmlns:mc="http://schemas.openxmlformats.org/markup-compatibility/2006" xmlns:a14="http://schemas.microsoft.com/office/drawing/2010/main">
      <mc:Choice Requires="a14">
        <xdr:graphicFrame macro="">
          <xdr:nvGraphicFramePr>
            <xdr:cNvPr id="73" name="Region 1">
              <a:extLst>
                <a:ext uri="{FF2B5EF4-FFF2-40B4-BE49-F238E27FC236}">
                  <a16:creationId xmlns:a16="http://schemas.microsoft.com/office/drawing/2014/main" id="{5A139E19-45AB-4DF9-B214-06E821D70B2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00833" y="5693833"/>
              <a:ext cx="878417" cy="1651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338666</xdr:colOff>
      <xdr:row>31</xdr:row>
      <xdr:rowOff>95250</xdr:rowOff>
    </xdr:from>
    <xdr:to>
      <xdr:col>22</xdr:col>
      <xdr:colOff>63500</xdr:colOff>
      <xdr:row>40</xdr:row>
      <xdr:rowOff>148166</xdr:rowOff>
    </xdr:to>
    <mc:AlternateContent xmlns:mc="http://schemas.openxmlformats.org/markup-compatibility/2006" xmlns:a14="http://schemas.microsoft.com/office/drawing/2010/main">
      <mc:Choice Requires="a14">
        <xdr:graphicFrame macro="">
          <xdr:nvGraphicFramePr>
            <xdr:cNvPr id="74" name="Segment 1">
              <a:extLst>
                <a:ext uri="{FF2B5EF4-FFF2-40B4-BE49-F238E27FC236}">
                  <a16:creationId xmlns:a16="http://schemas.microsoft.com/office/drawing/2014/main" id="{0D1F1494-F0CF-44C4-8A34-0B28A22278F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948583" y="5672667"/>
              <a:ext cx="889000" cy="16721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21.837370601854" createdVersion="8" refreshedVersion="8" minRefreshableVersion="3" recordCount="9994" xr:uid="{2C7B39DA-7448-4DE2-93F8-9EE71FBF799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45387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77D023-FACD-4C6B-875D-728578350A8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6">
    <format>
      <pivotArea collapsedLevelsAreSubtotals="1" fieldPosition="0">
        <references count="2">
          <reference field="4294967294" count="1" selected="0">
            <x v="0"/>
          </reference>
          <reference field="22" count="1">
            <x v="1"/>
          </reference>
        </references>
      </pivotArea>
    </format>
    <format>
      <pivotArea collapsedLevelsAreSubtotals="1" fieldPosition="0">
        <references count="2">
          <reference field="4294967294" count="1" selected="0">
            <x v="0"/>
          </reference>
          <reference field="22" count="1">
            <x v="2"/>
          </reference>
        </references>
      </pivotArea>
    </format>
    <format>
      <pivotArea collapsedLevelsAreSubtotals="1" fieldPosition="0">
        <references count="2">
          <reference field="4294967294" count="1" selected="0">
            <x v="0"/>
          </reference>
          <reference field="22" count="1">
            <x v="3"/>
          </reference>
        </references>
      </pivotArea>
    </format>
    <format>
      <pivotArea collapsedLevelsAreSubtotals="1" fieldPosition="0">
        <references count="2">
          <reference field="4294967294" count="1" selected="0">
            <x v="0"/>
          </reference>
          <reference field="22" count="1">
            <x v="4"/>
          </reference>
        </references>
      </pivotArea>
    </format>
    <format>
      <pivotArea collapsedLevelsAreSubtotals="1" fieldPosition="0">
        <references count="2">
          <reference field="4294967294" count="1" selected="0">
            <x v="0"/>
          </reference>
          <reference field="22" count="1">
            <x v="5"/>
          </reference>
        </references>
      </pivotArea>
    </format>
    <format>
      <pivotArea collapsedLevelsAreSubtotals="1" fieldPosition="0">
        <references count="2">
          <reference field="4294967294" count="1" selected="0">
            <x v="0"/>
          </reference>
          <reference field="22" count="1">
            <x v="6"/>
          </reference>
        </references>
      </pivotArea>
    </format>
    <format>
      <pivotArea collapsedLevelsAreSubtotals="1" fieldPosition="0">
        <references count="2">
          <reference field="4294967294" count="1" selected="0">
            <x v="0"/>
          </reference>
          <reference field="22" count="1">
            <x v="7"/>
          </reference>
        </references>
      </pivotArea>
    </format>
    <format>
      <pivotArea collapsedLevelsAreSubtotals="1" fieldPosition="0">
        <references count="2">
          <reference field="4294967294" count="1" selected="0">
            <x v="0"/>
          </reference>
          <reference field="22" count="1">
            <x v="8"/>
          </reference>
        </references>
      </pivotArea>
    </format>
    <format>
      <pivotArea collapsedLevelsAreSubtotals="1" fieldPosition="0">
        <references count="2">
          <reference field="4294967294" count="1" selected="0">
            <x v="0"/>
          </reference>
          <reference field="22" count="1">
            <x v="9"/>
          </reference>
        </references>
      </pivotArea>
    </format>
    <format>
      <pivotArea collapsedLevelsAreSubtotals="1" fieldPosition="0">
        <references count="2">
          <reference field="4294967294" count="1" selected="0">
            <x v="0"/>
          </reference>
          <reference field="22" count="1">
            <x v="10"/>
          </reference>
        </references>
      </pivotArea>
    </format>
    <format>
      <pivotArea collapsedLevelsAreSubtotals="1" fieldPosition="0">
        <references count="2">
          <reference field="4294967294" count="1" selected="0">
            <x v="0"/>
          </reference>
          <reference field="22" count="1">
            <x v="11"/>
          </reference>
        </references>
      </pivotArea>
    </format>
    <format>
      <pivotArea collapsedLevelsAreSubtotals="1" fieldPosition="0">
        <references count="2">
          <reference field="4294967294" count="1" selected="0">
            <x v="0"/>
          </reference>
          <reference field="22" count="1">
            <x v="12"/>
          </reference>
        </references>
      </pivotArea>
    </format>
    <format>
      <pivotArea dataOnly="0" labelOnly="1" outline="0" fieldPosition="0">
        <references count="1">
          <reference field="4294967294" count="1">
            <x v="0"/>
          </reference>
        </references>
      </pivotArea>
    </format>
    <format>
      <pivotArea collapsedLevelsAreSubtotals="1" fieldPosition="0">
        <references count="2">
          <reference field="4294967294" count="1" selected="0">
            <x v="1"/>
          </reference>
          <reference field="22" count="1">
            <x v="1"/>
          </reference>
        </references>
      </pivotArea>
    </format>
    <format>
      <pivotArea collapsedLevelsAreSubtotals="1" fieldPosition="0">
        <references count="2">
          <reference field="4294967294" count="1" selected="0">
            <x v="1"/>
          </reference>
          <reference field="22" count="1">
            <x v="2"/>
          </reference>
        </references>
      </pivotArea>
    </format>
    <format>
      <pivotArea collapsedLevelsAreSubtotals="1" fieldPosition="0">
        <references count="2">
          <reference field="4294967294" count="1" selected="0">
            <x v="1"/>
          </reference>
          <reference field="22" count="1">
            <x v="3"/>
          </reference>
        </references>
      </pivotArea>
    </format>
    <format>
      <pivotArea collapsedLevelsAreSubtotals="1" fieldPosition="0">
        <references count="2">
          <reference field="4294967294" count="1" selected="0">
            <x v="1"/>
          </reference>
          <reference field="22" count="1">
            <x v="4"/>
          </reference>
        </references>
      </pivotArea>
    </format>
    <format>
      <pivotArea collapsedLevelsAreSubtotals="1" fieldPosition="0">
        <references count="2">
          <reference field="4294967294" count="1" selected="0">
            <x v="1"/>
          </reference>
          <reference field="22" count="1">
            <x v="5"/>
          </reference>
        </references>
      </pivotArea>
    </format>
    <format>
      <pivotArea collapsedLevelsAreSubtotals="1" fieldPosition="0">
        <references count="2">
          <reference field="4294967294" count="1" selected="0">
            <x v="1"/>
          </reference>
          <reference field="22" count="1">
            <x v="6"/>
          </reference>
        </references>
      </pivotArea>
    </format>
    <format>
      <pivotArea collapsedLevelsAreSubtotals="1" fieldPosition="0">
        <references count="2">
          <reference field="4294967294" count="1" selected="0">
            <x v="1"/>
          </reference>
          <reference field="22" count="1">
            <x v="7"/>
          </reference>
        </references>
      </pivotArea>
    </format>
    <format>
      <pivotArea collapsedLevelsAreSubtotals="1" fieldPosition="0">
        <references count="2">
          <reference field="4294967294" count="1" selected="0">
            <x v="1"/>
          </reference>
          <reference field="22" count="1">
            <x v="8"/>
          </reference>
        </references>
      </pivotArea>
    </format>
    <format>
      <pivotArea collapsedLevelsAreSubtotals="1" fieldPosition="0">
        <references count="2">
          <reference field="4294967294" count="1" selected="0">
            <x v="1"/>
          </reference>
          <reference field="22" count="1">
            <x v="9"/>
          </reference>
        </references>
      </pivotArea>
    </format>
    <format>
      <pivotArea collapsedLevelsAreSubtotals="1" fieldPosition="0">
        <references count="2">
          <reference field="4294967294" count="1" selected="0">
            <x v="1"/>
          </reference>
          <reference field="22" count="1">
            <x v="10"/>
          </reference>
        </references>
      </pivotArea>
    </format>
    <format>
      <pivotArea collapsedLevelsAreSubtotals="1" fieldPosition="0">
        <references count="2">
          <reference field="4294967294" count="1" selected="0">
            <x v="1"/>
          </reference>
          <reference field="22" count="1">
            <x v="11"/>
          </reference>
        </references>
      </pivotArea>
    </format>
    <format>
      <pivotArea collapsedLevelsAreSubtotals="1" fieldPosition="0">
        <references count="2">
          <reference field="4294967294" count="1" selected="0">
            <x v="1"/>
          </reference>
          <reference field="22" count="1">
            <x v="12"/>
          </reference>
        </references>
      </pivotArea>
    </format>
    <format>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633FC6-E19B-4269-990D-77FA7CE512D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2B7187-F9EE-4863-833F-1A380C8A0A5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B6E8D5-57E7-4D68-B44B-0AB9AD2A2BF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34">
    <i>
      <x/>
    </i>
    <i>
      <x v="1"/>
    </i>
    <i>
      <x v="2"/>
    </i>
    <i>
      <x v="3"/>
    </i>
    <i>
      <x v="4"/>
    </i>
    <i>
      <x v="8"/>
    </i>
    <i>
      <x v="9"/>
    </i>
    <i>
      <x v="10"/>
    </i>
    <i>
      <x v="11"/>
    </i>
    <i>
      <x v="12"/>
    </i>
    <i>
      <x v="13"/>
    </i>
    <i>
      <x v="14"/>
    </i>
    <i>
      <x v="15"/>
    </i>
    <i>
      <x v="16"/>
    </i>
    <i>
      <x v="20"/>
    </i>
    <i>
      <x v="21"/>
    </i>
    <i>
      <x v="22"/>
    </i>
    <i>
      <x v="23"/>
    </i>
    <i>
      <x v="25"/>
    </i>
    <i>
      <x v="26"/>
    </i>
    <i>
      <x v="29"/>
    </i>
    <i>
      <x v="31"/>
    </i>
    <i>
      <x v="32"/>
    </i>
    <i>
      <x v="34"/>
    </i>
    <i>
      <x v="35"/>
    </i>
    <i>
      <x v="38"/>
    </i>
    <i>
      <x v="39"/>
    </i>
    <i>
      <x v="40"/>
    </i>
    <i>
      <x v="41"/>
    </i>
    <i>
      <x v="42"/>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ACEAEC-C4B8-4729-A2B6-C5D429D9DBF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4"/>
    </i>
    <i>
      <x v="16"/>
    </i>
    <i>
      <x v="3"/>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C5595D-5E55-46DB-AA85-3368F515E00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471794-69EA-4D93-8E63-8FD0E2EA93D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3:I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1">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CC1C493-E402-4E8C-AE59-4244F2707BB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3:F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4">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07F536-0009-4863-ADC9-5A970428A6E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DDD187-C067-4022-BB94-A30C22B0BF0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N3:O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587E083-C94C-4D2C-BA2C-4538869B8A61}"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4"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1">
    <i>
      <x v="3"/>
    </i>
  </rowItems>
  <colFields count="1">
    <field x="-2"/>
  </colFields>
  <colItems count="5">
    <i>
      <x/>
    </i>
    <i i="1">
      <x v="1"/>
    </i>
    <i i="2">
      <x v="2"/>
    </i>
    <i i="3">
      <x v="3"/>
    </i>
    <i i="4">
      <x v="4"/>
    </i>
  </colItems>
  <dataFields count="5">
    <dataField name="Sum of Profit Margin" fld="25" baseField="0" baseItem="0"/>
    <dataField name="Count of Order ID" fld="1" subtotal="count" baseField="0" baseItem="0"/>
    <dataField name="Sum of Sales" fld="18" baseField="0" baseItem="0"/>
    <dataField name="Sum of Profit" fld="21" baseField="0" baseItem="0"/>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357C9EB-B7F3-45D0-81A5-CA577DD1E2F4}" sourceName="Year">
  <pivotTables>
    <pivotTable tabId="20" name="PivotTable11"/>
    <pivotTable tabId="3" name="PivotTable1"/>
    <pivotTable tabId="20" name="PivotTable10"/>
    <pivotTable tabId="20" name="PivotTable6"/>
    <pivotTable tabId="20" name="PivotTable7"/>
    <pivotTable tabId="20" name="PivotTable9"/>
    <pivotTable tabId="16" name="PivotTable4"/>
    <pivotTable tabId="14" name="PivotTable3"/>
    <pivotTable tabId="18" name="PivotTable5"/>
    <pivotTable tabId="21" name="PivotTable12"/>
    <pivotTable tabId="11" name="PivotTable2"/>
  </pivotTables>
  <data>
    <tabular pivotCacheId="114538739">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65F2273-619C-4D87-B8F5-7894AB6EF245}" sourceName="Segment">
  <pivotTables>
    <pivotTable tabId="20" name="PivotTable11"/>
    <pivotTable tabId="3" name="PivotTable1"/>
    <pivotTable tabId="20" name="PivotTable10"/>
    <pivotTable tabId="20" name="PivotTable6"/>
    <pivotTable tabId="20" name="PivotTable7"/>
    <pivotTable tabId="20" name="PivotTable9"/>
    <pivotTable tabId="16" name="PivotTable4"/>
    <pivotTable tabId="14" name="PivotTable3"/>
    <pivotTable tabId="18" name="PivotTable5"/>
    <pivotTable tabId="21" name="PivotTable12"/>
    <pivotTable tabId="11" name="PivotTable2"/>
  </pivotTables>
  <data>
    <tabular pivotCacheId="114538739">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181D452-C928-4CBF-B30D-E65921AEF7AD}" sourceName="Region">
  <pivotTables>
    <pivotTable tabId="20" name="PivotTable11"/>
    <pivotTable tabId="3" name="PivotTable1"/>
    <pivotTable tabId="20" name="PivotTable10"/>
    <pivotTable tabId="20" name="PivotTable6"/>
    <pivotTable tabId="20" name="PivotTable7"/>
    <pivotTable tabId="20" name="PivotTable9"/>
    <pivotTable tabId="16" name="PivotTable4"/>
    <pivotTable tabId="14" name="PivotTable3"/>
    <pivotTable tabId="18" name="PivotTable5"/>
    <pivotTable tabId="21" name="PivotTable12"/>
    <pivotTable tabId="11" name="PivotTable2"/>
  </pivotTables>
  <data>
    <tabular pivotCacheId="114538739">
      <items count="4">
        <i x="2" s="1"/>
        <i x="3"/>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228F22A-A89E-48D1-BDBD-56381AC43A94}" cache="Slicer_Year" caption="Year" rowHeight="241300"/>
  <slicer name="Segment" xr10:uid="{A9E9C575-80D5-406E-9B5E-E3C5A2DDDBE6}" cache="Slicer_Segment" caption="Segment" rowHeight="241300"/>
  <slicer name="Region" xr10:uid="{AF06B8A9-9169-4223-A3B3-326831A5C458}"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125AB96-ADD5-4A9F-94E1-2830166D0761}" cache="Slicer_Year" caption="Year" style="SlicerStyleDark4 2" rowHeight="241300"/>
  <slicer name="Segment 1" xr10:uid="{666CC323-E743-49F0-881B-09AD0B80033A}" cache="Slicer_Segment" caption="Segment" style="SlicerStyleDark4 2" rowHeight="241300"/>
  <slicer name="Region 1" xr10:uid="{6133ED3C-A2CC-4C54-BE34-2823B9B8F25D}" cache="Slicer_Region" caption="Region" style="SlicerStyleDark4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showFirstColumn="1" showLastColumn="1" showRowStripes="1" showColumnStripes="0"/>
</table>
</file>

<file path=xl/theme/theme1.xml><?xml version="1.0" encoding="utf-8"?>
<a:theme xmlns:a="http://schemas.openxmlformats.org/drawingml/2006/main" name="Sheets">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Sheets">
      <a:majorFont>
        <a:latin typeface="Calibri"/>
        <a:ea typeface="Calibri"/>
        <a:cs typeface="Calibri"/>
      </a:majorFont>
      <a:minorFont>
        <a:latin typeface="Calibri"/>
        <a:ea typeface="Calibri"/>
        <a:cs typeface="Calibri"/>
      </a:minorFont>
    </a:fontScheme>
    <a:fmtScheme name="Reflection">
      <a:fillStyleLst>
        <a:solidFill>
          <a:schemeClr val="phClr"/>
        </a:solidFill>
        <a:gradFill rotWithShape="1">
          <a:gsLst>
            <a:gs pos="0">
              <a:schemeClr val="phClr">
                <a:tint val="50000"/>
                <a:alpha val="100000"/>
                <a:satMod val="140000"/>
                <a:lumMod val="105000"/>
              </a:schemeClr>
            </a:gs>
            <a:gs pos="41000">
              <a:schemeClr val="phClr">
                <a:tint val="57000"/>
                <a:satMod val="160000"/>
                <a:lumMod val="99000"/>
              </a:schemeClr>
            </a:gs>
            <a:gs pos="100000">
              <a:schemeClr val="phClr">
                <a:tint val="80000"/>
                <a:satMod val="180000"/>
                <a:lumMod val="104000"/>
              </a:schemeClr>
            </a:gs>
          </a:gsLst>
          <a:lin ang="5400000" scaled="1"/>
        </a:gradFill>
        <a:gradFill rotWithShape="1">
          <a:gsLst>
            <a:gs pos="0">
              <a:schemeClr val="phClr">
                <a:tint val="97000"/>
                <a:satMod val="115000"/>
                <a:lumMod val="114000"/>
              </a:schemeClr>
            </a:gs>
            <a:gs pos="60000">
              <a:schemeClr val="phClr">
                <a:tint val="100000"/>
                <a:shade val="96000"/>
                <a:satMod val="100000"/>
                <a:lumMod val="108000"/>
              </a:schemeClr>
            </a:gs>
            <a:gs pos="100000">
              <a:schemeClr val="phClr">
                <a:shade val="91000"/>
                <a:sat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8575" cap="flat" cmpd="sng" algn="ctr">
          <a:solidFill>
            <a:schemeClr val="phClr"/>
          </a:solidFill>
          <a:prstDash val="solid"/>
        </a:ln>
      </a:lnStyleLst>
      <a:effectStyleLst>
        <a:effectStyle>
          <a:effectLst>
            <a:outerShdw blurRad="38100" dist="25400" dir="5400000" rotWithShape="0">
              <a:srgbClr val="000000">
                <a:alpha val="28000"/>
              </a:srgbClr>
            </a:outerShdw>
          </a:effectLst>
        </a:effectStyle>
        <a:effectStyle>
          <a:effectLst>
            <a:outerShdw blurRad="50800" dist="31750" dir="5400000" sy="98000" rotWithShape="0">
              <a:srgbClr val="000000">
                <a:alpha val="47000"/>
              </a:srgbClr>
            </a:outerShdw>
          </a:effectLst>
          <a:scene3d>
            <a:camera prst="orthographicFront">
              <a:rot lat="0" lon="0" rev="0"/>
            </a:camera>
            <a:lightRig rig="twoPt" dir="t">
              <a:rot lat="0" lon="0" rev="4800000"/>
            </a:lightRig>
          </a:scene3d>
          <a:sp3d prstMaterial="matte">
            <a:bevelT w="25400" h="44450"/>
          </a:sp3d>
        </a:effectStyle>
        <a:effectStyle>
          <a:effectLst>
            <a:reflection blurRad="25400" stA="32000" endPos="28000" dist="8889" dir="5400000" sy="-100000" rotWithShape="0"/>
          </a:effectLst>
          <a:scene3d>
            <a:camera prst="orthographicFront">
              <a:rot lat="0" lon="0" rev="0"/>
            </a:camera>
            <a:lightRig rig="threePt" dir="t">
              <a:rot lat="0" lon="0" rev="4800000"/>
            </a:lightRig>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F732-3F28-4B9C-B723-D9837AE65854}">
  <dimension ref="A3:C16"/>
  <sheetViews>
    <sheetView workbookViewId="0">
      <selection activeCell="H2" sqref="H2"/>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 t="s">
        <v>10932</v>
      </c>
      <c r="B3" s="9" t="s">
        <v>10946</v>
      </c>
      <c r="C3" s="10" t="s">
        <v>10947</v>
      </c>
    </row>
    <row r="4" spans="1:3" x14ac:dyDescent="0.25">
      <c r="A4" s="3" t="s">
        <v>10934</v>
      </c>
      <c r="B4" s="11">
        <v>18975.921000000009</v>
      </c>
      <c r="C4" s="12">
        <v>4566.8225000000002</v>
      </c>
    </row>
    <row r="5" spans="1:3" x14ac:dyDescent="0.25">
      <c r="A5" s="3" t="s">
        <v>10935</v>
      </c>
      <c r="B5" s="11">
        <v>4757.9080000000004</v>
      </c>
      <c r="C5" s="12">
        <v>-96.250600000000404</v>
      </c>
    </row>
    <row r="6" spans="1:3" x14ac:dyDescent="0.25">
      <c r="A6" s="3" t="s">
        <v>10936</v>
      </c>
      <c r="B6" s="11">
        <v>31047.738000000001</v>
      </c>
      <c r="C6" s="12">
        <v>8769.7480000000014</v>
      </c>
    </row>
    <row r="7" spans="1:3" x14ac:dyDescent="0.25">
      <c r="A7" s="3" t="s">
        <v>10937</v>
      </c>
      <c r="B7" s="11">
        <v>6959.7880000000005</v>
      </c>
      <c r="C7" s="12">
        <v>834.08069999999941</v>
      </c>
    </row>
    <row r="8" spans="1:3" x14ac:dyDescent="0.25">
      <c r="A8" s="3" t="s">
        <v>10938</v>
      </c>
      <c r="B8" s="11">
        <v>18921.4444</v>
      </c>
      <c r="C8" s="12">
        <v>2219.3624</v>
      </c>
    </row>
    <row r="9" spans="1:3" x14ac:dyDescent="0.25">
      <c r="A9" s="3" t="s">
        <v>10939</v>
      </c>
      <c r="B9" s="11">
        <v>13290.826699999998</v>
      </c>
      <c r="C9" s="12">
        <v>1861.3403999999998</v>
      </c>
    </row>
    <row r="10" spans="1:3" x14ac:dyDescent="0.25">
      <c r="A10" s="3" t="s">
        <v>10940</v>
      </c>
      <c r="B10" s="11">
        <v>10829.120999999999</v>
      </c>
      <c r="C10" s="12">
        <v>1424.9434999999996</v>
      </c>
    </row>
    <row r="11" spans="1:3" x14ac:dyDescent="0.25">
      <c r="A11" s="3" t="s">
        <v>10941</v>
      </c>
      <c r="B11" s="11">
        <v>20086.80799999999</v>
      </c>
      <c r="C11" s="12">
        <v>1822.7969000000005</v>
      </c>
    </row>
    <row r="12" spans="1:3" x14ac:dyDescent="0.25">
      <c r="A12" s="3" t="s">
        <v>10942</v>
      </c>
      <c r="B12" s="11">
        <v>26468.186999999984</v>
      </c>
      <c r="C12" s="12">
        <v>4707.7244000000001</v>
      </c>
    </row>
    <row r="13" spans="1:3" x14ac:dyDescent="0.25">
      <c r="A13" s="3" t="s">
        <v>10943</v>
      </c>
      <c r="B13" s="11">
        <v>17544.266199999995</v>
      </c>
      <c r="C13" s="12">
        <v>2139.5824999999995</v>
      </c>
    </row>
    <row r="14" spans="1:3" x14ac:dyDescent="0.25">
      <c r="A14" s="3" t="s">
        <v>10944</v>
      </c>
      <c r="B14" s="11">
        <v>28096.296799999971</v>
      </c>
      <c r="C14" s="12">
        <v>295.39619999999996</v>
      </c>
    </row>
    <row r="15" spans="1:3" x14ac:dyDescent="0.25">
      <c r="A15" s="3" t="s">
        <v>10945</v>
      </c>
      <c r="B15" s="11">
        <v>39884.863799999999</v>
      </c>
      <c r="C15" s="12">
        <v>3449.8483000000019</v>
      </c>
    </row>
    <row r="16" spans="1:3" x14ac:dyDescent="0.25">
      <c r="A16" s="7" t="s">
        <v>10933</v>
      </c>
      <c r="B16" s="13">
        <v>236863.16889999996</v>
      </c>
      <c r="C16" s="14">
        <v>31995.395200000003</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0A816-0290-4373-82F6-213164D63E00}">
  <dimension ref="A3:E7"/>
  <sheetViews>
    <sheetView workbookViewId="0">
      <selection activeCell="B4" sqref="B4"/>
    </sheetView>
  </sheetViews>
  <sheetFormatPr defaultRowHeight="15" x14ac:dyDescent="0.25"/>
  <cols>
    <col min="1" max="1" width="14.5703125" bestFit="1" customWidth="1"/>
    <col min="2" max="2" width="12.5703125" bestFit="1" customWidth="1"/>
    <col min="4" max="4" width="18.28515625" customWidth="1"/>
    <col min="5" max="5" width="15" customWidth="1"/>
  </cols>
  <sheetData>
    <row r="3" spans="1:5" x14ac:dyDescent="0.25">
      <c r="A3" s="1" t="s">
        <v>10932</v>
      </c>
      <c r="B3" s="2" t="s">
        <v>10947</v>
      </c>
      <c r="D3" t="s">
        <v>15</v>
      </c>
      <c r="E3" t="s">
        <v>21</v>
      </c>
    </row>
    <row r="4" spans="1:5" x14ac:dyDescent="0.25">
      <c r="A4" s="3" t="s">
        <v>71</v>
      </c>
      <c r="B4" s="4">
        <v>18000.4499</v>
      </c>
      <c r="D4" t="str">
        <f>A4</f>
        <v>Technology</v>
      </c>
      <c r="E4">
        <f>GETPIVOTDATA("Profit",$A$3,"Category",A4)</f>
        <v>18000.4499</v>
      </c>
    </row>
    <row r="5" spans="1:5" x14ac:dyDescent="0.25">
      <c r="A5" s="5" t="s">
        <v>46</v>
      </c>
      <c r="B5" s="6">
        <v>13161.6296</v>
      </c>
      <c r="D5" t="str">
        <f t="shared" ref="D5:D7" si="0">A5</f>
        <v>Office Supplies</v>
      </c>
      <c r="E5">
        <f t="shared" ref="E5:E6" si="1">GETPIVOTDATA("Profit",$A$3,"Category",A5)</f>
        <v>13161.6296</v>
      </c>
    </row>
    <row r="6" spans="1:5" x14ac:dyDescent="0.25">
      <c r="A6" s="5" t="s">
        <v>32</v>
      </c>
      <c r="B6" s="6">
        <v>833.31569999999999</v>
      </c>
      <c r="D6" t="str">
        <f t="shared" si="0"/>
        <v>Furniture</v>
      </c>
      <c r="E6">
        <f t="shared" si="1"/>
        <v>833.31569999999999</v>
      </c>
    </row>
    <row r="7" spans="1:5" x14ac:dyDescent="0.25">
      <c r="A7" s="7" t="s">
        <v>10933</v>
      </c>
      <c r="B7" s="8">
        <v>31995.395199999999</v>
      </c>
      <c r="D7" t="str">
        <f t="shared" si="0"/>
        <v>Grand Total</v>
      </c>
      <c r="E7">
        <f>B7</f>
        <v>31995.395199999999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35B85-9B55-4726-937A-0158D2360949}">
  <dimension ref="A3:B7"/>
  <sheetViews>
    <sheetView workbookViewId="0">
      <selection activeCell="N14" sqref="N14"/>
    </sheetView>
  </sheetViews>
  <sheetFormatPr defaultRowHeight="15" x14ac:dyDescent="0.25"/>
  <cols>
    <col min="1" max="1" width="14.5703125" bestFit="1" customWidth="1"/>
    <col min="2" max="2" width="12.140625" bestFit="1" customWidth="1"/>
  </cols>
  <sheetData>
    <row r="3" spans="1:2" x14ac:dyDescent="0.25">
      <c r="A3" s="1" t="s">
        <v>10932</v>
      </c>
      <c r="B3" s="2" t="s">
        <v>10946</v>
      </c>
    </row>
    <row r="4" spans="1:2" x14ac:dyDescent="0.25">
      <c r="A4" s="3" t="s">
        <v>32</v>
      </c>
      <c r="B4" s="15">
        <v>0.33585864898052548</v>
      </c>
    </row>
    <row r="5" spans="1:2" x14ac:dyDescent="0.25">
      <c r="A5" s="5" t="s">
        <v>46</v>
      </c>
      <c r="B5" s="16">
        <v>0.34833945430677704</v>
      </c>
    </row>
    <row r="6" spans="1:2" x14ac:dyDescent="0.25">
      <c r="A6" s="5" t="s">
        <v>71</v>
      </c>
      <c r="B6" s="16">
        <v>0.31580189671269748</v>
      </c>
    </row>
    <row r="7" spans="1:2" x14ac:dyDescent="0.25">
      <c r="A7" s="7" t="s">
        <v>10933</v>
      </c>
      <c r="B7" s="1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FC5E1-696F-4D0B-97B2-1ECC4A0C6460}">
  <dimension ref="A3:E52"/>
  <sheetViews>
    <sheetView topLeftCell="F1" workbookViewId="0">
      <selection activeCell="B3" sqref="B3"/>
    </sheetView>
  </sheetViews>
  <sheetFormatPr defaultRowHeight="15" x14ac:dyDescent="0.25"/>
  <cols>
    <col min="1" max="1" width="14" bestFit="1" customWidth="1"/>
    <col min="2" max="2" width="12.140625" bestFit="1" customWidth="1"/>
    <col min="4" max="4" width="18.7109375" bestFit="1" customWidth="1"/>
    <col min="5" max="5" width="9.7109375" bestFit="1" customWidth="1"/>
  </cols>
  <sheetData>
    <row r="3" spans="1:5" x14ac:dyDescent="0.25">
      <c r="A3" s="1" t="s">
        <v>10932</v>
      </c>
      <c r="B3" s="2" t="s">
        <v>10946</v>
      </c>
      <c r="D3" t="s">
        <v>11</v>
      </c>
      <c r="E3" t="s">
        <v>18</v>
      </c>
    </row>
    <row r="4" spans="1:5" x14ac:dyDescent="0.25">
      <c r="A4" s="3" t="s">
        <v>358</v>
      </c>
      <c r="B4" s="4">
        <v>267.33999999999997</v>
      </c>
      <c r="D4" t="str">
        <f>A4</f>
        <v>Alabama</v>
      </c>
      <c r="E4">
        <f>GETPIVOTDATA("Sales",$A$3,"State",A4)</f>
        <v>267.33999999999997</v>
      </c>
    </row>
    <row r="5" spans="1:5" x14ac:dyDescent="0.25">
      <c r="A5" s="5" t="s">
        <v>310</v>
      </c>
      <c r="B5" s="6">
        <v>3950.3290000000011</v>
      </c>
      <c r="D5" t="str">
        <f t="shared" ref="D5:D52" si="0">A5</f>
        <v>Arizona</v>
      </c>
      <c r="E5">
        <f t="shared" ref="E5:E52" si="1">GETPIVOTDATA("Sales",$A$3,"State",A5)</f>
        <v>3950.3290000000011</v>
      </c>
    </row>
    <row r="6" spans="1:5" x14ac:dyDescent="0.25">
      <c r="A6" s="5" t="s">
        <v>1707</v>
      </c>
      <c r="B6" s="6">
        <v>1179.3999999999999</v>
      </c>
      <c r="D6" t="str">
        <f t="shared" si="0"/>
        <v>Arkansas</v>
      </c>
      <c r="E6">
        <f t="shared" si="1"/>
        <v>1179.3999999999999</v>
      </c>
    </row>
    <row r="7" spans="1:5" x14ac:dyDescent="0.25">
      <c r="A7" s="5" t="s">
        <v>43</v>
      </c>
      <c r="B7" s="6">
        <v>58023.207499999997</v>
      </c>
      <c r="D7" t="str">
        <f t="shared" si="0"/>
        <v>California</v>
      </c>
      <c r="E7">
        <f t="shared" si="1"/>
        <v>58023.207499999997</v>
      </c>
    </row>
    <row r="8" spans="1:5" x14ac:dyDescent="0.25">
      <c r="A8" s="5" t="s">
        <v>457</v>
      </c>
      <c r="B8" s="6">
        <v>4763.0520000000006</v>
      </c>
      <c r="D8" t="str">
        <f t="shared" si="0"/>
        <v>Colorado</v>
      </c>
      <c r="E8">
        <f t="shared" si="1"/>
        <v>4763.0520000000006</v>
      </c>
    </row>
    <row r="9" spans="1:5" x14ac:dyDescent="0.25">
      <c r="A9" s="5" t="s">
        <v>54</v>
      </c>
      <c r="B9" s="6">
        <v>16089.644</v>
      </c>
      <c r="D9" t="str">
        <f t="shared" si="0"/>
        <v>Florida</v>
      </c>
      <c r="E9">
        <f t="shared" si="1"/>
        <v>16089.644</v>
      </c>
    </row>
    <row r="10" spans="1:5" x14ac:dyDescent="0.25">
      <c r="A10" s="5" t="s">
        <v>1272</v>
      </c>
      <c r="B10" s="6">
        <v>6813.3700000000008</v>
      </c>
      <c r="D10" t="str">
        <f t="shared" si="0"/>
        <v>Georgia</v>
      </c>
      <c r="E10">
        <f t="shared" si="1"/>
        <v>6813.3700000000008</v>
      </c>
    </row>
    <row r="11" spans="1:5" x14ac:dyDescent="0.25">
      <c r="A11" s="5" t="s">
        <v>6260</v>
      </c>
      <c r="B11" s="6">
        <v>904.49600000000009</v>
      </c>
      <c r="D11" t="str">
        <f t="shared" si="0"/>
        <v>Idaho</v>
      </c>
      <c r="E11">
        <f t="shared" si="1"/>
        <v>904.49600000000009</v>
      </c>
    </row>
    <row r="12" spans="1:5" x14ac:dyDescent="0.25">
      <c r="A12" s="5" t="s">
        <v>211</v>
      </c>
      <c r="B12" s="6">
        <v>10945.574000000006</v>
      </c>
      <c r="D12" t="str">
        <f t="shared" si="0"/>
        <v>Illinois</v>
      </c>
      <c r="E12">
        <f t="shared" si="1"/>
        <v>10945.574000000006</v>
      </c>
    </row>
    <row r="13" spans="1:5" x14ac:dyDescent="0.25">
      <c r="A13" s="5" t="s">
        <v>254</v>
      </c>
      <c r="B13" s="6">
        <v>4985.880000000001</v>
      </c>
      <c r="D13" t="str">
        <f t="shared" si="0"/>
        <v>Indiana</v>
      </c>
      <c r="E13">
        <f t="shared" si="1"/>
        <v>4985.880000000001</v>
      </c>
    </row>
    <row r="14" spans="1:5" x14ac:dyDescent="0.25">
      <c r="A14" s="5" t="s">
        <v>489</v>
      </c>
      <c r="B14" s="6">
        <v>257.19</v>
      </c>
      <c r="D14" t="str">
        <f t="shared" si="0"/>
        <v>Iowa</v>
      </c>
      <c r="E14">
        <f t="shared" si="1"/>
        <v>257.19</v>
      </c>
    </row>
    <row r="15" spans="1:5" x14ac:dyDescent="0.25">
      <c r="A15" s="5" t="s">
        <v>4530</v>
      </c>
      <c r="B15" s="6">
        <v>279.89999999999998</v>
      </c>
      <c r="D15" t="str">
        <f t="shared" si="0"/>
        <v>Kansas</v>
      </c>
      <c r="E15">
        <f t="shared" si="1"/>
        <v>279.89999999999998</v>
      </c>
    </row>
    <row r="16" spans="1:5" x14ac:dyDescent="0.25">
      <c r="A16" s="5" t="s">
        <v>29</v>
      </c>
      <c r="B16" s="6">
        <v>8031.94</v>
      </c>
      <c r="D16" t="str">
        <f t="shared" si="0"/>
        <v>Kentucky</v>
      </c>
      <c r="E16">
        <f t="shared" si="1"/>
        <v>8031.94</v>
      </c>
    </row>
    <row r="17" spans="1:5" x14ac:dyDescent="0.25">
      <c r="A17" s="5" t="s">
        <v>736</v>
      </c>
      <c r="B17" s="6">
        <v>5024.0399999999991</v>
      </c>
      <c r="D17" t="str">
        <f t="shared" si="0"/>
        <v>Louisiana</v>
      </c>
      <c r="E17">
        <f t="shared" si="1"/>
        <v>5024.0399999999991</v>
      </c>
    </row>
    <row r="18" spans="1:5" x14ac:dyDescent="0.25">
      <c r="A18" s="5" t="s">
        <v>238</v>
      </c>
      <c r="B18" s="6">
        <v>11758.61</v>
      </c>
      <c r="D18" t="str">
        <f t="shared" si="0"/>
        <v>Michigan</v>
      </c>
      <c r="E18">
        <f t="shared" si="1"/>
        <v>11758.61</v>
      </c>
    </row>
    <row r="19" spans="1:5" x14ac:dyDescent="0.25">
      <c r="A19" s="5" t="s">
        <v>229</v>
      </c>
      <c r="B19" s="6">
        <v>4407.6000000000004</v>
      </c>
      <c r="D19" t="str">
        <f t="shared" si="0"/>
        <v>Minnesota</v>
      </c>
      <c r="E19">
        <f t="shared" si="1"/>
        <v>4407.6000000000004</v>
      </c>
    </row>
    <row r="20" spans="1:5" x14ac:dyDescent="0.25">
      <c r="A20" s="5" t="s">
        <v>1487</v>
      </c>
      <c r="B20" s="6">
        <v>1473.21</v>
      </c>
      <c r="D20" t="str">
        <f t="shared" si="0"/>
        <v>Mississippi</v>
      </c>
      <c r="E20">
        <f t="shared" si="1"/>
        <v>1473.21</v>
      </c>
    </row>
    <row r="21" spans="1:5" x14ac:dyDescent="0.25">
      <c r="A21" s="5" t="s">
        <v>596</v>
      </c>
      <c r="B21" s="6">
        <v>2279.77</v>
      </c>
      <c r="D21" t="str">
        <f t="shared" si="0"/>
        <v>Missouri</v>
      </c>
      <c r="E21">
        <f t="shared" si="1"/>
        <v>2279.77</v>
      </c>
    </row>
    <row r="22" spans="1:5" x14ac:dyDescent="0.25">
      <c r="A22" s="5" t="s">
        <v>138</v>
      </c>
      <c r="B22" s="6">
        <v>2620.84</v>
      </c>
      <c r="D22" t="str">
        <f t="shared" si="0"/>
        <v>Nebraska</v>
      </c>
      <c r="E22">
        <f t="shared" si="1"/>
        <v>2620.84</v>
      </c>
    </row>
    <row r="23" spans="1:5" x14ac:dyDescent="0.25">
      <c r="A23" s="5" t="s">
        <v>1392</v>
      </c>
      <c r="B23" s="6">
        <v>2865.9160000000002</v>
      </c>
      <c r="D23" t="str">
        <f t="shared" si="0"/>
        <v>Nevada</v>
      </c>
      <c r="E23">
        <f t="shared" si="1"/>
        <v>2865.9160000000002</v>
      </c>
    </row>
    <row r="24" spans="1:5" x14ac:dyDescent="0.25">
      <c r="A24" s="5" t="s">
        <v>668</v>
      </c>
      <c r="B24" s="6">
        <v>821.17000000000007</v>
      </c>
      <c r="D24" t="str">
        <f t="shared" si="0"/>
        <v>New Mexico</v>
      </c>
      <c r="E24">
        <f t="shared" si="1"/>
        <v>821.17000000000007</v>
      </c>
    </row>
    <row r="25" spans="1:5" x14ac:dyDescent="0.25">
      <c r="A25" s="5" t="s">
        <v>88</v>
      </c>
      <c r="B25" s="6">
        <v>7811.505000000001</v>
      </c>
      <c r="D25" t="str">
        <f t="shared" si="0"/>
        <v>North Carolina</v>
      </c>
      <c r="E25">
        <f t="shared" si="1"/>
        <v>7811.505000000001</v>
      </c>
    </row>
    <row r="26" spans="1:5" x14ac:dyDescent="0.25">
      <c r="A26" s="5" t="s">
        <v>7449</v>
      </c>
      <c r="B26" s="6">
        <v>891.53</v>
      </c>
      <c r="D26" t="str">
        <f t="shared" si="0"/>
        <v>North Dakota</v>
      </c>
      <c r="E26">
        <f t="shared" si="1"/>
        <v>891.53</v>
      </c>
    </row>
    <row r="27" spans="1:5" x14ac:dyDescent="0.25">
      <c r="A27" s="5" t="s">
        <v>649</v>
      </c>
      <c r="B27" s="6">
        <v>4467.7700000000004</v>
      </c>
      <c r="D27" t="str">
        <f t="shared" si="0"/>
        <v>Oklahoma</v>
      </c>
      <c r="E27">
        <f t="shared" si="1"/>
        <v>4467.7700000000004</v>
      </c>
    </row>
    <row r="28" spans="1:5" x14ac:dyDescent="0.25">
      <c r="A28" s="5" t="s">
        <v>420</v>
      </c>
      <c r="B28" s="6">
        <v>1038.0260000000001</v>
      </c>
      <c r="D28" t="str">
        <f t="shared" si="0"/>
        <v>Oregon</v>
      </c>
      <c r="E28">
        <f t="shared" si="1"/>
        <v>1038.0260000000001</v>
      </c>
    </row>
    <row r="29" spans="1:5" x14ac:dyDescent="0.25">
      <c r="A29" s="5" t="s">
        <v>383</v>
      </c>
      <c r="B29" s="6">
        <v>325.83999999999997</v>
      </c>
      <c r="D29" t="str">
        <f t="shared" si="0"/>
        <v>South Carolina</v>
      </c>
      <c r="E29">
        <f t="shared" si="1"/>
        <v>325.83999999999997</v>
      </c>
    </row>
    <row r="30" spans="1:5" x14ac:dyDescent="0.25">
      <c r="A30" s="5" t="s">
        <v>5326</v>
      </c>
      <c r="B30" s="6">
        <v>45.730000000000004</v>
      </c>
      <c r="D30" t="str">
        <f t="shared" si="0"/>
        <v>South Dakota</v>
      </c>
      <c r="E30">
        <f t="shared" si="1"/>
        <v>45.730000000000004</v>
      </c>
    </row>
    <row r="31" spans="1:5" x14ac:dyDescent="0.25">
      <c r="A31" s="5" t="s">
        <v>335</v>
      </c>
      <c r="B31" s="6">
        <v>7537.184000000002</v>
      </c>
      <c r="D31" t="str">
        <f t="shared" si="0"/>
        <v>Tennessee</v>
      </c>
      <c r="E31">
        <f t="shared" si="1"/>
        <v>7537.184000000002</v>
      </c>
    </row>
    <row r="32" spans="1:5" x14ac:dyDescent="0.25">
      <c r="A32" s="5" t="s">
        <v>104</v>
      </c>
      <c r="B32" s="6">
        <v>23550.381399999987</v>
      </c>
      <c r="D32" t="str">
        <f t="shared" si="0"/>
        <v>Texas</v>
      </c>
      <c r="E32">
        <f t="shared" si="1"/>
        <v>23550.381399999987</v>
      </c>
    </row>
    <row r="33" spans="1:5" x14ac:dyDescent="0.25">
      <c r="A33" s="5" t="s">
        <v>121</v>
      </c>
      <c r="B33" s="6">
        <v>666.85399999999993</v>
      </c>
      <c r="D33" t="str">
        <f t="shared" si="0"/>
        <v>Utah</v>
      </c>
      <c r="E33">
        <f t="shared" si="1"/>
        <v>666.85399999999993</v>
      </c>
    </row>
    <row r="34" spans="1:5" x14ac:dyDescent="0.25">
      <c r="A34" s="5" t="s">
        <v>319</v>
      </c>
      <c r="B34" s="6">
        <v>6477.3499999999995</v>
      </c>
      <c r="D34" t="str">
        <f t="shared" si="0"/>
        <v>Virginia</v>
      </c>
      <c r="E34">
        <f t="shared" si="1"/>
        <v>6477.3499999999995</v>
      </c>
    </row>
    <row r="35" spans="1:5" x14ac:dyDescent="0.25">
      <c r="A35" s="5" t="s">
        <v>96</v>
      </c>
      <c r="B35" s="6">
        <v>34453.619999999974</v>
      </c>
      <c r="D35" t="str">
        <f t="shared" si="0"/>
        <v>Washington</v>
      </c>
      <c r="E35">
        <f t="shared" si="1"/>
        <v>34453.619999999974</v>
      </c>
    </row>
    <row r="36" spans="1:5" x14ac:dyDescent="0.25">
      <c r="A36" s="5" t="s">
        <v>114</v>
      </c>
      <c r="B36" s="6">
        <v>1854.8999999999999</v>
      </c>
      <c r="D36" t="str">
        <f t="shared" si="0"/>
        <v>Wisconsin</v>
      </c>
      <c r="E36">
        <f t="shared" si="1"/>
        <v>1854.8999999999999</v>
      </c>
    </row>
    <row r="37" spans="1:5" x14ac:dyDescent="0.25">
      <c r="A37" s="7" t="s">
        <v>10933</v>
      </c>
      <c r="B37" s="8">
        <v>236863.16889999996</v>
      </c>
      <c r="D37" t="str">
        <f t="shared" si="0"/>
        <v>Grand Total</v>
      </c>
      <c r="E37" t="e">
        <f t="shared" si="1"/>
        <v>#REF!</v>
      </c>
    </row>
    <row r="38" spans="1:5" x14ac:dyDescent="0.25">
      <c r="D38">
        <f t="shared" si="0"/>
        <v>0</v>
      </c>
      <c r="E38" t="e">
        <f t="shared" si="1"/>
        <v>#REF!</v>
      </c>
    </row>
    <row r="39" spans="1:5" x14ac:dyDescent="0.25">
      <c r="D39">
        <f t="shared" si="0"/>
        <v>0</v>
      </c>
      <c r="E39" t="e">
        <f t="shared" si="1"/>
        <v>#REF!</v>
      </c>
    </row>
    <row r="40" spans="1:5" x14ac:dyDescent="0.25">
      <c r="D40">
        <f t="shared" si="0"/>
        <v>0</v>
      </c>
      <c r="E40" t="e">
        <f t="shared" si="1"/>
        <v>#REF!</v>
      </c>
    </row>
    <row r="41" spans="1:5" x14ac:dyDescent="0.25">
      <c r="D41">
        <f t="shared" si="0"/>
        <v>0</v>
      </c>
      <c r="E41" t="e">
        <f t="shared" si="1"/>
        <v>#REF!</v>
      </c>
    </row>
    <row r="42" spans="1:5" x14ac:dyDescent="0.25">
      <c r="D42">
        <f t="shared" si="0"/>
        <v>0</v>
      </c>
      <c r="E42" t="e">
        <f t="shared" si="1"/>
        <v>#REF!</v>
      </c>
    </row>
    <row r="43" spans="1:5" x14ac:dyDescent="0.25">
      <c r="D43">
        <f t="shared" si="0"/>
        <v>0</v>
      </c>
      <c r="E43" t="e">
        <f t="shared" si="1"/>
        <v>#REF!</v>
      </c>
    </row>
    <row r="44" spans="1:5" x14ac:dyDescent="0.25">
      <c r="D44">
        <f t="shared" si="0"/>
        <v>0</v>
      </c>
      <c r="E44" t="e">
        <f t="shared" si="1"/>
        <v>#REF!</v>
      </c>
    </row>
    <row r="45" spans="1:5" x14ac:dyDescent="0.25">
      <c r="D45">
        <f t="shared" si="0"/>
        <v>0</v>
      </c>
      <c r="E45" t="e">
        <f t="shared" si="1"/>
        <v>#REF!</v>
      </c>
    </row>
    <row r="46" spans="1:5" x14ac:dyDescent="0.25">
      <c r="D46">
        <f t="shared" si="0"/>
        <v>0</v>
      </c>
      <c r="E46" t="e">
        <f t="shared" si="1"/>
        <v>#REF!</v>
      </c>
    </row>
    <row r="47" spans="1:5" x14ac:dyDescent="0.25">
      <c r="D47">
        <f t="shared" si="0"/>
        <v>0</v>
      </c>
      <c r="E47" t="e">
        <f t="shared" si="1"/>
        <v>#REF!</v>
      </c>
    </row>
    <row r="48" spans="1:5" x14ac:dyDescent="0.25">
      <c r="D48">
        <f t="shared" si="0"/>
        <v>0</v>
      </c>
      <c r="E48" t="e">
        <f t="shared" si="1"/>
        <v>#REF!</v>
      </c>
    </row>
    <row r="49" spans="4:5" x14ac:dyDescent="0.25">
      <c r="D49">
        <f t="shared" si="0"/>
        <v>0</v>
      </c>
      <c r="E49" t="e">
        <f t="shared" si="1"/>
        <v>#REF!</v>
      </c>
    </row>
    <row r="50" spans="4:5" x14ac:dyDescent="0.25">
      <c r="D50">
        <f t="shared" si="0"/>
        <v>0</v>
      </c>
      <c r="E50" t="e">
        <f t="shared" si="1"/>
        <v>#REF!</v>
      </c>
    </row>
    <row r="51" spans="4:5" x14ac:dyDescent="0.25">
      <c r="D51">
        <f t="shared" si="0"/>
        <v>0</v>
      </c>
      <c r="E51" t="e">
        <f t="shared" si="1"/>
        <v>#REF!</v>
      </c>
    </row>
    <row r="52" spans="4:5" x14ac:dyDescent="0.25">
      <c r="D52">
        <f t="shared" si="0"/>
        <v>0</v>
      </c>
      <c r="E52"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F3F9F-D187-4D19-904B-4129967A2B80}">
  <dimension ref="A3:B9"/>
  <sheetViews>
    <sheetView workbookViewId="0">
      <selection activeCell="G7" sqref="G7"/>
    </sheetView>
  </sheetViews>
  <sheetFormatPr defaultRowHeight="15" x14ac:dyDescent="0.25"/>
  <cols>
    <col min="1" max="1" width="13.140625" bestFit="1" customWidth="1"/>
    <col min="2" max="2" width="12.140625" bestFit="1" customWidth="1"/>
  </cols>
  <sheetData>
    <row r="3" spans="1:2" x14ac:dyDescent="0.25">
      <c r="A3" s="1" t="s">
        <v>10932</v>
      </c>
      <c r="B3" s="2" t="s">
        <v>10946</v>
      </c>
    </row>
    <row r="4" spans="1:2" x14ac:dyDescent="0.25">
      <c r="A4" s="3" t="s">
        <v>59</v>
      </c>
      <c r="B4" s="4">
        <v>19704.293999999991</v>
      </c>
    </row>
    <row r="5" spans="1:2" x14ac:dyDescent="0.25">
      <c r="A5" s="5" t="s">
        <v>56</v>
      </c>
      <c r="B5" s="6">
        <v>24718.754999999997</v>
      </c>
    </row>
    <row r="6" spans="1:2" x14ac:dyDescent="0.25">
      <c r="A6" s="5" t="s">
        <v>75</v>
      </c>
      <c r="B6" s="6">
        <v>28389.632999999987</v>
      </c>
    </row>
    <row r="7" spans="1:2" x14ac:dyDescent="0.25">
      <c r="A7" s="5" t="s">
        <v>36</v>
      </c>
      <c r="B7" s="6">
        <v>31963.861999999994</v>
      </c>
    </row>
    <row r="8" spans="1:2" x14ac:dyDescent="0.25">
      <c r="A8" s="5" t="s">
        <v>72</v>
      </c>
      <c r="B8" s="6">
        <v>35741.387999999984</v>
      </c>
    </row>
    <row r="9" spans="1:2" x14ac:dyDescent="0.25">
      <c r="A9" s="7" t="s">
        <v>10933</v>
      </c>
      <c r="B9" s="8">
        <v>140517.93199999997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E7517-DDC8-4E62-95C3-B9012E8A6E4E}">
  <dimension ref="A3:O17"/>
  <sheetViews>
    <sheetView topLeftCell="O1" workbookViewId="0">
      <selection activeCell="A45" sqref="A45"/>
    </sheetView>
  </sheetViews>
  <sheetFormatPr defaultRowHeight="15" x14ac:dyDescent="0.25"/>
  <cols>
    <col min="1" max="1" width="13.140625" bestFit="1" customWidth="1"/>
    <col min="2" max="2" width="12.140625" bestFit="1" customWidth="1"/>
    <col min="5" max="5" width="13.140625" bestFit="1" customWidth="1"/>
    <col min="6" max="7" width="15.42578125" bestFit="1" customWidth="1"/>
    <col min="8" max="8" width="13.140625" bestFit="1" customWidth="1"/>
    <col min="9" max="9" width="12.5703125" bestFit="1" customWidth="1"/>
    <col min="11" max="11" width="13.140625" bestFit="1" customWidth="1"/>
    <col min="12" max="12" width="16.5703125" bestFit="1" customWidth="1"/>
    <col min="14" max="14" width="13.140625" bestFit="1" customWidth="1"/>
    <col min="15" max="15" width="19.42578125" bestFit="1" customWidth="1"/>
  </cols>
  <sheetData>
    <row r="3" spans="1:15" x14ac:dyDescent="0.25">
      <c r="A3" s="1" t="s">
        <v>10932</v>
      </c>
      <c r="B3" s="2" t="s">
        <v>10946</v>
      </c>
      <c r="E3" s="1" t="s">
        <v>10932</v>
      </c>
      <c r="F3" s="2" t="s">
        <v>10948</v>
      </c>
      <c r="H3" s="1" t="s">
        <v>10932</v>
      </c>
      <c r="I3" s="2" t="s">
        <v>10947</v>
      </c>
      <c r="K3" s="1" t="s">
        <v>10932</v>
      </c>
      <c r="L3" s="2" t="s">
        <v>10949</v>
      </c>
      <c r="N3" s="1" t="s">
        <v>10932</v>
      </c>
      <c r="O3" s="2" t="s">
        <v>10950</v>
      </c>
    </row>
    <row r="4" spans="1:15" x14ac:dyDescent="0.25">
      <c r="A4" s="3" t="s">
        <v>10934</v>
      </c>
      <c r="B4" s="4">
        <v>18975.921000000009</v>
      </c>
      <c r="E4" s="3" t="s">
        <v>10934</v>
      </c>
      <c r="F4" s="4">
        <v>272</v>
      </c>
      <c r="H4" s="3" t="s">
        <v>10934</v>
      </c>
      <c r="I4" s="4">
        <v>4566.8225000000002</v>
      </c>
      <c r="K4" s="3" t="s">
        <v>10934</v>
      </c>
      <c r="L4" s="4">
        <v>65</v>
      </c>
      <c r="N4" s="3" t="s">
        <v>10934</v>
      </c>
      <c r="O4" s="4">
        <v>0.24066407633126202</v>
      </c>
    </row>
    <row r="5" spans="1:15" x14ac:dyDescent="0.25">
      <c r="A5" s="3" t="s">
        <v>10935</v>
      </c>
      <c r="B5" s="4">
        <v>4757.9080000000004</v>
      </c>
      <c r="E5" s="3" t="s">
        <v>10935</v>
      </c>
      <c r="F5" s="4">
        <v>111</v>
      </c>
      <c r="H5" s="3" t="s">
        <v>10935</v>
      </c>
      <c r="I5" s="4">
        <v>-96.250600000000404</v>
      </c>
      <c r="K5" s="5" t="s">
        <v>10935</v>
      </c>
      <c r="L5" s="6">
        <v>33</v>
      </c>
      <c r="N5" s="5" t="s">
        <v>10935</v>
      </c>
      <c r="O5" s="6">
        <v>-2.0229605112162825E-2</v>
      </c>
    </row>
    <row r="6" spans="1:15" x14ac:dyDescent="0.25">
      <c r="A6" s="3" t="s">
        <v>10936</v>
      </c>
      <c r="B6" s="4">
        <v>31047.738000000001</v>
      </c>
      <c r="E6" s="3" t="s">
        <v>10936</v>
      </c>
      <c r="F6" s="4">
        <v>256</v>
      </c>
      <c r="H6" s="3" t="s">
        <v>10936</v>
      </c>
      <c r="I6" s="4">
        <v>8769.7480000000014</v>
      </c>
      <c r="K6" s="5" t="s">
        <v>10936</v>
      </c>
      <c r="L6" s="6">
        <v>73</v>
      </c>
      <c r="N6" s="5" t="s">
        <v>10936</v>
      </c>
      <c r="O6" s="6">
        <v>0.2824601264027673</v>
      </c>
    </row>
    <row r="7" spans="1:15" x14ac:dyDescent="0.25">
      <c r="A7" s="3" t="s">
        <v>10937</v>
      </c>
      <c r="B7" s="4">
        <v>6959.7880000000005</v>
      </c>
      <c r="E7" s="3" t="s">
        <v>10937</v>
      </c>
      <c r="F7" s="4">
        <v>266</v>
      </c>
      <c r="H7" s="3" t="s">
        <v>10937</v>
      </c>
      <c r="I7" s="4">
        <v>834.08069999999941</v>
      </c>
      <c r="K7" s="5" t="s">
        <v>10937</v>
      </c>
      <c r="L7" s="6">
        <v>66</v>
      </c>
      <c r="N7" s="5" t="s">
        <v>10937</v>
      </c>
      <c r="O7" s="6">
        <v>0.11984283141957763</v>
      </c>
    </row>
    <row r="8" spans="1:15" x14ac:dyDescent="0.25">
      <c r="A8" s="3" t="s">
        <v>10938</v>
      </c>
      <c r="B8" s="4">
        <v>18921.4444</v>
      </c>
      <c r="E8" s="3" t="s">
        <v>10938</v>
      </c>
      <c r="F8" s="4">
        <v>366</v>
      </c>
      <c r="H8" s="3" t="s">
        <v>10938</v>
      </c>
      <c r="I8" s="4">
        <v>2219.3624</v>
      </c>
      <c r="K8" s="5" t="s">
        <v>10938</v>
      </c>
      <c r="L8" s="6">
        <v>97</v>
      </c>
      <c r="N8" s="5" t="s">
        <v>10938</v>
      </c>
      <c r="O8" s="6">
        <v>0.1172934979530421</v>
      </c>
    </row>
    <row r="9" spans="1:15" x14ac:dyDescent="0.25">
      <c r="A9" s="3" t="s">
        <v>10939</v>
      </c>
      <c r="B9" s="4">
        <v>13290.826699999998</v>
      </c>
      <c r="E9" s="3" t="s">
        <v>10939</v>
      </c>
      <c r="F9" s="4">
        <v>308</v>
      </c>
      <c r="H9" s="3" t="s">
        <v>10939</v>
      </c>
      <c r="I9" s="4">
        <v>1861.3403999999998</v>
      </c>
      <c r="K9" s="5" t="s">
        <v>10939</v>
      </c>
      <c r="L9" s="6">
        <v>86</v>
      </c>
      <c r="N9" s="5" t="s">
        <v>10939</v>
      </c>
      <c r="O9" s="6">
        <v>0.14004699948423827</v>
      </c>
    </row>
    <row r="10" spans="1:15" x14ac:dyDescent="0.25">
      <c r="A10" s="3" t="s">
        <v>10940</v>
      </c>
      <c r="B10" s="4">
        <v>10829.120999999999</v>
      </c>
      <c r="E10" s="3" t="s">
        <v>10940</v>
      </c>
      <c r="F10" s="4">
        <v>262</v>
      </c>
      <c r="H10" s="3" t="s">
        <v>10940</v>
      </c>
      <c r="I10" s="4">
        <v>1424.9434999999996</v>
      </c>
      <c r="K10" s="5" t="s">
        <v>10940</v>
      </c>
      <c r="L10" s="6">
        <v>75</v>
      </c>
      <c r="N10" s="5" t="s">
        <v>10940</v>
      </c>
      <c r="O10" s="6">
        <v>0.13158441022129125</v>
      </c>
    </row>
    <row r="11" spans="1:15" x14ac:dyDescent="0.25">
      <c r="A11" s="3" t="s">
        <v>10941</v>
      </c>
      <c r="B11" s="4">
        <v>20086.80799999999</v>
      </c>
      <c r="E11" s="3" t="s">
        <v>10941</v>
      </c>
      <c r="F11" s="4">
        <v>372</v>
      </c>
      <c r="H11" s="3" t="s">
        <v>10941</v>
      </c>
      <c r="I11" s="4">
        <v>1822.7969000000005</v>
      </c>
      <c r="K11" s="5" t="s">
        <v>10941</v>
      </c>
      <c r="L11" s="6">
        <v>96</v>
      </c>
      <c r="N11" s="5" t="s">
        <v>10941</v>
      </c>
      <c r="O11" s="6">
        <v>9.0745971186661487E-2</v>
      </c>
    </row>
    <row r="12" spans="1:15" x14ac:dyDescent="0.25">
      <c r="A12" s="3" t="s">
        <v>10942</v>
      </c>
      <c r="B12" s="4">
        <v>26468.186999999984</v>
      </c>
      <c r="E12" s="3" t="s">
        <v>10942</v>
      </c>
      <c r="F12" s="4">
        <v>604</v>
      </c>
      <c r="H12" s="3" t="s">
        <v>10942</v>
      </c>
      <c r="I12" s="4">
        <v>4707.7244000000001</v>
      </c>
      <c r="K12" s="5" t="s">
        <v>10942</v>
      </c>
      <c r="L12" s="6">
        <v>163</v>
      </c>
      <c r="N12" s="5" t="s">
        <v>10942</v>
      </c>
      <c r="O12" s="6">
        <v>0.17786350081325944</v>
      </c>
    </row>
    <row r="13" spans="1:15" x14ac:dyDescent="0.25">
      <c r="A13" s="3" t="s">
        <v>10943</v>
      </c>
      <c r="B13" s="4">
        <v>17544.266199999995</v>
      </c>
      <c r="E13" s="3" t="s">
        <v>10943</v>
      </c>
      <c r="F13" s="4">
        <v>383</v>
      </c>
      <c r="H13" s="3" t="s">
        <v>10943</v>
      </c>
      <c r="I13" s="4">
        <v>2139.5824999999995</v>
      </c>
      <c r="K13" s="5" t="s">
        <v>10943</v>
      </c>
      <c r="L13" s="6">
        <v>98</v>
      </c>
      <c r="N13" s="5" t="s">
        <v>10943</v>
      </c>
      <c r="O13" s="6">
        <v>0.12195337642562674</v>
      </c>
    </row>
    <row r="14" spans="1:15" x14ac:dyDescent="0.25">
      <c r="A14" s="3" t="s">
        <v>10944</v>
      </c>
      <c r="B14" s="4">
        <v>28096.296799999971</v>
      </c>
      <c r="E14" s="3" t="s">
        <v>10944</v>
      </c>
      <c r="F14" s="4">
        <v>688</v>
      </c>
      <c r="H14" s="3" t="s">
        <v>10944</v>
      </c>
      <c r="I14" s="4">
        <v>295.39619999999996</v>
      </c>
      <c r="K14" s="5" t="s">
        <v>10944</v>
      </c>
      <c r="L14" s="6">
        <v>169</v>
      </c>
      <c r="N14" s="5" t="s">
        <v>10944</v>
      </c>
      <c r="O14" s="6">
        <v>1.0513705848950181E-2</v>
      </c>
    </row>
    <row r="15" spans="1:15" x14ac:dyDescent="0.25">
      <c r="A15" s="3" t="s">
        <v>10945</v>
      </c>
      <c r="B15" s="4">
        <v>39884.863799999999</v>
      </c>
      <c r="E15" s="3" t="s">
        <v>10945</v>
      </c>
      <c r="F15" s="4">
        <v>725</v>
      </c>
      <c r="H15" s="3" t="s">
        <v>10945</v>
      </c>
      <c r="I15" s="4">
        <v>3449.8483000000019</v>
      </c>
      <c r="K15" s="5" t="s">
        <v>10945</v>
      </c>
      <c r="L15" s="6">
        <v>188</v>
      </c>
      <c r="N15" s="5" t="s">
        <v>10945</v>
      </c>
      <c r="O15" s="6">
        <v>8.6495175646055536E-2</v>
      </c>
    </row>
    <row r="16" spans="1:15" x14ac:dyDescent="0.25">
      <c r="A16" s="7" t="s">
        <v>10933</v>
      </c>
      <c r="B16" s="8">
        <v>236863.16889999996</v>
      </c>
      <c r="E16" s="7" t="s">
        <v>10933</v>
      </c>
      <c r="F16" s="8">
        <v>4613</v>
      </c>
      <c r="H16" s="7" t="s">
        <v>10933</v>
      </c>
      <c r="I16" s="8">
        <v>31995.395200000003</v>
      </c>
      <c r="K16" s="7" t="s">
        <v>10933</v>
      </c>
      <c r="L16" s="8">
        <v>1209</v>
      </c>
      <c r="N16" s="7" t="s">
        <v>10933</v>
      </c>
      <c r="O16" s="8">
        <v>0.13507965526505294</v>
      </c>
    </row>
    <row r="17" spans="2:15" x14ac:dyDescent="0.25">
      <c r="B17">
        <f>B16</f>
        <v>236863.16889999996</v>
      </c>
      <c r="F17">
        <v>37873</v>
      </c>
      <c r="I17">
        <f>I16</f>
        <v>31995.395200000003</v>
      </c>
      <c r="L17">
        <f>L16</f>
        <v>1209</v>
      </c>
      <c r="O17">
        <f>O16</f>
        <v>0.13507965526505294</v>
      </c>
    </row>
  </sheetData>
  <pageMargins left="0.7" right="0.7" top="0.75" bottom="0.75" header="0.3" footer="0.3"/>
  <pageSetup paperSize="9" orientation="portrait" r:id="rId6"/>
  <drawing r:id="rId7"/>
  <extLst>
    <ext xmlns:x14="http://schemas.microsoft.com/office/spreadsheetml/2009/9/main" uri="{A8765BA9-456A-4dab-B4F3-ACF838C121DE}">
      <x14:slicerList>
        <x14:slicer r:id="rId8"/>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9807E-BDC1-4D99-BE99-45A0A4950DCA}">
  <dimension ref="A3:L8"/>
  <sheetViews>
    <sheetView workbookViewId="0">
      <selection activeCell="W7" sqref="W7"/>
    </sheetView>
  </sheetViews>
  <sheetFormatPr defaultRowHeight="15" x14ac:dyDescent="0.25"/>
  <cols>
    <col min="1" max="1" width="13.140625" bestFit="1" customWidth="1"/>
    <col min="2" max="2" width="19.42578125" bestFit="1" customWidth="1"/>
    <col min="3" max="3" width="16.5703125" bestFit="1" customWidth="1"/>
    <col min="4" max="4" width="12.140625" bestFit="1" customWidth="1"/>
    <col min="5" max="5" width="12.5703125" bestFit="1" customWidth="1"/>
    <col min="6" max="6" width="15.42578125" bestFit="1" customWidth="1"/>
    <col min="8" max="8" width="10.140625" bestFit="1" customWidth="1"/>
    <col min="9" max="12" width="10.85546875" bestFit="1" customWidth="1"/>
  </cols>
  <sheetData>
    <row r="3" spans="1:12" x14ac:dyDescent="0.25">
      <c r="A3" s="1" t="s">
        <v>10932</v>
      </c>
      <c r="B3" s="9" t="s">
        <v>10950</v>
      </c>
      <c r="C3" s="18" t="s">
        <v>10949</v>
      </c>
      <c r="D3" s="18" t="s">
        <v>10946</v>
      </c>
      <c r="E3" s="18" t="s">
        <v>10947</v>
      </c>
      <c r="F3" s="10" t="s">
        <v>10948</v>
      </c>
    </row>
    <row r="4" spans="1:12" x14ac:dyDescent="0.25">
      <c r="A4" s="7">
        <v>2014</v>
      </c>
      <c r="B4" s="13">
        <v>0.13507965526505286</v>
      </c>
      <c r="C4" s="19">
        <v>1209</v>
      </c>
      <c r="D4" s="19">
        <v>236863.16890000022</v>
      </c>
      <c r="E4" s="19">
        <v>31995.395200000021</v>
      </c>
      <c r="F4" s="14">
        <v>4613</v>
      </c>
    </row>
    <row r="8" spans="1:12" x14ac:dyDescent="0.25">
      <c r="H8" t="e">
        <f>(GETPIVOTDATA("Sum of Profit Margin",$A$3,"Year",2014)/GETPIVOTDATA("Sum of Profit Margin",$A$3,"Year",2013))-1</f>
        <v>#REF!</v>
      </c>
      <c r="I8" t="e">
        <f>(GETPIVOTDATA("Count of Order ID",$A$3,"Year",2014)/GETPIVOTDATA("Count of Order ID",$A$3,"Year",2013))-1</f>
        <v>#REF!</v>
      </c>
      <c r="J8" t="e">
        <f>(GETPIVOTDATA("Sum of Sales",$A$3,"Year",2014)/GETPIVOTDATA("Sum of Sales",$A$3,"Year",2013))-1</f>
        <v>#REF!</v>
      </c>
      <c r="K8" t="e">
        <f>(GETPIVOTDATA("Sum of Profit",$A$3,"Year",2014)/GETPIVOTDATA("Sum of Profit",$A$3,"Year",2013))-1</f>
        <v>#REF!</v>
      </c>
      <c r="L8" t="e">
        <f>(GETPIVOTDATA("Sum of Quantity",$A$3,"Year",2014)/GETPIVOTDATA("Sum of Quantity",$A$3,"Year",2013))-1</f>
        <v>#REF!</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3" sqref="B13"/>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ht="14.25" customHeight="1" x14ac:dyDescent="0.25">
      <c r="A2">
        <v>1</v>
      </c>
      <c r="B2" t="s">
        <v>22</v>
      </c>
      <c r="C2">
        <f>YEAR(Data!$D2)</f>
        <v>2013</v>
      </c>
      <c r="D2">
        <v>41587</v>
      </c>
      <c r="E2">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ht="14.25" customHeight="1" x14ac:dyDescent="0.25">
      <c r="A3">
        <v>2</v>
      </c>
      <c r="B3" t="s">
        <v>22</v>
      </c>
      <c r="C3">
        <f>YEAR(Data!$D3)</f>
        <v>2013</v>
      </c>
      <c r="D3">
        <v>41587</v>
      </c>
      <c r="E3">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ht="14.25" customHeight="1" x14ac:dyDescent="0.25">
      <c r="A4">
        <v>3</v>
      </c>
      <c r="B4" t="s">
        <v>38</v>
      </c>
      <c r="C4">
        <f>YEAR(Data!$D4)</f>
        <v>2013</v>
      </c>
      <c r="D4">
        <v>41438</v>
      </c>
      <c r="E4">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ht="14.25" customHeight="1" x14ac:dyDescent="0.25">
      <c r="A5">
        <v>4</v>
      </c>
      <c r="B5" t="s">
        <v>49</v>
      </c>
      <c r="C5">
        <f>YEAR(Data!$D5)</f>
        <v>2012</v>
      </c>
      <c r="D5">
        <v>41193</v>
      </c>
      <c r="E5">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ht="14.25" customHeight="1" x14ac:dyDescent="0.25">
      <c r="A6">
        <v>5</v>
      </c>
      <c r="B6" t="s">
        <v>49</v>
      </c>
      <c r="C6">
        <f>YEAR(Data!$D6)</f>
        <v>2012</v>
      </c>
      <c r="D6">
        <v>41193</v>
      </c>
      <c r="E6">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ht="14.25" customHeight="1" x14ac:dyDescent="0.25">
      <c r="A7">
        <v>6</v>
      </c>
      <c r="B7" t="s">
        <v>61</v>
      </c>
      <c r="C7">
        <f>YEAR(Data!$D7)</f>
        <v>2011</v>
      </c>
      <c r="D7">
        <v>40703</v>
      </c>
      <c r="E7">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ht="14.25" customHeight="1" x14ac:dyDescent="0.25">
      <c r="A8">
        <v>7</v>
      </c>
      <c r="B8" t="s">
        <v>61</v>
      </c>
      <c r="C8">
        <f>YEAR(Data!$D8)</f>
        <v>2011</v>
      </c>
      <c r="D8">
        <v>40703</v>
      </c>
      <c r="E8">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ht="14.25" customHeight="1" x14ac:dyDescent="0.25">
      <c r="A9">
        <v>8</v>
      </c>
      <c r="B9" t="s">
        <v>61</v>
      </c>
      <c r="C9">
        <f>YEAR(Data!$D9)</f>
        <v>2011</v>
      </c>
      <c r="D9">
        <v>40703</v>
      </c>
      <c r="E9">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ht="14.25" customHeight="1" x14ac:dyDescent="0.25">
      <c r="A10">
        <v>9</v>
      </c>
      <c r="B10" t="s">
        <v>61</v>
      </c>
      <c r="C10">
        <f>YEAR(Data!$D10)</f>
        <v>2011</v>
      </c>
      <c r="D10">
        <v>40703</v>
      </c>
      <c r="E10">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ht="14.25" customHeight="1" x14ac:dyDescent="0.25">
      <c r="A11">
        <v>10</v>
      </c>
      <c r="B11" t="s">
        <v>61</v>
      </c>
      <c r="C11">
        <f>YEAR(Data!$D11)</f>
        <v>2011</v>
      </c>
      <c r="D11">
        <v>40703</v>
      </c>
      <c r="E1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ht="14.25" customHeight="1" x14ac:dyDescent="0.25">
      <c r="A12">
        <v>11</v>
      </c>
      <c r="B12" t="s">
        <v>61</v>
      </c>
      <c r="C12">
        <f>YEAR(Data!$D12)</f>
        <v>2011</v>
      </c>
      <c r="D12">
        <v>40703</v>
      </c>
      <c r="E12">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ht="14.25" customHeight="1" x14ac:dyDescent="0.25">
      <c r="A13">
        <v>12</v>
      </c>
      <c r="B13" t="s">
        <v>61</v>
      </c>
      <c r="C13">
        <f>YEAR(Data!$D13)</f>
        <v>2011</v>
      </c>
      <c r="D13">
        <v>40703</v>
      </c>
      <c r="E13">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ht="14.25" customHeight="1" x14ac:dyDescent="0.25">
      <c r="A14">
        <v>13</v>
      </c>
      <c r="B14" t="s">
        <v>84</v>
      </c>
      <c r="C14">
        <f>YEAR(Data!$D14)</f>
        <v>2014</v>
      </c>
      <c r="D14">
        <v>41745</v>
      </c>
      <c r="E14">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ht="14.25" customHeight="1" x14ac:dyDescent="0.25">
      <c r="A15">
        <v>14</v>
      </c>
      <c r="B15" t="s">
        <v>92</v>
      </c>
      <c r="C15">
        <f>YEAR(Data!$D15)</f>
        <v>2013</v>
      </c>
      <c r="D15">
        <v>41614</v>
      </c>
      <c r="E15">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ht="14.25" customHeight="1" x14ac:dyDescent="0.25">
      <c r="A16">
        <v>15</v>
      </c>
      <c r="B16" t="s">
        <v>99</v>
      </c>
      <c r="C16">
        <f>YEAR(Data!$D16)</f>
        <v>2012</v>
      </c>
      <c r="D16">
        <v>41235</v>
      </c>
      <c r="E16">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ht="14.25" customHeight="1" x14ac:dyDescent="0.25">
      <c r="A17">
        <v>16</v>
      </c>
      <c r="B17" t="s">
        <v>99</v>
      </c>
      <c r="C17">
        <f>YEAR(Data!$D17)</f>
        <v>2012</v>
      </c>
      <c r="D17">
        <v>41235</v>
      </c>
      <c r="E17">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ht="14.25" customHeight="1" x14ac:dyDescent="0.25">
      <c r="A18">
        <v>17</v>
      </c>
      <c r="B18" t="s">
        <v>110</v>
      </c>
      <c r="C18">
        <f>YEAR(Data!$D18)</f>
        <v>2011</v>
      </c>
      <c r="D18">
        <v>40858</v>
      </c>
      <c r="E18">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ht="14.25" customHeight="1" x14ac:dyDescent="0.25">
      <c r="A19">
        <v>18</v>
      </c>
      <c r="B19" t="s">
        <v>117</v>
      </c>
      <c r="C19">
        <f>YEAR(Data!$D19)</f>
        <v>2011</v>
      </c>
      <c r="D19">
        <v>40676</v>
      </c>
      <c r="E19">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ht="14.25" customHeight="1" x14ac:dyDescent="0.25">
      <c r="A20">
        <v>19</v>
      </c>
      <c r="B20" t="s">
        <v>124</v>
      </c>
      <c r="C20">
        <f>YEAR(Data!$D20)</f>
        <v>2011</v>
      </c>
      <c r="D20">
        <v>40782</v>
      </c>
      <c r="E20">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ht="14.25" customHeight="1" x14ac:dyDescent="0.25">
      <c r="A21">
        <v>20</v>
      </c>
      <c r="B21" t="s">
        <v>124</v>
      </c>
      <c r="C21">
        <f>YEAR(Data!$D21)</f>
        <v>2011</v>
      </c>
      <c r="D21">
        <v>40782</v>
      </c>
      <c r="E2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ht="14.25" customHeight="1" x14ac:dyDescent="0.25">
      <c r="A22">
        <v>21</v>
      </c>
      <c r="B22" t="s">
        <v>124</v>
      </c>
      <c r="C22">
        <f>YEAR(Data!$D22)</f>
        <v>2011</v>
      </c>
      <c r="D22">
        <v>40782</v>
      </c>
      <c r="E22">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ht="14.25" customHeight="1" x14ac:dyDescent="0.25">
      <c r="A23">
        <v>22</v>
      </c>
      <c r="B23" t="s">
        <v>134</v>
      </c>
      <c r="C23">
        <f>YEAR(Data!$D23)</f>
        <v>2013</v>
      </c>
      <c r="D23">
        <v>41618</v>
      </c>
      <c r="E23">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ht="14.25" customHeight="1" x14ac:dyDescent="0.25">
      <c r="A24">
        <v>23</v>
      </c>
      <c r="B24" t="s">
        <v>134</v>
      </c>
      <c r="C24">
        <f>YEAR(Data!$D24)</f>
        <v>2013</v>
      </c>
      <c r="D24">
        <v>41618</v>
      </c>
      <c r="E24">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ht="14.25" customHeight="1" x14ac:dyDescent="0.25">
      <c r="A25">
        <v>24</v>
      </c>
      <c r="B25" t="s">
        <v>143</v>
      </c>
      <c r="C25">
        <f>YEAR(Data!$D25)</f>
        <v>2014</v>
      </c>
      <c r="D25">
        <v>41837</v>
      </c>
      <c r="E25">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ht="14.25" customHeight="1" x14ac:dyDescent="0.25">
      <c r="A26">
        <v>25</v>
      </c>
      <c r="B26" t="s">
        <v>151</v>
      </c>
      <c r="C26">
        <f>YEAR(Data!$D26)</f>
        <v>2012</v>
      </c>
      <c r="D26">
        <v>41177</v>
      </c>
      <c r="E26">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ht="14.25" customHeight="1" x14ac:dyDescent="0.25">
      <c r="A27">
        <v>26</v>
      </c>
      <c r="B27" t="s">
        <v>155</v>
      </c>
      <c r="C27">
        <f>YEAR(Data!$D27)</f>
        <v>2013</v>
      </c>
      <c r="D27">
        <v>41290</v>
      </c>
      <c r="E27">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ht="14.25" customHeight="1" x14ac:dyDescent="0.25">
      <c r="A28">
        <v>27</v>
      </c>
      <c r="B28" t="s">
        <v>155</v>
      </c>
      <c r="C28">
        <f>YEAR(Data!$D28)</f>
        <v>2013</v>
      </c>
      <c r="D28">
        <v>41290</v>
      </c>
      <c r="E28">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ht="14.25" customHeight="1" x14ac:dyDescent="0.25">
      <c r="A29">
        <v>28</v>
      </c>
      <c r="B29" t="s">
        <v>163</v>
      </c>
      <c r="C29">
        <f>YEAR(Data!$D29)</f>
        <v>2012</v>
      </c>
      <c r="D29">
        <v>41169</v>
      </c>
      <c r="E29">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ht="14.25" customHeight="1" x14ac:dyDescent="0.25">
      <c r="A30">
        <v>29</v>
      </c>
      <c r="B30" t="s">
        <v>163</v>
      </c>
      <c r="C30">
        <f>YEAR(Data!$D30)</f>
        <v>2012</v>
      </c>
      <c r="D30">
        <v>41169</v>
      </c>
      <c r="E30">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ht="14.25" customHeight="1" x14ac:dyDescent="0.25">
      <c r="A31">
        <v>30</v>
      </c>
      <c r="B31" t="s">
        <v>163</v>
      </c>
      <c r="C31">
        <f>YEAR(Data!$D31)</f>
        <v>2012</v>
      </c>
      <c r="D31">
        <v>41169</v>
      </c>
      <c r="E3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ht="14.25" customHeight="1" x14ac:dyDescent="0.25">
      <c r="A32">
        <v>31</v>
      </c>
      <c r="B32" t="s">
        <v>163</v>
      </c>
      <c r="C32">
        <f>YEAR(Data!$D32)</f>
        <v>2012</v>
      </c>
      <c r="D32">
        <v>41169</v>
      </c>
      <c r="E32">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ht="14.25" customHeight="1" x14ac:dyDescent="0.25">
      <c r="A33">
        <v>32</v>
      </c>
      <c r="B33" t="s">
        <v>163</v>
      </c>
      <c r="C33">
        <f>YEAR(Data!$D33)</f>
        <v>2012</v>
      </c>
      <c r="D33">
        <v>41169</v>
      </c>
      <c r="E33">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ht="14.25" customHeight="1" x14ac:dyDescent="0.25">
      <c r="A34">
        <v>33</v>
      </c>
      <c r="B34" t="s">
        <v>163</v>
      </c>
      <c r="C34">
        <f>YEAR(Data!$D34)</f>
        <v>2012</v>
      </c>
      <c r="D34">
        <v>41169</v>
      </c>
      <c r="E34">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ht="14.25" customHeight="1" x14ac:dyDescent="0.25">
      <c r="A35">
        <v>34</v>
      </c>
      <c r="B35" t="s">
        <v>163</v>
      </c>
      <c r="C35">
        <f>YEAR(Data!$D35)</f>
        <v>2012</v>
      </c>
      <c r="D35">
        <v>41169</v>
      </c>
      <c r="E35">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ht="14.25" customHeight="1" x14ac:dyDescent="0.25">
      <c r="A36">
        <v>35</v>
      </c>
      <c r="B36" t="s">
        <v>181</v>
      </c>
      <c r="C36">
        <f>YEAR(Data!$D36)</f>
        <v>2014</v>
      </c>
      <c r="D36">
        <v>41932</v>
      </c>
      <c r="E36">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ht="14.25" customHeight="1" x14ac:dyDescent="0.25">
      <c r="A37">
        <v>36</v>
      </c>
      <c r="B37" t="s">
        <v>187</v>
      </c>
      <c r="C37">
        <f>YEAR(Data!$D37)</f>
        <v>2013</v>
      </c>
      <c r="D37">
        <v>41617</v>
      </c>
      <c r="E37">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ht="14.25" customHeight="1" x14ac:dyDescent="0.25">
      <c r="A38">
        <v>37</v>
      </c>
      <c r="B38" t="s">
        <v>187</v>
      </c>
      <c r="C38">
        <f>YEAR(Data!$D38)</f>
        <v>2013</v>
      </c>
      <c r="D38">
        <v>41617</v>
      </c>
      <c r="E38">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ht="14.25" customHeight="1" x14ac:dyDescent="0.25">
      <c r="A39">
        <v>38</v>
      </c>
      <c r="B39" t="s">
        <v>196</v>
      </c>
      <c r="C39">
        <f>YEAR(Data!$D39)</f>
        <v>2012</v>
      </c>
      <c r="D39">
        <v>41270</v>
      </c>
      <c r="E39">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ht="14.25" customHeight="1" x14ac:dyDescent="0.25">
      <c r="A40">
        <v>39</v>
      </c>
      <c r="B40" t="s">
        <v>196</v>
      </c>
      <c r="C40">
        <f>YEAR(Data!$D40)</f>
        <v>2012</v>
      </c>
      <c r="D40">
        <v>41270</v>
      </c>
      <c r="E40">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ht="14.25" customHeight="1" x14ac:dyDescent="0.25">
      <c r="A41">
        <v>40</v>
      </c>
      <c r="B41" t="s">
        <v>196</v>
      </c>
      <c r="C41">
        <f>YEAR(Data!$D41)</f>
        <v>2012</v>
      </c>
      <c r="D41">
        <v>41270</v>
      </c>
      <c r="E4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ht="14.25" customHeight="1" x14ac:dyDescent="0.25">
      <c r="A42">
        <v>41</v>
      </c>
      <c r="B42" t="s">
        <v>196</v>
      </c>
      <c r="C42">
        <f>YEAR(Data!$D42)</f>
        <v>2012</v>
      </c>
      <c r="D42">
        <v>41270</v>
      </c>
      <c r="E42">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ht="14.25" customHeight="1" x14ac:dyDescent="0.25">
      <c r="A43">
        <v>42</v>
      </c>
      <c r="B43" t="s">
        <v>207</v>
      </c>
      <c r="C43">
        <f>YEAR(Data!$D43)</f>
        <v>2014</v>
      </c>
      <c r="D43">
        <v>41893</v>
      </c>
      <c r="E43">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ht="14.25" customHeight="1" x14ac:dyDescent="0.25">
      <c r="A44">
        <v>43</v>
      </c>
      <c r="B44" t="s">
        <v>214</v>
      </c>
      <c r="C44">
        <f>YEAR(Data!$D44)</f>
        <v>2013</v>
      </c>
      <c r="D44">
        <v>41473</v>
      </c>
      <c r="E44">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ht="14.25" customHeight="1" x14ac:dyDescent="0.25">
      <c r="A45">
        <v>44</v>
      </c>
      <c r="B45" t="s">
        <v>219</v>
      </c>
      <c r="C45">
        <f>YEAR(Data!$D45)</f>
        <v>2014</v>
      </c>
      <c r="D45">
        <v>41902</v>
      </c>
      <c r="E45">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ht="14.25" customHeight="1" x14ac:dyDescent="0.25">
      <c r="A46">
        <v>45</v>
      </c>
      <c r="B46" t="s">
        <v>225</v>
      </c>
      <c r="C46">
        <f>YEAR(Data!$D46)</f>
        <v>2013</v>
      </c>
      <c r="D46">
        <v>41345</v>
      </c>
      <c r="E46">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ht="14.25" customHeight="1" x14ac:dyDescent="0.25">
      <c r="A47">
        <v>46</v>
      </c>
      <c r="B47" t="s">
        <v>225</v>
      </c>
      <c r="C47">
        <f>YEAR(Data!$D47)</f>
        <v>2013</v>
      </c>
      <c r="D47">
        <v>41345</v>
      </c>
      <c r="E47">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ht="14.25" customHeight="1" x14ac:dyDescent="0.25">
      <c r="A48">
        <v>47</v>
      </c>
      <c r="B48" t="s">
        <v>234</v>
      </c>
      <c r="C48">
        <f>YEAR(Data!$D48)</f>
        <v>2011</v>
      </c>
      <c r="D48">
        <v>40836</v>
      </c>
      <c r="E48">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ht="14.25" customHeight="1" x14ac:dyDescent="0.25">
      <c r="A49">
        <v>48</v>
      </c>
      <c r="B49" t="s">
        <v>241</v>
      </c>
      <c r="C49">
        <f>YEAR(Data!$D49)</f>
        <v>2013</v>
      </c>
      <c r="D49">
        <v>41446</v>
      </c>
      <c r="E49">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ht="14.25" customHeight="1" x14ac:dyDescent="0.25">
      <c r="A50">
        <v>49</v>
      </c>
      <c r="B50" t="s">
        <v>241</v>
      </c>
      <c r="C50">
        <f>YEAR(Data!$D50)</f>
        <v>2013</v>
      </c>
      <c r="D50">
        <v>41446</v>
      </c>
      <c r="E50">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ht="14.25" customHeight="1" x14ac:dyDescent="0.25">
      <c r="A51">
        <v>50</v>
      </c>
      <c r="B51" t="s">
        <v>250</v>
      </c>
      <c r="C51">
        <f>YEAR(Data!$D51)</f>
        <v>2012</v>
      </c>
      <c r="D51">
        <v>41017</v>
      </c>
      <c r="E5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ht="14.25" customHeight="1" x14ac:dyDescent="0.25">
      <c r="A52">
        <v>51</v>
      </c>
      <c r="B52" t="s">
        <v>250</v>
      </c>
      <c r="C52">
        <f>YEAR(Data!$D52)</f>
        <v>2012</v>
      </c>
      <c r="D52">
        <v>41017</v>
      </c>
      <c r="E52">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ht="14.25" customHeight="1" x14ac:dyDescent="0.25">
      <c r="A53">
        <v>52</v>
      </c>
      <c r="B53" t="s">
        <v>250</v>
      </c>
      <c r="C53">
        <f>YEAR(Data!$D53)</f>
        <v>2012</v>
      </c>
      <c r="D53">
        <v>41017</v>
      </c>
      <c r="E53">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ht="14.25" customHeight="1" x14ac:dyDescent="0.25">
      <c r="A54">
        <v>53</v>
      </c>
      <c r="B54" t="s">
        <v>250</v>
      </c>
      <c r="C54">
        <f>YEAR(Data!$D54)</f>
        <v>2012</v>
      </c>
      <c r="D54">
        <v>41017</v>
      </c>
      <c r="E54">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ht="14.25" customHeight="1" x14ac:dyDescent="0.25">
      <c r="A55">
        <v>54</v>
      </c>
      <c r="B55" t="s">
        <v>263</v>
      </c>
      <c r="C55">
        <f>YEAR(Data!$D55)</f>
        <v>2013</v>
      </c>
      <c r="D55">
        <v>41620</v>
      </c>
      <c r="E55">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ht="14.25" customHeight="1" x14ac:dyDescent="0.25">
      <c r="A56">
        <v>55</v>
      </c>
      <c r="B56" t="s">
        <v>263</v>
      </c>
      <c r="C56">
        <f>YEAR(Data!$D56)</f>
        <v>2013</v>
      </c>
      <c r="D56">
        <v>41620</v>
      </c>
      <c r="E56">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ht="14.25" customHeight="1" x14ac:dyDescent="0.25">
      <c r="A57">
        <v>56</v>
      </c>
      <c r="B57" t="s">
        <v>273</v>
      </c>
      <c r="C57">
        <f>YEAR(Data!$D57)</f>
        <v>2013</v>
      </c>
      <c r="D57">
        <v>41443</v>
      </c>
      <c r="E57">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ht="14.25" customHeight="1" x14ac:dyDescent="0.25">
      <c r="A58">
        <v>57</v>
      </c>
      <c r="B58" t="s">
        <v>273</v>
      </c>
      <c r="C58">
        <f>YEAR(Data!$D58)</f>
        <v>2013</v>
      </c>
      <c r="D58">
        <v>41443</v>
      </c>
      <c r="E58">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ht="14.25" customHeight="1" x14ac:dyDescent="0.25">
      <c r="A59">
        <v>58</v>
      </c>
      <c r="B59" t="s">
        <v>273</v>
      </c>
      <c r="C59">
        <f>YEAR(Data!$D59)</f>
        <v>2013</v>
      </c>
      <c r="D59">
        <v>41443</v>
      </c>
      <c r="E59">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ht="14.25" customHeight="1" x14ac:dyDescent="0.25">
      <c r="A60">
        <v>59</v>
      </c>
      <c r="B60" t="s">
        <v>273</v>
      </c>
      <c r="C60">
        <f>YEAR(Data!$D60)</f>
        <v>2013</v>
      </c>
      <c r="D60">
        <v>41443</v>
      </c>
      <c r="E60">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ht="14.25" customHeight="1" x14ac:dyDescent="0.25">
      <c r="A61">
        <v>60</v>
      </c>
      <c r="B61" t="s">
        <v>273</v>
      </c>
      <c r="C61">
        <f>YEAR(Data!$D61)</f>
        <v>2013</v>
      </c>
      <c r="D61">
        <v>41443</v>
      </c>
      <c r="E6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ht="14.25" customHeight="1" x14ac:dyDescent="0.25">
      <c r="A62">
        <v>61</v>
      </c>
      <c r="B62" t="s">
        <v>273</v>
      </c>
      <c r="C62">
        <f>YEAR(Data!$D62)</f>
        <v>2013</v>
      </c>
      <c r="D62">
        <v>41443</v>
      </c>
      <c r="E62">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ht="14.25" customHeight="1" x14ac:dyDescent="0.25">
      <c r="A63">
        <v>62</v>
      </c>
      <c r="B63" t="s">
        <v>273</v>
      </c>
      <c r="C63">
        <f>YEAR(Data!$D63)</f>
        <v>2013</v>
      </c>
      <c r="D63">
        <v>41443</v>
      </c>
      <c r="E63">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ht="14.25" customHeight="1" x14ac:dyDescent="0.25">
      <c r="A64">
        <v>63</v>
      </c>
      <c r="B64" t="s">
        <v>289</v>
      </c>
      <c r="C64">
        <f>YEAR(Data!$D64)</f>
        <v>2012</v>
      </c>
      <c r="D64">
        <v>41237</v>
      </c>
      <c r="E64">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ht="14.25" customHeight="1" x14ac:dyDescent="0.25">
      <c r="A65">
        <v>64</v>
      </c>
      <c r="B65" t="s">
        <v>289</v>
      </c>
      <c r="C65">
        <f>YEAR(Data!$D65)</f>
        <v>2012</v>
      </c>
      <c r="D65">
        <v>41237</v>
      </c>
      <c r="E65">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ht="14.25" customHeight="1" x14ac:dyDescent="0.25">
      <c r="A66">
        <v>65</v>
      </c>
      <c r="B66" t="s">
        <v>289</v>
      </c>
      <c r="C66">
        <f>YEAR(Data!$D66)</f>
        <v>2012</v>
      </c>
      <c r="D66">
        <v>41237</v>
      </c>
      <c r="E66">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ht="14.25" customHeight="1" x14ac:dyDescent="0.25">
      <c r="A67">
        <v>66</v>
      </c>
      <c r="B67" t="s">
        <v>289</v>
      </c>
      <c r="C67">
        <f>YEAR(Data!$D67)</f>
        <v>2012</v>
      </c>
      <c r="D67">
        <v>41237</v>
      </c>
      <c r="E67">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ht="14.25" customHeight="1" x14ac:dyDescent="0.25">
      <c r="A68">
        <v>67</v>
      </c>
      <c r="B68" t="s">
        <v>300</v>
      </c>
      <c r="C68">
        <f>YEAR(Data!$D68)</f>
        <v>2012</v>
      </c>
      <c r="D68">
        <v>41029</v>
      </c>
      <c r="E68">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ht="14.25" customHeight="1" x14ac:dyDescent="0.25">
      <c r="A69">
        <v>68</v>
      </c>
      <c r="B69" t="s">
        <v>306</v>
      </c>
      <c r="C69">
        <f>YEAR(Data!$D69)</f>
        <v>2011</v>
      </c>
      <c r="D69">
        <v>40882</v>
      </c>
      <c r="E69">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ht="14.25" customHeight="1" x14ac:dyDescent="0.25">
      <c r="A70">
        <v>69</v>
      </c>
      <c r="B70" t="s">
        <v>306</v>
      </c>
      <c r="C70">
        <f>YEAR(Data!$D70)</f>
        <v>2011</v>
      </c>
      <c r="D70">
        <v>40882</v>
      </c>
      <c r="E70">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ht="14.25" customHeight="1" x14ac:dyDescent="0.25">
      <c r="A71">
        <v>70</v>
      </c>
      <c r="B71" t="s">
        <v>315</v>
      </c>
      <c r="C71">
        <f>YEAR(Data!$D71)</f>
        <v>2013</v>
      </c>
      <c r="D71">
        <v>41430</v>
      </c>
      <c r="E7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ht="14.25" customHeight="1" x14ac:dyDescent="0.25">
      <c r="A72">
        <v>71</v>
      </c>
      <c r="B72" t="s">
        <v>322</v>
      </c>
      <c r="C72">
        <f>YEAR(Data!$D72)</f>
        <v>2013</v>
      </c>
      <c r="D72">
        <v>41536</v>
      </c>
      <c r="E72">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ht="14.25" customHeight="1" x14ac:dyDescent="0.25">
      <c r="A73">
        <v>72</v>
      </c>
      <c r="B73" t="s">
        <v>327</v>
      </c>
      <c r="C73">
        <f>YEAR(Data!$D73)</f>
        <v>2014</v>
      </c>
      <c r="D73">
        <v>41897</v>
      </c>
      <c r="E73">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ht="14.25" customHeight="1" x14ac:dyDescent="0.25">
      <c r="A74">
        <v>73</v>
      </c>
      <c r="B74" t="s">
        <v>331</v>
      </c>
      <c r="C74">
        <f>YEAR(Data!$D74)</f>
        <v>2012</v>
      </c>
      <c r="D74">
        <v>41025</v>
      </c>
      <c r="E74">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ht="14.25" customHeight="1" x14ac:dyDescent="0.25">
      <c r="A75">
        <v>74</v>
      </c>
      <c r="B75" t="s">
        <v>331</v>
      </c>
      <c r="C75">
        <f>YEAR(Data!$D75)</f>
        <v>2012</v>
      </c>
      <c r="D75">
        <v>41025</v>
      </c>
      <c r="E75">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ht="14.25" customHeight="1" x14ac:dyDescent="0.25">
      <c r="A76">
        <v>75</v>
      </c>
      <c r="B76" t="s">
        <v>331</v>
      </c>
      <c r="C76">
        <f>YEAR(Data!$D76)</f>
        <v>2012</v>
      </c>
      <c r="D76">
        <v>41025</v>
      </c>
      <c r="E76">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ht="14.25" customHeight="1" x14ac:dyDescent="0.25">
      <c r="A77">
        <v>76</v>
      </c>
      <c r="B77" t="s">
        <v>342</v>
      </c>
      <c r="C77">
        <f>YEAR(Data!$D77)</f>
        <v>2014</v>
      </c>
      <c r="D77">
        <v>41983</v>
      </c>
      <c r="E77">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ht="14.25" customHeight="1" x14ac:dyDescent="0.25">
      <c r="A78">
        <v>77</v>
      </c>
      <c r="B78" t="s">
        <v>342</v>
      </c>
      <c r="C78">
        <f>YEAR(Data!$D78)</f>
        <v>2014</v>
      </c>
      <c r="D78">
        <v>41983</v>
      </c>
      <c r="E78">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ht="14.25" customHeight="1" x14ac:dyDescent="0.25">
      <c r="A79">
        <v>78</v>
      </c>
      <c r="B79" t="s">
        <v>342</v>
      </c>
      <c r="C79">
        <f>YEAR(Data!$D79)</f>
        <v>2014</v>
      </c>
      <c r="D79">
        <v>41983</v>
      </c>
      <c r="E79">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ht="14.25" customHeight="1" x14ac:dyDescent="0.25">
      <c r="A80">
        <v>79</v>
      </c>
      <c r="B80" t="s">
        <v>351</v>
      </c>
      <c r="C80">
        <f>YEAR(Data!$D80)</f>
        <v>2011</v>
      </c>
      <c r="D80">
        <v>40873</v>
      </c>
      <c r="E80">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ht="14.25" customHeight="1" x14ac:dyDescent="0.25">
      <c r="A81">
        <v>80</v>
      </c>
      <c r="B81" t="s">
        <v>354</v>
      </c>
      <c r="C81">
        <f>YEAR(Data!$D81)</f>
        <v>2013</v>
      </c>
      <c r="D81">
        <v>41438</v>
      </c>
      <c r="E8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ht="14.25" customHeight="1" x14ac:dyDescent="0.25">
      <c r="A82">
        <v>81</v>
      </c>
      <c r="B82" t="s">
        <v>354</v>
      </c>
      <c r="C82">
        <f>YEAR(Data!$D82)</f>
        <v>2013</v>
      </c>
      <c r="D82">
        <v>41438</v>
      </c>
      <c r="E82">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ht="14.25" customHeight="1" x14ac:dyDescent="0.25">
      <c r="A83">
        <v>82</v>
      </c>
      <c r="B83" t="s">
        <v>363</v>
      </c>
      <c r="C83">
        <f>YEAR(Data!$D83)</f>
        <v>2011</v>
      </c>
      <c r="D83">
        <v>40828</v>
      </c>
      <c r="E83">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ht="14.25" customHeight="1" x14ac:dyDescent="0.25">
      <c r="A84">
        <v>83</v>
      </c>
      <c r="B84" t="s">
        <v>363</v>
      </c>
      <c r="C84">
        <f>YEAR(Data!$D84)</f>
        <v>2011</v>
      </c>
      <c r="D84">
        <v>40828</v>
      </c>
      <c r="E84">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ht="14.25" customHeight="1" x14ac:dyDescent="0.25">
      <c r="A85">
        <v>84</v>
      </c>
      <c r="B85" t="s">
        <v>370</v>
      </c>
      <c r="C85">
        <f>YEAR(Data!$D85)</f>
        <v>2012</v>
      </c>
      <c r="D85">
        <v>41155</v>
      </c>
      <c r="E85">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ht="14.25" customHeight="1" x14ac:dyDescent="0.25">
      <c r="A86">
        <v>85</v>
      </c>
      <c r="B86" t="s">
        <v>376</v>
      </c>
      <c r="C86">
        <f>YEAR(Data!$D86)</f>
        <v>2014</v>
      </c>
      <c r="D86">
        <v>41957</v>
      </c>
      <c r="E86">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ht="14.25" customHeight="1" x14ac:dyDescent="0.25">
      <c r="A87">
        <v>86</v>
      </c>
      <c r="B87" t="s">
        <v>381</v>
      </c>
      <c r="C87">
        <f>YEAR(Data!$D87)</f>
        <v>2014</v>
      </c>
      <c r="D87">
        <v>41788</v>
      </c>
      <c r="E87">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ht="14.25" customHeight="1" x14ac:dyDescent="0.25">
      <c r="A88">
        <v>87</v>
      </c>
      <c r="B88" t="s">
        <v>386</v>
      </c>
      <c r="C88">
        <f>YEAR(Data!$D88)</f>
        <v>2014</v>
      </c>
      <c r="D88">
        <v>41939</v>
      </c>
      <c r="E88">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ht="14.25" customHeight="1" x14ac:dyDescent="0.25">
      <c r="A89">
        <v>88</v>
      </c>
      <c r="B89" t="s">
        <v>386</v>
      </c>
      <c r="C89">
        <f>YEAR(Data!$D89)</f>
        <v>2014</v>
      </c>
      <c r="D89">
        <v>41939</v>
      </c>
      <c r="E89">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ht="14.25" customHeight="1" x14ac:dyDescent="0.25">
      <c r="A90">
        <v>89</v>
      </c>
      <c r="B90" t="s">
        <v>394</v>
      </c>
      <c r="C90">
        <f>YEAR(Data!$D90)</f>
        <v>2013</v>
      </c>
      <c r="D90">
        <v>41370</v>
      </c>
      <c r="E90">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ht="14.25" customHeight="1" x14ac:dyDescent="0.25">
      <c r="A91">
        <v>90</v>
      </c>
      <c r="B91" t="s">
        <v>399</v>
      </c>
      <c r="C91">
        <f>YEAR(Data!$D91)</f>
        <v>2013</v>
      </c>
      <c r="D91">
        <v>41535</v>
      </c>
      <c r="E9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ht="14.25" customHeight="1" x14ac:dyDescent="0.25">
      <c r="A92">
        <v>91</v>
      </c>
      <c r="B92" t="s">
        <v>399</v>
      </c>
      <c r="C92">
        <f>YEAR(Data!$D92)</f>
        <v>2013</v>
      </c>
      <c r="D92">
        <v>41535</v>
      </c>
      <c r="E92">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ht="14.25" customHeight="1" x14ac:dyDescent="0.25">
      <c r="A93">
        <v>92</v>
      </c>
      <c r="B93" t="s">
        <v>399</v>
      </c>
      <c r="C93">
        <f>YEAR(Data!$D93)</f>
        <v>2013</v>
      </c>
      <c r="D93">
        <v>41535</v>
      </c>
      <c r="E93">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ht="14.25" customHeight="1" x14ac:dyDescent="0.25">
      <c r="A94">
        <v>93</v>
      </c>
      <c r="B94" t="s">
        <v>406</v>
      </c>
      <c r="C94">
        <f>YEAR(Data!$D94)</f>
        <v>2012</v>
      </c>
      <c r="D94">
        <v>40939</v>
      </c>
      <c r="E94">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ht="14.25" customHeight="1" x14ac:dyDescent="0.25">
      <c r="A95">
        <v>94</v>
      </c>
      <c r="B95" t="s">
        <v>406</v>
      </c>
      <c r="C95">
        <f>YEAR(Data!$D95)</f>
        <v>2012</v>
      </c>
      <c r="D95">
        <v>40939</v>
      </c>
      <c r="E95">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ht="14.25" customHeight="1" x14ac:dyDescent="0.25">
      <c r="A96">
        <v>95</v>
      </c>
      <c r="B96" t="s">
        <v>406</v>
      </c>
      <c r="C96">
        <f>YEAR(Data!$D96)</f>
        <v>2012</v>
      </c>
      <c r="D96">
        <v>40939</v>
      </c>
      <c r="E96">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ht="14.25" customHeight="1" x14ac:dyDescent="0.25">
      <c r="A97">
        <v>96</v>
      </c>
      <c r="B97" t="s">
        <v>416</v>
      </c>
      <c r="C97">
        <f>YEAR(Data!$D97)</f>
        <v>2014</v>
      </c>
      <c r="D97">
        <v>41950</v>
      </c>
      <c r="E97">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ht="14.25" customHeight="1" x14ac:dyDescent="0.25">
      <c r="A98">
        <v>97</v>
      </c>
      <c r="B98" t="s">
        <v>423</v>
      </c>
      <c r="C98">
        <f>YEAR(Data!$D98)</f>
        <v>2014</v>
      </c>
      <c r="D98">
        <v>41953</v>
      </c>
      <c r="E98">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ht="14.25" customHeight="1" x14ac:dyDescent="0.25">
      <c r="A99">
        <v>98</v>
      </c>
      <c r="B99" t="s">
        <v>428</v>
      </c>
      <c r="C99">
        <f>YEAR(Data!$D99)</f>
        <v>2014</v>
      </c>
      <c r="D99">
        <v>41808</v>
      </c>
      <c r="E99">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ht="14.25" customHeight="1" x14ac:dyDescent="0.25">
      <c r="A100">
        <v>99</v>
      </c>
      <c r="B100" t="s">
        <v>433</v>
      </c>
      <c r="C100">
        <f>YEAR(Data!$D100)</f>
        <v>2013</v>
      </c>
      <c r="D100">
        <v>41524</v>
      </c>
      <c r="E100">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ht="14.25" customHeight="1" x14ac:dyDescent="0.25">
      <c r="A101">
        <v>100</v>
      </c>
      <c r="B101" t="s">
        <v>439</v>
      </c>
      <c r="C101">
        <f>YEAR(Data!$D101)</f>
        <v>2013</v>
      </c>
      <c r="D101">
        <v>41516</v>
      </c>
      <c r="E10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ht="14.25" customHeight="1" x14ac:dyDescent="0.25">
      <c r="A102">
        <v>101</v>
      </c>
      <c r="B102" t="s">
        <v>439</v>
      </c>
      <c r="C102">
        <f>YEAR(Data!$D102)</f>
        <v>2013</v>
      </c>
      <c r="D102">
        <v>41516</v>
      </c>
      <c r="E102">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ht="14.25" customHeight="1" x14ac:dyDescent="0.25">
      <c r="A103">
        <v>102</v>
      </c>
      <c r="B103" t="s">
        <v>439</v>
      </c>
      <c r="C103">
        <f>YEAR(Data!$D103)</f>
        <v>2013</v>
      </c>
      <c r="D103">
        <v>41516</v>
      </c>
      <c r="E103">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ht="14.25" customHeight="1" x14ac:dyDescent="0.25">
      <c r="A104">
        <v>103</v>
      </c>
      <c r="B104" t="s">
        <v>448</v>
      </c>
      <c r="C104">
        <f>YEAR(Data!$D104)</f>
        <v>2013</v>
      </c>
      <c r="D104">
        <v>41610</v>
      </c>
      <c r="E104">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ht="14.25" customHeight="1" x14ac:dyDescent="0.25">
      <c r="A105">
        <v>104</v>
      </c>
      <c r="B105" t="s">
        <v>453</v>
      </c>
      <c r="C105">
        <f>YEAR(Data!$D105)</f>
        <v>2012</v>
      </c>
      <c r="D105">
        <v>41226</v>
      </c>
      <c r="E105">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ht="14.25" customHeight="1" x14ac:dyDescent="0.25">
      <c r="A106">
        <v>105</v>
      </c>
      <c r="B106" t="s">
        <v>453</v>
      </c>
      <c r="C106">
        <f>YEAR(Data!$D106)</f>
        <v>2012</v>
      </c>
      <c r="D106">
        <v>41226</v>
      </c>
      <c r="E106">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ht="14.25" customHeight="1" x14ac:dyDescent="0.25">
      <c r="A107">
        <v>106</v>
      </c>
      <c r="B107" t="s">
        <v>453</v>
      </c>
      <c r="C107">
        <f>YEAR(Data!$D107)</f>
        <v>2012</v>
      </c>
      <c r="D107">
        <v>41226</v>
      </c>
      <c r="E107">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ht="14.25" customHeight="1" x14ac:dyDescent="0.25">
      <c r="A108">
        <v>107</v>
      </c>
      <c r="B108" t="s">
        <v>464</v>
      </c>
      <c r="C108">
        <f>YEAR(Data!$D108)</f>
        <v>2014</v>
      </c>
      <c r="D108">
        <v>41967</v>
      </c>
      <c r="E108">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ht="14.25" customHeight="1" x14ac:dyDescent="0.25">
      <c r="A109">
        <v>108</v>
      </c>
      <c r="B109" t="s">
        <v>464</v>
      </c>
      <c r="C109">
        <f>YEAR(Data!$D109)</f>
        <v>2014</v>
      </c>
      <c r="D109">
        <v>41967</v>
      </c>
      <c r="E109">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ht="14.25" customHeight="1" x14ac:dyDescent="0.25">
      <c r="A110">
        <v>109</v>
      </c>
      <c r="B110" t="s">
        <v>464</v>
      </c>
      <c r="C110">
        <f>YEAR(Data!$D110)</f>
        <v>2014</v>
      </c>
      <c r="D110">
        <v>41967</v>
      </c>
      <c r="E110">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ht="14.25" customHeight="1" x14ac:dyDescent="0.25">
      <c r="A111">
        <v>110</v>
      </c>
      <c r="B111" t="s">
        <v>474</v>
      </c>
      <c r="C111">
        <f>YEAR(Data!$D111)</f>
        <v>2012</v>
      </c>
      <c r="D111">
        <v>41197</v>
      </c>
      <c r="E11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ht="14.25" customHeight="1" x14ac:dyDescent="0.25">
      <c r="A112">
        <v>111</v>
      </c>
      <c r="B112" t="s">
        <v>480</v>
      </c>
      <c r="C112">
        <f>YEAR(Data!$D112)</f>
        <v>2014</v>
      </c>
      <c r="D112">
        <v>41999</v>
      </c>
      <c r="E112">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ht="14.25" customHeight="1" x14ac:dyDescent="0.25">
      <c r="A113">
        <v>112</v>
      </c>
      <c r="B113" t="s">
        <v>485</v>
      </c>
      <c r="C113">
        <f>YEAR(Data!$D113)</f>
        <v>2013</v>
      </c>
      <c r="D113">
        <v>41582</v>
      </c>
      <c r="E113">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ht="14.25" customHeight="1" x14ac:dyDescent="0.25">
      <c r="A114">
        <v>113</v>
      </c>
      <c r="B114" t="s">
        <v>485</v>
      </c>
      <c r="C114">
        <f>YEAR(Data!$D114)</f>
        <v>2013</v>
      </c>
      <c r="D114">
        <v>41582</v>
      </c>
      <c r="E114">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ht="14.25" customHeight="1" x14ac:dyDescent="0.25">
      <c r="A115">
        <v>114</v>
      </c>
      <c r="B115" t="s">
        <v>494</v>
      </c>
      <c r="C115">
        <f>YEAR(Data!$D115)</f>
        <v>2011</v>
      </c>
      <c r="D115">
        <v>40780</v>
      </c>
      <c r="E115">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ht="14.25" customHeight="1" x14ac:dyDescent="0.25">
      <c r="A116">
        <v>115</v>
      </c>
      <c r="B116" t="s">
        <v>494</v>
      </c>
      <c r="C116">
        <f>YEAR(Data!$D116)</f>
        <v>2011</v>
      </c>
      <c r="D116">
        <v>40780</v>
      </c>
      <c r="E116">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ht="14.25" customHeight="1" x14ac:dyDescent="0.25">
      <c r="A117">
        <v>116</v>
      </c>
      <c r="B117" t="s">
        <v>494</v>
      </c>
      <c r="C117">
        <f>YEAR(Data!$D117)</f>
        <v>2011</v>
      </c>
      <c r="D117">
        <v>40780</v>
      </c>
      <c r="E117">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ht="14.25" customHeight="1" x14ac:dyDescent="0.25">
      <c r="A118">
        <v>117</v>
      </c>
      <c r="B118" t="s">
        <v>494</v>
      </c>
      <c r="C118">
        <f>YEAR(Data!$D118)</f>
        <v>2011</v>
      </c>
      <c r="D118">
        <v>40780</v>
      </c>
      <c r="E118">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ht="14.25" customHeight="1" x14ac:dyDescent="0.25">
      <c r="A119">
        <v>118</v>
      </c>
      <c r="B119" t="s">
        <v>507</v>
      </c>
      <c r="C119">
        <f>YEAR(Data!$D119)</f>
        <v>2012</v>
      </c>
      <c r="D119">
        <v>40970</v>
      </c>
      <c r="E119">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ht="14.25" customHeight="1" x14ac:dyDescent="0.25">
      <c r="A120">
        <v>119</v>
      </c>
      <c r="B120" t="s">
        <v>512</v>
      </c>
      <c r="C120">
        <f>YEAR(Data!$D120)</f>
        <v>2012</v>
      </c>
      <c r="D120">
        <v>41004</v>
      </c>
      <c r="E120">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ht="14.25" customHeight="1" x14ac:dyDescent="0.25">
      <c r="A121">
        <v>120</v>
      </c>
      <c r="B121" t="s">
        <v>518</v>
      </c>
      <c r="C121">
        <f>YEAR(Data!$D121)</f>
        <v>2013</v>
      </c>
      <c r="D121">
        <v>41438</v>
      </c>
      <c r="E12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ht="14.25" customHeight="1" x14ac:dyDescent="0.25">
      <c r="A122">
        <v>121</v>
      </c>
      <c r="B122" t="s">
        <v>518</v>
      </c>
      <c r="C122">
        <f>YEAR(Data!$D122)</f>
        <v>2013</v>
      </c>
      <c r="D122">
        <v>41438</v>
      </c>
      <c r="E122">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ht="14.25" customHeight="1" x14ac:dyDescent="0.25">
      <c r="A123">
        <v>122</v>
      </c>
      <c r="B123" t="s">
        <v>518</v>
      </c>
      <c r="C123">
        <f>YEAR(Data!$D123)</f>
        <v>2013</v>
      </c>
      <c r="D123">
        <v>41438</v>
      </c>
      <c r="E123">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ht="14.25" customHeight="1" x14ac:dyDescent="0.25">
      <c r="A124">
        <v>123</v>
      </c>
      <c r="B124" t="s">
        <v>518</v>
      </c>
      <c r="C124">
        <f>YEAR(Data!$D124)</f>
        <v>2013</v>
      </c>
      <c r="D124">
        <v>41438</v>
      </c>
      <c r="E124">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ht="14.25" customHeight="1" x14ac:dyDescent="0.25">
      <c r="A125">
        <v>124</v>
      </c>
      <c r="B125" t="s">
        <v>518</v>
      </c>
      <c r="C125">
        <f>YEAR(Data!$D125)</f>
        <v>2013</v>
      </c>
      <c r="D125">
        <v>41438</v>
      </c>
      <c r="E125">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ht="14.25" customHeight="1" x14ac:dyDescent="0.25">
      <c r="A126">
        <v>125</v>
      </c>
      <c r="B126" t="s">
        <v>530</v>
      </c>
      <c r="C126">
        <f>YEAR(Data!$D126)</f>
        <v>2011</v>
      </c>
      <c r="D126">
        <v>40903</v>
      </c>
      <c r="E126">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ht="14.25" customHeight="1" x14ac:dyDescent="0.25">
      <c r="A127">
        <v>126</v>
      </c>
      <c r="B127" t="s">
        <v>535</v>
      </c>
      <c r="C127">
        <f>YEAR(Data!$D127)</f>
        <v>2011</v>
      </c>
      <c r="D127">
        <v>40806</v>
      </c>
      <c r="E127">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ht="14.25" customHeight="1" x14ac:dyDescent="0.25">
      <c r="A128">
        <v>127</v>
      </c>
      <c r="B128" t="s">
        <v>541</v>
      </c>
      <c r="C128">
        <f>YEAR(Data!$D128)</f>
        <v>2014</v>
      </c>
      <c r="D128">
        <v>41949</v>
      </c>
      <c r="E128">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ht="14.25" customHeight="1" x14ac:dyDescent="0.25">
      <c r="A129">
        <v>128</v>
      </c>
      <c r="B129" t="s">
        <v>541</v>
      </c>
      <c r="C129">
        <f>YEAR(Data!$D129)</f>
        <v>2014</v>
      </c>
      <c r="D129">
        <v>41949</v>
      </c>
      <c r="E129">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ht="14.25" customHeight="1" x14ac:dyDescent="0.25">
      <c r="A130">
        <v>129</v>
      </c>
      <c r="B130" t="s">
        <v>549</v>
      </c>
      <c r="C130">
        <f>YEAR(Data!$D130)</f>
        <v>2013</v>
      </c>
      <c r="D130">
        <v>41585</v>
      </c>
      <c r="E130">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ht="14.25" customHeight="1" x14ac:dyDescent="0.25">
      <c r="A131">
        <v>130</v>
      </c>
      <c r="B131" t="s">
        <v>549</v>
      </c>
      <c r="C131">
        <f>YEAR(Data!$D131)</f>
        <v>2013</v>
      </c>
      <c r="D131">
        <v>41585</v>
      </c>
      <c r="E13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ht="14.25" customHeight="1" x14ac:dyDescent="0.25">
      <c r="A132">
        <v>131</v>
      </c>
      <c r="B132" t="s">
        <v>555</v>
      </c>
      <c r="C132">
        <f>YEAR(Data!$D132)</f>
        <v>2014</v>
      </c>
      <c r="D132">
        <v>41673</v>
      </c>
      <c r="E132">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ht="14.25" customHeight="1" x14ac:dyDescent="0.25">
      <c r="A133">
        <v>132</v>
      </c>
      <c r="B133" t="s">
        <v>555</v>
      </c>
      <c r="C133">
        <f>YEAR(Data!$D133)</f>
        <v>2014</v>
      </c>
      <c r="D133">
        <v>41673</v>
      </c>
      <c r="E133">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ht="14.25" customHeight="1" x14ac:dyDescent="0.25">
      <c r="A134">
        <v>133</v>
      </c>
      <c r="B134" t="s">
        <v>555</v>
      </c>
      <c r="C134">
        <f>YEAR(Data!$D134)</f>
        <v>2014</v>
      </c>
      <c r="D134">
        <v>41673</v>
      </c>
      <c r="E134">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ht="14.25" customHeight="1" x14ac:dyDescent="0.25">
      <c r="A135">
        <v>134</v>
      </c>
      <c r="B135" t="s">
        <v>563</v>
      </c>
      <c r="C135">
        <f>YEAR(Data!$D135)</f>
        <v>2013</v>
      </c>
      <c r="D135">
        <v>41561</v>
      </c>
      <c r="E135">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ht="14.25" customHeight="1" x14ac:dyDescent="0.25">
      <c r="A136">
        <v>135</v>
      </c>
      <c r="B136" t="s">
        <v>563</v>
      </c>
      <c r="C136">
        <f>YEAR(Data!$D136)</f>
        <v>2013</v>
      </c>
      <c r="D136">
        <v>41561</v>
      </c>
      <c r="E136">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ht="14.25" customHeight="1" x14ac:dyDescent="0.25">
      <c r="A137">
        <v>136</v>
      </c>
      <c r="B137" t="s">
        <v>563</v>
      </c>
      <c r="C137">
        <f>YEAR(Data!$D137)</f>
        <v>2013</v>
      </c>
      <c r="D137">
        <v>41561</v>
      </c>
      <c r="E137">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ht="14.25" customHeight="1" x14ac:dyDescent="0.25">
      <c r="A138">
        <v>137</v>
      </c>
      <c r="B138" t="s">
        <v>563</v>
      </c>
      <c r="C138">
        <f>YEAR(Data!$D138)</f>
        <v>2013</v>
      </c>
      <c r="D138">
        <v>41561</v>
      </c>
      <c r="E138">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ht="14.25" customHeight="1" x14ac:dyDescent="0.25">
      <c r="A139">
        <v>138</v>
      </c>
      <c r="B139" t="s">
        <v>563</v>
      </c>
      <c r="C139">
        <f>YEAR(Data!$D139)</f>
        <v>2013</v>
      </c>
      <c r="D139">
        <v>41561</v>
      </c>
      <c r="E139">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ht="14.25" customHeight="1" x14ac:dyDescent="0.25">
      <c r="A140">
        <v>139</v>
      </c>
      <c r="B140" t="s">
        <v>563</v>
      </c>
      <c r="C140">
        <f>YEAR(Data!$D140)</f>
        <v>2013</v>
      </c>
      <c r="D140">
        <v>41561</v>
      </c>
      <c r="E140">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ht="14.25" customHeight="1" x14ac:dyDescent="0.25">
      <c r="A141">
        <v>140</v>
      </c>
      <c r="B141" t="s">
        <v>563</v>
      </c>
      <c r="C141">
        <f>YEAR(Data!$D141)</f>
        <v>2013</v>
      </c>
      <c r="D141">
        <v>41561</v>
      </c>
      <c r="E14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ht="14.25" customHeight="1" x14ac:dyDescent="0.25">
      <c r="A142">
        <v>141</v>
      </c>
      <c r="B142" t="s">
        <v>580</v>
      </c>
      <c r="C142">
        <f>YEAR(Data!$D142)</f>
        <v>2013</v>
      </c>
      <c r="D142">
        <v>41523</v>
      </c>
      <c r="E142">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ht="14.25" customHeight="1" x14ac:dyDescent="0.25">
      <c r="A143">
        <v>142</v>
      </c>
      <c r="B143" t="s">
        <v>583</v>
      </c>
      <c r="C143">
        <f>YEAR(Data!$D143)</f>
        <v>2014</v>
      </c>
      <c r="D143">
        <v>41901</v>
      </c>
      <c r="E143">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ht="14.25" customHeight="1" x14ac:dyDescent="0.25">
      <c r="A144">
        <v>143</v>
      </c>
      <c r="B144" t="s">
        <v>583</v>
      </c>
      <c r="C144">
        <f>YEAR(Data!$D144)</f>
        <v>2014</v>
      </c>
      <c r="D144">
        <v>41901</v>
      </c>
      <c r="E144">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ht="14.25" customHeight="1" x14ac:dyDescent="0.25">
      <c r="A145">
        <v>144</v>
      </c>
      <c r="B145" t="s">
        <v>583</v>
      </c>
      <c r="C145">
        <f>YEAR(Data!$D145)</f>
        <v>2014</v>
      </c>
      <c r="D145">
        <v>41901</v>
      </c>
      <c r="E145">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ht="14.25" customHeight="1" x14ac:dyDescent="0.25">
      <c r="A146">
        <v>145</v>
      </c>
      <c r="B146" t="s">
        <v>592</v>
      </c>
      <c r="C146">
        <f>YEAR(Data!$D146)</f>
        <v>2014</v>
      </c>
      <c r="D146">
        <v>41996</v>
      </c>
      <c r="E146">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ht="14.25" customHeight="1" x14ac:dyDescent="0.25">
      <c r="A147">
        <v>146</v>
      </c>
      <c r="B147" t="s">
        <v>599</v>
      </c>
      <c r="C147">
        <f>YEAR(Data!$D147)</f>
        <v>2012</v>
      </c>
      <c r="D147">
        <v>41159</v>
      </c>
      <c r="E147">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ht="14.25" customHeight="1" x14ac:dyDescent="0.25">
      <c r="A148">
        <v>147</v>
      </c>
      <c r="B148" t="s">
        <v>603</v>
      </c>
      <c r="C148">
        <f>YEAR(Data!$D148)</f>
        <v>2011</v>
      </c>
      <c r="D148">
        <v>40838</v>
      </c>
      <c r="E148">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ht="14.25" customHeight="1" x14ac:dyDescent="0.25">
      <c r="A149">
        <v>148</v>
      </c>
      <c r="B149" t="s">
        <v>609</v>
      </c>
      <c r="C149">
        <f>YEAR(Data!$D149)</f>
        <v>2013</v>
      </c>
      <c r="D149">
        <v>41614</v>
      </c>
      <c r="E149">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ht="14.25" customHeight="1" x14ac:dyDescent="0.25">
      <c r="A150">
        <v>149</v>
      </c>
      <c r="B150" t="s">
        <v>609</v>
      </c>
      <c r="C150">
        <f>YEAR(Data!$D150)</f>
        <v>2013</v>
      </c>
      <c r="D150">
        <v>41614</v>
      </c>
      <c r="E150">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ht="14.25" customHeight="1" x14ac:dyDescent="0.25">
      <c r="A151">
        <v>150</v>
      </c>
      <c r="B151" t="s">
        <v>609</v>
      </c>
      <c r="C151">
        <f>YEAR(Data!$D151)</f>
        <v>2013</v>
      </c>
      <c r="D151">
        <v>41614</v>
      </c>
      <c r="E15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ht="14.25" customHeight="1" x14ac:dyDescent="0.25">
      <c r="A152">
        <v>151</v>
      </c>
      <c r="B152" t="s">
        <v>609</v>
      </c>
      <c r="C152">
        <f>YEAR(Data!$D152)</f>
        <v>2013</v>
      </c>
      <c r="D152">
        <v>41614</v>
      </c>
      <c r="E152">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ht="14.25" customHeight="1" x14ac:dyDescent="0.25">
      <c r="A153">
        <v>152</v>
      </c>
      <c r="B153" t="s">
        <v>619</v>
      </c>
      <c r="C153">
        <f>YEAR(Data!$D153)</f>
        <v>2013</v>
      </c>
      <c r="D153">
        <v>41347</v>
      </c>
      <c r="E153">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ht="14.25" customHeight="1" x14ac:dyDescent="0.25">
      <c r="A154">
        <v>153</v>
      </c>
      <c r="B154" t="s">
        <v>619</v>
      </c>
      <c r="C154">
        <f>YEAR(Data!$D154)</f>
        <v>2013</v>
      </c>
      <c r="D154">
        <v>41347</v>
      </c>
      <c r="E154">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ht="14.25" customHeight="1" x14ac:dyDescent="0.25">
      <c r="A155">
        <v>154</v>
      </c>
      <c r="B155" t="s">
        <v>627</v>
      </c>
      <c r="C155">
        <f>YEAR(Data!$D155)</f>
        <v>2012</v>
      </c>
      <c r="D155">
        <v>41060</v>
      </c>
      <c r="E155">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ht="14.25" customHeight="1" x14ac:dyDescent="0.25">
      <c r="A156">
        <v>155</v>
      </c>
      <c r="B156" t="s">
        <v>627</v>
      </c>
      <c r="C156">
        <f>YEAR(Data!$D156)</f>
        <v>2012</v>
      </c>
      <c r="D156">
        <v>41060</v>
      </c>
      <c r="E156">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ht="14.25" customHeight="1" x14ac:dyDescent="0.25">
      <c r="A157">
        <v>156</v>
      </c>
      <c r="B157" t="s">
        <v>627</v>
      </c>
      <c r="C157">
        <f>YEAR(Data!$D157)</f>
        <v>2012</v>
      </c>
      <c r="D157">
        <v>41060</v>
      </c>
      <c r="E157">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ht="14.25" customHeight="1" x14ac:dyDescent="0.25">
      <c r="A158">
        <v>157</v>
      </c>
      <c r="B158" t="s">
        <v>637</v>
      </c>
      <c r="C158">
        <f>YEAR(Data!$D158)</f>
        <v>2012</v>
      </c>
      <c r="D158">
        <v>41057</v>
      </c>
      <c r="E158">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ht="14.25" customHeight="1" x14ac:dyDescent="0.25">
      <c r="A159">
        <v>158</v>
      </c>
      <c r="B159" t="s">
        <v>642</v>
      </c>
      <c r="C159">
        <f>YEAR(Data!$D159)</f>
        <v>2011</v>
      </c>
      <c r="D159">
        <v>40603</v>
      </c>
      <c r="E159">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ht="14.25" customHeight="1" x14ac:dyDescent="0.25">
      <c r="A160">
        <v>159</v>
      </c>
      <c r="B160" t="s">
        <v>645</v>
      </c>
      <c r="C160">
        <f>YEAR(Data!$D160)</f>
        <v>2013</v>
      </c>
      <c r="D160">
        <v>41599</v>
      </c>
      <c r="E160">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ht="14.25" customHeight="1" x14ac:dyDescent="0.25">
      <c r="A161">
        <v>160</v>
      </c>
      <c r="B161" t="s">
        <v>645</v>
      </c>
      <c r="C161">
        <f>YEAR(Data!$D161)</f>
        <v>2013</v>
      </c>
      <c r="D161">
        <v>41599</v>
      </c>
      <c r="E16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ht="14.25" customHeight="1" x14ac:dyDescent="0.25">
      <c r="A162">
        <v>161</v>
      </c>
      <c r="B162" t="s">
        <v>654</v>
      </c>
      <c r="C162">
        <f>YEAR(Data!$D162)</f>
        <v>2013</v>
      </c>
      <c r="D162">
        <v>41406</v>
      </c>
      <c r="E162">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ht="14.25" customHeight="1" x14ac:dyDescent="0.25">
      <c r="A163">
        <v>162</v>
      </c>
      <c r="B163" t="s">
        <v>659</v>
      </c>
      <c r="C163">
        <f>YEAR(Data!$D163)</f>
        <v>2012</v>
      </c>
      <c r="D163">
        <v>41271</v>
      </c>
      <c r="E163">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ht="14.25" customHeight="1" x14ac:dyDescent="0.25">
      <c r="A164">
        <v>163</v>
      </c>
      <c r="B164" t="s">
        <v>664</v>
      </c>
      <c r="C164">
        <f>YEAR(Data!$D164)</f>
        <v>2013</v>
      </c>
      <c r="D164">
        <v>41595</v>
      </c>
      <c r="E164">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ht="14.25" customHeight="1" x14ac:dyDescent="0.25">
      <c r="A165">
        <v>164</v>
      </c>
      <c r="B165" t="s">
        <v>670</v>
      </c>
      <c r="C165">
        <f>YEAR(Data!$D165)</f>
        <v>2013</v>
      </c>
      <c r="D165">
        <v>41586</v>
      </c>
      <c r="E165">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ht="14.25" customHeight="1" x14ac:dyDescent="0.25">
      <c r="A166">
        <v>165</v>
      </c>
      <c r="B166" t="s">
        <v>675</v>
      </c>
      <c r="C166">
        <f>YEAR(Data!$D166)</f>
        <v>2011</v>
      </c>
      <c r="D166">
        <v>40794</v>
      </c>
      <c r="E166">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ht="14.25" customHeight="1" x14ac:dyDescent="0.25">
      <c r="A167">
        <v>166</v>
      </c>
      <c r="B167" t="s">
        <v>675</v>
      </c>
      <c r="C167">
        <f>YEAR(Data!$D167)</f>
        <v>2011</v>
      </c>
      <c r="D167">
        <v>40794</v>
      </c>
      <c r="E167">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ht="14.25" customHeight="1" x14ac:dyDescent="0.25">
      <c r="A168">
        <v>167</v>
      </c>
      <c r="B168" t="s">
        <v>675</v>
      </c>
      <c r="C168">
        <f>YEAR(Data!$D168)</f>
        <v>2011</v>
      </c>
      <c r="D168">
        <v>40794</v>
      </c>
      <c r="E168">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ht="14.25" customHeight="1" x14ac:dyDescent="0.25">
      <c r="A169">
        <v>168</v>
      </c>
      <c r="B169" t="s">
        <v>675</v>
      </c>
      <c r="C169">
        <f>YEAR(Data!$D169)</f>
        <v>2011</v>
      </c>
      <c r="D169">
        <v>40794</v>
      </c>
      <c r="E169">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ht="14.25" customHeight="1" x14ac:dyDescent="0.25">
      <c r="A170">
        <v>169</v>
      </c>
      <c r="B170" t="s">
        <v>675</v>
      </c>
      <c r="C170">
        <f>YEAR(Data!$D170)</f>
        <v>2011</v>
      </c>
      <c r="D170">
        <v>40794</v>
      </c>
      <c r="E170">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ht="14.25" customHeight="1" x14ac:dyDescent="0.25">
      <c r="A171">
        <v>170</v>
      </c>
      <c r="B171" t="s">
        <v>675</v>
      </c>
      <c r="C171">
        <f>YEAR(Data!$D171)</f>
        <v>2011</v>
      </c>
      <c r="D171">
        <v>40794</v>
      </c>
      <c r="E17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ht="14.25" customHeight="1" x14ac:dyDescent="0.25">
      <c r="A172">
        <v>171</v>
      </c>
      <c r="B172" t="s">
        <v>675</v>
      </c>
      <c r="C172">
        <f>YEAR(Data!$D172)</f>
        <v>2011</v>
      </c>
      <c r="D172">
        <v>40794</v>
      </c>
      <c r="E172">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ht="14.25" customHeight="1" x14ac:dyDescent="0.25">
      <c r="A173">
        <v>172</v>
      </c>
      <c r="B173" t="s">
        <v>694</v>
      </c>
      <c r="C173">
        <f>YEAR(Data!$D173)</f>
        <v>2011</v>
      </c>
      <c r="D173">
        <v>40760</v>
      </c>
      <c r="E173">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ht="14.25" customHeight="1" x14ac:dyDescent="0.25">
      <c r="A174">
        <v>173</v>
      </c>
      <c r="B174" t="s">
        <v>694</v>
      </c>
      <c r="C174">
        <f>YEAR(Data!$D174)</f>
        <v>2011</v>
      </c>
      <c r="D174">
        <v>40760</v>
      </c>
      <c r="E174">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ht="14.25" customHeight="1" x14ac:dyDescent="0.25">
      <c r="A175">
        <v>174</v>
      </c>
      <c r="B175" t="s">
        <v>694</v>
      </c>
      <c r="C175">
        <f>YEAR(Data!$D175)</f>
        <v>2011</v>
      </c>
      <c r="D175">
        <v>40760</v>
      </c>
      <c r="E175">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ht="14.25" customHeight="1" x14ac:dyDescent="0.25">
      <c r="A176">
        <v>175</v>
      </c>
      <c r="B176" t="s">
        <v>703</v>
      </c>
      <c r="C176">
        <f>YEAR(Data!$D176)</f>
        <v>2011</v>
      </c>
      <c r="D176">
        <v>40800</v>
      </c>
      <c r="E176">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ht="14.25" customHeight="1" x14ac:dyDescent="0.25">
      <c r="A177">
        <v>176</v>
      </c>
      <c r="B177" t="s">
        <v>703</v>
      </c>
      <c r="C177">
        <f>YEAR(Data!$D177)</f>
        <v>2011</v>
      </c>
      <c r="D177">
        <v>40800</v>
      </c>
      <c r="E177">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ht="14.25" customHeight="1" x14ac:dyDescent="0.25">
      <c r="A178">
        <v>177</v>
      </c>
      <c r="B178" t="s">
        <v>710</v>
      </c>
      <c r="C178">
        <f>YEAR(Data!$D178)</f>
        <v>2014</v>
      </c>
      <c r="D178">
        <v>41751</v>
      </c>
      <c r="E178">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ht="14.25" customHeight="1" x14ac:dyDescent="0.25">
      <c r="A179">
        <v>178</v>
      </c>
      <c r="B179" t="s">
        <v>715</v>
      </c>
      <c r="C179">
        <f>YEAR(Data!$D179)</f>
        <v>2012</v>
      </c>
      <c r="D179">
        <v>41234</v>
      </c>
      <c r="E179">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ht="14.25" customHeight="1" x14ac:dyDescent="0.25">
      <c r="A180">
        <v>179</v>
      </c>
      <c r="B180" t="s">
        <v>715</v>
      </c>
      <c r="C180">
        <f>YEAR(Data!$D180)</f>
        <v>2012</v>
      </c>
      <c r="D180">
        <v>41234</v>
      </c>
      <c r="E180">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ht="14.25" customHeight="1" x14ac:dyDescent="0.25">
      <c r="A181">
        <v>180</v>
      </c>
      <c r="B181" t="s">
        <v>720</v>
      </c>
      <c r="C181">
        <f>YEAR(Data!$D181)</f>
        <v>2012</v>
      </c>
      <c r="D181">
        <v>41258</v>
      </c>
      <c r="E18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ht="14.25" customHeight="1" x14ac:dyDescent="0.25">
      <c r="A182">
        <v>181</v>
      </c>
      <c r="B182" t="s">
        <v>725</v>
      </c>
      <c r="C182">
        <f>YEAR(Data!$D182)</f>
        <v>2011</v>
      </c>
      <c r="D182">
        <v>40882</v>
      </c>
      <c r="E182">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ht="14.25" customHeight="1" x14ac:dyDescent="0.25">
      <c r="A183">
        <v>182</v>
      </c>
      <c r="B183" t="s">
        <v>725</v>
      </c>
      <c r="C183">
        <f>YEAR(Data!$D183)</f>
        <v>2011</v>
      </c>
      <c r="D183">
        <v>40882</v>
      </c>
      <c r="E183">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ht="14.25" customHeight="1" x14ac:dyDescent="0.25">
      <c r="A184">
        <v>183</v>
      </c>
      <c r="B184" t="s">
        <v>732</v>
      </c>
      <c r="C184">
        <f>YEAR(Data!$D184)</f>
        <v>2011</v>
      </c>
      <c r="D184">
        <v>40866</v>
      </c>
      <c r="E184">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ht="14.25" customHeight="1" x14ac:dyDescent="0.25">
      <c r="A185">
        <v>184</v>
      </c>
      <c r="B185" t="s">
        <v>732</v>
      </c>
      <c r="C185">
        <f>YEAR(Data!$D185)</f>
        <v>2011</v>
      </c>
      <c r="D185">
        <v>40866</v>
      </c>
      <c r="E185">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ht="14.25" customHeight="1" x14ac:dyDescent="0.25">
      <c r="A186">
        <v>185</v>
      </c>
      <c r="B186" t="s">
        <v>732</v>
      </c>
      <c r="C186">
        <f>YEAR(Data!$D186)</f>
        <v>2011</v>
      </c>
      <c r="D186">
        <v>40866</v>
      </c>
      <c r="E186">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ht="14.25" customHeight="1" x14ac:dyDescent="0.25">
      <c r="A187">
        <v>186</v>
      </c>
      <c r="B187" t="s">
        <v>743</v>
      </c>
      <c r="C187">
        <f>YEAR(Data!$D187)</f>
        <v>2013</v>
      </c>
      <c r="D187">
        <v>41607</v>
      </c>
      <c r="E187">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ht="14.25" customHeight="1" x14ac:dyDescent="0.25">
      <c r="A188">
        <v>187</v>
      </c>
      <c r="B188" t="s">
        <v>750</v>
      </c>
      <c r="C188">
        <f>YEAR(Data!$D188)</f>
        <v>2011</v>
      </c>
      <c r="D188">
        <v>40781</v>
      </c>
      <c r="E188">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ht="14.25" customHeight="1" x14ac:dyDescent="0.25">
      <c r="A189">
        <v>188</v>
      </c>
      <c r="B189" t="s">
        <v>755</v>
      </c>
      <c r="C189">
        <f>YEAR(Data!$D189)</f>
        <v>2013</v>
      </c>
      <c r="D189">
        <v>41472</v>
      </c>
      <c r="E189">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ht="14.25" customHeight="1" x14ac:dyDescent="0.25">
      <c r="A190">
        <v>189</v>
      </c>
      <c r="B190" t="s">
        <v>755</v>
      </c>
      <c r="C190">
        <f>YEAR(Data!$D190)</f>
        <v>2013</v>
      </c>
      <c r="D190">
        <v>41472</v>
      </c>
      <c r="E190">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ht="14.25" customHeight="1" x14ac:dyDescent="0.25">
      <c r="A191">
        <v>190</v>
      </c>
      <c r="B191" t="s">
        <v>761</v>
      </c>
      <c r="C191">
        <f>YEAR(Data!$D191)</f>
        <v>2012</v>
      </c>
      <c r="D191">
        <v>41194</v>
      </c>
      <c r="E19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ht="14.25" customHeight="1" x14ac:dyDescent="0.25">
      <c r="A192">
        <v>191</v>
      </c>
      <c r="B192" t="s">
        <v>761</v>
      </c>
      <c r="C192">
        <f>YEAR(Data!$D192)</f>
        <v>2012</v>
      </c>
      <c r="D192">
        <v>41194</v>
      </c>
      <c r="E192">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ht="14.25" customHeight="1" x14ac:dyDescent="0.25">
      <c r="A193">
        <v>192</v>
      </c>
      <c r="B193" t="s">
        <v>761</v>
      </c>
      <c r="C193">
        <f>YEAR(Data!$D193)</f>
        <v>2012</v>
      </c>
      <c r="D193">
        <v>41194</v>
      </c>
      <c r="E193">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ht="14.25" customHeight="1" x14ac:dyDescent="0.25">
      <c r="A194">
        <v>193</v>
      </c>
      <c r="B194" t="s">
        <v>761</v>
      </c>
      <c r="C194">
        <f>YEAR(Data!$D194)</f>
        <v>2012</v>
      </c>
      <c r="D194">
        <v>41194</v>
      </c>
      <c r="E194">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ht="14.25" customHeight="1" x14ac:dyDescent="0.25">
      <c r="A195">
        <v>194</v>
      </c>
      <c r="B195" t="s">
        <v>761</v>
      </c>
      <c r="C195">
        <f>YEAR(Data!$D195)</f>
        <v>2012</v>
      </c>
      <c r="D195">
        <v>41194</v>
      </c>
      <c r="E195">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ht="14.25" customHeight="1" x14ac:dyDescent="0.25">
      <c r="A196">
        <v>195</v>
      </c>
      <c r="B196" t="s">
        <v>772</v>
      </c>
      <c r="C196">
        <f>YEAR(Data!$D196)</f>
        <v>2012</v>
      </c>
      <c r="D196">
        <v>41213</v>
      </c>
      <c r="E196">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ht="14.25" customHeight="1" x14ac:dyDescent="0.25">
      <c r="A197">
        <v>196</v>
      </c>
      <c r="B197" t="s">
        <v>776</v>
      </c>
      <c r="C197">
        <f>YEAR(Data!$D197)</f>
        <v>2011</v>
      </c>
      <c r="D197">
        <v>40623</v>
      </c>
      <c r="E197">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ht="14.25" customHeight="1" x14ac:dyDescent="0.25">
      <c r="A198">
        <v>197</v>
      </c>
      <c r="B198" t="s">
        <v>776</v>
      </c>
      <c r="C198">
        <f>YEAR(Data!$D198)</f>
        <v>2011</v>
      </c>
      <c r="D198">
        <v>40623</v>
      </c>
      <c r="E198">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ht="14.25" customHeight="1" x14ac:dyDescent="0.25">
      <c r="A199">
        <v>198</v>
      </c>
      <c r="B199" t="s">
        <v>784</v>
      </c>
      <c r="C199">
        <f>YEAR(Data!$D199)</f>
        <v>2014</v>
      </c>
      <c r="D199">
        <v>41950</v>
      </c>
      <c r="E199">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ht="14.25" customHeight="1" x14ac:dyDescent="0.25">
      <c r="A200">
        <v>199</v>
      </c>
      <c r="B200" t="s">
        <v>791</v>
      </c>
      <c r="C200">
        <f>YEAR(Data!$D200)</f>
        <v>2014</v>
      </c>
      <c r="D200">
        <v>41827</v>
      </c>
      <c r="E200">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ht="14.25" customHeight="1" x14ac:dyDescent="0.25">
      <c r="A201">
        <v>200</v>
      </c>
      <c r="B201" t="s">
        <v>791</v>
      </c>
      <c r="C201">
        <f>YEAR(Data!$D201)</f>
        <v>2014</v>
      </c>
      <c r="D201">
        <v>41827</v>
      </c>
      <c r="E20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ht="14.25" customHeight="1" x14ac:dyDescent="0.25">
      <c r="A202">
        <v>201</v>
      </c>
      <c r="B202" t="s">
        <v>798</v>
      </c>
      <c r="C202">
        <f>YEAR(Data!$D202)</f>
        <v>2014</v>
      </c>
      <c r="D202">
        <v>41815</v>
      </c>
      <c r="E202">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ht="14.25" customHeight="1" x14ac:dyDescent="0.25">
      <c r="A203">
        <v>202</v>
      </c>
      <c r="B203" t="s">
        <v>804</v>
      </c>
      <c r="C203">
        <f>YEAR(Data!$D203)</f>
        <v>2011</v>
      </c>
      <c r="D203">
        <v>40758</v>
      </c>
      <c r="E203">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ht="14.25" customHeight="1" x14ac:dyDescent="0.25">
      <c r="A204">
        <v>203</v>
      </c>
      <c r="B204" t="s">
        <v>804</v>
      </c>
      <c r="C204">
        <f>YEAR(Data!$D204)</f>
        <v>2011</v>
      </c>
      <c r="D204">
        <v>40758</v>
      </c>
      <c r="E204">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ht="14.25" customHeight="1" x14ac:dyDescent="0.25">
      <c r="A205">
        <v>204</v>
      </c>
      <c r="B205" t="s">
        <v>812</v>
      </c>
      <c r="C205">
        <f>YEAR(Data!$D205)</f>
        <v>2014</v>
      </c>
      <c r="D205">
        <v>41991</v>
      </c>
      <c r="E205">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ht="14.25" customHeight="1" x14ac:dyDescent="0.25">
      <c r="A206">
        <v>205</v>
      </c>
      <c r="B206" t="s">
        <v>818</v>
      </c>
      <c r="C206">
        <f>YEAR(Data!$D206)</f>
        <v>2014</v>
      </c>
      <c r="D206">
        <v>41794</v>
      </c>
      <c r="E206">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ht="14.25" customHeight="1" x14ac:dyDescent="0.25">
      <c r="A207">
        <v>206</v>
      </c>
      <c r="B207" t="s">
        <v>823</v>
      </c>
      <c r="C207">
        <f>YEAR(Data!$D207)</f>
        <v>2014</v>
      </c>
      <c r="D207">
        <v>41983</v>
      </c>
      <c r="E207">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ht="14.25" customHeight="1" x14ac:dyDescent="0.25">
      <c r="A208">
        <v>207</v>
      </c>
      <c r="B208" t="s">
        <v>829</v>
      </c>
      <c r="C208">
        <f>YEAR(Data!$D208)</f>
        <v>2014</v>
      </c>
      <c r="D208">
        <v>41975</v>
      </c>
      <c r="E208">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ht="14.25" customHeight="1" x14ac:dyDescent="0.25">
      <c r="A209">
        <v>208</v>
      </c>
      <c r="B209" t="s">
        <v>829</v>
      </c>
      <c r="C209">
        <f>YEAR(Data!$D209)</f>
        <v>2014</v>
      </c>
      <c r="D209">
        <v>41975</v>
      </c>
      <c r="E209">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ht="14.25" customHeight="1" x14ac:dyDescent="0.25">
      <c r="A210">
        <v>209</v>
      </c>
      <c r="B210" t="s">
        <v>829</v>
      </c>
      <c r="C210">
        <f>YEAR(Data!$D210)</f>
        <v>2014</v>
      </c>
      <c r="D210">
        <v>41975</v>
      </c>
      <c r="E210">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ht="14.25" customHeight="1" x14ac:dyDescent="0.25">
      <c r="A211">
        <v>210</v>
      </c>
      <c r="B211" t="s">
        <v>829</v>
      </c>
      <c r="C211">
        <f>YEAR(Data!$D211)</f>
        <v>2014</v>
      </c>
      <c r="D211">
        <v>41975</v>
      </c>
      <c r="E21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ht="14.25" customHeight="1" x14ac:dyDescent="0.25">
      <c r="A212">
        <v>211</v>
      </c>
      <c r="B212" t="s">
        <v>829</v>
      </c>
      <c r="C212">
        <f>YEAR(Data!$D212)</f>
        <v>2014</v>
      </c>
      <c r="D212">
        <v>41975</v>
      </c>
      <c r="E212">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ht="14.25" customHeight="1" x14ac:dyDescent="0.25">
      <c r="A213">
        <v>212</v>
      </c>
      <c r="B213" t="s">
        <v>841</v>
      </c>
      <c r="C213">
        <f>YEAR(Data!$D213)</f>
        <v>2012</v>
      </c>
      <c r="D213">
        <v>40948</v>
      </c>
      <c r="E213">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ht="14.25" customHeight="1" x14ac:dyDescent="0.25">
      <c r="A214">
        <v>213</v>
      </c>
      <c r="B214" t="s">
        <v>846</v>
      </c>
      <c r="C214">
        <f>YEAR(Data!$D214)</f>
        <v>2012</v>
      </c>
      <c r="D214">
        <v>40910</v>
      </c>
      <c r="E214">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ht="14.25" customHeight="1" x14ac:dyDescent="0.25">
      <c r="A215">
        <v>214</v>
      </c>
      <c r="B215" t="s">
        <v>846</v>
      </c>
      <c r="C215">
        <f>YEAR(Data!$D215)</f>
        <v>2012</v>
      </c>
      <c r="D215">
        <v>40910</v>
      </c>
      <c r="E215">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ht="14.25" customHeight="1" x14ac:dyDescent="0.25">
      <c r="A216">
        <v>215</v>
      </c>
      <c r="B216" t="s">
        <v>846</v>
      </c>
      <c r="C216">
        <f>YEAR(Data!$D216)</f>
        <v>2012</v>
      </c>
      <c r="D216">
        <v>40910</v>
      </c>
      <c r="E216">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ht="14.25" customHeight="1" x14ac:dyDescent="0.25">
      <c r="A217">
        <v>216</v>
      </c>
      <c r="B217" t="s">
        <v>846</v>
      </c>
      <c r="C217">
        <f>YEAR(Data!$D217)</f>
        <v>2012</v>
      </c>
      <c r="D217">
        <v>40910</v>
      </c>
      <c r="E217">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ht="14.25" customHeight="1" x14ac:dyDescent="0.25">
      <c r="A218">
        <v>217</v>
      </c>
      <c r="B218" t="s">
        <v>846</v>
      </c>
      <c r="C218">
        <f>YEAR(Data!$D218)</f>
        <v>2012</v>
      </c>
      <c r="D218">
        <v>40910</v>
      </c>
      <c r="E218">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ht="14.25" customHeight="1" x14ac:dyDescent="0.25">
      <c r="A219">
        <v>218</v>
      </c>
      <c r="B219" t="s">
        <v>858</v>
      </c>
      <c r="C219">
        <f>YEAR(Data!$D219)</f>
        <v>2013</v>
      </c>
      <c r="D219">
        <v>41576</v>
      </c>
      <c r="E219">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ht="14.25" customHeight="1" x14ac:dyDescent="0.25">
      <c r="A220">
        <v>219</v>
      </c>
      <c r="B220" t="s">
        <v>858</v>
      </c>
      <c r="C220">
        <f>YEAR(Data!$D220)</f>
        <v>2013</v>
      </c>
      <c r="D220">
        <v>41576</v>
      </c>
      <c r="E220">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ht="14.25" customHeight="1" x14ac:dyDescent="0.25">
      <c r="A221">
        <v>220</v>
      </c>
      <c r="B221" t="s">
        <v>863</v>
      </c>
      <c r="C221">
        <f>YEAR(Data!$D221)</f>
        <v>2012</v>
      </c>
      <c r="D221">
        <v>41267</v>
      </c>
      <c r="E22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ht="14.25" customHeight="1" x14ac:dyDescent="0.25">
      <c r="A222">
        <v>221</v>
      </c>
      <c r="B222" t="s">
        <v>863</v>
      </c>
      <c r="C222">
        <f>YEAR(Data!$D222)</f>
        <v>2012</v>
      </c>
      <c r="D222">
        <v>41267</v>
      </c>
      <c r="E222">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ht="14.25" customHeight="1" x14ac:dyDescent="0.25">
      <c r="A223">
        <v>222</v>
      </c>
      <c r="B223" t="s">
        <v>863</v>
      </c>
      <c r="C223">
        <f>YEAR(Data!$D223)</f>
        <v>2012</v>
      </c>
      <c r="D223">
        <v>41267</v>
      </c>
      <c r="E223">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ht="14.25" customHeight="1" x14ac:dyDescent="0.25">
      <c r="A224">
        <v>223</v>
      </c>
      <c r="B224" t="s">
        <v>863</v>
      </c>
      <c r="C224">
        <f>YEAR(Data!$D224)</f>
        <v>2012</v>
      </c>
      <c r="D224">
        <v>41267</v>
      </c>
      <c r="E224">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ht="14.25" customHeight="1" x14ac:dyDescent="0.25">
      <c r="A225">
        <v>224</v>
      </c>
      <c r="B225" t="s">
        <v>863</v>
      </c>
      <c r="C225">
        <f>YEAR(Data!$D225)</f>
        <v>2012</v>
      </c>
      <c r="D225">
        <v>41267</v>
      </c>
      <c r="E225">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ht="14.25" customHeight="1" x14ac:dyDescent="0.25">
      <c r="A226">
        <v>225</v>
      </c>
      <c r="B226" t="s">
        <v>863</v>
      </c>
      <c r="C226">
        <f>YEAR(Data!$D226)</f>
        <v>2012</v>
      </c>
      <c r="D226">
        <v>41267</v>
      </c>
      <c r="E226">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ht="14.25" customHeight="1" x14ac:dyDescent="0.25">
      <c r="A227">
        <v>226</v>
      </c>
      <c r="B227" t="s">
        <v>877</v>
      </c>
      <c r="C227">
        <f>YEAR(Data!$D227)</f>
        <v>2012</v>
      </c>
      <c r="D227">
        <v>41130</v>
      </c>
      <c r="E227">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ht="14.25" customHeight="1" x14ac:dyDescent="0.25">
      <c r="A228">
        <v>227</v>
      </c>
      <c r="B228" t="s">
        <v>877</v>
      </c>
      <c r="C228">
        <f>YEAR(Data!$D228)</f>
        <v>2012</v>
      </c>
      <c r="D228">
        <v>41130</v>
      </c>
      <c r="E228">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ht="14.25" customHeight="1" x14ac:dyDescent="0.25">
      <c r="A229">
        <v>228</v>
      </c>
      <c r="B229" t="s">
        <v>877</v>
      </c>
      <c r="C229">
        <f>YEAR(Data!$D229)</f>
        <v>2012</v>
      </c>
      <c r="D229">
        <v>41130</v>
      </c>
      <c r="E229">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ht="14.25" customHeight="1" x14ac:dyDescent="0.25">
      <c r="A230">
        <v>229</v>
      </c>
      <c r="B230" t="s">
        <v>887</v>
      </c>
      <c r="C230">
        <f>YEAR(Data!$D230)</f>
        <v>2012</v>
      </c>
      <c r="D230">
        <v>40967</v>
      </c>
      <c r="E230">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ht="14.25" customHeight="1" x14ac:dyDescent="0.25">
      <c r="A231">
        <v>230</v>
      </c>
      <c r="B231" t="s">
        <v>887</v>
      </c>
      <c r="C231">
        <f>YEAR(Data!$D231)</f>
        <v>2012</v>
      </c>
      <c r="D231">
        <v>40967</v>
      </c>
      <c r="E23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ht="14.25" customHeight="1" x14ac:dyDescent="0.25">
      <c r="A232">
        <v>231</v>
      </c>
      <c r="B232" t="s">
        <v>894</v>
      </c>
      <c r="C232">
        <f>YEAR(Data!$D232)</f>
        <v>2011</v>
      </c>
      <c r="D232">
        <v>40799</v>
      </c>
      <c r="E232">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ht="14.25" customHeight="1" x14ac:dyDescent="0.25">
      <c r="A233">
        <v>232</v>
      </c>
      <c r="B233" t="s">
        <v>899</v>
      </c>
      <c r="C233">
        <f>YEAR(Data!$D233)</f>
        <v>2014</v>
      </c>
      <c r="D233">
        <v>41737</v>
      </c>
      <c r="E233">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ht="14.25" customHeight="1" x14ac:dyDescent="0.25">
      <c r="A234">
        <v>233</v>
      </c>
      <c r="B234" t="s">
        <v>899</v>
      </c>
      <c r="C234">
        <f>YEAR(Data!$D234)</f>
        <v>2014</v>
      </c>
      <c r="D234">
        <v>41737</v>
      </c>
      <c r="E234">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ht="14.25" customHeight="1" x14ac:dyDescent="0.25">
      <c r="A235">
        <v>234</v>
      </c>
      <c r="B235" t="s">
        <v>899</v>
      </c>
      <c r="C235">
        <f>YEAR(Data!$D235)</f>
        <v>2014</v>
      </c>
      <c r="D235">
        <v>41737</v>
      </c>
      <c r="E235">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ht="14.25" customHeight="1" x14ac:dyDescent="0.25">
      <c r="A236">
        <v>235</v>
      </c>
      <c r="B236" t="s">
        <v>899</v>
      </c>
      <c r="C236">
        <f>YEAR(Data!$D236)</f>
        <v>2014</v>
      </c>
      <c r="D236">
        <v>41737</v>
      </c>
      <c r="E236">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ht="14.25" customHeight="1" x14ac:dyDescent="0.25">
      <c r="A237">
        <v>236</v>
      </c>
      <c r="B237" t="s">
        <v>899</v>
      </c>
      <c r="C237">
        <f>YEAR(Data!$D237)</f>
        <v>2014</v>
      </c>
      <c r="D237">
        <v>41737</v>
      </c>
      <c r="E237">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ht="14.25" customHeight="1" x14ac:dyDescent="0.25">
      <c r="A238">
        <v>237</v>
      </c>
      <c r="B238" t="s">
        <v>909</v>
      </c>
      <c r="C238">
        <f>YEAR(Data!$D238)</f>
        <v>2014</v>
      </c>
      <c r="D238">
        <v>41956</v>
      </c>
      <c r="E238">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ht="14.25" customHeight="1" x14ac:dyDescent="0.25">
      <c r="A239">
        <v>238</v>
      </c>
      <c r="B239" t="s">
        <v>915</v>
      </c>
      <c r="C239">
        <f>YEAR(Data!$D239)</f>
        <v>2013</v>
      </c>
      <c r="D239">
        <v>41430</v>
      </c>
      <c r="E239">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ht="14.25" customHeight="1" x14ac:dyDescent="0.25">
      <c r="A240">
        <v>239</v>
      </c>
      <c r="B240" t="s">
        <v>915</v>
      </c>
      <c r="C240">
        <f>YEAR(Data!$D240)</f>
        <v>2013</v>
      </c>
      <c r="D240">
        <v>41430</v>
      </c>
      <c r="E240">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ht="14.25" customHeight="1" x14ac:dyDescent="0.25">
      <c r="A241">
        <v>240</v>
      </c>
      <c r="B241" t="s">
        <v>915</v>
      </c>
      <c r="C241">
        <f>YEAR(Data!$D241)</f>
        <v>2013</v>
      </c>
      <c r="D241">
        <v>41430</v>
      </c>
      <c r="E24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ht="14.25" customHeight="1" x14ac:dyDescent="0.25">
      <c r="A242">
        <v>241</v>
      </c>
      <c r="B242" t="s">
        <v>915</v>
      </c>
      <c r="C242">
        <f>YEAR(Data!$D242)</f>
        <v>2013</v>
      </c>
      <c r="D242">
        <v>41430</v>
      </c>
      <c r="E242">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ht="14.25" customHeight="1" x14ac:dyDescent="0.25">
      <c r="A243">
        <v>242</v>
      </c>
      <c r="B243" t="s">
        <v>915</v>
      </c>
      <c r="C243">
        <f>YEAR(Data!$D243)</f>
        <v>2013</v>
      </c>
      <c r="D243">
        <v>41430</v>
      </c>
      <c r="E243">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ht="14.25" customHeight="1" x14ac:dyDescent="0.25">
      <c r="A244">
        <v>243</v>
      </c>
      <c r="B244" t="s">
        <v>915</v>
      </c>
      <c r="C244">
        <f>YEAR(Data!$D244)</f>
        <v>2013</v>
      </c>
      <c r="D244">
        <v>41430</v>
      </c>
      <c r="E244">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ht="14.25" customHeight="1" x14ac:dyDescent="0.25">
      <c r="A245">
        <v>244</v>
      </c>
      <c r="B245" t="s">
        <v>915</v>
      </c>
      <c r="C245">
        <f>YEAR(Data!$D245)</f>
        <v>2013</v>
      </c>
      <c r="D245">
        <v>41430</v>
      </c>
      <c r="E245">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ht="14.25" customHeight="1" x14ac:dyDescent="0.25">
      <c r="A246">
        <v>245</v>
      </c>
      <c r="B246" t="s">
        <v>929</v>
      </c>
      <c r="C246">
        <f>YEAR(Data!$D246)</f>
        <v>2011</v>
      </c>
      <c r="D246">
        <v>40695</v>
      </c>
      <c r="E246">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ht="14.25" customHeight="1" x14ac:dyDescent="0.25">
      <c r="A247">
        <v>246</v>
      </c>
      <c r="B247" t="s">
        <v>929</v>
      </c>
      <c r="C247">
        <f>YEAR(Data!$D247)</f>
        <v>2011</v>
      </c>
      <c r="D247">
        <v>40695</v>
      </c>
      <c r="E247">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ht="14.25" customHeight="1" x14ac:dyDescent="0.25">
      <c r="A248">
        <v>247</v>
      </c>
      <c r="B248" t="s">
        <v>929</v>
      </c>
      <c r="C248">
        <f>YEAR(Data!$D248)</f>
        <v>2011</v>
      </c>
      <c r="D248">
        <v>40695</v>
      </c>
      <c r="E248">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ht="14.25" customHeight="1" x14ac:dyDescent="0.25">
      <c r="A249">
        <v>248</v>
      </c>
      <c r="B249" t="s">
        <v>929</v>
      </c>
      <c r="C249">
        <f>YEAR(Data!$D249)</f>
        <v>2011</v>
      </c>
      <c r="D249">
        <v>40695</v>
      </c>
      <c r="E249">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ht="14.25" customHeight="1" x14ac:dyDescent="0.25">
      <c r="A250">
        <v>249</v>
      </c>
      <c r="B250" t="s">
        <v>929</v>
      </c>
      <c r="C250">
        <f>YEAR(Data!$D250)</f>
        <v>2011</v>
      </c>
      <c r="D250">
        <v>40695</v>
      </c>
      <c r="E250">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ht="14.25" customHeight="1" x14ac:dyDescent="0.25">
      <c r="A251">
        <v>250</v>
      </c>
      <c r="B251" t="s">
        <v>939</v>
      </c>
      <c r="C251">
        <f>YEAR(Data!$D251)</f>
        <v>2013</v>
      </c>
      <c r="D251">
        <v>41619</v>
      </c>
      <c r="E25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ht="14.25" customHeight="1" x14ac:dyDescent="0.25">
      <c r="A252">
        <v>251</v>
      </c>
      <c r="B252" t="s">
        <v>944</v>
      </c>
      <c r="C252">
        <f>YEAR(Data!$D252)</f>
        <v>2013</v>
      </c>
      <c r="D252">
        <v>41529</v>
      </c>
      <c r="E252">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ht="14.25" customHeight="1" x14ac:dyDescent="0.25">
      <c r="A253">
        <v>252</v>
      </c>
      <c r="B253" t="s">
        <v>944</v>
      </c>
      <c r="C253">
        <f>YEAR(Data!$D253)</f>
        <v>2013</v>
      </c>
      <c r="D253">
        <v>41529</v>
      </c>
      <c r="E253">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ht="14.25" customHeight="1" x14ac:dyDescent="0.25">
      <c r="A254">
        <v>253</v>
      </c>
      <c r="B254" t="s">
        <v>950</v>
      </c>
      <c r="C254">
        <f>YEAR(Data!$D254)</f>
        <v>2013</v>
      </c>
      <c r="D254">
        <v>41619</v>
      </c>
      <c r="E254">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ht="14.25" customHeight="1" x14ac:dyDescent="0.25">
      <c r="A255">
        <v>254</v>
      </c>
      <c r="B255" t="s">
        <v>950</v>
      </c>
      <c r="C255">
        <f>YEAR(Data!$D255)</f>
        <v>2013</v>
      </c>
      <c r="D255">
        <v>41619</v>
      </c>
      <c r="E255">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ht="14.25" customHeight="1" x14ac:dyDescent="0.25">
      <c r="A256">
        <v>255</v>
      </c>
      <c r="B256" t="s">
        <v>957</v>
      </c>
      <c r="C256">
        <f>YEAR(Data!$D256)</f>
        <v>2012</v>
      </c>
      <c r="D256">
        <v>41241</v>
      </c>
      <c r="E256">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ht="14.25" customHeight="1" x14ac:dyDescent="0.25">
      <c r="A257">
        <v>256</v>
      </c>
      <c r="B257" t="s">
        <v>957</v>
      </c>
      <c r="C257">
        <f>YEAR(Data!$D257)</f>
        <v>2012</v>
      </c>
      <c r="D257">
        <v>41241</v>
      </c>
      <c r="E257">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ht="14.25" customHeight="1" x14ac:dyDescent="0.25">
      <c r="A258">
        <v>257</v>
      </c>
      <c r="B258" t="s">
        <v>957</v>
      </c>
      <c r="C258">
        <f>YEAR(Data!$D258)</f>
        <v>2012</v>
      </c>
      <c r="D258">
        <v>41241</v>
      </c>
      <c r="E258">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ht="14.25" customHeight="1" x14ac:dyDescent="0.25">
      <c r="A259">
        <v>258</v>
      </c>
      <c r="B259" t="s">
        <v>957</v>
      </c>
      <c r="C259">
        <f>YEAR(Data!$D259)</f>
        <v>2012</v>
      </c>
      <c r="D259">
        <v>41241</v>
      </c>
      <c r="E259">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ht="14.25" customHeight="1" x14ac:dyDescent="0.25">
      <c r="A260">
        <v>259</v>
      </c>
      <c r="B260" t="s">
        <v>964</v>
      </c>
      <c r="C260">
        <f>YEAR(Data!$D260)</f>
        <v>2014</v>
      </c>
      <c r="D260">
        <v>41975</v>
      </c>
      <c r="E260">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ht="14.25" customHeight="1" x14ac:dyDescent="0.25">
      <c r="A261">
        <v>260</v>
      </c>
      <c r="B261" t="s">
        <v>964</v>
      </c>
      <c r="C261">
        <f>YEAR(Data!$D261)</f>
        <v>2014</v>
      </c>
      <c r="D261">
        <v>41975</v>
      </c>
      <c r="E26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ht="14.25" customHeight="1" x14ac:dyDescent="0.25">
      <c r="A262">
        <v>261</v>
      </c>
      <c r="B262" t="s">
        <v>964</v>
      </c>
      <c r="C262">
        <f>YEAR(Data!$D262)</f>
        <v>2014</v>
      </c>
      <c r="D262">
        <v>41975</v>
      </c>
      <c r="E262">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ht="14.25" customHeight="1" x14ac:dyDescent="0.25">
      <c r="A263">
        <v>262</v>
      </c>
      <c r="B263" t="s">
        <v>973</v>
      </c>
      <c r="C263">
        <f>YEAR(Data!$D263)</f>
        <v>2014</v>
      </c>
      <c r="D263">
        <v>41799</v>
      </c>
      <c r="E263">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ht="14.25" customHeight="1" x14ac:dyDescent="0.25">
      <c r="A264">
        <v>263</v>
      </c>
      <c r="B264" t="s">
        <v>978</v>
      </c>
      <c r="C264">
        <f>YEAR(Data!$D264)</f>
        <v>2011</v>
      </c>
      <c r="D264">
        <v>40805</v>
      </c>
      <c r="E264">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ht="14.25" customHeight="1" x14ac:dyDescent="0.25">
      <c r="A265">
        <v>264</v>
      </c>
      <c r="B265" t="s">
        <v>978</v>
      </c>
      <c r="C265">
        <f>YEAR(Data!$D265)</f>
        <v>2011</v>
      </c>
      <c r="D265">
        <v>40805</v>
      </c>
      <c r="E265">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ht="14.25" customHeight="1" x14ac:dyDescent="0.25">
      <c r="A266">
        <v>265</v>
      </c>
      <c r="B266" t="s">
        <v>983</v>
      </c>
      <c r="C266">
        <f>YEAR(Data!$D266)</f>
        <v>2013</v>
      </c>
      <c r="D266">
        <v>41432</v>
      </c>
      <c r="E266">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ht="14.25" customHeight="1" x14ac:dyDescent="0.25">
      <c r="A267">
        <v>266</v>
      </c>
      <c r="B267" t="s">
        <v>988</v>
      </c>
      <c r="C267">
        <f>YEAR(Data!$D267)</f>
        <v>2012</v>
      </c>
      <c r="D267">
        <v>41223</v>
      </c>
      <c r="E267">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ht="14.25" customHeight="1" x14ac:dyDescent="0.25">
      <c r="A268">
        <v>267</v>
      </c>
      <c r="B268" t="s">
        <v>994</v>
      </c>
      <c r="C268">
        <f>YEAR(Data!$D268)</f>
        <v>2014</v>
      </c>
      <c r="D268">
        <v>41807</v>
      </c>
      <c r="E268">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ht="14.25" customHeight="1" x14ac:dyDescent="0.25">
      <c r="A269">
        <v>268</v>
      </c>
      <c r="B269" t="s">
        <v>1000</v>
      </c>
      <c r="C269">
        <f>YEAR(Data!$D269)</f>
        <v>2013</v>
      </c>
      <c r="D269">
        <v>41296</v>
      </c>
      <c r="E269">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ht="14.25" customHeight="1" x14ac:dyDescent="0.25">
      <c r="A270">
        <v>269</v>
      </c>
      <c r="B270" t="s">
        <v>1004</v>
      </c>
      <c r="C270">
        <f>YEAR(Data!$D270)</f>
        <v>2014</v>
      </c>
      <c r="D270">
        <v>41983</v>
      </c>
      <c r="E270">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ht="14.25" customHeight="1" x14ac:dyDescent="0.25">
      <c r="A271">
        <v>270</v>
      </c>
      <c r="B271" t="s">
        <v>1004</v>
      </c>
      <c r="C271">
        <f>YEAR(Data!$D271)</f>
        <v>2014</v>
      </c>
      <c r="D271">
        <v>41983</v>
      </c>
      <c r="E27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ht="14.25" customHeight="1" x14ac:dyDescent="0.25">
      <c r="A272">
        <v>271</v>
      </c>
      <c r="B272" t="s">
        <v>1012</v>
      </c>
      <c r="C272">
        <f>YEAR(Data!$D272)</f>
        <v>2014</v>
      </c>
      <c r="D272">
        <v>42002</v>
      </c>
      <c r="E272">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ht="14.25" customHeight="1" x14ac:dyDescent="0.25">
      <c r="A273">
        <v>272</v>
      </c>
      <c r="B273" t="s">
        <v>1017</v>
      </c>
      <c r="C273">
        <f>YEAR(Data!$D273)</f>
        <v>2012</v>
      </c>
      <c r="D273">
        <v>41120</v>
      </c>
      <c r="E273">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ht="14.25" customHeight="1" x14ac:dyDescent="0.25">
      <c r="A274">
        <v>273</v>
      </c>
      <c r="B274" t="s">
        <v>1017</v>
      </c>
      <c r="C274">
        <f>YEAR(Data!$D274)</f>
        <v>2012</v>
      </c>
      <c r="D274">
        <v>41120</v>
      </c>
      <c r="E274">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ht="14.25" customHeight="1" x14ac:dyDescent="0.25">
      <c r="A275">
        <v>274</v>
      </c>
      <c r="B275" t="s">
        <v>1017</v>
      </c>
      <c r="C275">
        <f>YEAR(Data!$D275)</f>
        <v>2012</v>
      </c>
      <c r="D275">
        <v>41120</v>
      </c>
      <c r="E275">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ht="14.25" customHeight="1" x14ac:dyDescent="0.25">
      <c r="A276">
        <v>275</v>
      </c>
      <c r="B276" t="s">
        <v>1024</v>
      </c>
      <c r="C276">
        <f>YEAR(Data!$D276)</f>
        <v>2014</v>
      </c>
      <c r="D276">
        <v>41899</v>
      </c>
      <c r="E276">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ht="14.25" customHeight="1" x14ac:dyDescent="0.25">
      <c r="A277">
        <v>276</v>
      </c>
      <c r="B277" t="s">
        <v>1024</v>
      </c>
      <c r="C277">
        <f>YEAR(Data!$D277)</f>
        <v>2014</v>
      </c>
      <c r="D277">
        <v>41899</v>
      </c>
      <c r="E277">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ht="14.25" customHeight="1" x14ac:dyDescent="0.25">
      <c r="A278">
        <v>277</v>
      </c>
      <c r="B278" t="s">
        <v>1032</v>
      </c>
      <c r="C278">
        <f>YEAR(Data!$D278)</f>
        <v>2014</v>
      </c>
      <c r="D278">
        <v>41926</v>
      </c>
      <c r="E278">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ht="14.25" customHeight="1" x14ac:dyDescent="0.25">
      <c r="A279">
        <v>278</v>
      </c>
      <c r="B279" t="s">
        <v>1032</v>
      </c>
      <c r="C279">
        <f>YEAR(Data!$D279)</f>
        <v>2014</v>
      </c>
      <c r="D279">
        <v>41926</v>
      </c>
      <c r="E279">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ht="14.25" customHeight="1" x14ac:dyDescent="0.25">
      <c r="A280">
        <v>279</v>
      </c>
      <c r="B280" t="s">
        <v>1032</v>
      </c>
      <c r="C280">
        <f>YEAR(Data!$D280)</f>
        <v>2014</v>
      </c>
      <c r="D280">
        <v>41926</v>
      </c>
      <c r="E280">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ht="14.25" customHeight="1" x14ac:dyDescent="0.25">
      <c r="A281">
        <v>280</v>
      </c>
      <c r="B281" t="s">
        <v>1032</v>
      </c>
      <c r="C281">
        <f>YEAR(Data!$D281)</f>
        <v>2014</v>
      </c>
      <c r="D281">
        <v>41926</v>
      </c>
      <c r="E28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ht="14.25" customHeight="1" x14ac:dyDescent="0.25">
      <c r="A282">
        <v>281</v>
      </c>
      <c r="B282" t="s">
        <v>1043</v>
      </c>
      <c r="C282">
        <f>YEAR(Data!$D282)</f>
        <v>2012</v>
      </c>
      <c r="D282">
        <v>41178</v>
      </c>
      <c r="E282">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ht="14.25" customHeight="1" x14ac:dyDescent="0.25">
      <c r="A283">
        <v>282</v>
      </c>
      <c r="B283" t="s">
        <v>1043</v>
      </c>
      <c r="C283">
        <f>YEAR(Data!$D283)</f>
        <v>2012</v>
      </c>
      <c r="D283">
        <v>41178</v>
      </c>
      <c r="E283">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ht="14.25" customHeight="1" x14ac:dyDescent="0.25">
      <c r="A284">
        <v>283</v>
      </c>
      <c r="B284" t="s">
        <v>1048</v>
      </c>
      <c r="C284">
        <f>YEAR(Data!$D284)</f>
        <v>2012</v>
      </c>
      <c r="D284">
        <v>41215</v>
      </c>
      <c r="E284">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ht="14.25" customHeight="1" x14ac:dyDescent="0.25">
      <c r="A285">
        <v>284</v>
      </c>
      <c r="B285" t="s">
        <v>1053</v>
      </c>
      <c r="C285">
        <f>YEAR(Data!$D285)</f>
        <v>2012</v>
      </c>
      <c r="D285">
        <v>41178</v>
      </c>
      <c r="E285">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ht="14.25" customHeight="1" x14ac:dyDescent="0.25">
      <c r="A286">
        <v>285</v>
      </c>
      <c r="B286" t="s">
        <v>1053</v>
      </c>
      <c r="C286">
        <f>YEAR(Data!$D286)</f>
        <v>2012</v>
      </c>
      <c r="D286">
        <v>41178</v>
      </c>
      <c r="E286">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ht="14.25" customHeight="1" x14ac:dyDescent="0.25">
      <c r="A287">
        <v>286</v>
      </c>
      <c r="B287" t="s">
        <v>1053</v>
      </c>
      <c r="C287">
        <f>YEAR(Data!$D287)</f>
        <v>2012</v>
      </c>
      <c r="D287">
        <v>41178</v>
      </c>
      <c r="E287">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ht="14.25" customHeight="1" x14ac:dyDescent="0.25">
      <c r="A288">
        <v>287</v>
      </c>
      <c r="B288" t="s">
        <v>1059</v>
      </c>
      <c r="C288">
        <f>YEAR(Data!$D288)</f>
        <v>2013</v>
      </c>
      <c r="D288">
        <v>41627</v>
      </c>
      <c r="E288">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ht="14.25" customHeight="1" x14ac:dyDescent="0.25">
      <c r="A289">
        <v>288</v>
      </c>
      <c r="B289" t="s">
        <v>1059</v>
      </c>
      <c r="C289">
        <f>YEAR(Data!$D289)</f>
        <v>2013</v>
      </c>
      <c r="D289">
        <v>41627</v>
      </c>
      <c r="E289">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ht="14.25" customHeight="1" x14ac:dyDescent="0.25">
      <c r="A290">
        <v>289</v>
      </c>
      <c r="B290" t="s">
        <v>1059</v>
      </c>
      <c r="C290">
        <f>YEAR(Data!$D290)</f>
        <v>2013</v>
      </c>
      <c r="D290">
        <v>41627</v>
      </c>
      <c r="E290">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ht="14.25" customHeight="1" x14ac:dyDescent="0.25">
      <c r="A291">
        <v>290</v>
      </c>
      <c r="B291" t="s">
        <v>1067</v>
      </c>
      <c r="C291">
        <f>YEAR(Data!$D291)</f>
        <v>2013</v>
      </c>
      <c r="D291">
        <v>41599</v>
      </c>
      <c r="E29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ht="14.25" customHeight="1" x14ac:dyDescent="0.25">
      <c r="A292">
        <v>291</v>
      </c>
      <c r="B292" t="s">
        <v>1067</v>
      </c>
      <c r="C292">
        <f>YEAR(Data!$D292)</f>
        <v>2013</v>
      </c>
      <c r="D292">
        <v>41599</v>
      </c>
      <c r="E292">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ht="14.25" customHeight="1" x14ac:dyDescent="0.25">
      <c r="A293">
        <v>292</v>
      </c>
      <c r="B293" t="s">
        <v>1067</v>
      </c>
      <c r="C293">
        <f>YEAR(Data!$D293)</f>
        <v>2013</v>
      </c>
      <c r="D293">
        <v>41599</v>
      </c>
      <c r="E293">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ht="14.25" customHeight="1" x14ac:dyDescent="0.25">
      <c r="A294">
        <v>293</v>
      </c>
      <c r="B294" t="s">
        <v>1067</v>
      </c>
      <c r="C294">
        <f>YEAR(Data!$D294)</f>
        <v>2013</v>
      </c>
      <c r="D294">
        <v>41599</v>
      </c>
      <c r="E294">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ht="14.25" customHeight="1" x14ac:dyDescent="0.25">
      <c r="A295">
        <v>294</v>
      </c>
      <c r="B295" t="s">
        <v>1078</v>
      </c>
      <c r="C295">
        <f>YEAR(Data!$D295)</f>
        <v>2011</v>
      </c>
      <c r="D295">
        <v>40903</v>
      </c>
      <c r="E295">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ht="14.25" customHeight="1" x14ac:dyDescent="0.25">
      <c r="A296">
        <v>295</v>
      </c>
      <c r="B296" t="s">
        <v>1078</v>
      </c>
      <c r="C296">
        <f>YEAR(Data!$D296)</f>
        <v>2011</v>
      </c>
      <c r="D296">
        <v>40903</v>
      </c>
      <c r="E296">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ht="14.25" customHeight="1" x14ac:dyDescent="0.25">
      <c r="A297">
        <v>296</v>
      </c>
      <c r="B297" t="s">
        <v>1078</v>
      </c>
      <c r="C297">
        <f>YEAR(Data!$D297)</f>
        <v>2011</v>
      </c>
      <c r="D297">
        <v>40903</v>
      </c>
      <c r="E297">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ht="14.25" customHeight="1" x14ac:dyDescent="0.25">
      <c r="A298">
        <v>297</v>
      </c>
      <c r="B298" t="s">
        <v>1078</v>
      </c>
      <c r="C298">
        <f>YEAR(Data!$D298)</f>
        <v>2011</v>
      </c>
      <c r="D298">
        <v>40903</v>
      </c>
      <c r="E298">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ht="14.25" customHeight="1" x14ac:dyDescent="0.25">
      <c r="A299">
        <v>298</v>
      </c>
      <c r="B299" t="s">
        <v>1078</v>
      </c>
      <c r="C299">
        <f>YEAR(Data!$D299)</f>
        <v>2011</v>
      </c>
      <c r="D299">
        <v>40903</v>
      </c>
      <c r="E299">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ht="14.25" customHeight="1" x14ac:dyDescent="0.25">
      <c r="A300">
        <v>299</v>
      </c>
      <c r="B300" t="s">
        <v>1092</v>
      </c>
      <c r="C300">
        <f>YEAR(Data!$D300)</f>
        <v>2013</v>
      </c>
      <c r="D300">
        <v>41576</v>
      </c>
      <c r="E300">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ht="14.25" customHeight="1" x14ac:dyDescent="0.25">
      <c r="A301">
        <v>300</v>
      </c>
      <c r="B301" t="s">
        <v>1092</v>
      </c>
      <c r="C301">
        <f>YEAR(Data!$D301)</f>
        <v>2013</v>
      </c>
      <c r="D301">
        <v>41576</v>
      </c>
      <c r="E30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ht="14.25" customHeight="1" x14ac:dyDescent="0.25">
      <c r="A302">
        <v>301</v>
      </c>
      <c r="B302" t="s">
        <v>1092</v>
      </c>
      <c r="C302">
        <f>YEAR(Data!$D302)</f>
        <v>2013</v>
      </c>
      <c r="D302">
        <v>41576</v>
      </c>
      <c r="E302">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ht="14.25" customHeight="1" x14ac:dyDescent="0.25">
      <c r="A303">
        <v>302</v>
      </c>
      <c r="B303" t="s">
        <v>1092</v>
      </c>
      <c r="C303">
        <f>YEAR(Data!$D303)</f>
        <v>2013</v>
      </c>
      <c r="D303">
        <v>41576</v>
      </c>
      <c r="E303">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ht="14.25" customHeight="1" x14ac:dyDescent="0.25">
      <c r="A304">
        <v>303</v>
      </c>
      <c r="B304" t="s">
        <v>1092</v>
      </c>
      <c r="C304">
        <f>YEAR(Data!$D304)</f>
        <v>2013</v>
      </c>
      <c r="D304">
        <v>41576</v>
      </c>
      <c r="E304">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ht="14.25" customHeight="1" x14ac:dyDescent="0.25">
      <c r="A305">
        <v>304</v>
      </c>
      <c r="B305" t="s">
        <v>1104</v>
      </c>
      <c r="C305">
        <f>YEAR(Data!$D305)</f>
        <v>2014</v>
      </c>
      <c r="D305">
        <v>41963</v>
      </c>
      <c r="E305">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ht="14.25" customHeight="1" x14ac:dyDescent="0.25">
      <c r="A306">
        <v>305</v>
      </c>
      <c r="B306" t="s">
        <v>1107</v>
      </c>
      <c r="C306">
        <f>YEAR(Data!$D306)</f>
        <v>2012</v>
      </c>
      <c r="D306">
        <v>41033</v>
      </c>
      <c r="E306">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ht="14.25" customHeight="1" x14ac:dyDescent="0.25">
      <c r="A307">
        <v>306</v>
      </c>
      <c r="B307" t="s">
        <v>1112</v>
      </c>
      <c r="C307">
        <f>YEAR(Data!$D307)</f>
        <v>2011</v>
      </c>
      <c r="D307">
        <v>40907</v>
      </c>
      <c r="E307">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ht="14.25" customHeight="1" x14ac:dyDescent="0.25">
      <c r="A308">
        <v>307</v>
      </c>
      <c r="B308" t="s">
        <v>1116</v>
      </c>
      <c r="C308">
        <f>YEAR(Data!$D308)</f>
        <v>2011</v>
      </c>
      <c r="D308">
        <v>40695</v>
      </c>
      <c r="E308">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ht="14.25" customHeight="1" x14ac:dyDescent="0.25">
      <c r="A309">
        <v>308</v>
      </c>
      <c r="B309" t="s">
        <v>1116</v>
      </c>
      <c r="C309">
        <f>YEAR(Data!$D309)</f>
        <v>2011</v>
      </c>
      <c r="D309">
        <v>40695</v>
      </c>
      <c r="E309">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ht="14.25" customHeight="1" x14ac:dyDescent="0.25">
      <c r="A310">
        <v>309</v>
      </c>
      <c r="B310" t="s">
        <v>1124</v>
      </c>
      <c r="C310">
        <f>YEAR(Data!$D310)</f>
        <v>2014</v>
      </c>
      <c r="D310">
        <v>41745</v>
      </c>
      <c r="E310">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ht="14.25" customHeight="1" x14ac:dyDescent="0.25">
      <c r="A311">
        <v>310</v>
      </c>
      <c r="B311" t="s">
        <v>1130</v>
      </c>
      <c r="C311">
        <f>YEAR(Data!$D311)</f>
        <v>2013</v>
      </c>
      <c r="D311">
        <v>41530</v>
      </c>
      <c r="E31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ht="14.25" customHeight="1" x14ac:dyDescent="0.25">
      <c r="A312">
        <v>311</v>
      </c>
      <c r="B312" t="s">
        <v>1130</v>
      </c>
      <c r="C312">
        <f>YEAR(Data!$D312)</f>
        <v>2013</v>
      </c>
      <c r="D312">
        <v>41530</v>
      </c>
      <c r="E312">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ht="14.25" customHeight="1" x14ac:dyDescent="0.25">
      <c r="A313">
        <v>312</v>
      </c>
      <c r="B313" t="s">
        <v>1130</v>
      </c>
      <c r="C313">
        <f>YEAR(Data!$D313)</f>
        <v>2013</v>
      </c>
      <c r="D313">
        <v>41530</v>
      </c>
      <c r="E313">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ht="14.25" customHeight="1" x14ac:dyDescent="0.25">
      <c r="A314">
        <v>313</v>
      </c>
      <c r="B314" t="s">
        <v>1130</v>
      </c>
      <c r="C314">
        <f>YEAR(Data!$D314)</f>
        <v>2013</v>
      </c>
      <c r="D314">
        <v>41530</v>
      </c>
      <c r="E314">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ht="14.25" customHeight="1" x14ac:dyDescent="0.25">
      <c r="A315">
        <v>314</v>
      </c>
      <c r="B315" t="s">
        <v>1142</v>
      </c>
      <c r="C315">
        <f>YEAR(Data!$D315)</f>
        <v>2011</v>
      </c>
      <c r="D315">
        <v>40813</v>
      </c>
      <c r="E315">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ht="14.25" customHeight="1" x14ac:dyDescent="0.25">
      <c r="A316">
        <v>315</v>
      </c>
      <c r="B316" t="s">
        <v>1148</v>
      </c>
      <c r="C316">
        <f>YEAR(Data!$D316)</f>
        <v>2011</v>
      </c>
      <c r="D316">
        <v>40764</v>
      </c>
      <c r="E316">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ht="14.25" customHeight="1" x14ac:dyDescent="0.25">
      <c r="A317">
        <v>316</v>
      </c>
      <c r="B317" t="s">
        <v>1148</v>
      </c>
      <c r="C317">
        <f>YEAR(Data!$D317)</f>
        <v>2011</v>
      </c>
      <c r="D317">
        <v>40764</v>
      </c>
      <c r="E317">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ht="14.25" customHeight="1" x14ac:dyDescent="0.25">
      <c r="A318">
        <v>317</v>
      </c>
      <c r="B318" t="s">
        <v>1156</v>
      </c>
      <c r="C318">
        <f>YEAR(Data!$D318)</f>
        <v>2011</v>
      </c>
      <c r="D318">
        <v>40905</v>
      </c>
      <c r="E318">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ht="14.25" customHeight="1" x14ac:dyDescent="0.25">
      <c r="A319">
        <v>318</v>
      </c>
      <c r="B319" t="s">
        <v>1161</v>
      </c>
      <c r="C319">
        <f>YEAR(Data!$D319)</f>
        <v>2011</v>
      </c>
      <c r="D319">
        <v>40851</v>
      </c>
      <c r="E319">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ht="14.25" customHeight="1" x14ac:dyDescent="0.25">
      <c r="A320">
        <v>319</v>
      </c>
      <c r="B320" t="s">
        <v>1161</v>
      </c>
      <c r="C320">
        <f>YEAR(Data!$D320)</f>
        <v>2011</v>
      </c>
      <c r="D320">
        <v>40851</v>
      </c>
      <c r="E320">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ht="14.25" customHeight="1" x14ac:dyDescent="0.25">
      <c r="A321">
        <v>320</v>
      </c>
      <c r="B321" t="s">
        <v>1161</v>
      </c>
      <c r="C321">
        <f>YEAR(Data!$D321)</f>
        <v>2011</v>
      </c>
      <c r="D321">
        <v>40851</v>
      </c>
      <c r="E32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ht="14.25" customHeight="1" x14ac:dyDescent="0.25">
      <c r="A322">
        <v>321</v>
      </c>
      <c r="B322" t="s">
        <v>1161</v>
      </c>
      <c r="C322">
        <f>YEAR(Data!$D322)</f>
        <v>2011</v>
      </c>
      <c r="D322">
        <v>40851</v>
      </c>
      <c r="E322">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ht="14.25" customHeight="1" x14ac:dyDescent="0.25">
      <c r="A323">
        <v>322</v>
      </c>
      <c r="B323" t="s">
        <v>1161</v>
      </c>
      <c r="C323">
        <f>YEAR(Data!$D323)</f>
        <v>2011</v>
      </c>
      <c r="D323">
        <v>40851</v>
      </c>
      <c r="E323">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ht="14.25" customHeight="1" x14ac:dyDescent="0.25">
      <c r="A324">
        <v>323</v>
      </c>
      <c r="B324" t="s">
        <v>1170</v>
      </c>
      <c r="C324">
        <f>YEAR(Data!$D324)</f>
        <v>2011</v>
      </c>
      <c r="D324">
        <v>40805</v>
      </c>
      <c r="E324">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ht="14.25" customHeight="1" x14ac:dyDescent="0.25">
      <c r="A325">
        <v>324</v>
      </c>
      <c r="B325" t="s">
        <v>1176</v>
      </c>
      <c r="C325">
        <f>YEAR(Data!$D325)</f>
        <v>2013</v>
      </c>
      <c r="D325">
        <v>41388</v>
      </c>
      <c r="E325">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ht="14.25" customHeight="1" x14ac:dyDescent="0.25">
      <c r="A326">
        <v>325</v>
      </c>
      <c r="B326" t="s">
        <v>1176</v>
      </c>
      <c r="C326">
        <f>YEAR(Data!$D326)</f>
        <v>2013</v>
      </c>
      <c r="D326">
        <v>41388</v>
      </c>
      <c r="E326">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ht="14.25" customHeight="1" x14ac:dyDescent="0.25">
      <c r="A327">
        <v>326</v>
      </c>
      <c r="B327" t="s">
        <v>1182</v>
      </c>
      <c r="C327">
        <f>YEAR(Data!$D327)</f>
        <v>2014</v>
      </c>
      <c r="D327">
        <v>41947</v>
      </c>
      <c r="E327">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ht="14.25" customHeight="1" x14ac:dyDescent="0.25">
      <c r="A328">
        <v>327</v>
      </c>
      <c r="B328" t="s">
        <v>1188</v>
      </c>
      <c r="C328">
        <f>YEAR(Data!$D328)</f>
        <v>2013</v>
      </c>
      <c r="D328">
        <v>41517</v>
      </c>
      <c r="E328">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ht="14.25" customHeight="1" x14ac:dyDescent="0.25">
      <c r="A329">
        <v>328</v>
      </c>
      <c r="B329" t="s">
        <v>1188</v>
      </c>
      <c r="C329">
        <f>YEAR(Data!$D329)</f>
        <v>2013</v>
      </c>
      <c r="D329">
        <v>41517</v>
      </c>
      <c r="E329">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ht="14.25" customHeight="1" x14ac:dyDescent="0.25">
      <c r="A330">
        <v>329</v>
      </c>
      <c r="B330" t="s">
        <v>1188</v>
      </c>
      <c r="C330">
        <f>YEAR(Data!$D330)</f>
        <v>2013</v>
      </c>
      <c r="D330">
        <v>41517</v>
      </c>
      <c r="E330">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ht="14.25" customHeight="1" x14ac:dyDescent="0.25">
      <c r="A331">
        <v>330</v>
      </c>
      <c r="B331" t="s">
        <v>1188</v>
      </c>
      <c r="C331">
        <f>YEAR(Data!$D331)</f>
        <v>2013</v>
      </c>
      <c r="D331">
        <v>41517</v>
      </c>
      <c r="E33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ht="14.25" customHeight="1" x14ac:dyDescent="0.25">
      <c r="A332">
        <v>331</v>
      </c>
      <c r="B332" t="s">
        <v>1188</v>
      </c>
      <c r="C332">
        <f>YEAR(Data!$D332)</f>
        <v>2013</v>
      </c>
      <c r="D332">
        <v>41517</v>
      </c>
      <c r="E332">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ht="14.25" customHeight="1" x14ac:dyDescent="0.25">
      <c r="A333">
        <v>332</v>
      </c>
      <c r="B333" t="s">
        <v>1201</v>
      </c>
      <c r="C333">
        <f>YEAR(Data!$D333)</f>
        <v>2013</v>
      </c>
      <c r="D333">
        <v>41390</v>
      </c>
      <c r="E333">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ht="14.25" customHeight="1" x14ac:dyDescent="0.25">
      <c r="A334">
        <v>333</v>
      </c>
      <c r="B334" t="s">
        <v>1201</v>
      </c>
      <c r="C334">
        <f>YEAR(Data!$D334)</f>
        <v>2013</v>
      </c>
      <c r="D334">
        <v>41390</v>
      </c>
      <c r="E334">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ht="14.25" customHeight="1" x14ac:dyDescent="0.25">
      <c r="A335">
        <v>334</v>
      </c>
      <c r="B335" t="s">
        <v>1201</v>
      </c>
      <c r="C335">
        <f>YEAR(Data!$D335)</f>
        <v>2013</v>
      </c>
      <c r="D335">
        <v>41390</v>
      </c>
      <c r="E335">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ht="14.25" customHeight="1" x14ac:dyDescent="0.25">
      <c r="A336">
        <v>335</v>
      </c>
      <c r="B336" t="s">
        <v>1210</v>
      </c>
      <c r="C336">
        <f>YEAR(Data!$D336)</f>
        <v>2012</v>
      </c>
      <c r="D336">
        <v>41153</v>
      </c>
      <c r="E336">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ht="14.25" customHeight="1" x14ac:dyDescent="0.25">
      <c r="A337">
        <v>336</v>
      </c>
      <c r="B337" t="s">
        <v>1210</v>
      </c>
      <c r="C337">
        <f>YEAR(Data!$D337)</f>
        <v>2012</v>
      </c>
      <c r="D337">
        <v>41153</v>
      </c>
      <c r="E337">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ht="14.25" customHeight="1" x14ac:dyDescent="0.25">
      <c r="A338">
        <v>337</v>
      </c>
      <c r="B338" t="s">
        <v>1210</v>
      </c>
      <c r="C338">
        <f>YEAR(Data!$D338)</f>
        <v>2012</v>
      </c>
      <c r="D338">
        <v>41153</v>
      </c>
      <c r="E338">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ht="14.25" customHeight="1" x14ac:dyDescent="0.25">
      <c r="A339">
        <v>338</v>
      </c>
      <c r="B339" t="s">
        <v>1220</v>
      </c>
      <c r="C339">
        <f>YEAR(Data!$D339)</f>
        <v>2011</v>
      </c>
      <c r="D339">
        <v>40736</v>
      </c>
      <c r="E339">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ht="14.25" customHeight="1" x14ac:dyDescent="0.25">
      <c r="A340">
        <v>339</v>
      </c>
      <c r="B340" t="s">
        <v>1220</v>
      </c>
      <c r="C340">
        <f>YEAR(Data!$D340)</f>
        <v>2011</v>
      </c>
      <c r="D340">
        <v>40736</v>
      </c>
      <c r="E340">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ht="14.25" customHeight="1" x14ac:dyDescent="0.25">
      <c r="A341">
        <v>340</v>
      </c>
      <c r="B341" t="s">
        <v>1227</v>
      </c>
      <c r="C341">
        <f>YEAR(Data!$D341)</f>
        <v>2012</v>
      </c>
      <c r="D341">
        <v>41082</v>
      </c>
      <c r="E34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ht="14.25" customHeight="1" x14ac:dyDescent="0.25">
      <c r="A342">
        <v>341</v>
      </c>
      <c r="B342" t="s">
        <v>1231</v>
      </c>
      <c r="C342">
        <f>YEAR(Data!$D342)</f>
        <v>2011</v>
      </c>
      <c r="D342">
        <v>40646</v>
      </c>
      <c r="E342">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ht="14.25" customHeight="1" x14ac:dyDescent="0.25">
      <c r="A343">
        <v>342</v>
      </c>
      <c r="B343" t="s">
        <v>1231</v>
      </c>
      <c r="C343">
        <f>YEAR(Data!$D343)</f>
        <v>2011</v>
      </c>
      <c r="D343">
        <v>40646</v>
      </c>
      <c r="E343">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ht="14.25" customHeight="1" x14ac:dyDescent="0.25">
      <c r="A344">
        <v>343</v>
      </c>
      <c r="B344" t="s">
        <v>1231</v>
      </c>
      <c r="C344">
        <f>YEAR(Data!$D344)</f>
        <v>2011</v>
      </c>
      <c r="D344">
        <v>40646</v>
      </c>
      <c r="E344">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ht="14.25" customHeight="1" x14ac:dyDescent="0.25">
      <c r="A345">
        <v>344</v>
      </c>
      <c r="B345" t="s">
        <v>1231</v>
      </c>
      <c r="C345">
        <f>YEAR(Data!$D345)</f>
        <v>2011</v>
      </c>
      <c r="D345">
        <v>40646</v>
      </c>
      <c r="E345">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ht="14.25" customHeight="1" x14ac:dyDescent="0.25">
      <c r="A346">
        <v>345</v>
      </c>
      <c r="B346" t="s">
        <v>1236</v>
      </c>
      <c r="C346">
        <f>YEAR(Data!$D346)</f>
        <v>2012</v>
      </c>
      <c r="D346">
        <v>41263</v>
      </c>
      <c r="E346">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ht="14.25" customHeight="1" x14ac:dyDescent="0.25">
      <c r="A347">
        <v>346</v>
      </c>
      <c r="B347" t="s">
        <v>1238</v>
      </c>
      <c r="C347">
        <f>YEAR(Data!$D347)</f>
        <v>2014</v>
      </c>
      <c r="D347">
        <v>41806</v>
      </c>
      <c r="E347">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ht="14.25" customHeight="1" x14ac:dyDescent="0.25">
      <c r="A348">
        <v>347</v>
      </c>
      <c r="B348" t="s">
        <v>1241</v>
      </c>
      <c r="C348">
        <f>YEAR(Data!$D348)</f>
        <v>2014</v>
      </c>
      <c r="D348">
        <v>41829</v>
      </c>
      <c r="E348">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ht="14.25" customHeight="1" x14ac:dyDescent="0.25">
      <c r="A349">
        <v>348</v>
      </c>
      <c r="B349" t="s">
        <v>1241</v>
      </c>
      <c r="C349">
        <f>YEAR(Data!$D349)</f>
        <v>2014</v>
      </c>
      <c r="D349">
        <v>41829</v>
      </c>
      <c r="E349">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ht="14.25" customHeight="1" x14ac:dyDescent="0.25">
      <c r="A350">
        <v>349</v>
      </c>
      <c r="B350" t="s">
        <v>1241</v>
      </c>
      <c r="C350">
        <f>YEAR(Data!$D350)</f>
        <v>2014</v>
      </c>
      <c r="D350">
        <v>41829</v>
      </c>
      <c r="E350">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ht="14.25" customHeight="1" x14ac:dyDescent="0.25">
      <c r="A351">
        <v>350</v>
      </c>
      <c r="B351" t="s">
        <v>1248</v>
      </c>
      <c r="C351">
        <f>YEAR(Data!$D351)</f>
        <v>2013</v>
      </c>
      <c r="D351">
        <v>41519</v>
      </c>
      <c r="E35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ht="14.25" customHeight="1" x14ac:dyDescent="0.25">
      <c r="A352">
        <v>351</v>
      </c>
      <c r="B352" t="s">
        <v>1248</v>
      </c>
      <c r="C352">
        <f>YEAR(Data!$D352)</f>
        <v>2013</v>
      </c>
      <c r="D352">
        <v>41519</v>
      </c>
      <c r="E352">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ht="14.25" customHeight="1" x14ac:dyDescent="0.25">
      <c r="A353">
        <v>352</v>
      </c>
      <c r="B353" t="s">
        <v>1248</v>
      </c>
      <c r="C353">
        <f>YEAR(Data!$D353)</f>
        <v>2013</v>
      </c>
      <c r="D353">
        <v>41519</v>
      </c>
      <c r="E353">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ht="14.25" customHeight="1" x14ac:dyDescent="0.25">
      <c r="A354">
        <v>353</v>
      </c>
      <c r="B354" t="s">
        <v>1248</v>
      </c>
      <c r="C354">
        <f>YEAR(Data!$D354)</f>
        <v>2013</v>
      </c>
      <c r="D354">
        <v>41519</v>
      </c>
      <c r="E354">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ht="14.25" customHeight="1" x14ac:dyDescent="0.25">
      <c r="A355">
        <v>354</v>
      </c>
      <c r="B355" t="s">
        <v>1248</v>
      </c>
      <c r="C355">
        <f>YEAR(Data!$D355)</f>
        <v>2013</v>
      </c>
      <c r="D355">
        <v>41519</v>
      </c>
      <c r="E355">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ht="14.25" customHeight="1" x14ac:dyDescent="0.25">
      <c r="A356">
        <v>355</v>
      </c>
      <c r="B356" t="s">
        <v>1257</v>
      </c>
      <c r="C356">
        <f>YEAR(Data!$D356)</f>
        <v>2013</v>
      </c>
      <c r="D356">
        <v>41373</v>
      </c>
      <c r="E356">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ht="14.25" customHeight="1" x14ac:dyDescent="0.25">
      <c r="A357">
        <v>356</v>
      </c>
      <c r="B357" t="s">
        <v>1257</v>
      </c>
      <c r="C357">
        <f>YEAR(Data!$D357)</f>
        <v>2013</v>
      </c>
      <c r="D357">
        <v>41373</v>
      </c>
      <c r="E357">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ht="14.25" customHeight="1" x14ac:dyDescent="0.25">
      <c r="A358">
        <v>357</v>
      </c>
      <c r="B358" t="s">
        <v>1257</v>
      </c>
      <c r="C358">
        <f>YEAR(Data!$D358)</f>
        <v>2013</v>
      </c>
      <c r="D358">
        <v>41373</v>
      </c>
      <c r="E358">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ht="14.25" customHeight="1" x14ac:dyDescent="0.25">
      <c r="A359">
        <v>358</v>
      </c>
      <c r="B359" t="s">
        <v>1257</v>
      </c>
      <c r="C359">
        <f>YEAR(Data!$D359)</f>
        <v>2013</v>
      </c>
      <c r="D359">
        <v>41373</v>
      </c>
      <c r="E359">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ht="14.25" customHeight="1" x14ac:dyDescent="0.25">
      <c r="A360">
        <v>359</v>
      </c>
      <c r="B360" t="s">
        <v>1268</v>
      </c>
      <c r="C360">
        <f>YEAR(Data!$D360)</f>
        <v>2013</v>
      </c>
      <c r="D360">
        <v>41388</v>
      </c>
      <c r="E360">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ht="14.25" customHeight="1" x14ac:dyDescent="0.25">
      <c r="A361">
        <v>360</v>
      </c>
      <c r="B361" t="s">
        <v>1269</v>
      </c>
      <c r="C361">
        <f>YEAR(Data!$D361)</f>
        <v>2014</v>
      </c>
      <c r="D361">
        <v>41707</v>
      </c>
      <c r="E36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ht="14.25" customHeight="1" x14ac:dyDescent="0.25">
      <c r="A362">
        <v>361</v>
      </c>
      <c r="B362" t="s">
        <v>1269</v>
      </c>
      <c r="C362">
        <f>YEAR(Data!$D362)</f>
        <v>2014</v>
      </c>
      <c r="D362">
        <v>41707</v>
      </c>
      <c r="E362">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ht="14.25" customHeight="1" x14ac:dyDescent="0.25">
      <c r="A363">
        <v>362</v>
      </c>
      <c r="B363" t="s">
        <v>1277</v>
      </c>
      <c r="C363">
        <f>YEAR(Data!$D363)</f>
        <v>2014</v>
      </c>
      <c r="D363">
        <v>41908</v>
      </c>
      <c r="E363">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ht="14.25" customHeight="1" x14ac:dyDescent="0.25">
      <c r="A364">
        <v>363</v>
      </c>
      <c r="B364" t="s">
        <v>1277</v>
      </c>
      <c r="C364">
        <f>YEAR(Data!$D364)</f>
        <v>2014</v>
      </c>
      <c r="D364">
        <v>41908</v>
      </c>
      <c r="E364">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ht="14.25" customHeight="1" x14ac:dyDescent="0.25">
      <c r="A365">
        <v>364</v>
      </c>
      <c r="B365" t="s">
        <v>1277</v>
      </c>
      <c r="C365">
        <f>YEAR(Data!$D365)</f>
        <v>2014</v>
      </c>
      <c r="D365">
        <v>41908</v>
      </c>
      <c r="E365">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ht="14.25" customHeight="1" x14ac:dyDescent="0.25">
      <c r="A366">
        <v>365</v>
      </c>
      <c r="B366" t="s">
        <v>1277</v>
      </c>
      <c r="C366">
        <f>YEAR(Data!$D366)</f>
        <v>2014</v>
      </c>
      <c r="D366">
        <v>41908</v>
      </c>
      <c r="E366">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ht="14.25" customHeight="1" x14ac:dyDescent="0.25">
      <c r="A367">
        <v>366</v>
      </c>
      <c r="B367" t="s">
        <v>1286</v>
      </c>
      <c r="C367">
        <f>YEAR(Data!$D367)</f>
        <v>2011</v>
      </c>
      <c r="D367">
        <v>40810</v>
      </c>
      <c r="E367">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ht="14.25" customHeight="1" x14ac:dyDescent="0.25">
      <c r="A368">
        <v>367</v>
      </c>
      <c r="B368" t="s">
        <v>1289</v>
      </c>
      <c r="C368">
        <f>YEAR(Data!$D368)</f>
        <v>2013</v>
      </c>
      <c r="D368">
        <v>41569</v>
      </c>
      <c r="E368">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ht="14.25" customHeight="1" x14ac:dyDescent="0.25">
      <c r="A369">
        <v>368</v>
      </c>
      <c r="B369" t="s">
        <v>1289</v>
      </c>
      <c r="C369">
        <f>YEAR(Data!$D369)</f>
        <v>2013</v>
      </c>
      <c r="D369">
        <v>41569</v>
      </c>
      <c r="E369">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ht="14.25" customHeight="1" x14ac:dyDescent="0.25">
      <c r="A370">
        <v>369</v>
      </c>
      <c r="B370" t="s">
        <v>1289</v>
      </c>
      <c r="C370">
        <f>YEAR(Data!$D370)</f>
        <v>2013</v>
      </c>
      <c r="D370">
        <v>41569</v>
      </c>
      <c r="E370">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ht="14.25" customHeight="1" x14ac:dyDescent="0.25">
      <c r="A371">
        <v>370</v>
      </c>
      <c r="B371" t="s">
        <v>1289</v>
      </c>
      <c r="C371">
        <f>YEAR(Data!$D371)</f>
        <v>2013</v>
      </c>
      <c r="D371">
        <v>41569</v>
      </c>
      <c r="E37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ht="14.25" customHeight="1" x14ac:dyDescent="0.25">
      <c r="A372">
        <v>371</v>
      </c>
      <c r="B372" t="s">
        <v>1299</v>
      </c>
      <c r="C372">
        <f>YEAR(Data!$D372)</f>
        <v>2014</v>
      </c>
      <c r="D372">
        <v>41789</v>
      </c>
      <c r="E372">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ht="14.25" customHeight="1" x14ac:dyDescent="0.25">
      <c r="A373">
        <v>372</v>
      </c>
      <c r="B373" t="s">
        <v>1299</v>
      </c>
      <c r="C373">
        <f>YEAR(Data!$D373)</f>
        <v>2014</v>
      </c>
      <c r="D373">
        <v>41789</v>
      </c>
      <c r="E373">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ht="14.25" customHeight="1" x14ac:dyDescent="0.25">
      <c r="A374">
        <v>373</v>
      </c>
      <c r="B374" t="s">
        <v>1307</v>
      </c>
      <c r="C374">
        <f>YEAR(Data!$D374)</f>
        <v>2011</v>
      </c>
      <c r="D374">
        <v>40747</v>
      </c>
      <c r="E374">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ht="14.25" customHeight="1" x14ac:dyDescent="0.25">
      <c r="A375">
        <v>374</v>
      </c>
      <c r="B375" t="s">
        <v>1307</v>
      </c>
      <c r="C375">
        <f>YEAR(Data!$D375)</f>
        <v>2011</v>
      </c>
      <c r="D375">
        <v>40747</v>
      </c>
      <c r="E375">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ht="14.25" customHeight="1" x14ac:dyDescent="0.25">
      <c r="A376">
        <v>375</v>
      </c>
      <c r="B376" t="s">
        <v>1307</v>
      </c>
      <c r="C376">
        <f>YEAR(Data!$D376)</f>
        <v>2011</v>
      </c>
      <c r="D376">
        <v>40747</v>
      </c>
      <c r="E376">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ht="14.25" customHeight="1" x14ac:dyDescent="0.25">
      <c r="A377">
        <v>376</v>
      </c>
      <c r="B377" t="s">
        <v>1307</v>
      </c>
      <c r="C377">
        <f>YEAR(Data!$D377)</f>
        <v>2011</v>
      </c>
      <c r="D377">
        <v>40747</v>
      </c>
      <c r="E377">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ht="14.25" customHeight="1" x14ac:dyDescent="0.25">
      <c r="A378">
        <v>377</v>
      </c>
      <c r="B378" t="s">
        <v>1317</v>
      </c>
      <c r="C378">
        <f>YEAR(Data!$D378)</f>
        <v>2013</v>
      </c>
      <c r="D378">
        <v>41546</v>
      </c>
      <c r="E378">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ht="14.25" customHeight="1" x14ac:dyDescent="0.25">
      <c r="A379">
        <v>378</v>
      </c>
      <c r="B379" t="s">
        <v>1323</v>
      </c>
      <c r="C379">
        <f>YEAR(Data!$D379)</f>
        <v>2014</v>
      </c>
      <c r="D379">
        <v>41879</v>
      </c>
      <c r="E379">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ht="14.25" customHeight="1" x14ac:dyDescent="0.25">
      <c r="A380">
        <v>379</v>
      </c>
      <c r="B380" t="s">
        <v>1328</v>
      </c>
      <c r="C380">
        <f>YEAR(Data!$D380)</f>
        <v>2012</v>
      </c>
      <c r="D380">
        <v>41027</v>
      </c>
      <c r="E380">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ht="14.25" customHeight="1" x14ac:dyDescent="0.25">
      <c r="A381">
        <v>380</v>
      </c>
      <c r="B381" t="s">
        <v>1328</v>
      </c>
      <c r="C381">
        <f>YEAR(Data!$D381)</f>
        <v>2012</v>
      </c>
      <c r="D381">
        <v>41027</v>
      </c>
      <c r="E38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ht="14.25" customHeight="1" x14ac:dyDescent="0.25">
      <c r="A382">
        <v>381</v>
      </c>
      <c r="B382" t="s">
        <v>1328</v>
      </c>
      <c r="C382">
        <f>YEAR(Data!$D382)</f>
        <v>2012</v>
      </c>
      <c r="D382">
        <v>41027</v>
      </c>
      <c r="E382">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ht="14.25" customHeight="1" x14ac:dyDescent="0.25">
      <c r="A383">
        <v>382</v>
      </c>
      <c r="B383" t="s">
        <v>1337</v>
      </c>
      <c r="C383">
        <f>YEAR(Data!$D383)</f>
        <v>2013</v>
      </c>
      <c r="D383">
        <v>41576</v>
      </c>
      <c r="E383">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ht="14.25" customHeight="1" x14ac:dyDescent="0.25">
      <c r="A384">
        <v>383</v>
      </c>
      <c r="B384" t="s">
        <v>1337</v>
      </c>
      <c r="C384">
        <f>YEAR(Data!$D384)</f>
        <v>2013</v>
      </c>
      <c r="D384">
        <v>41576</v>
      </c>
      <c r="E384">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ht="14.25" customHeight="1" x14ac:dyDescent="0.25">
      <c r="A385">
        <v>384</v>
      </c>
      <c r="B385" t="s">
        <v>1344</v>
      </c>
      <c r="C385">
        <f>YEAR(Data!$D385)</f>
        <v>2012</v>
      </c>
      <c r="D385">
        <v>41086</v>
      </c>
      <c r="E385">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ht="14.25" customHeight="1" x14ac:dyDescent="0.25">
      <c r="A386">
        <v>385</v>
      </c>
      <c r="B386" t="s">
        <v>1349</v>
      </c>
      <c r="C386">
        <f>YEAR(Data!$D386)</f>
        <v>2012</v>
      </c>
      <c r="D386">
        <v>41240</v>
      </c>
      <c r="E386">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ht="14.25" customHeight="1" x14ac:dyDescent="0.25">
      <c r="A387">
        <v>386</v>
      </c>
      <c r="B387" t="s">
        <v>1349</v>
      </c>
      <c r="C387">
        <f>YEAR(Data!$D387)</f>
        <v>2012</v>
      </c>
      <c r="D387">
        <v>41240</v>
      </c>
      <c r="E387">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ht="14.25" customHeight="1" x14ac:dyDescent="0.25">
      <c r="A388">
        <v>387</v>
      </c>
      <c r="B388" t="s">
        <v>1357</v>
      </c>
      <c r="C388">
        <f>YEAR(Data!$D388)</f>
        <v>2012</v>
      </c>
      <c r="D388">
        <v>41246</v>
      </c>
      <c r="E388">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ht="14.25" customHeight="1" x14ac:dyDescent="0.25">
      <c r="A389">
        <v>388</v>
      </c>
      <c r="B389" t="s">
        <v>1357</v>
      </c>
      <c r="C389">
        <f>YEAR(Data!$D389)</f>
        <v>2012</v>
      </c>
      <c r="D389">
        <v>41246</v>
      </c>
      <c r="E389">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ht="14.25" customHeight="1" x14ac:dyDescent="0.25">
      <c r="A390">
        <v>389</v>
      </c>
      <c r="B390" t="s">
        <v>1364</v>
      </c>
      <c r="C390">
        <f>YEAR(Data!$D390)</f>
        <v>2011</v>
      </c>
      <c r="D390">
        <v>40871</v>
      </c>
      <c r="E390">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ht="14.25" customHeight="1" x14ac:dyDescent="0.25">
      <c r="A391">
        <v>390</v>
      </c>
      <c r="B391" t="s">
        <v>1369</v>
      </c>
      <c r="C391">
        <f>YEAR(Data!$D391)</f>
        <v>2014</v>
      </c>
      <c r="D391">
        <v>41985</v>
      </c>
      <c r="E39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ht="14.25" customHeight="1" x14ac:dyDescent="0.25">
      <c r="A392">
        <v>391</v>
      </c>
      <c r="B392" t="s">
        <v>1369</v>
      </c>
      <c r="C392">
        <f>YEAR(Data!$D392)</f>
        <v>2014</v>
      </c>
      <c r="D392">
        <v>41985</v>
      </c>
      <c r="E392">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ht="14.25" customHeight="1" x14ac:dyDescent="0.25">
      <c r="A393">
        <v>392</v>
      </c>
      <c r="B393" t="s">
        <v>1374</v>
      </c>
      <c r="C393">
        <f>YEAR(Data!$D393)</f>
        <v>2011</v>
      </c>
      <c r="D393">
        <v>40807</v>
      </c>
      <c r="E393">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ht="14.25" customHeight="1" x14ac:dyDescent="0.25">
      <c r="A394">
        <v>393</v>
      </c>
      <c r="B394" t="s">
        <v>1374</v>
      </c>
      <c r="C394">
        <f>YEAR(Data!$D394)</f>
        <v>2011</v>
      </c>
      <c r="D394">
        <v>40807</v>
      </c>
      <c r="E394">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ht="14.25" customHeight="1" x14ac:dyDescent="0.25">
      <c r="A395">
        <v>394</v>
      </c>
      <c r="B395" t="s">
        <v>1382</v>
      </c>
      <c r="C395">
        <f>YEAR(Data!$D395)</f>
        <v>2011</v>
      </c>
      <c r="D395">
        <v>40701</v>
      </c>
      <c r="E395">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ht="14.25" customHeight="1" x14ac:dyDescent="0.25">
      <c r="A396">
        <v>395</v>
      </c>
      <c r="B396" t="s">
        <v>1388</v>
      </c>
      <c r="C396">
        <f>YEAR(Data!$D396)</f>
        <v>2014</v>
      </c>
      <c r="D396">
        <v>41821</v>
      </c>
      <c r="E396">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ht="14.25" customHeight="1" x14ac:dyDescent="0.25">
      <c r="A397">
        <v>396</v>
      </c>
      <c r="B397" t="s">
        <v>1395</v>
      </c>
      <c r="C397">
        <f>YEAR(Data!$D397)</f>
        <v>2014</v>
      </c>
      <c r="D397">
        <v>41930</v>
      </c>
      <c r="E397">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ht="14.25" customHeight="1" x14ac:dyDescent="0.25">
      <c r="A398">
        <v>397</v>
      </c>
      <c r="B398" t="s">
        <v>1395</v>
      </c>
      <c r="C398">
        <f>YEAR(Data!$D398)</f>
        <v>2014</v>
      </c>
      <c r="D398">
        <v>41930</v>
      </c>
      <c r="E398">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ht="14.25" customHeight="1" x14ac:dyDescent="0.25">
      <c r="A399">
        <v>398</v>
      </c>
      <c r="B399" t="s">
        <v>1404</v>
      </c>
      <c r="C399">
        <f>YEAR(Data!$D399)</f>
        <v>2012</v>
      </c>
      <c r="D399">
        <v>41213</v>
      </c>
      <c r="E399">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ht="14.25" customHeight="1" x14ac:dyDescent="0.25">
      <c r="A400">
        <v>399</v>
      </c>
      <c r="B400" t="s">
        <v>1407</v>
      </c>
      <c r="C400">
        <f>YEAR(Data!$D400)</f>
        <v>2013</v>
      </c>
      <c r="D400">
        <v>41526</v>
      </c>
      <c r="E400">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ht="14.25" customHeight="1" x14ac:dyDescent="0.25">
      <c r="A401">
        <v>400</v>
      </c>
      <c r="B401" t="s">
        <v>1407</v>
      </c>
      <c r="C401">
        <f>YEAR(Data!$D401)</f>
        <v>2013</v>
      </c>
      <c r="D401">
        <v>41526</v>
      </c>
      <c r="E40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ht="14.25" customHeight="1" x14ac:dyDescent="0.25">
      <c r="A402">
        <v>401</v>
      </c>
      <c r="B402" t="s">
        <v>1407</v>
      </c>
      <c r="C402">
        <f>YEAR(Data!$D402)</f>
        <v>2013</v>
      </c>
      <c r="D402">
        <v>41526</v>
      </c>
      <c r="E402">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ht="14.25" customHeight="1" x14ac:dyDescent="0.25">
      <c r="A403">
        <v>402</v>
      </c>
      <c r="B403" t="s">
        <v>1407</v>
      </c>
      <c r="C403">
        <f>YEAR(Data!$D403)</f>
        <v>2013</v>
      </c>
      <c r="D403">
        <v>41526</v>
      </c>
      <c r="E403">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ht="14.25" customHeight="1" x14ac:dyDescent="0.25">
      <c r="A404">
        <v>403</v>
      </c>
      <c r="B404" t="s">
        <v>1416</v>
      </c>
      <c r="C404">
        <f>YEAR(Data!$D404)</f>
        <v>2011</v>
      </c>
      <c r="D404">
        <v>40901</v>
      </c>
      <c r="E404">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ht="14.25" customHeight="1" x14ac:dyDescent="0.25">
      <c r="A405">
        <v>404</v>
      </c>
      <c r="B405" t="s">
        <v>1422</v>
      </c>
      <c r="C405">
        <f>YEAR(Data!$D405)</f>
        <v>2011</v>
      </c>
      <c r="D405">
        <v>40649</v>
      </c>
      <c r="E405">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ht="14.25" customHeight="1" x14ac:dyDescent="0.25">
      <c r="A406">
        <v>405</v>
      </c>
      <c r="B406" t="s">
        <v>1425</v>
      </c>
      <c r="C406">
        <f>YEAR(Data!$D406)</f>
        <v>2014</v>
      </c>
      <c r="D406">
        <v>41998</v>
      </c>
      <c r="E406">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ht="14.25" customHeight="1" x14ac:dyDescent="0.25">
      <c r="A407">
        <v>406</v>
      </c>
      <c r="B407" t="s">
        <v>1429</v>
      </c>
      <c r="C407">
        <f>YEAR(Data!$D407)</f>
        <v>2014</v>
      </c>
      <c r="D407">
        <v>41982</v>
      </c>
      <c r="E407">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ht="14.25" customHeight="1" x14ac:dyDescent="0.25">
      <c r="A408">
        <v>407</v>
      </c>
      <c r="B408" t="s">
        <v>1429</v>
      </c>
      <c r="C408">
        <f>YEAR(Data!$D408)</f>
        <v>2014</v>
      </c>
      <c r="D408">
        <v>41982</v>
      </c>
      <c r="E408">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ht="14.25" customHeight="1" x14ac:dyDescent="0.25">
      <c r="A409">
        <v>408</v>
      </c>
      <c r="B409" t="s">
        <v>1429</v>
      </c>
      <c r="C409">
        <f>YEAR(Data!$D409)</f>
        <v>2014</v>
      </c>
      <c r="D409">
        <v>41982</v>
      </c>
      <c r="E409">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ht="14.25" customHeight="1" x14ac:dyDescent="0.25">
      <c r="A410">
        <v>409</v>
      </c>
      <c r="B410" t="s">
        <v>1429</v>
      </c>
      <c r="C410">
        <f>YEAR(Data!$D410)</f>
        <v>2014</v>
      </c>
      <c r="D410">
        <v>41982</v>
      </c>
      <c r="E410">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ht="14.25" customHeight="1" x14ac:dyDescent="0.25">
      <c r="A411">
        <v>410</v>
      </c>
      <c r="B411" t="s">
        <v>1429</v>
      </c>
      <c r="C411">
        <f>YEAR(Data!$D411)</f>
        <v>2014</v>
      </c>
      <c r="D411">
        <v>41982</v>
      </c>
      <c r="E41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ht="14.25" customHeight="1" x14ac:dyDescent="0.25">
      <c r="A412">
        <v>411</v>
      </c>
      <c r="B412" t="s">
        <v>1429</v>
      </c>
      <c r="C412">
        <f>YEAR(Data!$D412)</f>
        <v>2014</v>
      </c>
      <c r="D412">
        <v>41982</v>
      </c>
      <c r="E412">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ht="14.25" customHeight="1" x14ac:dyDescent="0.25">
      <c r="A413">
        <v>412</v>
      </c>
      <c r="B413" t="s">
        <v>1429</v>
      </c>
      <c r="C413">
        <f>YEAR(Data!$D413)</f>
        <v>2014</v>
      </c>
      <c r="D413">
        <v>41982</v>
      </c>
      <c r="E413">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ht="14.25" customHeight="1" x14ac:dyDescent="0.25">
      <c r="A414">
        <v>413</v>
      </c>
      <c r="B414" t="s">
        <v>1429</v>
      </c>
      <c r="C414">
        <f>YEAR(Data!$D414)</f>
        <v>2014</v>
      </c>
      <c r="D414">
        <v>41982</v>
      </c>
      <c r="E414">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ht="14.25" customHeight="1" x14ac:dyDescent="0.25">
      <c r="A415">
        <v>414</v>
      </c>
      <c r="B415" t="s">
        <v>1429</v>
      </c>
      <c r="C415">
        <f>YEAR(Data!$D415)</f>
        <v>2014</v>
      </c>
      <c r="D415">
        <v>41982</v>
      </c>
      <c r="E415">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ht="14.25" customHeight="1" x14ac:dyDescent="0.25">
      <c r="A416">
        <v>415</v>
      </c>
      <c r="B416" t="s">
        <v>1447</v>
      </c>
      <c r="C416">
        <f>YEAR(Data!$D416)</f>
        <v>2014</v>
      </c>
      <c r="D416">
        <v>41947</v>
      </c>
      <c r="E416">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ht="14.25" customHeight="1" x14ac:dyDescent="0.25">
      <c r="A417">
        <v>416</v>
      </c>
      <c r="B417" t="s">
        <v>1447</v>
      </c>
      <c r="C417">
        <f>YEAR(Data!$D417)</f>
        <v>2014</v>
      </c>
      <c r="D417">
        <v>41947</v>
      </c>
      <c r="E417">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ht="14.25" customHeight="1" x14ac:dyDescent="0.25">
      <c r="A418">
        <v>417</v>
      </c>
      <c r="B418" t="s">
        <v>1452</v>
      </c>
      <c r="C418">
        <f>YEAR(Data!$D418)</f>
        <v>2014</v>
      </c>
      <c r="D418">
        <v>41815</v>
      </c>
      <c r="E418">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ht="14.25" customHeight="1" x14ac:dyDescent="0.25">
      <c r="A419">
        <v>418</v>
      </c>
      <c r="B419" t="s">
        <v>1458</v>
      </c>
      <c r="C419">
        <f>YEAR(Data!$D419)</f>
        <v>2013</v>
      </c>
      <c r="D419">
        <v>41379</v>
      </c>
      <c r="E419">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ht="14.25" customHeight="1" x14ac:dyDescent="0.25">
      <c r="A420">
        <v>419</v>
      </c>
      <c r="B420" t="s">
        <v>1463</v>
      </c>
      <c r="C420">
        <f>YEAR(Data!$D420)</f>
        <v>2014</v>
      </c>
      <c r="D420">
        <v>41950</v>
      </c>
      <c r="E420">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ht="14.25" customHeight="1" x14ac:dyDescent="0.25">
      <c r="A421">
        <v>420</v>
      </c>
      <c r="B421" t="s">
        <v>1467</v>
      </c>
      <c r="C421">
        <f>YEAR(Data!$D421)</f>
        <v>2014</v>
      </c>
      <c r="D421">
        <v>41703</v>
      </c>
      <c r="E42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ht="14.25" customHeight="1" x14ac:dyDescent="0.25">
      <c r="A422">
        <v>421</v>
      </c>
      <c r="B422" t="s">
        <v>1467</v>
      </c>
      <c r="C422">
        <f>YEAR(Data!$D422)</f>
        <v>2014</v>
      </c>
      <c r="D422">
        <v>41703</v>
      </c>
      <c r="E422">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ht="14.25" customHeight="1" x14ac:dyDescent="0.25">
      <c r="A423">
        <v>422</v>
      </c>
      <c r="B423" t="s">
        <v>1472</v>
      </c>
      <c r="C423">
        <f>YEAR(Data!$D423)</f>
        <v>2011</v>
      </c>
      <c r="D423">
        <v>40716</v>
      </c>
      <c r="E423">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ht="14.25" customHeight="1" x14ac:dyDescent="0.25">
      <c r="A424">
        <v>423</v>
      </c>
      <c r="B424" t="s">
        <v>1476</v>
      </c>
      <c r="C424">
        <f>YEAR(Data!$D424)</f>
        <v>2014</v>
      </c>
      <c r="D424">
        <v>41932</v>
      </c>
      <c r="E424">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ht="14.25" customHeight="1" x14ac:dyDescent="0.25">
      <c r="A425">
        <v>424</v>
      </c>
      <c r="B425" t="s">
        <v>1476</v>
      </c>
      <c r="C425">
        <f>YEAR(Data!$D425)</f>
        <v>2014</v>
      </c>
      <c r="D425">
        <v>41932</v>
      </c>
      <c r="E425">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ht="14.25" customHeight="1" x14ac:dyDescent="0.25">
      <c r="A426">
        <v>425</v>
      </c>
      <c r="B426" t="s">
        <v>1484</v>
      </c>
      <c r="C426">
        <f>YEAR(Data!$D426)</f>
        <v>2014</v>
      </c>
      <c r="D426">
        <v>41873</v>
      </c>
      <c r="E426">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ht="14.25" customHeight="1" x14ac:dyDescent="0.25">
      <c r="A427">
        <v>426</v>
      </c>
      <c r="B427" t="s">
        <v>1490</v>
      </c>
      <c r="C427">
        <f>YEAR(Data!$D427)</f>
        <v>2014</v>
      </c>
      <c r="D427">
        <v>41967</v>
      </c>
      <c r="E427">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ht="14.25" customHeight="1" x14ac:dyDescent="0.25">
      <c r="A428">
        <v>427</v>
      </c>
      <c r="B428" t="s">
        <v>1490</v>
      </c>
      <c r="C428">
        <f>YEAR(Data!$D428)</f>
        <v>2014</v>
      </c>
      <c r="D428">
        <v>41967</v>
      </c>
      <c r="E428">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ht="14.25" customHeight="1" x14ac:dyDescent="0.25">
      <c r="A429">
        <v>428</v>
      </c>
      <c r="B429" t="s">
        <v>1496</v>
      </c>
      <c r="C429">
        <f>YEAR(Data!$D429)</f>
        <v>2011</v>
      </c>
      <c r="D429">
        <v>40798</v>
      </c>
      <c r="E429">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ht="14.25" customHeight="1" x14ac:dyDescent="0.25">
      <c r="A430">
        <v>429</v>
      </c>
      <c r="B430" t="s">
        <v>1502</v>
      </c>
      <c r="C430">
        <f>YEAR(Data!$D430)</f>
        <v>2014</v>
      </c>
      <c r="D430">
        <v>41914</v>
      </c>
      <c r="E430">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ht="14.25" customHeight="1" x14ac:dyDescent="0.25">
      <c r="A431">
        <v>430</v>
      </c>
      <c r="B431" t="s">
        <v>1507</v>
      </c>
      <c r="C431">
        <f>YEAR(Data!$D431)</f>
        <v>2013</v>
      </c>
      <c r="D431">
        <v>41380</v>
      </c>
      <c r="E43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ht="14.25" customHeight="1" x14ac:dyDescent="0.25">
      <c r="A432">
        <v>431</v>
      </c>
      <c r="B432" t="s">
        <v>1507</v>
      </c>
      <c r="C432">
        <f>YEAR(Data!$D432)</f>
        <v>2013</v>
      </c>
      <c r="D432">
        <v>41380</v>
      </c>
      <c r="E432">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ht="14.25" customHeight="1" x14ac:dyDescent="0.25">
      <c r="A433">
        <v>432</v>
      </c>
      <c r="B433" t="s">
        <v>1507</v>
      </c>
      <c r="C433">
        <f>YEAR(Data!$D433)</f>
        <v>2013</v>
      </c>
      <c r="D433">
        <v>41380</v>
      </c>
      <c r="E433">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ht="14.25" customHeight="1" x14ac:dyDescent="0.25">
      <c r="A434">
        <v>433</v>
      </c>
      <c r="B434" t="s">
        <v>1507</v>
      </c>
      <c r="C434">
        <f>YEAR(Data!$D434)</f>
        <v>2013</v>
      </c>
      <c r="D434">
        <v>41380</v>
      </c>
      <c r="E434">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ht="14.25" customHeight="1" x14ac:dyDescent="0.25">
      <c r="A435">
        <v>434</v>
      </c>
      <c r="B435" t="s">
        <v>1515</v>
      </c>
      <c r="C435">
        <f>YEAR(Data!$D435)</f>
        <v>2013</v>
      </c>
      <c r="D435">
        <v>41432</v>
      </c>
      <c r="E435">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ht="14.25" customHeight="1" x14ac:dyDescent="0.25">
      <c r="A436">
        <v>435</v>
      </c>
      <c r="B436" t="s">
        <v>1518</v>
      </c>
      <c r="C436">
        <f>YEAR(Data!$D436)</f>
        <v>2011</v>
      </c>
      <c r="D436">
        <v>40896</v>
      </c>
      <c r="E436">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ht="14.25" customHeight="1" x14ac:dyDescent="0.25">
      <c r="A437">
        <v>436</v>
      </c>
      <c r="B437" t="s">
        <v>1518</v>
      </c>
      <c r="C437">
        <f>YEAR(Data!$D437)</f>
        <v>2011</v>
      </c>
      <c r="D437">
        <v>40896</v>
      </c>
      <c r="E437">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ht="14.25" customHeight="1" x14ac:dyDescent="0.25">
      <c r="A438">
        <v>437</v>
      </c>
      <c r="B438" t="s">
        <v>1526</v>
      </c>
      <c r="C438">
        <f>YEAR(Data!$D438)</f>
        <v>2013</v>
      </c>
      <c r="D438">
        <v>41438</v>
      </c>
      <c r="E438">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ht="14.25" customHeight="1" x14ac:dyDescent="0.25">
      <c r="A439">
        <v>438</v>
      </c>
      <c r="B439" t="s">
        <v>1526</v>
      </c>
      <c r="C439">
        <f>YEAR(Data!$D439)</f>
        <v>2013</v>
      </c>
      <c r="D439">
        <v>41438</v>
      </c>
      <c r="E439">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ht="14.25" customHeight="1" x14ac:dyDescent="0.25">
      <c r="A440">
        <v>439</v>
      </c>
      <c r="B440" t="s">
        <v>1531</v>
      </c>
      <c r="C440">
        <f>YEAR(Data!$D440)</f>
        <v>2014</v>
      </c>
      <c r="D440">
        <v>41898</v>
      </c>
      <c r="E440">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ht="14.25" customHeight="1" x14ac:dyDescent="0.25">
      <c r="A441">
        <v>440</v>
      </c>
      <c r="B441" t="s">
        <v>1536</v>
      </c>
      <c r="C441">
        <f>YEAR(Data!$D441)</f>
        <v>2014</v>
      </c>
      <c r="D441">
        <v>41660</v>
      </c>
      <c r="E44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ht="14.25" customHeight="1" x14ac:dyDescent="0.25">
      <c r="A442">
        <v>441</v>
      </c>
      <c r="B442" t="s">
        <v>1539</v>
      </c>
      <c r="C442">
        <f>YEAR(Data!$D442)</f>
        <v>2013</v>
      </c>
      <c r="D442">
        <v>41523</v>
      </c>
      <c r="E442">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ht="14.25" customHeight="1" x14ac:dyDescent="0.25">
      <c r="A443">
        <v>442</v>
      </c>
      <c r="B443" t="s">
        <v>1539</v>
      </c>
      <c r="C443">
        <f>YEAR(Data!$D443)</f>
        <v>2013</v>
      </c>
      <c r="D443">
        <v>41523</v>
      </c>
      <c r="E443">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ht="14.25" customHeight="1" x14ac:dyDescent="0.25">
      <c r="A444">
        <v>443</v>
      </c>
      <c r="B444" t="s">
        <v>1539</v>
      </c>
      <c r="C444">
        <f>YEAR(Data!$D444)</f>
        <v>2013</v>
      </c>
      <c r="D444">
        <v>41523</v>
      </c>
      <c r="E444">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ht="14.25" customHeight="1" x14ac:dyDescent="0.25">
      <c r="A445">
        <v>444</v>
      </c>
      <c r="B445" t="s">
        <v>1539</v>
      </c>
      <c r="C445">
        <f>YEAR(Data!$D445)</f>
        <v>2013</v>
      </c>
      <c r="D445">
        <v>41523</v>
      </c>
      <c r="E445">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ht="14.25" customHeight="1" x14ac:dyDescent="0.25">
      <c r="A446">
        <v>445</v>
      </c>
      <c r="B446" t="s">
        <v>1539</v>
      </c>
      <c r="C446">
        <f>YEAR(Data!$D446)</f>
        <v>2013</v>
      </c>
      <c r="D446">
        <v>41523</v>
      </c>
      <c r="E446">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ht="14.25" customHeight="1" x14ac:dyDescent="0.25">
      <c r="A447">
        <v>446</v>
      </c>
      <c r="B447" t="s">
        <v>1539</v>
      </c>
      <c r="C447">
        <f>YEAR(Data!$D447)</f>
        <v>2013</v>
      </c>
      <c r="D447">
        <v>41523</v>
      </c>
      <c r="E447">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ht="14.25" customHeight="1" x14ac:dyDescent="0.25">
      <c r="A448">
        <v>447</v>
      </c>
      <c r="B448" t="s">
        <v>1552</v>
      </c>
      <c r="C448">
        <f>YEAR(Data!$D448)</f>
        <v>2014</v>
      </c>
      <c r="D448">
        <v>41719</v>
      </c>
      <c r="E448">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ht="14.25" customHeight="1" x14ac:dyDescent="0.25">
      <c r="A449">
        <v>448</v>
      </c>
      <c r="B449" t="s">
        <v>1557</v>
      </c>
      <c r="C449">
        <f>YEAR(Data!$D449)</f>
        <v>2013</v>
      </c>
      <c r="D449">
        <v>41366</v>
      </c>
      <c r="E449">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ht="14.25" customHeight="1" x14ac:dyDescent="0.25">
      <c r="A450">
        <v>449</v>
      </c>
      <c r="B450" t="s">
        <v>1557</v>
      </c>
      <c r="C450">
        <f>YEAR(Data!$D450)</f>
        <v>2013</v>
      </c>
      <c r="D450">
        <v>41366</v>
      </c>
      <c r="E450">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ht="14.25" customHeight="1" x14ac:dyDescent="0.25">
      <c r="A451">
        <v>450</v>
      </c>
      <c r="B451" t="s">
        <v>1557</v>
      </c>
      <c r="C451">
        <f>YEAR(Data!$D451)</f>
        <v>2013</v>
      </c>
      <c r="D451">
        <v>41366</v>
      </c>
      <c r="E45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ht="14.25" customHeight="1" x14ac:dyDescent="0.25">
      <c r="A452">
        <v>451</v>
      </c>
      <c r="B452" t="s">
        <v>1557</v>
      </c>
      <c r="C452">
        <f>YEAR(Data!$D452)</f>
        <v>2013</v>
      </c>
      <c r="D452">
        <v>41366</v>
      </c>
      <c r="E452">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ht="14.25" customHeight="1" x14ac:dyDescent="0.25">
      <c r="A453">
        <v>452</v>
      </c>
      <c r="B453" t="s">
        <v>1557</v>
      </c>
      <c r="C453">
        <f>YEAR(Data!$D453)</f>
        <v>2013</v>
      </c>
      <c r="D453">
        <v>41366</v>
      </c>
      <c r="E453">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ht="14.25" customHeight="1" x14ac:dyDescent="0.25">
      <c r="A454">
        <v>453</v>
      </c>
      <c r="B454" t="s">
        <v>1557</v>
      </c>
      <c r="C454">
        <f>YEAR(Data!$D454)</f>
        <v>2013</v>
      </c>
      <c r="D454">
        <v>41366</v>
      </c>
      <c r="E454">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ht="14.25" customHeight="1" x14ac:dyDescent="0.25">
      <c r="A455">
        <v>454</v>
      </c>
      <c r="B455" t="s">
        <v>1573</v>
      </c>
      <c r="C455">
        <f>YEAR(Data!$D455)</f>
        <v>2014</v>
      </c>
      <c r="D455">
        <v>41933</v>
      </c>
      <c r="E455">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ht="14.25" customHeight="1" x14ac:dyDescent="0.25">
      <c r="A456">
        <v>455</v>
      </c>
      <c r="B456" t="s">
        <v>1573</v>
      </c>
      <c r="C456">
        <f>YEAR(Data!$D456)</f>
        <v>2014</v>
      </c>
      <c r="D456">
        <v>41933</v>
      </c>
      <c r="E456">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ht="14.25" customHeight="1" x14ac:dyDescent="0.25">
      <c r="A457">
        <v>456</v>
      </c>
      <c r="B457" t="s">
        <v>1578</v>
      </c>
      <c r="C457">
        <f>YEAR(Data!$D457)</f>
        <v>2013</v>
      </c>
      <c r="D457">
        <v>41622</v>
      </c>
      <c r="E457">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ht="14.25" customHeight="1" x14ac:dyDescent="0.25">
      <c r="A458">
        <v>457</v>
      </c>
      <c r="B458" t="s">
        <v>1582</v>
      </c>
      <c r="C458">
        <f>YEAR(Data!$D458)</f>
        <v>2011</v>
      </c>
      <c r="D458">
        <v>40587</v>
      </c>
      <c r="E458">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ht="14.25" customHeight="1" x14ac:dyDescent="0.25">
      <c r="A459">
        <v>458</v>
      </c>
      <c r="B459" t="s">
        <v>1587</v>
      </c>
      <c r="C459">
        <f>YEAR(Data!$D459)</f>
        <v>2013</v>
      </c>
      <c r="D459">
        <v>41544</v>
      </c>
      <c r="E459">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ht="14.25" customHeight="1" x14ac:dyDescent="0.25">
      <c r="A460">
        <v>459</v>
      </c>
      <c r="B460" t="s">
        <v>1587</v>
      </c>
      <c r="C460">
        <f>YEAR(Data!$D460)</f>
        <v>2013</v>
      </c>
      <c r="D460">
        <v>41544</v>
      </c>
      <c r="E460">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ht="14.25" customHeight="1" x14ac:dyDescent="0.25">
      <c r="A461">
        <v>460</v>
      </c>
      <c r="B461" t="s">
        <v>1591</v>
      </c>
      <c r="C461">
        <f>YEAR(Data!$D461)</f>
        <v>2012</v>
      </c>
      <c r="D461">
        <v>41258</v>
      </c>
      <c r="E46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ht="14.25" customHeight="1" x14ac:dyDescent="0.25">
      <c r="A462">
        <v>461</v>
      </c>
      <c r="B462" t="s">
        <v>1591</v>
      </c>
      <c r="C462">
        <f>YEAR(Data!$D462)</f>
        <v>2012</v>
      </c>
      <c r="D462">
        <v>41258</v>
      </c>
      <c r="E462">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ht="14.25" customHeight="1" x14ac:dyDescent="0.25">
      <c r="A463">
        <v>462</v>
      </c>
      <c r="B463" t="s">
        <v>1591</v>
      </c>
      <c r="C463">
        <f>YEAR(Data!$D463)</f>
        <v>2012</v>
      </c>
      <c r="D463">
        <v>41258</v>
      </c>
      <c r="E463">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ht="14.25" customHeight="1" x14ac:dyDescent="0.25">
      <c r="A464">
        <v>463</v>
      </c>
      <c r="B464" t="s">
        <v>1598</v>
      </c>
      <c r="C464">
        <f>YEAR(Data!$D464)</f>
        <v>2013</v>
      </c>
      <c r="D464">
        <v>41387</v>
      </c>
      <c r="E464">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ht="14.25" customHeight="1" x14ac:dyDescent="0.25">
      <c r="A465">
        <v>464</v>
      </c>
      <c r="B465" t="s">
        <v>1598</v>
      </c>
      <c r="C465">
        <f>YEAR(Data!$D465)</f>
        <v>2013</v>
      </c>
      <c r="D465">
        <v>41387</v>
      </c>
      <c r="E465">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ht="14.25" customHeight="1" x14ac:dyDescent="0.25">
      <c r="A466">
        <v>465</v>
      </c>
      <c r="B466" t="s">
        <v>1598</v>
      </c>
      <c r="C466">
        <f>YEAR(Data!$D466)</f>
        <v>2013</v>
      </c>
      <c r="D466">
        <v>41387</v>
      </c>
      <c r="E466">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ht="14.25" customHeight="1" x14ac:dyDescent="0.25">
      <c r="A467">
        <v>466</v>
      </c>
      <c r="B467" t="s">
        <v>1598</v>
      </c>
      <c r="C467">
        <f>YEAR(Data!$D467)</f>
        <v>2013</v>
      </c>
      <c r="D467">
        <v>41387</v>
      </c>
      <c r="E467">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ht="14.25" customHeight="1" x14ac:dyDescent="0.25">
      <c r="A468">
        <v>467</v>
      </c>
      <c r="B468" t="s">
        <v>1598</v>
      </c>
      <c r="C468">
        <f>YEAR(Data!$D468)</f>
        <v>2013</v>
      </c>
      <c r="D468">
        <v>41387</v>
      </c>
      <c r="E468">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ht="14.25" customHeight="1" x14ac:dyDescent="0.25">
      <c r="A469">
        <v>468</v>
      </c>
      <c r="B469" t="s">
        <v>1609</v>
      </c>
      <c r="C469">
        <f>YEAR(Data!$D469)</f>
        <v>2012</v>
      </c>
      <c r="D469">
        <v>40925</v>
      </c>
      <c r="E469">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ht="14.25" customHeight="1" x14ac:dyDescent="0.25">
      <c r="A470">
        <v>469</v>
      </c>
      <c r="B470" t="s">
        <v>1613</v>
      </c>
      <c r="C470">
        <f>YEAR(Data!$D470)</f>
        <v>2014</v>
      </c>
      <c r="D470">
        <v>41730</v>
      </c>
      <c r="E470">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ht="14.25" customHeight="1" x14ac:dyDescent="0.25">
      <c r="A471">
        <v>470</v>
      </c>
      <c r="B471" t="s">
        <v>1617</v>
      </c>
      <c r="C471">
        <f>YEAR(Data!$D471)</f>
        <v>2013</v>
      </c>
      <c r="D471">
        <v>41625</v>
      </c>
      <c r="E47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ht="14.25" customHeight="1" x14ac:dyDescent="0.25">
      <c r="A472">
        <v>471</v>
      </c>
      <c r="B472" t="s">
        <v>1620</v>
      </c>
      <c r="C472">
        <f>YEAR(Data!$D472)</f>
        <v>2012</v>
      </c>
      <c r="D472">
        <v>41263</v>
      </c>
      <c r="E472">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ht="14.25" customHeight="1" x14ac:dyDescent="0.25">
      <c r="A473">
        <v>472</v>
      </c>
      <c r="B473" t="s">
        <v>1626</v>
      </c>
      <c r="C473">
        <f>YEAR(Data!$D473)</f>
        <v>2011</v>
      </c>
      <c r="D473">
        <v>40856</v>
      </c>
      <c r="E473">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ht="14.25" customHeight="1" x14ac:dyDescent="0.25">
      <c r="A474">
        <v>473</v>
      </c>
      <c r="B474" t="s">
        <v>1626</v>
      </c>
      <c r="C474">
        <f>YEAR(Data!$D474)</f>
        <v>2011</v>
      </c>
      <c r="D474">
        <v>40856</v>
      </c>
      <c r="E474">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ht="14.25" customHeight="1" x14ac:dyDescent="0.25">
      <c r="A475">
        <v>474</v>
      </c>
      <c r="B475" t="s">
        <v>1626</v>
      </c>
      <c r="C475">
        <f>YEAR(Data!$D475)</f>
        <v>2011</v>
      </c>
      <c r="D475">
        <v>40856</v>
      </c>
      <c r="E475">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ht="14.25" customHeight="1" x14ac:dyDescent="0.25">
      <c r="A476">
        <v>475</v>
      </c>
      <c r="B476" t="s">
        <v>1626</v>
      </c>
      <c r="C476">
        <f>YEAR(Data!$D476)</f>
        <v>2011</v>
      </c>
      <c r="D476">
        <v>40856</v>
      </c>
      <c r="E476">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ht="14.25" customHeight="1" x14ac:dyDescent="0.25">
      <c r="A477">
        <v>476</v>
      </c>
      <c r="B477" t="s">
        <v>1626</v>
      </c>
      <c r="C477">
        <f>YEAR(Data!$D477)</f>
        <v>2011</v>
      </c>
      <c r="D477">
        <v>40856</v>
      </c>
      <c r="E477">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ht="14.25" customHeight="1" x14ac:dyDescent="0.25">
      <c r="A478">
        <v>477</v>
      </c>
      <c r="B478" t="s">
        <v>1626</v>
      </c>
      <c r="C478">
        <f>YEAR(Data!$D478)</f>
        <v>2011</v>
      </c>
      <c r="D478">
        <v>40856</v>
      </c>
      <c r="E478">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ht="14.25" customHeight="1" x14ac:dyDescent="0.25">
      <c r="A479">
        <v>478</v>
      </c>
      <c r="B479" t="s">
        <v>1641</v>
      </c>
      <c r="C479">
        <f>YEAR(Data!$D479)</f>
        <v>2013</v>
      </c>
      <c r="D479">
        <v>41468</v>
      </c>
      <c r="E479">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ht="14.25" customHeight="1" x14ac:dyDescent="0.25">
      <c r="A480">
        <v>479</v>
      </c>
      <c r="B480" t="s">
        <v>1644</v>
      </c>
      <c r="C480">
        <f>YEAR(Data!$D480)</f>
        <v>2013</v>
      </c>
      <c r="D480">
        <v>41575</v>
      </c>
      <c r="E480">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ht="14.25" customHeight="1" x14ac:dyDescent="0.25">
      <c r="A481">
        <v>480</v>
      </c>
      <c r="B481" t="s">
        <v>1647</v>
      </c>
      <c r="C481">
        <f>YEAR(Data!$D481)</f>
        <v>2013</v>
      </c>
      <c r="D481">
        <v>41452</v>
      </c>
      <c r="E48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ht="14.25" customHeight="1" x14ac:dyDescent="0.25">
      <c r="A482">
        <v>481</v>
      </c>
      <c r="B482" t="s">
        <v>1647</v>
      </c>
      <c r="C482">
        <f>YEAR(Data!$D482)</f>
        <v>2013</v>
      </c>
      <c r="D482">
        <v>41452</v>
      </c>
      <c r="E482">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ht="14.25" customHeight="1" x14ac:dyDescent="0.25">
      <c r="A483">
        <v>482</v>
      </c>
      <c r="B483" t="s">
        <v>1654</v>
      </c>
      <c r="C483">
        <f>YEAR(Data!$D483)</f>
        <v>2011</v>
      </c>
      <c r="D483">
        <v>40822</v>
      </c>
      <c r="E483">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ht="14.25" customHeight="1" x14ac:dyDescent="0.25">
      <c r="A484">
        <v>483</v>
      </c>
      <c r="B484" t="s">
        <v>1659</v>
      </c>
      <c r="C484">
        <f>YEAR(Data!$D484)</f>
        <v>2011</v>
      </c>
      <c r="D484">
        <v>40746</v>
      </c>
      <c r="E484">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ht="14.25" customHeight="1" x14ac:dyDescent="0.25">
      <c r="A485">
        <v>484</v>
      </c>
      <c r="B485" t="s">
        <v>1659</v>
      </c>
      <c r="C485">
        <f>YEAR(Data!$D485)</f>
        <v>2011</v>
      </c>
      <c r="D485">
        <v>40746</v>
      </c>
      <c r="E485">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ht="14.25" customHeight="1" x14ac:dyDescent="0.25">
      <c r="A486">
        <v>485</v>
      </c>
      <c r="B486" t="s">
        <v>1664</v>
      </c>
      <c r="C486">
        <f>YEAR(Data!$D486)</f>
        <v>2014</v>
      </c>
      <c r="D486">
        <v>41801</v>
      </c>
      <c r="E486">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ht="14.25" customHeight="1" x14ac:dyDescent="0.25">
      <c r="A487">
        <v>486</v>
      </c>
      <c r="B487" t="s">
        <v>1664</v>
      </c>
      <c r="C487">
        <f>YEAR(Data!$D487)</f>
        <v>2014</v>
      </c>
      <c r="D487">
        <v>41801</v>
      </c>
      <c r="E487">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ht="14.25" customHeight="1" x14ac:dyDescent="0.25">
      <c r="A488">
        <v>487</v>
      </c>
      <c r="B488" t="s">
        <v>1664</v>
      </c>
      <c r="C488">
        <f>YEAR(Data!$D488)</f>
        <v>2014</v>
      </c>
      <c r="D488">
        <v>41801</v>
      </c>
      <c r="E488">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ht="14.25" customHeight="1" x14ac:dyDescent="0.25">
      <c r="A489">
        <v>488</v>
      </c>
      <c r="B489" t="s">
        <v>1673</v>
      </c>
      <c r="C489">
        <f>YEAR(Data!$D489)</f>
        <v>2011</v>
      </c>
      <c r="D489">
        <v>40845</v>
      </c>
      <c r="E489">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ht="14.25" customHeight="1" x14ac:dyDescent="0.25">
      <c r="A490">
        <v>489</v>
      </c>
      <c r="B490" t="s">
        <v>1678</v>
      </c>
      <c r="C490">
        <f>YEAR(Data!$D490)</f>
        <v>2011</v>
      </c>
      <c r="D490">
        <v>40703</v>
      </c>
      <c r="E490">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ht="14.25" customHeight="1" x14ac:dyDescent="0.25">
      <c r="A491">
        <v>490</v>
      </c>
      <c r="B491" t="s">
        <v>1678</v>
      </c>
      <c r="C491">
        <f>YEAR(Data!$D491)</f>
        <v>2011</v>
      </c>
      <c r="D491">
        <v>40703</v>
      </c>
      <c r="E49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ht="14.25" customHeight="1" x14ac:dyDescent="0.25">
      <c r="A492">
        <v>491</v>
      </c>
      <c r="B492" t="s">
        <v>1678</v>
      </c>
      <c r="C492">
        <f>YEAR(Data!$D492)</f>
        <v>2011</v>
      </c>
      <c r="D492">
        <v>40703</v>
      </c>
      <c r="E492">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ht="14.25" customHeight="1" x14ac:dyDescent="0.25">
      <c r="A493">
        <v>492</v>
      </c>
      <c r="B493" t="s">
        <v>1686</v>
      </c>
      <c r="C493">
        <f>YEAR(Data!$D493)</f>
        <v>2011</v>
      </c>
      <c r="D493">
        <v>40800</v>
      </c>
      <c r="E493">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ht="14.25" customHeight="1" x14ac:dyDescent="0.25">
      <c r="A494">
        <v>493</v>
      </c>
      <c r="B494" t="s">
        <v>1686</v>
      </c>
      <c r="C494">
        <f>YEAR(Data!$D494)</f>
        <v>2011</v>
      </c>
      <c r="D494">
        <v>40800</v>
      </c>
      <c r="E494">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ht="14.25" customHeight="1" x14ac:dyDescent="0.25">
      <c r="A495">
        <v>494</v>
      </c>
      <c r="B495" t="s">
        <v>1693</v>
      </c>
      <c r="C495">
        <f>YEAR(Data!$D495)</f>
        <v>2013</v>
      </c>
      <c r="D495">
        <v>41404</v>
      </c>
      <c r="E495">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ht="14.25" customHeight="1" x14ac:dyDescent="0.25">
      <c r="A496">
        <v>495</v>
      </c>
      <c r="B496" t="s">
        <v>1698</v>
      </c>
      <c r="C496">
        <f>YEAR(Data!$D496)</f>
        <v>2013</v>
      </c>
      <c r="D496">
        <v>41352</v>
      </c>
      <c r="E496">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ht="14.25" customHeight="1" x14ac:dyDescent="0.25">
      <c r="A497">
        <v>496</v>
      </c>
      <c r="B497" t="s">
        <v>1703</v>
      </c>
      <c r="C497">
        <f>YEAR(Data!$D497)</f>
        <v>2012</v>
      </c>
      <c r="D497">
        <v>41270</v>
      </c>
      <c r="E497">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ht="14.25" customHeight="1" x14ac:dyDescent="0.25">
      <c r="A498">
        <v>497</v>
      </c>
      <c r="B498" t="s">
        <v>1710</v>
      </c>
      <c r="C498">
        <f>YEAR(Data!$D498)</f>
        <v>2013</v>
      </c>
      <c r="D498">
        <v>41481</v>
      </c>
      <c r="E498">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ht="14.25" customHeight="1" x14ac:dyDescent="0.25">
      <c r="A499">
        <v>498</v>
      </c>
      <c r="B499" t="s">
        <v>1710</v>
      </c>
      <c r="C499">
        <f>YEAR(Data!$D499)</f>
        <v>2013</v>
      </c>
      <c r="D499">
        <v>41481</v>
      </c>
      <c r="E499">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ht="14.25" customHeight="1" x14ac:dyDescent="0.25">
      <c r="A500">
        <v>499</v>
      </c>
      <c r="B500" t="s">
        <v>1710</v>
      </c>
      <c r="C500">
        <f>YEAR(Data!$D500)</f>
        <v>2013</v>
      </c>
      <c r="D500">
        <v>41481</v>
      </c>
      <c r="E500">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ht="14.25" customHeight="1" x14ac:dyDescent="0.25">
      <c r="A501">
        <v>500</v>
      </c>
      <c r="B501" t="s">
        <v>1710</v>
      </c>
      <c r="C501">
        <f>YEAR(Data!$D501)</f>
        <v>2013</v>
      </c>
      <c r="D501">
        <v>41481</v>
      </c>
      <c r="E50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ht="14.25" customHeight="1" x14ac:dyDescent="0.25">
      <c r="A502">
        <v>501</v>
      </c>
      <c r="B502" t="s">
        <v>1718</v>
      </c>
      <c r="C502">
        <f>YEAR(Data!$D502)</f>
        <v>2013</v>
      </c>
      <c r="D502">
        <v>41425</v>
      </c>
      <c r="E502">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ht="14.25" customHeight="1" x14ac:dyDescent="0.25">
      <c r="A503">
        <v>502</v>
      </c>
      <c r="B503" t="s">
        <v>1718</v>
      </c>
      <c r="C503">
        <f>YEAR(Data!$D503)</f>
        <v>2013</v>
      </c>
      <c r="D503">
        <v>41425</v>
      </c>
      <c r="E503">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ht="14.25" customHeight="1" x14ac:dyDescent="0.25">
      <c r="A504">
        <v>503</v>
      </c>
      <c r="B504" t="s">
        <v>1718</v>
      </c>
      <c r="C504">
        <f>YEAR(Data!$D504)</f>
        <v>2013</v>
      </c>
      <c r="D504">
        <v>41425</v>
      </c>
      <c r="E504">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ht="14.25" customHeight="1" x14ac:dyDescent="0.25">
      <c r="A505">
        <v>504</v>
      </c>
      <c r="B505" t="s">
        <v>1718</v>
      </c>
      <c r="C505">
        <f>YEAR(Data!$D505)</f>
        <v>2013</v>
      </c>
      <c r="D505">
        <v>41425</v>
      </c>
      <c r="E505">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ht="14.25" customHeight="1" x14ac:dyDescent="0.25">
      <c r="A506">
        <v>505</v>
      </c>
      <c r="B506" t="s">
        <v>1718</v>
      </c>
      <c r="C506">
        <f>YEAR(Data!$D506)</f>
        <v>2013</v>
      </c>
      <c r="D506">
        <v>41425</v>
      </c>
      <c r="E506">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ht="14.25" customHeight="1" x14ac:dyDescent="0.25">
      <c r="A507">
        <v>506</v>
      </c>
      <c r="B507" t="s">
        <v>1732</v>
      </c>
      <c r="C507">
        <f>YEAR(Data!$D507)</f>
        <v>2014</v>
      </c>
      <c r="D507">
        <v>41956</v>
      </c>
      <c r="E507">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ht="14.25" customHeight="1" x14ac:dyDescent="0.25">
      <c r="A508">
        <v>507</v>
      </c>
      <c r="B508" t="s">
        <v>1733</v>
      </c>
      <c r="C508">
        <f>YEAR(Data!$D508)</f>
        <v>2012</v>
      </c>
      <c r="D508">
        <v>40984</v>
      </c>
      <c r="E508">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ht="14.25" customHeight="1" x14ac:dyDescent="0.25">
      <c r="A509">
        <v>508</v>
      </c>
      <c r="B509" t="s">
        <v>1733</v>
      </c>
      <c r="C509">
        <f>YEAR(Data!$D509)</f>
        <v>2012</v>
      </c>
      <c r="D509">
        <v>40984</v>
      </c>
      <c r="E509">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ht="14.25" customHeight="1" x14ac:dyDescent="0.25">
      <c r="A510">
        <v>509</v>
      </c>
      <c r="B510" t="s">
        <v>1733</v>
      </c>
      <c r="C510">
        <f>YEAR(Data!$D510)</f>
        <v>2012</v>
      </c>
      <c r="D510">
        <v>40984</v>
      </c>
      <c r="E510">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ht="14.25" customHeight="1" x14ac:dyDescent="0.25">
      <c r="A511">
        <v>510</v>
      </c>
      <c r="B511" t="s">
        <v>1733</v>
      </c>
      <c r="C511">
        <f>YEAR(Data!$D511)</f>
        <v>2012</v>
      </c>
      <c r="D511">
        <v>40984</v>
      </c>
      <c r="E51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ht="14.25" customHeight="1" x14ac:dyDescent="0.25">
      <c r="A512">
        <v>511</v>
      </c>
      <c r="B512" t="s">
        <v>1744</v>
      </c>
      <c r="C512">
        <f>YEAR(Data!$D512)</f>
        <v>2014</v>
      </c>
      <c r="D512">
        <v>41970</v>
      </c>
      <c r="E512">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ht="14.25" customHeight="1" x14ac:dyDescent="0.25">
      <c r="A513">
        <v>512</v>
      </c>
      <c r="B513" t="s">
        <v>1744</v>
      </c>
      <c r="C513">
        <f>YEAR(Data!$D513)</f>
        <v>2014</v>
      </c>
      <c r="D513">
        <v>41970</v>
      </c>
      <c r="E513">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ht="14.25" customHeight="1" x14ac:dyDescent="0.25">
      <c r="A514">
        <v>513</v>
      </c>
      <c r="B514" t="s">
        <v>1752</v>
      </c>
      <c r="C514">
        <f>YEAR(Data!$D514)</f>
        <v>2013</v>
      </c>
      <c r="D514">
        <v>41568</v>
      </c>
      <c r="E514">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ht="14.25" customHeight="1" x14ac:dyDescent="0.25">
      <c r="A515">
        <v>514</v>
      </c>
      <c r="B515" t="s">
        <v>1753</v>
      </c>
      <c r="C515">
        <f>YEAR(Data!$D515)</f>
        <v>2014</v>
      </c>
      <c r="D515">
        <v>41995</v>
      </c>
      <c r="E515">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ht="14.25" customHeight="1" x14ac:dyDescent="0.25">
      <c r="A516">
        <v>515</v>
      </c>
      <c r="B516" t="s">
        <v>1753</v>
      </c>
      <c r="C516">
        <f>YEAR(Data!$D516)</f>
        <v>2014</v>
      </c>
      <c r="D516">
        <v>41995</v>
      </c>
      <c r="E516">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ht="14.25" customHeight="1" x14ac:dyDescent="0.25">
      <c r="A517">
        <v>516</v>
      </c>
      <c r="B517" t="s">
        <v>1760</v>
      </c>
      <c r="C517">
        <f>YEAR(Data!$D517)</f>
        <v>2014</v>
      </c>
      <c r="D517">
        <v>41662</v>
      </c>
      <c r="E517">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ht="14.25" customHeight="1" x14ac:dyDescent="0.25">
      <c r="A518">
        <v>517</v>
      </c>
      <c r="B518" t="s">
        <v>1760</v>
      </c>
      <c r="C518">
        <f>YEAR(Data!$D518)</f>
        <v>2014</v>
      </c>
      <c r="D518">
        <v>41662</v>
      </c>
      <c r="E518">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ht="14.25" customHeight="1" x14ac:dyDescent="0.25">
      <c r="A519">
        <v>518</v>
      </c>
      <c r="B519" t="s">
        <v>1760</v>
      </c>
      <c r="C519">
        <f>YEAR(Data!$D519)</f>
        <v>2014</v>
      </c>
      <c r="D519">
        <v>41662</v>
      </c>
      <c r="E519">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ht="14.25" customHeight="1" x14ac:dyDescent="0.25">
      <c r="A520">
        <v>519</v>
      </c>
      <c r="B520" t="s">
        <v>1760</v>
      </c>
      <c r="C520">
        <f>YEAR(Data!$D520)</f>
        <v>2014</v>
      </c>
      <c r="D520">
        <v>41662</v>
      </c>
      <c r="E520">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ht="14.25" customHeight="1" x14ac:dyDescent="0.25">
      <c r="A521">
        <v>520</v>
      </c>
      <c r="B521" t="s">
        <v>1771</v>
      </c>
      <c r="C521">
        <f>YEAR(Data!$D521)</f>
        <v>2012</v>
      </c>
      <c r="D521">
        <v>40990</v>
      </c>
      <c r="E52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ht="14.25" customHeight="1" x14ac:dyDescent="0.25">
      <c r="A522">
        <v>521</v>
      </c>
      <c r="B522" t="s">
        <v>1771</v>
      </c>
      <c r="C522">
        <f>YEAR(Data!$D522)</f>
        <v>2012</v>
      </c>
      <c r="D522">
        <v>40990</v>
      </c>
      <c r="E522">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ht="14.25" customHeight="1" x14ac:dyDescent="0.25">
      <c r="A523">
        <v>522</v>
      </c>
      <c r="B523" t="s">
        <v>1771</v>
      </c>
      <c r="C523">
        <f>YEAR(Data!$D523)</f>
        <v>2012</v>
      </c>
      <c r="D523">
        <v>40990</v>
      </c>
      <c r="E523">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ht="14.25" customHeight="1" x14ac:dyDescent="0.25">
      <c r="A524">
        <v>523</v>
      </c>
      <c r="B524" t="s">
        <v>1778</v>
      </c>
      <c r="C524">
        <f>YEAR(Data!$D524)</f>
        <v>2014</v>
      </c>
      <c r="D524">
        <v>41663</v>
      </c>
      <c r="E524">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ht="14.25" customHeight="1" x14ac:dyDescent="0.25">
      <c r="A525">
        <v>524</v>
      </c>
      <c r="B525" t="s">
        <v>1781</v>
      </c>
      <c r="C525">
        <f>YEAR(Data!$D525)</f>
        <v>2013</v>
      </c>
      <c r="D525">
        <v>41416</v>
      </c>
      <c r="E525">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ht="14.25" customHeight="1" x14ac:dyDescent="0.25">
      <c r="A526">
        <v>525</v>
      </c>
      <c r="B526" t="s">
        <v>1781</v>
      </c>
      <c r="C526">
        <f>YEAR(Data!$D526)</f>
        <v>2013</v>
      </c>
      <c r="D526">
        <v>41416</v>
      </c>
      <c r="E526">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ht="14.25" customHeight="1" x14ac:dyDescent="0.25">
      <c r="A527">
        <v>526</v>
      </c>
      <c r="B527" t="s">
        <v>1785</v>
      </c>
      <c r="C527">
        <f>YEAR(Data!$D527)</f>
        <v>2012</v>
      </c>
      <c r="D527">
        <v>41269</v>
      </c>
      <c r="E527">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ht="14.25" customHeight="1" x14ac:dyDescent="0.25">
      <c r="A528">
        <v>527</v>
      </c>
      <c r="B528" t="s">
        <v>1789</v>
      </c>
      <c r="C528">
        <f>YEAR(Data!$D528)</f>
        <v>2014</v>
      </c>
      <c r="D528">
        <v>41934</v>
      </c>
      <c r="E528">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ht="14.25" customHeight="1" x14ac:dyDescent="0.25">
      <c r="A529">
        <v>528</v>
      </c>
      <c r="B529" t="s">
        <v>1789</v>
      </c>
      <c r="C529">
        <f>YEAR(Data!$D529)</f>
        <v>2014</v>
      </c>
      <c r="D529">
        <v>41934</v>
      </c>
      <c r="E529">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ht="14.25" customHeight="1" x14ac:dyDescent="0.25">
      <c r="A530">
        <v>529</v>
      </c>
      <c r="B530" t="s">
        <v>1795</v>
      </c>
      <c r="C530">
        <f>YEAR(Data!$D530)</f>
        <v>2012</v>
      </c>
      <c r="D530">
        <v>41155</v>
      </c>
      <c r="E530">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ht="14.25" customHeight="1" x14ac:dyDescent="0.25">
      <c r="A531">
        <v>530</v>
      </c>
      <c r="B531" t="s">
        <v>1795</v>
      </c>
      <c r="C531">
        <f>YEAR(Data!$D531)</f>
        <v>2012</v>
      </c>
      <c r="D531">
        <v>41155</v>
      </c>
      <c r="E53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ht="14.25" customHeight="1" x14ac:dyDescent="0.25">
      <c r="A532">
        <v>531</v>
      </c>
      <c r="B532" t="s">
        <v>1795</v>
      </c>
      <c r="C532">
        <f>YEAR(Data!$D532)</f>
        <v>2012</v>
      </c>
      <c r="D532">
        <v>41155</v>
      </c>
      <c r="E532">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ht="14.25" customHeight="1" x14ac:dyDescent="0.25">
      <c r="A533">
        <v>532</v>
      </c>
      <c r="B533" t="s">
        <v>1804</v>
      </c>
      <c r="C533">
        <f>YEAR(Data!$D533)</f>
        <v>2012</v>
      </c>
      <c r="D533">
        <v>41220</v>
      </c>
      <c r="E533">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ht="14.25" customHeight="1" x14ac:dyDescent="0.25">
      <c r="A534">
        <v>533</v>
      </c>
      <c r="B534" t="s">
        <v>1809</v>
      </c>
      <c r="C534">
        <f>YEAR(Data!$D534)</f>
        <v>2014</v>
      </c>
      <c r="D534">
        <v>41890</v>
      </c>
      <c r="E534">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ht="14.25" customHeight="1" x14ac:dyDescent="0.25">
      <c r="A535">
        <v>534</v>
      </c>
      <c r="B535" t="s">
        <v>1814</v>
      </c>
      <c r="C535">
        <f>YEAR(Data!$D535)</f>
        <v>2013</v>
      </c>
      <c r="D535">
        <v>41424</v>
      </c>
      <c r="E535">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ht="14.25" customHeight="1" x14ac:dyDescent="0.25">
      <c r="A536">
        <v>535</v>
      </c>
      <c r="B536" t="s">
        <v>1814</v>
      </c>
      <c r="C536">
        <f>YEAR(Data!$D536)</f>
        <v>2013</v>
      </c>
      <c r="D536">
        <v>41424</v>
      </c>
      <c r="E536">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ht="14.25" customHeight="1" x14ac:dyDescent="0.25">
      <c r="A537">
        <v>536</v>
      </c>
      <c r="B537" t="s">
        <v>1820</v>
      </c>
      <c r="C537">
        <f>YEAR(Data!$D537)</f>
        <v>2013</v>
      </c>
      <c r="D537">
        <v>41466</v>
      </c>
      <c r="E537">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ht="14.25" customHeight="1" x14ac:dyDescent="0.25">
      <c r="A538">
        <v>537</v>
      </c>
      <c r="B538" t="s">
        <v>1826</v>
      </c>
      <c r="C538">
        <f>YEAR(Data!$D538)</f>
        <v>2014</v>
      </c>
      <c r="D538">
        <v>41886</v>
      </c>
      <c r="E538">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ht="14.25" customHeight="1" x14ac:dyDescent="0.25">
      <c r="A539">
        <v>538</v>
      </c>
      <c r="B539" t="s">
        <v>1831</v>
      </c>
      <c r="C539">
        <f>YEAR(Data!$D539)</f>
        <v>2012</v>
      </c>
      <c r="D539">
        <v>41246</v>
      </c>
      <c r="E539">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ht="14.25" customHeight="1" x14ac:dyDescent="0.25">
      <c r="A540">
        <v>539</v>
      </c>
      <c r="B540" t="s">
        <v>1834</v>
      </c>
      <c r="C540">
        <f>YEAR(Data!$D540)</f>
        <v>2012</v>
      </c>
      <c r="D540">
        <v>41250</v>
      </c>
      <c r="E540">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ht="14.25" customHeight="1" x14ac:dyDescent="0.25">
      <c r="A541">
        <v>540</v>
      </c>
      <c r="B541" t="s">
        <v>1834</v>
      </c>
      <c r="C541">
        <f>YEAR(Data!$D541)</f>
        <v>2012</v>
      </c>
      <c r="D541">
        <v>41250</v>
      </c>
      <c r="E54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ht="14.25" customHeight="1" x14ac:dyDescent="0.25">
      <c r="A542">
        <v>541</v>
      </c>
      <c r="B542" t="s">
        <v>1841</v>
      </c>
      <c r="C542">
        <f>YEAR(Data!$D542)</f>
        <v>2011</v>
      </c>
      <c r="D542">
        <v>40576</v>
      </c>
      <c r="E542">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ht="14.25" customHeight="1" x14ac:dyDescent="0.25">
      <c r="A543">
        <v>542</v>
      </c>
      <c r="B543" t="s">
        <v>1847</v>
      </c>
      <c r="C543">
        <f>YEAR(Data!$D543)</f>
        <v>2013</v>
      </c>
      <c r="D543">
        <v>41470</v>
      </c>
      <c r="E543">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ht="14.25" customHeight="1" x14ac:dyDescent="0.25">
      <c r="A544">
        <v>543</v>
      </c>
      <c r="B544" t="s">
        <v>1850</v>
      </c>
      <c r="C544">
        <f>YEAR(Data!$D544)</f>
        <v>2012</v>
      </c>
      <c r="D544">
        <v>41261</v>
      </c>
      <c r="E544">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ht="14.25" customHeight="1" x14ac:dyDescent="0.25">
      <c r="A545">
        <v>544</v>
      </c>
      <c r="B545" t="s">
        <v>1853</v>
      </c>
      <c r="C545">
        <f>YEAR(Data!$D545)</f>
        <v>2011</v>
      </c>
      <c r="D545">
        <v>40674</v>
      </c>
      <c r="E545">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ht="14.25" customHeight="1" x14ac:dyDescent="0.25">
      <c r="A546">
        <v>545</v>
      </c>
      <c r="B546" t="s">
        <v>1853</v>
      </c>
      <c r="C546">
        <f>YEAR(Data!$D546)</f>
        <v>2011</v>
      </c>
      <c r="D546">
        <v>40674</v>
      </c>
      <c r="E546">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ht="14.25" customHeight="1" x14ac:dyDescent="0.25">
      <c r="A547">
        <v>546</v>
      </c>
      <c r="B547" t="s">
        <v>1853</v>
      </c>
      <c r="C547">
        <f>YEAR(Data!$D547)</f>
        <v>2011</v>
      </c>
      <c r="D547">
        <v>40674</v>
      </c>
      <c r="E547">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ht="14.25" customHeight="1" x14ac:dyDescent="0.25">
      <c r="A548">
        <v>547</v>
      </c>
      <c r="B548" t="s">
        <v>1860</v>
      </c>
      <c r="C548">
        <f>YEAR(Data!$D548)</f>
        <v>2014</v>
      </c>
      <c r="D548">
        <v>41963</v>
      </c>
      <c r="E548">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ht="14.25" customHeight="1" x14ac:dyDescent="0.25">
      <c r="A549">
        <v>548</v>
      </c>
      <c r="B549" t="s">
        <v>1860</v>
      </c>
      <c r="C549">
        <f>YEAR(Data!$D549)</f>
        <v>2014</v>
      </c>
      <c r="D549">
        <v>41963</v>
      </c>
      <c r="E549">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ht="14.25" customHeight="1" x14ac:dyDescent="0.25">
      <c r="A550">
        <v>549</v>
      </c>
      <c r="B550" t="s">
        <v>1867</v>
      </c>
      <c r="C550">
        <f>YEAR(Data!$D550)</f>
        <v>2012</v>
      </c>
      <c r="D550">
        <v>41228</v>
      </c>
      <c r="E550">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ht="14.25" customHeight="1" x14ac:dyDescent="0.25">
      <c r="A551">
        <v>550</v>
      </c>
      <c r="B551" t="s">
        <v>1867</v>
      </c>
      <c r="C551">
        <f>YEAR(Data!$D551)</f>
        <v>2012</v>
      </c>
      <c r="D551">
        <v>41228</v>
      </c>
      <c r="E55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ht="14.25" customHeight="1" x14ac:dyDescent="0.25">
      <c r="A552">
        <v>551</v>
      </c>
      <c r="B552" t="s">
        <v>1867</v>
      </c>
      <c r="C552">
        <f>YEAR(Data!$D552)</f>
        <v>2012</v>
      </c>
      <c r="D552">
        <v>41228</v>
      </c>
      <c r="E552">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ht="14.25" customHeight="1" x14ac:dyDescent="0.25">
      <c r="A553">
        <v>552</v>
      </c>
      <c r="B553" t="s">
        <v>1869</v>
      </c>
      <c r="C553">
        <f>YEAR(Data!$D553)</f>
        <v>2013</v>
      </c>
      <c r="D553">
        <v>41380</v>
      </c>
      <c r="E553">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ht="14.25" customHeight="1" x14ac:dyDescent="0.25">
      <c r="A554">
        <v>553</v>
      </c>
      <c r="B554" t="s">
        <v>1874</v>
      </c>
      <c r="C554">
        <f>YEAR(Data!$D554)</f>
        <v>2014</v>
      </c>
      <c r="D554">
        <v>41894</v>
      </c>
      <c r="E554">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ht="14.25" customHeight="1" x14ac:dyDescent="0.25">
      <c r="A555">
        <v>554</v>
      </c>
      <c r="B555" t="s">
        <v>1877</v>
      </c>
      <c r="C555">
        <f>YEAR(Data!$D555)</f>
        <v>2014</v>
      </c>
      <c r="D555">
        <v>41968</v>
      </c>
      <c r="E555">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ht="14.25" customHeight="1" x14ac:dyDescent="0.25">
      <c r="A556">
        <v>555</v>
      </c>
      <c r="B556" t="s">
        <v>1882</v>
      </c>
      <c r="C556">
        <f>YEAR(Data!$D556)</f>
        <v>2014</v>
      </c>
      <c r="D556">
        <v>41820</v>
      </c>
      <c r="E556">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ht="14.25" customHeight="1" x14ac:dyDescent="0.25">
      <c r="A557">
        <v>556</v>
      </c>
      <c r="B557" t="s">
        <v>1886</v>
      </c>
      <c r="C557">
        <f>YEAR(Data!$D557)</f>
        <v>2011</v>
      </c>
      <c r="D557">
        <v>40605</v>
      </c>
      <c r="E557">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ht="14.25" customHeight="1" x14ac:dyDescent="0.25">
      <c r="A558">
        <v>557</v>
      </c>
      <c r="B558" t="s">
        <v>1891</v>
      </c>
      <c r="C558">
        <f>YEAR(Data!$D558)</f>
        <v>2013</v>
      </c>
      <c r="D558">
        <v>41436</v>
      </c>
      <c r="E558">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ht="14.25" customHeight="1" x14ac:dyDescent="0.25">
      <c r="A559">
        <v>558</v>
      </c>
      <c r="B559" t="s">
        <v>1891</v>
      </c>
      <c r="C559">
        <f>YEAR(Data!$D559)</f>
        <v>2013</v>
      </c>
      <c r="D559">
        <v>41436</v>
      </c>
      <c r="E559">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ht="14.25" customHeight="1" x14ac:dyDescent="0.25">
      <c r="A560">
        <v>559</v>
      </c>
      <c r="B560" t="s">
        <v>1891</v>
      </c>
      <c r="C560">
        <f>YEAR(Data!$D560)</f>
        <v>2013</v>
      </c>
      <c r="D560">
        <v>41436</v>
      </c>
      <c r="E560">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ht="14.25" customHeight="1" x14ac:dyDescent="0.25">
      <c r="A561">
        <v>560</v>
      </c>
      <c r="B561" t="s">
        <v>1900</v>
      </c>
      <c r="C561">
        <f>YEAR(Data!$D561)</f>
        <v>2014</v>
      </c>
      <c r="D561">
        <v>41964</v>
      </c>
      <c r="E56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ht="14.25" customHeight="1" x14ac:dyDescent="0.25">
      <c r="A562">
        <v>561</v>
      </c>
      <c r="B562" t="s">
        <v>1900</v>
      </c>
      <c r="C562">
        <f>YEAR(Data!$D562)</f>
        <v>2014</v>
      </c>
      <c r="D562">
        <v>41964</v>
      </c>
      <c r="E562">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ht="14.25" customHeight="1" x14ac:dyDescent="0.25">
      <c r="A563">
        <v>562</v>
      </c>
      <c r="B563" t="s">
        <v>1905</v>
      </c>
      <c r="C563">
        <f>YEAR(Data!$D563)</f>
        <v>2011</v>
      </c>
      <c r="D563">
        <v>40800</v>
      </c>
      <c r="E563">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ht="14.25" customHeight="1" x14ac:dyDescent="0.25">
      <c r="A564">
        <v>563</v>
      </c>
      <c r="B564" t="s">
        <v>1905</v>
      </c>
      <c r="C564">
        <f>YEAR(Data!$D564)</f>
        <v>2011</v>
      </c>
      <c r="D564">
        <v>40800</v>
      </c>
      <c r="E564">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ht="14.25" customHeight="1" x14ac:dyDescent="0.25">
      <c r="A565">
        <v>564</v>
      </c>
      <c r="B565" t="s">
        <v>1912</v>
      </c>
      <c r="C565">
        <f>YEAR(Data!$D565)</f>
        <v>2012</v>
      </c>
      <c r="D565">
        <v>41250</v>
      </c>
      <c r="E565">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ht="14.25" customHeight="1" x14ac:dyDescent="0.25">
      <c r="A566">
        <v>565</v>
      </c>
      <c r="B566" t="s">
        <v>1912</v>
      </c>
      <c r="C566">
        <f>YEAR(Data!$D566)</f>
        <v>2012</v>
      </c>
      <c r="D566">
        <v>41250</v>
      </c>
      <c r="E566">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ht="14.25" customHeight="1" x14ac:dyDescent="0.25">
      <c r="A567">
        <v>566</v>
      </c>
      <c r="B567" t="s">
        <v>1917</v>
      </c>
      <c r="C567">
        <f>YEAR(Data!$D567)</f>
        <v>2014</v>
      </c>
      <c r="D567">
        <v>41981</v>
      </c>
      <c r="E567">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ht="14.25" customHeight="1" x14ac:dyDescent="0.25">
      <c r="A568">
        <v>567</v>
      </c>
      <c r="B568" t="s">
        <v>1922</v>
      </c>
      <c r="C568">
        <f>YEAR(Data!$D568)</f>
        <v>2014</v>
      </c>
      <c r="D568">
        <v>41914</v>
      </c>
      <c r="E568">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ht="14.25" customHeight="1" x14ac:dyDescent="0.25">
      <c r="A569">
        <v>568</v>
      </c>
      <c r="B569" t="s">
        <v>1922</v>
      </c>
      <c r="C569">
        <f>YEAR(Data!$D569)</f>
        <v>2014</v>
      </c>
      <c r="D569">
        <v>41914</v>
      </c>
      <c r="E569">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ht="14.25" customHeight="1" x14ac:dyDescent="0.25">
      <c r="A570">
        <v>569</v>
      </c>
      <c r="B570" t="s">
        <v>1922</v>
      </c>
      <c r="C570">
        <f>YEAR(Data!$D570)</f>
        <v>2014</v>
      </c>
      <c r="D570">
        <v>41914</v>
      </c>
      <c r="E570">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ht="14.25" customHeight="1" x14ac:dyDescent="0.25">
      <c r="A571">
        <v>570</v>
      </c>
      <c r="B571" t="s">
        <v>1922</v>
      </c>
      <c r="C571">
        <f>YEAR(Data!$D571)</f>
        <v>2014</v>
      </c>
      <c r="D571">
        <v>41914</v>
      </c>
      <c r="E57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ht="14.25" customHeight="1" x14ac:dyDescent="0.25">
      <c r="A572">
        <v>571</v>
      </c>
      <c r="B572" t="s">
        <v>1933</v>
      </c>
      <c r="C572">
        <f>YEAR(Data!$D572)</f>
        <v>2014</v>
      </c>
      <c r="D572">
        <v>42002</v>
      </c>
      <c r="E572">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ht="14.25" customHeight="1" x14ac:dyDescent="0.25">
      <c r="A573">
        <v>572</v>
      </c>
      <c r="B573" t="s">
        <v>1933</v>
      </c>
      <c r="C573">
        <f>YEAR(Data!$D573)</f>
        <v>2014</v>
      </c>
      <c r="D573">
        <v>42002</v>
      </c>
      <c r="E573">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ht="14.25" customHeight="1" x14ac:dyDescent="0.25">
      <c r="A574">
        <v>573</v>
      </c>
      <c r="B574" t="s">
        <v>1933</v>
      </c>
      <c r="C574">
        <f>YEAR(Data!$D574)</f>
        <v>2014</v>
      </c>
      <c r="D574">
        <v>42002</v>
      </c>
      <c r="E574">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ht="14.25" customHeight="1" x14ac:dyDescent="0.25">
      <c r="A575">
        <v>574</v>
      </c>
      <c r="B575" t="s">
        <v>1933</v>
      </c>
      <c r="C575">
        <f>YEAR(Data!$D575)</f>
        <v>2014</v>
      </c>
      <c r="D575">
        <v>42002</v>
      </c>
      <c r="E575">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ht="14.25" customHeight="1" x14ac:dyDescent="0.25">
      <c r="A576">
        <v>575</v>
      </c>
      <c r="B576" t="s">
        <v>1938</v>
      </c>
      <c r="C576">
        <f>YEAR(Data!$D576)</f>
        <v>2013</v>
      </c>
      <c r="D576">
        <v>41582</v>
      </c>
      <c r="E576">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ht="14.25" customHeight="1" x14ac:dyDescent="0.25">
      <c r="A577">
        <v>576</v>
      </c>
      <c r="B577" t="s">
        <v>1944</v>
      </c>
      <c r="C577">
        <f>YEAR(Data!$D577)</f>
        <v>2012</v>
      </c>
      <c r="D577">
        <v>41170</v>
      </c>
      <c r="E577">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ht="14.25" customHeight="1" x14ac:dyDescent="0.25">
      <c r="A578">
        <v>577</v>
      </c>
      <c r="B578" t="s">
        <v>1944</v>
      </c>
      <c r="C578">
        <f>YEAR(Data!$D578)</f>
        <v>2012</v>
      </c>
      <c r="D578">
        <v>41170</v>
      </c>
      <c r="E578">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ht="14.25" customHeight="1" x14ac:dyDescent="0.25">
      <c r="A579">
        <v>578</v>
      </c>
      <c r="B579" t="s">
        <v>1944</v>
      </c>
      <c r="C579">
        <f>YEAR(Data!$D579)</f>
        <v>2012</v>
      </c>
      <c r="D579">
        <v>41170</v>
      </c>
      <c r="E579">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ht="14.25" customHeight="1" x14ac:dyDescent="0.25">
      <c r="A580">
        <v>579</v>
      </c>
      <c r="B580" t="s">
        <v>1951</v>
      </c>
      <c r="C580">
        <f>YEAR(Data!$D580)</f>
        <v>2014</v>
      </c>
      <c r="D580">
        <v>41841</v>
      </c>
      <c r="E580">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ht="14.25" customHeight="1" x14ac:dyDescent="0.25">
      <c r="A581">
        <v>580</v>
      </c>
      <c r="B581" t="s">
        <v>1951</v>
      </c>
      <c r="C581">
        <f>YEAR(Data!$D581)</f>
        <v>2014</v>
      </c>
      <c r="D581">
        <v>41841</v>
      </c>
      <c r="E58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ht="14.25" customHeight="1" x14ac:dyDescent="0.25">
      <c r="A582">
        <v>581</v>
      </c>
      <c r="B582" t="s">
        <v>1956</v>
      </c>
      <c r="C582">
        <f>YEAR(Data!$D582)</f>
        <v>2012</v>
      </c>
      <c r="D582">
        <v>41162</v>
      </c>
      <c r="E582">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ht="14.25" customHeight="1" x14ac:dyDescent="0.25">
      <c r="A583">
        <v>582</v>
      </c>
      <c r="B583" t="s">
        <v>1961</v>
      </c>
      <c r="C583">
        <f>YEAR(Data!$D583)</f>
        <v>2014</v>
      </c>
      <c r="D583">
        <v>41975</v>
      </c>
      <c r="E583">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ht="14.25" customHeight="1" x14ac:dyDescent="0.25">
      <c r="A584">
        <v>583</v>
      </c>
      <c r="B584" t="s">
        <v>1961</v>
      </c>
      <c r="C584">
        <f>YEAR(Data!$D584)</f>
        <v>2014</v>
      </c>
      <c r="D584">
        <v>41975</v>
      </c>
      <c r="E584">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ht="14.25" customHeight="1" x14ac:dyDescent="0.25">
      <c r="A585">
        <v>584</v>
      </c>
      <c r="B585" t="s">
        <v>1961</v>
      </c>
      <c r="C585">
        <f>YEAR(Data!$D585)</f>
        <v>2014</v>
      </c>
      <c r="D585">
        <v>41975</v>
      </c>
      <c r="E585">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ht="14.25" customHeight="1" x14ac:dyDescent="0.25">
      <c r="A586">
        <v>585</v>
      </c>
      <c r="B586" t="s">
        <v>1961</v>
      </c>
      <c r="C586">
        <f>YEAR(Data!$D586)</f>
        <v>2014</v>
      </c>
      <c r="D586">
        <v>41975</v>
      </c>
      <c r="E586">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ht="14.25" customHeight="1" x14ac:dyDescent="0.25">
      <c r="A587">
        <v>586</v>
      </c>
      <c r="B587" t="s">
        <v>1961</v>
      </c>
      <c r="C587">
        <f>YEAR(Data!$D587)</f>
        <v>2014</v>
      </c>
      <c r="D587">
        <v>41975</v>
      </c>
      <c r="E587">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ht="14.25" customHeight="1" x14ac:dyDescent="0.25">
      <c r="A588">
        <v>587</v>
      </c>
      <c r="B588" t="s">
        <v>1968</v>
      </c>
      <c r="C588">
        <f>YEAR(Data!$D588)</f>
        <v>2012</v>
      </c>
      <c r="D588">
        <v>41093</v>
      </c>
      <c r="E588">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ht="14.25" customHeight="1" x14ac:dyDescent="0.25">
      <c r="A589">
        <v>588</v>
      </c>
      <c r="B589" t="s">
        <v>1968</v>
      </c>
      <c r="C589">
        <f>YEAR(Data!$D589)</f>
        <v>2012</v>
      </c>
      <c r="D589">
        <v>41093</v>
      </c>
      <c r="E589">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ht="14.25" customHeight="1" x14ac:dyDescent="0.25">
      <c r="A590">
        <v>589</v>
      </c>
      <c r="B590" t="s">
        <v>1973</v>
      </c>
      <c r="C590">
        <f>YEAR(Data!$D590)</f>
        <v>2013</v>
      </c>
      <c r="D590">
        <v>41354</v>
      </c>
      <c r="E590">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ht="14.25" customHeight="1" x14ac:dyDescent="0.25">
      <c r="A591">
        <v>590</v>
      </c>
      <c r="B591" t="s">
        <v>1973</v>
      </c>
      <c r="C591">
        <f>YEAR(Data!$D591)</f>
        <v>2013</v>
      </c>
      <c r="D591">
        <v>41354</v>
      </c>
      <c r="E59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ht="14.25" customHeight="1" x14ac:dyDescent="0.25">
      <c r="A592">
        <v>591</v>
      </c>
      <c r="B592" t="s">
        <v>1973</v>
      </c>
      <c r="C592">
        <f>YEAR(Data!$D592)</f>
        <v>2013</v>
      </c>
      <c r="D592">
        <v>41354</v>
      </c>
      <c r="E592">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ht="14.25" customHeight="1" x14ac:dyDescent="0.25">
      <c r="A593">
        <v>592</v>
      </c>
      <c r="B593" t="s">
        <v>1973</v>
      </c>
      <c r="C593">
        <f>YEAR(Data!$D593)</f>
        <v>2013</v>
      </c>
      <c r="D593">
        <v>41354</v>
      </c>
      <c r="E593">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ht="14.25" customHeight="1" x14ac:dyDescent="0.25">
      <c r="A594">
        <v>593</v>
      </c>
      <c r="B594" t="s">
        <v>1983</v>
      </c>
      <c r="C594">
        <f>YEAR(Data!$D594)</f>
        <v>2011</v>
      </c>
      <c r="D594">
        <v>40553</v>
      </c>
      <c r="E594">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ht="14.25" customHeight="1" x14ac:dyDescent="0.25">
      <c r="A595">
        <v>594</v>
      </c>
      <c r="B595" t="s">
        <v>1983</v>
      </c>
      <c r="C595">
        <f>YEAR(Data!$D595)</f>
        <v>2011</v>
      </c>
      <c r="D595">
        <v>40553</v>
      </c>
      <c r="E595">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ht="14.25" customHeight="1" x14ac:dyDescent="0.25">
      <c r="A596">
        <v>595</v>
      </c>
      <c r="B596" t="s">
        <v>1989</v>
      </c>
      <c r="C596">
        <f>YEAR(Data!$D596)</f>
        <v>2011</v>
      </c>
      <c r="D596">
        <v>40763</v>
      </c>
      <c r="E596">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ht="14.25" customHeight="1" x14ac:dyDescent="0.25">
      <c r="A597">
        <v>596</v>
      </c>
      <c r="B597" t="s">
        <v>1989</v>
      </c>
      <c r="C597">
        <f>YEAR(Data!$D597)</f>
        <v>2011</v>
      </c>
      <c r="D597">
        <v>40763</v>
      </c>
      <c r="E597">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ht="14.25" customHeight="1" x14ac:dyDescent="0.25">
      <c r="A598">
        <v>597</v>
      </c>
      <c r="B598" t="s">
        <v>1989</v>
      </c>
      <c r="C598">
        <f>YEAR(Data!$D598)</f>
        <v>2011</v>
      </c>
      <c r="D598">
        <v>40763</v>
      </c>
      <c r="E598">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ht="14.25" customHeight="1" x14ac:dyDescent="0.25">
      <c r="A599">
        <v>598</v>
      </c>
      <c r="B599" t="s">
        <v>1989</v>
      </c>
      <c r="C599">
        <f>YEAR(Data!$D599)</f>
        <v>2011</v>
      </c>
      <c r="D599">
        <v>40763</v>
      </c>
      <c r="E599">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ht="14.25" customHeight="1" x14ac:dyDescent="0.25">
      <c r="A600">
        <v>599</v>
      </c>
      <c r="B600" t="s">
        <v>1996</v>
      </c>
      <c r="C600">
        <f>YEAR(Data!$D600)</f>
        <v>2013</v>
      </c>
      <c r="D600">
        <v>41470</v>
      </c>
      <c r="E600">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ht="14.25" customHeight="1" x14ac:dyDescent="0.25">
      <c r="A601">
        <v>600</v>
      </c>
      <c r="B601" t="s">
        <v>2001</v>
      </c>
      <c r="C601">
        <f>YEAR(Data!$D601)</f>
        <v>2013</v>
      </c>
      <c r="D601">
        <v>41472</v>
      </c>
      <c r="E60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ht="14.25" customHeight="1" x14ac:dyDescent="0.25">
      <c r="A602">
        <v>601</v>
      </c>
      <c r="B602" t="s">
        <v>2001</v>
      </c>
      <c r="C602">
        <f>YEAR(Data!$D602)</f>
        <v>2013</v>
      </c>
      <c r="D602">
        <v>41472</v>
      </c>
      <c r="E602">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ht="14.25" customHeight="1" x14ac:dyDescent="0.25">
      <c r="A603">
        <v>602</v>
      </c>
      <c r="B603" t="s">
        <v>2001</v>
      </c>
      <c r="C603">
        <f>YEAR(Data!$D603)</f>
        <v>2013</v>
      </c>
      <c r="D603">
        <v>41472</v>
      </c>
      <c r="E603">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ht="14.25" customHeight="1" x14ac:dyDescent="0.25">
      <c r="A604">
        <v>603</v>
      </c>
      <c r="B604" t="s">
        <v>2008</v>
      </c>
      <c r="C604">
        <f>YEAR(Data!$D604)</f>
        <v>2011</v>
      </c>
      <c r="D604">
        <v>40617</v>
      </c>
      <c r="E604">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ht="14.25" customHeight="1" x14ac:dyDescent="0.25">
      <c r="A605">
        <v>604</v>
      </c>
      <c r="B605" t="s">
        <v>2008</v>
      </c>
      <c r="C605">
        <f>YEAR(Data!$D605)</f>
        <v>2011</v>
      </c>
      <c r="D605">
        <v>40617</v>
      </c>
      <c r="E605">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ht="14.25" customHeight="1" x14ac:dyDescent="0.25">
      <c r="A606">
        <v>605</v>
      </c>
      <c r="B606" t="s">
        <v>2008</v>
      </c>
      <c r="C606">
        <f>YEAR(Data!$D606)</f>
        <v>2011</v>
      </c>
      <c r="D606">
        <v>40617</v>
      </c>
      <c r="E606">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ht="14.25" customHeight="1" x14ac:dyDescent="0.25">
      <c r="A607">
        <v>606</v>
      </c>
      <c r="B607" t="s">
        <v>2008</v>
      </c>
      <c r="C607">
        <f>YEAR(Data!$D607)</f>
        <v>2011</v>
      </c>
      <c r="D607">
        <v>40617</v>
      </c>
      <c r="E607">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ht="14.25" customHeight="1" x14ac:dyDescent="0.25">
      <c r="A608">
        <v>607</v>
      </c>
      <c r="B608" t="s">
        <v>2008</v>
      </c>
      <c r="C608">
        <f>YEAR(Data!$D608)</f>
        <v>2011</v>
      </c>
      <c r="D608">
        <v>40617</v>
      </c>
      <c r="E608">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ht="14.25" customHeight="1" x14ac:dyDescent="0.25">
      <c r="A609">
        <v>608</v>
      </c>
      <c r="B609" t="s">
        <v>2015</v>
      </c>
      <c r="C609">
        <f>YEAR(Data!$D609)</f>
        <v>2011</v>
      </c>
      <c r="D609">
        <v>40686</v>
      </c>
      <c r="E609">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ht="14.25" customHeight="1" x14ac:dyDescent="0.25">
      <c r="A610">
        <v>609</v>
      </c>
      <c r="B610" t="s">
        <v>2015</v>
      </c>
      <c r="C610">
        <f>YEAR(Data!$D610)</f>
        <v>2011</v>
      </c>
      <c r="D610">
        <v>40686</v>
      </c>
      <c r="E610">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ht="14.25" customHeight="1" x14ac:dyDescent="0.25">
      <c r="A611">
        <v>610</v>
      </c>
      <c r="B611" t="s">
        <v>2015</v>
      </c>
      <c r="C611">
        <f>YEAR(Data!$D611)</f>
        <v>2011</v>
      </c>
      <c r="D611">
        <v>40686</v>
      </c>
      <c r="E61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ht="14.25" customHeight="1" x14ac:dyDescent="0.25">
      <c r="A612">
        <v>611</v>
      </c>
      <c r="B612" t="s">
        <v>2022</v>
      </c>
      <c r="C612">
        <f>YEAR(Data!$D612)</f>
        <v>2013</v>
      </c>
      <c r="D612">
        <v>41393</v>
      </c>
      <c r="E612">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ht="14.25" customHeight="1" x14ac:dyDescent="0.25">
      <c r="A613">
        <v>612</v>
      </c>
      <c r="B613" t="s">
        <v>2022</v>
      </c>
      <c r="C613">
        <f>YEAR(Data!$D613)</f>
        <v>2013</v>
      </c>
      <c r="D613">
        <v>41393</v>
      </c>
      <c r="E613">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ht="14.25" customHeight="1" x14ac:dyDescent="0.25">
      <c r="A614">
        <v>613</v>
      </c>
      <c r="B614" t="s">
        <v>2027</v>
      </c>
      <c r="C614">
        <f>YEAR(Data!$D614)</f>
        <v>2013</v>
      </c>
      <c r="D614">
        <v>41529</v>
      </c>
      <c r="E614">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ht="14.25" customHeight="1" x14ac:dyDescent="0.25">
      <c r="A615">
        <v>614</v>
      </c>
      <c r="B615" t="s">
        <v>2027</v>
      </c>
      <c r="C615">
        <f>YEAR(Data!$D615)</f>
        <v>2013</v>
      </c>
      <c r="D615">
        <v>41529</v>
      </c>
      <c r="E615">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ht="14.25" customHeight="1" x14ac:dyDescent="0.25">
      <c r="A616">
        <v>615</v>
      </c>
      <c r="B616" t="s">
        <v>2034</v>
      </c>
      <c r="C616">
        <f>YEAR(Data!$D616)</f>
        <v>2014</v>
      </c>
      <c r="D616">
        <v>41958</v>
      </c>
      <c r="E616">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ht="14.25" customHeight="1" x14ac:dyDescent="0.25">
      <c r="A617">
        <v>616</v>
      </c>
      <c r="B617" t="s">
        <v>2034</v>
      </c>
      <c r="C617">
        <f>YEAR(Data!$D617)</f>
        <v>2014</v>
      </c>
      <c r="D617">
        <v>41958</v>
      </c>
      <c r="E617">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ht="14.25" customHeight="1" x14ac:dyDescent="0.25">
      <c r="A618">
        <v>617</v>
      </c>
      <c r="B618" t="s">
        <v>2040</v>
      </c>
      <c r="C618">
        <f>YEAR(Data!$D618)</f>
        <v>2014</v>
      </c>
      <c r="D618">
        <v>41870</v>
      </c>
      <c r="E618">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ht="14.25" customHeight="1" x14ac:dyDescent="0.25">
      <c r="A619">
        <v>618</v>
      </c>
      <c r="B619" t="s">
        <v>2040</v>
      </c>
      <c r="C619">
        <f>YEAR(Data!$D619)</f>
        <v>2014</v>
      </c>
      <c r="D619">
        <v>41870</v>
      </c>
      <c r="E619">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ht="14.25" customHeight="1" x14ac:dyDescent="0.25">
      <c r="A620">
        <v>619</v>
      </c>
      <c r="B620" t="s">
        <v>2040</v>
      </c>
      <c r="C620">
        <f>YEAR(Data!$D620)</f>
        <v>2014</v>
      </c>
      <c r="D620">
        <v>41870</v>
      </c>
      <c r="E620">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ht="14.25" customHeight="1" x14ac:dyDescent="0.25">
      <c r="A621">
        <v>620</v>
      </c>
      <c r="B621" t="s">
        <v>2040</v>
      </c>
      <c r="C621">
        <f>YEAR(Data!$D621)</f>
        <v>2014</v>
      </c>
      <c r="D621">
        <v>41870</v>
      </c>
      <c r="E62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ht="14.25" customHeight="1" x14ac:dyDescent="0.25">
      <c r="A622">
        <v>621</v>
      </c>
      <c r="B622" t="s">
        <v>2040</v>
      </c>
      <c r="C622">
        <f>YEAR(Data!$D622)</f>
        <v>2014</v>
      </c>
      <c r="D622">
        <v>41870</v>
      </c>
      <c r="E622">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ht="14.25" customHeight="1" x14ac:dyDescent="0.25">
      <c r="A623">
        <v>622</v>
      </c>
      <c r="B623" t="s">
        <v>2051</v>
      </c>
      <c r="C623">
        <f>YEAR(Data!$D623)</f>
        <v>2011</v>
      </c>
      <c r="D623">
        <v>40903</v>
      </c>
      <c r="E623">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ht="14.25" customHeight="1" x14ac:dyDescent="0.25">
      <c r="A624">
        <v>623</v>
      </c>
      <c r="B624" t="s">
        <v>2056</v>
      </c>
      <c r="C624">
        <f>YEAR(Data!$D624)</f>
        <v>2012</v>
      </c>
      <c r="D624">
        <v>41242</v>
      </c>
      <c r="E624">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ht="14.25" customHeight="1" x14ac:dyDescent="0.25">
      <c r="A625">
        <v>624</v>
      </c>
      <c r="B625" t="s">
        <v>2056</v>
      </c>
      <c r="C625">
        <f>YEAR(Data!$D625)</f>
        <v>2012</v>
      </c>
      <c r="D625">
        <v>41242</v>
      </c>
      <c r="E625">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ht="14.25" customHeight="1" x14ac:dyDescent="0.25">
      <c r="A626">
        <v>625</v>
      </c>
      <c r="B626" t="s">
        <v>2056</v>
      </c>
      <c r="C626">
        <f>YEAR(Data!$D626)</f>
        <v>2012</v>
      </c>
      <c r="D626">
        <v>41242</v>
      </c>
      <c r="E626">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ht="14.25" customHeight="1" x14ac:dyDescent="0.25">
      <c r="A627">
        <v>626</v>
      </c>
      <c r="B627" t="s">
        <v>2056</v>
      </c>
      <c r="C627">
        <f>YEAR(Data!$D627)</f>
        <v>2012</v>
      </c>
      <c r="D627">
        <v>41242</v>
      </c>
      <c r="E627">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ht="14.25" customHeight="1" x14ac:dyDescent="0.25">
      <c r="A628">
        <v>627</v>
      </c>
      <c r="B628" t="s">
        <v>2066</v>
      </c>
      <c r="C628">
        <f>YEAR(Data!$D628)</f>
        <v>2014</v>
      </c>
      <c r="D628">
        <v>41898</v>
      </c>
      <c r="E628">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ht="14.25" customHeight="1" x14ac:dyDescent="0.25">
      <c r="A629">
        <v>628</v>
      </c>
      <c r="B629" t="s">
        <v>2071</v>
      </c>
      <c r="C629">
        <f>YEAR(Data!$D629)</f>
        <v>2014</v>
      </c>
      <c r="D629">
        <v>41779</v>
      </c>
      <c r="E629">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ht="14.25" customHeight="1" x14ac:dyDescent="0.25">
      <c r="A630">
        <v>629</v>
      </c>
      <c r="B630" t="s">
        <v>2076</v>
      </c>
      <c r="C630">
        <f>YEAR(Data!$D630)</f>
        <v>2014</v>
      </c>
      <c r="D630">
        <v>41991</v>
      </c>
      <c r="E630">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ht="14.25" customHeight="1" x14ac:dyDescent="0.25">
      <c r="A631">
        <v>630</v>
      </c>
      <c r="B631" t="s">
        <v>2076</v>
      </c>
      <c r="C631">
        <f>YEAR(Data!$D631)</f>
        <v>2014</v>
      </c>
      <c r="D631">
        <v>41991</v>
      </c>
      <c r="E63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ht="14.25" customHeight="1" x14ac:dyDescent="0.25">
      <c r="A632">
        <v>631</v>
      </c>
      <c r="B632" t="s">
        <v>2079</v>
      </c>
      <c r="C632">
        <f>YEAR(Data!$D632)</f>
        <v>2013</v>
      </c>
      <c r="D632">
        <v>41620</v>
      </c>
      <c r="E632">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ht="14.25" customHeight="1" x14ac:dyDescent="0.25">
      <c r="A633">
        <v>632</v>
      </c>
      <c r="B633" t="s">
        <v>2079</v>
      </c>
      <c r="C633">
        <f>YEAR(Data!$D633)</f>
        <v>2013</v>
      </c>
      <c r="D633">
        <v>41620</v>
      </c>
      <c r="E633">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ht="14.25" customHeight="1" x14ac:dyDescent="0.25">
      <c r="A634">
        <v>633</v>
      </c>
      <c r="B634" t="s">
        <v>2079</v>
      </c>
      <c r="C634">
        <f>YEAR(Data!$D634)</f>
        <v>2013</v>
      </c>
      <c r="D634">
        <v>41620</v>
      </c>
      <c r="E634">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ht="14.25" customHeight="1" x14ac:dyDescent="0.25">
      <c r="A635">
        <v>634</v>
      </c>
      <c r="B635" t="s">
        <v>2088</v>
      </c>
      <c r="C635">
        <f>YEAR(Data!$D635)</f>
        <v>2014</v>
      </c>
      <c r="D635">
        <v>41907</v>
      </c>
      <c r="E635">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ht="14.25" customHeight="1" x14ac:dyDescent="0.25">
      <c r="A636">
        <v>635</v>
      </c>
      <c r="B636" t="s">
        <v>2088</v>
      </c>
      <c r="C636">
        <f>YEAR(Data!$D636)</f>
        <v>2014</v>
      </c>
      <c r="D636">
        <v>41907</v>
      </c>
      <c r="E636">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ht="14.25" customHeight="1" x14ac:dyDescent="0.25">
      <c r="A637">
        <v>636</v>
      </c>
      <c r="B637" t="s">
        <v>2091</v>
      </c>
      <c r="C637">
        <f>YEAR(Data!$D637)</f>
        <v>2012</v>
      </c>
      <c r="D637">
        <v>41186</v>
      </c>
      <c r="E637">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ht="14.25" customHeight="1" x14ac:dyDescent="0.25">
      <c r="A638">
        <v>637</v>
      </c>
      <c r="B638" t="s">
        <v>2097</v>
      </c>
      <c r="C638">
        <f>YEAR(Data!$D638)</f>
        <v>2013</v>
      </c>
      <c r="D638">
        <v>41502</v>
      </c>
      <c r="E638">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ht="14.25" customHeight="1" x14ac:dyDescent="0.25">
      <c r="A639">
        <v>638</v>
      </c>
      <c r="B639" t="s">
        <v>2097</v>
      </c>
      <c r="C639">
        <f>YEAR(Data!$D639)</f>
        <v>2013</v>
      </c>
      <c r="D639">
        <v>41502</v>
      </c>
      <c r="E639">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ht="14.25" customHeight="1" x14ac:dyDescent="0.25">
      <c r="A640">
        <v>639</v>
      </c>
      <c r="B640" t="s">
        <v>2104</v>
      </c>
      <c r="C640">
        <f>YEAR(Data!$D640)</f>
        <v>2013</v>
      </c>
      <c r="D640">
        <v>41415</v>
      </c>
      <c r="E640">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ht="14.25" customHeight="1" x14ac:dyDescent="0.25">
      <c r="A641">
        <v>640</v>
      </c>
      <c r="B641" t="s">
        <v>2104</v>
      </c>
      <c r="C641">
        <f>YEAR(Data!$D641)</f>
        <v>2013</v>
      </c>
      <c r="D641">
        <v>41415</v>
      </c>
      <c r="E64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ht="14.25" customHeight="1" x14ac:dyDescent="0.25">
      <c r="A642">
        <v>641</v>
      </c>
      <c r="B642" t="s">
        <v>2108</v>
      </c>
      <c r="C642">
        <f>YEAR(Data!$D642)</f>
        <v>2013</v>
      </c>
      <c r="D642">
        <v>41627</v>
      </c>
      <c r="E642">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ht="14.25" customHeight="1" x14ac:dyDescent="0.25">
      <c r="A643">
        <v>642</v>
      </c>
      <c r="B643" t="s">
        <v>2113</v>
      </c>
      <c r="C643">
        <f>YEAR(Data!$D643)</f>
        <v>2014</v>
      </c>
      <c r="D643">
        <v>41851</v>
      </c>
      <c r="E643">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ht="14.25" customHeight="1" x14ac:dyDescent="0.25">
      <c r="A644">
        <v>643</v>
      </c>
      <c r="B644" t="s">
        <v>2113</v>
      </c>
      <c r="C644">
        <f>YEAR(Data!$D644)</f>
        <v>2014</v>
      </c>
      <c r="D644">
        <v>41851</v>
      </c>
      <c r="E644">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ht="14.25" customHeight="1" x14ac:dyDescent="0.25">
      <c r="A645">
        <v>644</v>
      </c>
      <c r="B645" t="s">
        <v>2121</v>
      </c>
      <c r="C645">
        <f>YEAR(Data!$D645)</f>
        <v>2014</v>
      </c>
      <c r="D645">
        <v>41801</v>
      </c>
      <c r="E645">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ht="14.25" customHeight="1" x14ac:dyDescent="0.25">
      <c r="A646">
        <v>645</v>
      </c>
      <c r="B646" t="s">
        <v>2125</v>
      </c>
      <c r="C646">
        <f>YEAR(Data!$D646)</f>
        <v>2014</v>
      </c>
      <c r="D646">
        <v>41842</v>
      </c>
      <c r="E646">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ht="14.25" customHeight="1" x14ac:dyDescent="0.25">
      <c r="A647">
        <v>646</v>
      </c>
      <c r="B647" t="s">
        <v>2129</v>
      </c>
      <c r="C647">
        <f>YEAR(Data!$D647)</f>
        <v>2014</v>
      </c>
      <c r="D647">
        <v>42004</v>
      </c>
      <c r="E647">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ht="14.25" customHeight="1" x14ac:dyDescent="0.25">
      <c r="A648">
        <v>647</v>
      </c>
      <c r="B648" t="s">
        <v>2134</v>
      </c>
      <c r="C648">
        <f>YEAR(Data!$D648)</f>
        <v>2013</v>
      </c>
      <c r="D648">
        <v>41366</v>
      </c>
      <c r="E648">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ht="14.25" customHeight="1" x14ac:dyDescent="0.25">
      <c r="A649">
        <v>648</v>
      </c>
      <c r="B649" t="s">
        <v>2134</v>
      </c>
      <c r="C649">
        <f>YEAR(Data!$D649)</f>
        <v>2013</v>
      </c>
      <c r="D649">
        <v>41366</v>
      </c>
      <c r="E649">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ht="14.25" customHeight="1" x14ac:dyDescent="0.25">
      <c r="A650">
        <v>649</v>
      </c>
      <c r="B650" t="s">
        <v>2139</v>
      </c>
      <c r="C650">
        <f>YEAR(Data!$D650)</f>
        <v>2013</v>
      </c>
      <c r="D650">
        <v>41620</v>
      </c>
      <c r="E650">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ht="14.25" customHeight="1" x14ac:dyDescent="0.25">
      <c r="A651">
        <v>650</v>
      </c>
      <c r="B651" t="s">
        <v>2139</v>
      </c>
      <c r="C651">
        <f>YEAR(Data!$D651)</f>
        <v>2013</v>
      </c>
      <c r="D651">
        <v>41620</v>
      </c>
      <c r="E65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ht="14.25" customHeight="1" x14ac:dyDescent="0.25">
      <c r="A652">
        <v>651</v>
      </c>
      <c r="B652" t="s">
        <v>2139</v>
      </c>
      <c r="C652">
        <f>YEAR(Data!$D652)</f>
        <v>2013</v>
      </c>
      <c r="D652">
        <v>41620</v>
      </c>
      <c r="E652">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ht="14.25" customHeight="1" x14ac:dyDescent="0.25">
      <c r="A653">
        <v>652</v>
      </c>
      <c r="B653" t="s">
        <v>2145</v>
      </c>
      <c r="C653">
        <f>YEAR(Data!$D653)</f>
        <v>2013</v>
      </c>
      <c r="D653">
        <v>41571</v>
      </c>
      <c r="E653">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ht="14.25" customHeight="1" x14ac:dyDescent="0.25">
      <c r="A654">
        <v>653</v>
      </c>
      <c r="B654" t="s">
        <v>2148</v>
      </c>
      <c r="C654">
        <f>YEAR(Data!$D654)</f>
        <v>2014</v>
      </c>
      <c r="D654">
        <v>41810</v>
      </c>
      <c r="E654">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ht="14.25" customHeight="1" x14ac:dyDescent="0.25">
      <c r="A655">
        <v>654</v>
      </c>
      <c r="B655" t="s">
        <v>2148</v>
      </c>
      <c r="C655">
        <f>YEAR(Data!$D655)</f>
        <v>2014</v>
      </c>
      <c r="D655">
        <v>41810</v>
      </c>
      <c r="E655">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ht="14.25" customHeight="1" x14ac:dyDescent="0.25">
      <c r="A656">
        <v>655</v>
      </c>
      <c r="B656" t="s">
        <v>2151</v>
      </c>
      <c r="C656">
        <f>YEAR(Data!$D656)</f>
        <v>2013</v>
      </c>
      <c r="D656">
        <v>41509</v>
      </c>
      <c r="E656">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ht="14.25" customHeight="1" x14ac:dyDescent="0.25">
      <c r="A657">
        <v>656</v>
      </c>
      <c r="B657" t="s">
        <v>2151</v>
      </c>
      <c r="C657">
        <f>YEAR(Data!$D657)</f>
        <v>2013</v>
      </c>
      <c r="D657">
        <v>41509</v>
      </c>
      <c r="E657">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ht="14.25" customHeight="1" x14ac:dyDescent="0.25">
      <c r="A658">
        <v>657</v>
      </c>
      <c r="B658" t="s">
        <v>2151</v>
      </c>
      <c r="C658">
        <f>YEAR(Data!$D658)</f>
        <v>2013</v>
      </c>
      <c r="D658">
        <v>41509</v>
      </c>
      <c r="E658">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ht="14.25" customHeight="1" x14ac:dyDescent="0.25">
      <c r="A659">
        <v>658</v>
      </c>
      <c r="B659" t="s">
        <v>2160</v>
      </c>
      <c r="C659">
        <f>YEAR(Data!$D659)</f>
        <v>2013</v>
      </c>
      <c r="D659">
        <v>41537</v>
      </c>
      <c r="E659">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ht="14.25" customHeight="1" x14ac:dyDescent="0.25">
      <c r="A660">
        <v>659</v>
      </c>
      <c r="B660" t="s">
        <v>2160</v>
      </c>
      <c r="C660">
        <f>YEAR(Data!$D660)</f>
        <v>2013</v>
      </c>
      <c r="D660">
        <v>41537</v>
      </c>
      <c r="E660">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ht="14.25" customHeight="1" x14ac:dyDescent="0.25">
      <c r="A661">
        <v>660</v>
      </c>
      <c r="B661" t="s">
        <v>2163</v>
      </c>
      <c r="C661">
        <f>YEAR(Data!$D661)</f>
        <v>2012</v>
      </c>
      <c r="D661">
        <v>41145</v>
      </c>
      <c r="E66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ht="14.25" customHeight="1" x14ac:dyDescent="0.25">
      <c r="A662">
        <v>661</v>
      </c>
      <c r="B662" t="s">
        <v>2163</v>
      </c>
      <c r="C662">
        <f>YEAR(Data!$D662)</f>
        <v>2012</v>
      </c>
      <c r="D662">
        <v>41145</v>
      </c>
      <c r="E662">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ht="14.25" customHeight="1" x14ac:dyDescent="0.25">
      <c r="A663">
        <v>662</v>
      </c>
      <c r="B663" t="s">
        <v>2163</v>
      </c>
      <c r="C663">
        <f>YEAR(Data!$D663)</f>
        <v>2012</v>
      </c>
      <c r="D663">
        <v>41145</v>
      </c>
      <c r="E663">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ht="14.25" customHeight="1" x14ac:dyDescent="0.25">
      <c r="A664">
        <v>663</v>
      </c>
      <c r="B664" t="s">
        <v>2163</v>
      </c>
      <c r="C664">
        <f>YEAR(Data!$D664)</f>
        <v>2012</v>
      </c>
      <c r="D664">
        <v>41145</v>
      </c>
      <c r="E664">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ht="14.25" customHeight="1" x14ac:dyDescent="0.25">
      <c r="A665">
        <v>664</v>
      </c>
      <c r="B665" t="s">
        <v>2166</v>
      </c>
      <c r="C665">
        <f>YEAR(Data!$D665)</f>
        <v>2013</v>
      </c>
      <c r="D665">
        <v>41360</v>
      </c>
      <c r="E665">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ht="14.25" customHeight="1" x14ac:dyDescent="0.25">
      <c r="A666">
        <v>665</v>
      </c>
      <c r="B666" t="s">
        <v>2169</v>
      </c>
      <c r="C666">
        <f>YEAR(Data!$D666)</f>
        <v>2013</v>
      </c>
      <c r="D666">
        <v>41583</v>
      </c>
      <c r="E666">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ht="14.25" customHeight="1" x14ac:dyDescent="0.25">
      <c r="A667">
        <v>666</v>
      </c>
      <c r="B667" t="s">
        <v>2170</v>
      </c>
      <c r="C667">
        <f>YEAR(Data!$D667)</f>
        <v>2014</v>
      </c>
      <c r="D667">
        <v>41799</v>
      </c>
      <c r="E667">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ht="14.25" customHeight="1" x14ac:dyDescent="0.25">
      <c r="A668">
        <v>667</v>
      </c>
      <c r="B668" t="s">
        <v>2170</v>
      </c>
      <c r="C668">
        <f>YEAR(Data!$D668)</f>
        <v>2014</v>
      </c>
      <c r="D668">
        <v>41799</v>
      </c>
      <c r="E668">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ht="14.25" customHeight="1" x14ac:dyDescent="0.25">
      <c r="A669">
        <v>668</v>
      </c>
      <c r="B669" t="s">
        <v>2170</v>
      </c>
      <c r="C669">
        <f>YEAR(Data!$D669)</f>
        <v>2014</v>
      </c>
      <c r="D669">
        <v>41799</v>
      </c>
      <c r="E669">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ht="14.25" customHeight="1" x14ac:dyDescent="0.25">
      <c r="A670">
        <v>669</v>
      </c>
      <c r="B670" t="s">
        <v>2177</v>
      </c>
      <c r="C670">
        <f>YEAR(Data!$D670)</f>
        <v>2011</v>
      </c>
      <c r="D670">
        <v>40901</v>
      </c>
      <c r="E670">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ht="14.25" customHeight="1" x14ac:dyDescent="0.25">
      <c r="A671">
        <v>670</v>
      </c>
      <c r="B671" t="s">
        <v>2183</v>
      </c>
      <c r="C671">
        <f>YEAR(Data!$D671)</f>
        <v>2014</v>
      </c>
      <c r="D671">
        <v>41800</v>
      </c>
      <c r="E67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ht="14.25" customHeight="1" x14ac:dyDescent="0.25">
      <c r="A672">
        <v>671</v>
      </c>
      <c r="B672" t="s">
        <v>2183</v>
      </c>
      <c r="C672">
        <f>YEAR(Data!$D672)</f>
        <v>2014</v>
      </c>
      <c r="D672">
        <v>41800</v>
      </c>
      <c r="E672">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ht="14.25" customHeight="1" x14ac:dyDescent="0.25">
      <c r="A673">
        <v>672</v>
      </c>
      <c r="B673" t="s">
        <v>2183</v>
      </c>
      <c r="C673">
        <f>YEAR(Data!$D673)</f>
        <v>2014</v>
      </c>
      <c r="D673">
        <v>41800</v>
      </c>
      <c r="E673">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ht="14.25" customHeight="1" x14ac:dyDescent="0.25">
      <c r="A674">
        <v>673</v>
      </c>
      <c r="B674" t="s">
        <v>2189</v>
      </c>
      <c r="C674">
        <f>YEAR(Data!$D674)</f>
        <v>2014</v>
      </c>
      <c r="D674">
        <v>41806</v>
      </c>
      <c r="E674">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ht="14.25" customHeight="1" x14ac:dyDescent="0.25">
      <c r="A675">
        <v>674</v>
      </c>
      <c r="B675" t="s">
        <v>2192</v>
      </c>
      <c r="C675">
        <f>YEAR(Data!$D675)</f>
        <v>2014</v>
      </c>
      <c r="D675">
        <v>41979</v>
      </c>
      <c r="E675">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ht="14.25" customHeight="1" x14ac:dyDescent="0.25">
      <c r="A676">
        <v>675</v>
      </c>
      <c r="B676" t="s">
        <v>2192</v>
      </c>
      <c r="C676">
        <f>YEAR(Data!$D676)</f>
        <v>2014</v>
      </c>
      <c r="D676">
        <v>41979</v>
      </c>
      <c r="E676">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ht="14.25" customHeight="1" x14ac:dyDescent="0.25">
      <c r="A677">
        <v>676</v>
      </c>
      <c r="B677" t="s">
        <v>2192</v>
      </c>
      <c r="C677">
        <f>YEAR(Data!$D677)</f>
        <v>2014</v>
      </c>
      <c r="D677">
        <v>41979</v>
      </c>
      <c r="E677">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ht="14.25" customHeight="1" x14ac:dyDescent="0.25">
      <c r="A678">
        <v>677</v>
      </c>
      <c r="B678" t="s">
        <v>2199</v>
      </c>
      <c r="C678">
        <f>YEAR(Data!$D678)</f>
        <v>2014</v>
      </c>
      <c r="D678">
        <v>41717</v>
      </c>
      <c r="E678">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ht="14.25" customHeight="1" x14ac:dyDescent="0.25">
      <c r="A679">
        <v>678</v>
      </c>
      <c r="B679" t="s">
        <v>2199</v>
      </c>
      <c r="C679">
        <f>YEAR(Data!$D679)</f>
        <v>2014</v>
      </c>
      <c r="D679">
        <v>41717</v>
      </c>
      <c r="E679">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ht="14.25" customHeight="1" x14ac:dyDescent="0.25">
      <c r="A680">
        <v>679</v>
      </c>
      <c r="B680" t="s">
        <v>2199</v>
      </c>
      <c r="C680">
        <f>YEAR(Data!$D680)</f>
        <v>2014</v>
      </c>
      <c r="D680">
        <v>41717</v>
      </c>
      <c r="E680">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ht="14.25" customHeight="1" x14ac:dyDescent="0.25">
      <c r="A681">
        <v>680</v>
      </c>
      <c r="B681" t="s">
        <v>2199</v>
      </c>
      <c r="C681">
        <f>YEAR(Data!$D681)</f>
        <v>2014</v>
      </c>
      <c r="D681">
        <v>41717</v>
      </c>
      <c r="E68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ht="14.25" customHeight="1" x14ac:dyDescent="0.25">
      <c r="A682">
        <v>681</v>
      </c>
      <c r="B682" t="s">
        <v>2211</v>
      </c>
      <c r="C682">
        <f>YEAR(Data!$D682)</f>
        <v>2013</v>
      </c>
      <c r="D682">
        <v>41598</v>
      </c>
      <c r="E682">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ht="14.25" customHeight="1" x14ac:dyDescent="0.25">
      <c r="A683">
        <v>682</v>
      </c>
      <c r="B683" t="s">
        <v>2211</v>
      </c>
      <c r="C683">
        <f>YEAR(Data!$D683)</f>
        <v>2013</v>
      </c>
      <c r="D683">
        <v>41598</v>
      </c>
      <c r="E683">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ht="14.25" customHeight="1" x14ac:dyDescent="0.25">
      <c r="A684">
        <v>683</v>
      </c>
      <c r="B684" t="s">
        <v>2211</v>
      </c>
      <c r="C684">
        <f>YEAR(Data!$D684)</f>
        <v>2013</v>
      </c>
      <c r="D684">
        <v>41598</v>
      </c>
      <c r="E684">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ht="14.25" customHeight="1" x14ac:dyDescent="0.25">
      <c r="A685">
        <v>684</v>
      </c>
      <c r="B685" t="s">
        <v>2218</v>
      </c>
      <c r="C685">
        <f>YEAR(Data!$D685)</f>
        <v>2014</v>
      </c>
      <c r="D685">
        <v>41948</v>
      </c>
      <c r="E685">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ht="14.25" customHeight="1" x14ac:dyDescent="0.25">
      <c r="A686">
        <v>685</v>
      </c>
      <c r="B686" t="s">
        <v>2218</v>
      </c>
      <c r="C686">
        <f>YEAR(Data!$D686)</f>
        <v>2014</v>
      </c>
      <c r="D686">
        <v>41948</v>
      </c>
      <c r="E686">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ht="14.25" customHeight="1" x14ac:dyDescent="0.25">
      <c r="A687">
        <v>686</v>
      </c>
      <c r="B687" t="s">
        <v>2224</v>
      </c>
      <c r="C687">
        <f>YEAR(Data!$D687)</f>
        <v>2011</v>
      </c>
      <c r="D687">
        <v>40729</v>
      </c>
      <c r="E687">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ht="14.25" customHeight="1" x14ac:dyDescent="0.25">
      <c r="A688">
        <v>687</v>
      </c>
      <c r="B688" t="s">
        <v>2224</v>
      </c>
      <c r="C688">
        <f>YEAR(Data!$D688)</f>
        <v>2011</v>
      </c>
      <c r="D688">
        <v>40729</v>
      </c>
      <c r="E688">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ht="14.25" customHeight="1" x14ac:dyDescent="0.25">
      <c r="A689">
        <v>688</v>
      </c>
      <c r="B689" t="s">
        <v>2224</v>
      </c>
      <c r="C689">
        <f>YEAR(Data!$D689)</f>
        <v>2011</v>
      </c>
      <c r="D689">
        <v>40729</v>
      </c>
      <c r="E689">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ht="14.25" customHeight="1" x14ac:dyDescent="0.25">
      <c r="A690">
        <v>689</v>
      </c>
      <c r="B690" t="s">
        <v>2229</v>
      </c>
      <c r="C690">
        <f>YEAR(Data!$D690)</f>
        <v>2014</v>
      </c>
      <c r="D690">
        <v>41999</v>
      </c>
      <c r="E690">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ht="14.25" customHeight="1" x14ac:dyDescent="0.25">
      <c r="A691">
        <v>690</v>
      </c>
      <c r="B691" t="s">
        <v>2234</v>
      </c>
      <c r="C691">
        <f>YEAR(Data!$D691)</f>
        <v>2011</v>
      </c>
      <c r="D691">
        <v>40715</v>
      </c>
      <c r="E69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ht="14.25" customHeight="1" x14ac:dyDescent="0.25">
      <c r="A692">
        <v>691</v>
      </c>
      <c r="B692" t="s">
        <v>2234</v>
      </c>
      <c r="C692">
        <f>YEAR(Data!$D692)</f>
        <v>2011</v>
      </c>
      <c r="D692">
        <v>40715</v>
      </c>
      <c r="E692">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ht="14.25" customHeight="1" x14ac:dyDescent="0.25">
      <c r="A693">
        <v>692</v>
      </c>
      <c r="B693" t="s">
        <v>2234</v>
      </c>
      <c r="C693">
        <f>YEAR(Data!$D693)</f>
        <v>2011</v>
      </c>
      <c r="D693">
        <v>40715</v>
      </c>
      <c r="E693">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ht="14.25" customHeight="1" x14ac:dyDescent="0.25">
      <c r="A694">
        <v>693</v>
      </c>
      <c r="B694" t="s">
        <v>2242</v>
      </c>
      <c r="C694">
        <f>YEAR(Data!$D694)</f>
        <v>2012</v>
      </c>
      <c r="D694">
        <v>40996</v>
      </c>
      <c r="E694">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ht="14.25" customHeight="1" x14ac:dyDescent="0.25">
      <c r="A695">
        <v>694</v>
      </c>
      <c r="B695" t="s">
        <v>2242</v>
      </c>
      <c r="C695">
        <f>YEAR(Data!$D695)</f>
        <v>2012</v>
      </c>
      <c r="D695">
        <v>40996</v>
      </c>
      <c r="E695">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ht="14.25" customHeight="1" x14ac:dyDescent="0.25">
      <c r="A696">
        <v>695</v>
      </c>
      <c r="B696" t="s">
        <v>2249</v>
      </c>
      <c r="C696">
        <f>YEAR(Data!$D696)</f>
        <v>2012</v>
      </c>
      <c r="D696">
        <v>41043</v>
      </c>
      <c r="E696">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ht="14.25" customHeight="1" x14ac:dyDescent="0.25">
      <c r="A697">
        <v>696</v>
      </c>
      <c r="B697" t="s">
        <v>2249</v>
      </c>
      <c r="C697">
        <f>YEAR(Data!$D697)</f>
        <v>2012</v>
      </c>
      <c r="D697">
        <v>41043</v>
      </c>
      <c r="E697">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ht="14.25" customHeight="1" x14ac:dyDescent="0.25">
      <c r="A698">
        <v>697</v>
      </c>
      <c r="B698" t="s">
        <v>2249</v>
      </c>
      <c r="C698">
        <f>YEAR(Data!$D698)</f>
        <v>2012</v>
      </c>
      <c r="D698">
        <v>41043</v>
      </c>
      <c r="E698">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ht="14.25" customHeight="1" x14ac:dyDescent="0.25">
      <c r="A699">
        <v>698</v>
      </c>
      <c r="B699" t="s">
        <v>2249</v>
      </c>
      <c r="C699">
        <f>YEAR(Data!$D699)</f>
        <v>2012</v>
      </c>
      <c r="D699">
        <v>41043</v>
      </c>
      <c r="E699">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ht="14.25" customHeight="1" x14ac:dyDescent="0.25">
      <c r="A700">
        <v>699</v>
      </c>
      <c r="B700" t="s">
        <v>2249</v>
      </c>
      <c r="C700">
        <f>YEAR(Data!$D700)</f>
        <v>2012</v>
      </c>
      <c r="D700">
        <v>41043</v>
      </c>
      <c r="E700">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ht="14.25" customHeight="1" x14ac:dyDescent="0.25">
      <c r="A701">
        <v>700</v>
      </c>
      <c r="B701" t="s">
        <v>2249</v>
      </c>
      <c r="C701">
        <f>YEAR(Data!$D701)</f>
        <v>2012</v>
      </c>
      <c r="D701">
        <v>41043</v>
      </c>
      <c r="E70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ht="14.25" customHeight="1" x14ac:dyDescent="0.25">
      <c r="A702">
        <v>701</v>
      </c>
      <c r="B702" t="s">
        <v>2249</v>
      </c>
      <c r="C702">
        <f>YEAR(Data!$D702)</f>
        <v>2012</v>
      </c>
      <c r="D702">
        <v>41043</v>
      </c>
      <c r="E702">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ht="14.25" customHeight="1" x14ac:dyDescent="0.25">
      <c r="A703">
        <v>702</v>
      </c>
      <c r="B703" t="s">
        <v>2261</v>
      </c>
      <c r="C703">
        <f>YEAR(Data!$D703)</f>
        <v>2014</v>
      </c>
      <c r="D703">
        <v>41885</v>
      </c>
      <c r="E703">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ht="14.25" customHeight="1" x14ac:dyDescent="0.25">
      <c r="A704">
        <v>703</v>
      </c>
      <c r="B704" t="s">
        <v>2262</v>
      </c>
      <c r="C704">
        <f>YEAR(Data!$D704)</f>
        <v>2013</v>
      </c>
      <c r="D704">
        <v>41583</v>
      </c>
      <c r="E704">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ht="14.25" customHeight="1" x14ac:dyDescent="0.25">
      <c r="A705">
        <v>704</v>
      </c>
      <c r="B705" t="s">
        <v>2265</v>
      </c>
      <c r="C705">
        <f>YEAR(Data!$D705)</f>
        <v>2012</v>
      </c>
      <c r="D705">
        <v>41008</v>
      </c>
      <c r="E705">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ht="14.25" customHeight="1" x14ac:dyDescent="0.25">
      <c r="A706">
        <v>705</v>
      </c>
      <c r="B706" t="s">
        <v>2270</v>
      </c>
      <c r="C706">
        <f>YEAR(Data!$D706)</f>
        <v>2011</v>
      </c>
      <c r="D706">
        <v>40798</v>
      </c>
      <c r="E706">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ht="14.25" customHeight="1" x14ac:dyDescent="0.25">
      <c r="A707">
        <v>706</v>
      </c>
      <c r="B707" t="s">
        <v>2270</v>
      </c>
      <c r="C707">
        <f>YEAR(Data!$D707)</f>
        <v>2011</v>
      </c>
      <c r="D707">
        <v>40798</v>
      </c>
      <c r="E707">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ht="14.25" customHeight="1" x14ac:dyDescent="0.25">
      <c r="A708">
        <v>707</v>
      </c>
      <c r="B708" t="s">
        <v>2270</v>
      </c>
      <c r="C708">
        <f>YEAR(Data!$D708)</f>
        <v>2011</v>
      </c>
      <c r="D708">
        <v>40798</v>
      </c>
      <c r="E708">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ht="14.25" customHeight="1" x14ac:dyDescent="0.25">
      <c r="A709">
        <v>708</v>
      </c>
      <c r="B709" t="s">
        <v>2278</v>
      </c>
      <c r="C709">
        <f>YEAR(Data!$D709)</f>
        <v>2011</v>
      </c>
      <c r="D709">
        <v>40879</v>
      </c>
      <c r="E709">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ht="14.25" customHeight="1" x14ac:dyDescent="0.25">
      <c r="A710">
        <v>709</v>
      </c>
      <c r="B710" t="s">
        <v>2278</v>
      </c>
      <c r="C710">
        <f>YEAR(Data!$D710)</f>
        <v>2011</v>
      </c>
      <c r="D710">
        <v>40879</v>
      </c>
      <c r="E710">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ht="14.25" customHeight="1" x14ac:dyDescent="0.25">
      <c r="A711">
        <v>710</v>
      </c>
      <c r="B711" t="s">
        <v>2278</v>
      </c>
      <c r="C711">
        <f>YEAR(Data!$D711)</f>
        <v>2011</v>
      </c>
      <c r="D711">
        <v>40879</v>
      </c>
      <c r="E71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ht="14.25" customHeight="1" x14ac:dyDescent="0.25">
      <c r="A712">
        <v>711</v>
      </c>
      <c r="B712" t="s">
        <v>2283</v>
      </c>
      <c r="C712">
        <f>YEAR(Data!$D712)</f>
        <v>2011</v>
      </c>
      <c r="D712">
        <v>40638</v>
      </c>
      <c r="E712">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ht="14.25" customHeight="1" x14ac:dyDescent="0.25">
      <c r="A713">
        <v>712</v>
      </c>
      <c r="B713" t="s">
        <v>2286</v>
      </c>
      <c r="C713">
        <f>YEAR(Data!$D713)</f>
        <v>2014</v>
      </c>
      <c r="D713">
        <v>41886</v>
      </c>
      <c r="E713">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ht="14.25" customHeight="1" x14ac:dyDescent="0.25">
      <c r="A714">
        <v>713</v>
      </c>
      <c r="B714" t="s">
        <v>2292</v>
      </c>
      <c r="C714">
        <f>YEAR(Data!$D714)</f>
        <v>2014</v>
      </c>
      <c r="D714">
        <v>41779</v>
      </c>
      <c r="E714">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ht="14.25" customHeight="1" x14ac:dyDescent="0.25">
      <c r="A715">
        <v>714</v>
      </c>
      <c r="B715" t="s">
        <v>2292</v>
      </c>
      <c r="C715">
        <f>YEAR(Data!$D715)</f>
        <v>2014</v>
      </c>
      <c r="D715">
        <v>41779</v>
      </c>
      <c r="E715">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ht="14.25" customHeight="1" x14ac:dyDescent="0.25">
      <c r="A716">
        <v>715</v>
      </c>
      <c r="B716" t="s">
        <v>2292</v>
      </c>
      <c r="C716">
        <f>YEAR(Data!$D716)</f>
        <v>2014</v>
      </c>
      <c r="D716">
        <v>41779</v>
      </c>
      <c r="E716">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ht="14.25" customHeight="1" x14ac:dyDescent="0.25">
      <c r="A717">
        <v>716</v>
      </c>
      <c r="B717" t="s">
        <v>2300</v>
      </c>
      <c r="C717">
        <f>YEAR(Data!$D717)</f>
        <v>2011</v>
      </c>
      <c r="D717">
        <v>40725</v>
      </c>
      <c r="E717">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ht="14.25" customHeight="1" x14ac:dyDescent="0.25">
      <c r="A718">
        <v>717</v>
      </c>
      <c r="B718" t="s">
        <v>2303</v>
      </c>
      <c r="C718">
        <f>YEAR(Data!$D718)</f>
        <v>2011</v>
      </c>
      <c r="D718">
        <v>40555</v>
      </c>
      <c r="E718">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ht="14.25" customHeight="1" x14ac:dyDescent="0.25">
      <c r="A719">
        <v>718</v>
      </c>
      <c r="B719" t="s">
        <v>2306</v>
      </c>
      <c r="C719">
        <f>YEAR(Data!$D719)</f>
        <v>2014</v>
      </c>
      <c r="D719">
        <v>41907</v>
      </c>
      <c r="E719">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ht="14.25" customHeight="1" x14ac:dyDescent="0.25">
      <c r="A720">
        <v>719</v>
      </c>
      <c r="B720" t="s">
        <v>2309</v>
      </c>
      <c r="C720">
        <f>YEAR(Data!$D720)</f>
        <v>2011</v>
      </c>
      <c r="D720">
        <v>40696</v>
      </c>
      <c r="E720">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ht="14.25" customHeight="1" x14ac:dyDescent="0.25">
      <c r="A721">
        <v>720</v>
      </c>
      <c r="B721" t="s">
        <v>2309</v>
      </c>
      <c r="C721">
        <f>YEAR(Data!$D721)</f>
        <v>2011</v>
      </c>
      <c r="D721">
        <v>40696</v>
      </c>
      <c r="E72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ht="14.25" customHeight="1" x14ac:dyDescent="0.25">
      <c r="A722">
        <v>721</v>
      </c>
      <c r="B722" t="s">
        <v>2312</v>
      </c>
      <c r="C722">
        <f>YEAR(Data!$D722)</f>
        <v>2013</v>
      </c>
      <c r="D722">
        <v>41318</v>
      </c>
      <c r="E722">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ht="14.25" customHeight="1" x14ac:dyDescent="0.25">
      <c r="A723">
        <v>722</v>
      </c>
      <c r="B723" t="s">
        <v>2317</v>
      </c>
      <c r="C723">
        <f>YEAR(Data!$D723)</f>
        <v>2013</v>
      </c>
      <c r="D723">
        <v>41624</v>
      </c>
      <c r="E723">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ht="14.25" customHeight="1" x14ac:dyDescent="0.25">
      <c r="A724">
        <v>723</v>
      </c>
      <c r="B724" t="s">
        <v>2317</v>
      </c>
      <c r="C724">
        <f>YEAR(Data!$D724)</f>
        <v>2013</v>
      </c>
      <c r="D724">
        <v>41624</v>
      </c>
      <c r="E724">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ht="14.25" customHeight="1" x14ac:dyDescent="0.25">
      <c r="A725">
        <v>724</v>
      </c>
      <c r="B725" t="s">
        <v>2322</v>
      </c>
      <c r="C725">
        <f>YEAR(Data!$D725)</f>
        <v>2011</v>
      </c>
      <c r="D725">
        <v>40823</v>
      </c>
      <c r="E725">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ht="14.25" customHeight="1" x14ac:dyDescent="0.25">
      <c r="A726">
        <v>725</v>
      </c>
      <c r="B726" t="s">
        <v>2327</v>
      </c>
      <c r="C726">
        <f>YEAR(Data!$D726)</f>
        <v>2013</v>
      </c>
      <c r="D726">
        <v>41463</v>
      </c>
      <c r="E726">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ht="14.25" customHeight="1" x14ac:dyDescent="0.25">
      <c r="A727">
        <v>726</v>
      </c>
      <c r="B727" t="s">
        <v>2333</v>
      </c>
      <c r="C727">
        <f>YEAR(Data!$D727)</f>
        <v>2014</v>
      </c>
      <c r="D727">
        <v>41899</v>
      </c>
      <c r="E727">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ht="14.25" customHeight="1" x14ac:dyDescent="0.25">
      <c r="A728">
        <v>727</v>
      </c>
      <c r="B728" t="s">
        <v>2333</v>
      </c>
      <c r="C728">
        <f>YEAR(Data!$D728)</f>
        <v>2014</v>
      </c>
      <c r="D728">
        <v>41899</v>
      </c>
      <c r="E728">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ht="14.25" customHeight="1" x14ac:dyDescent="0.25">
      <c r="A729">
        <v>728</v>
      </c>
      <c r="B729" t="s">
        <v>2340</v>
      </c>
      <c r="C729">
        <f>YEAR(Data!$D729)</f>
        <v>2013</v>
      </c>
      <c r="D729">
        <v>41612</v>
      </c>
      <c r="E729">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ht="14.25" customHeight="1" x14ac:dyDescent="0.25">
      <c r="A730">
        <v>729</v>
      </c>
      <c r="B730" t="s">
        <v>2340</v>
      </c>
      <c r="C730">
        <f>YEAR(Data!$D730)</f>
        <v>2013</v>
      </c>
      <c r="D730">
        <v>41612</v>
      </c>
      <c r="E730">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ht="14.25" customHeight="1" x14ac:dyDescent="0.25">
      <c r="A731">
        <v>730</v>
      </c>
      <c r="B731" t="s">
        <v>2340</v>
      </c>
      <c r="C731">
        <f>YEAR(Data!$D731)</f>
        <v>2013</v>
      </c>
      <c r="D731">
        <v>41612</v>
      </c>
      <c r="E73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ht="14.25" customHeight="1" x14ac:dyDescent="0.25">
      <c r="A732">
        <v>731</v>
      </c>
      <c r="B732" t="s">
        <v>2340</v>
      </c>
      <c r="C732">
        <f>YEAR(Data!$D732)</f>
        <v>2013</v>
      </c>
      <c r="D732">
        <v>41612</v>
      </c>
      <c r="E732">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ht="14.25" customHeight="1" x14ac:dyDescent="0.25">
      <c r="A733">
        <v>732</v>
      </c>
      <c r="B733" t="s">
        <v>2340</v>
      </c>
      <c r="C733">
        <f>YEAR(Data!$D733)</f>
        <v>2013</v>
      </c>
      <c r="D733">
        <v>41612</v>
      </c>
      <c r="E733">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ht="14.25" customHeight="1" x14ac:dyDescent="0.25">
      <c r="A734">
        <v>733</v>
      </c>
      <c r="B734" t="s">
        <v>2350</v>
      </c>
      <c r="C734">
        <f>YEAR(Data!$D734)</f>
        <v>2014</v>
      </c>
      <c r="D734">
        <v>41661</v>
      </c>
      <c r="E734">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ht="14.25" customHeight="1" x14ac:dyDescent="0.25">
      <c r="A735">
        <v>734</v>
      </c>
      <c r="B735" t="s">
        <v>2350</v>
      </c>
      <c r="C735">
        <f>YEAR(Data!$D735)</f>
        <v>2014</v>
      </c>
      <c r="D735">
        <v>41661</v>
      </c>
      <c r="E735">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ht="14.25" customHeight="1" x14ac:dyDescent="0.25">
      <c r="A736">
        <v>735</v>
      </c>
      <c r="B736" t="s">
        <v>2350</v>
      </c>
      <c r="C736">
        <f>YEAR(Data!$D736)</f>
        <v>2014</v>
      </c>
      <c r="D736">
        <v>41661</v>
      </c>
      <c r="E736">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ht="14.25" customHeight="1" x14ac:dyDescent="0.25">
      <c r="A737">
        <v>736</v>
      </c>
      <c r="B737" t="s">
        <v>2350</v>
      </c>
      <c r="C737">
        <f>YEAR(Data!$D737)</f>
        <v>2014</v>
      </c>
      <c r="D737">
        <v>41661</v>
      </c>
      <c r="E737">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ht="14.25" customHeight="1" x14ac:dyDescent="0.25">
      <c r="A738">
        <v>737</v>
      </c>
      <c r="B738" t="s">
        <v>2350</v>
      </c>
      <c r="C738">
        <f>YEAR(Data!$D738)</f>
        <v>2014</v>
      </c>
      <c r="D738">
        <v>41661</v>
      </c>
      <c r="E738">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ht="14.25" customHeight="1" x14ac:dyDescent="0.25">
      <c r="A739">
        <v>738</v>
      </c>
      <c r="B739" t="s">
        <v>2350</v>
      </c>
      <c r="C739">
        <f>YEAR(Data!$D739)</f>
        <v>2014</v>
      </c>
      <c r="D739">
        <v>41661</v>
      </c>
      <c r="E739">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ht="14.25" customHeight="1" x14ac:dyDescent="0.25">
      <c r="A740">
        <v>739</v>
      </c>
      <c r="B740" t="s">
        <v>2359</v>
      </c>
      <c r="C740">
        <f>YEAR(Data!$D740)</f>
        <v>2011</v>
      </c>
      <c r="D740">
        <v>40794</v>
      </c>
      <c r="E740">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ht="14.25" customHeight="1" x14ac:dyDescent="0.25">
      <c r="A741">
        <v>740</v>
      </c>
      <c r="B741" t="s">
        <v>2362</v>
      </c>
      <c r="C741">
        <f>YEAR(Data!$D741)</f>
        <v>2011</v>
      </c>
      <c r="D741">
        <v>40548</v>
      </c>
      <c r="E74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ht="14.25" customHeight="1" x14ac:dyDescent="0.25">
      <c r="A742">
        <v>741</v>
      </c>
      <c r="B742" t="s">
        <v>2362</v>
      </c>
      <c r="C742">
        <f>YEAR(Data!$D742)</f>
        <v>2011</v>
      </c>
      <c r="D742">
        <v>40548</v>
      </c>
      <c r="E742">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ht="14.25" customHeight="1" x14ac:dyDescent="0.25">
      <c r="A743">
        <v>742</v>
      </c>
      <c r="B743" t="s">
        <v>2362</v>
      </c>
      <c r="C743">
        <f>YEAR(Data!$D743)</f>
        <v>2011</v>
      </c>
      <c r="D743">
        <v>40548</v>
      </c>
      <c r="E743">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ht="14.25" customHeight="1" x14ac:dyDescent="0.25">
      <c r="A744">
        <v>743</v>
      </c>
      <c r="B744" t="s">
        <v>2369</v>
      </c>
      <c r="C744">
        <f>YEAR(Data!$D744)</f>
        <v>2013</v>
      </c>
      <c r="D744">
        <v>41514</v>
      </c>
      <c r="E744">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ht="14.25" customHeight="1" x14ac:dyDescent="0.25">
      <c r="A745">
        <v>744</v>
      </c>
      <c r="B745" t="s">
        <v>2369</v>
      </c>
      <c r="C745">
        <f>YEAR(Data!$D745)</f>
        <v>2013</v>
      </c>
      <c r="D745">
        <v>41514</v>
      </c>
      <c r="E745">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ht="14.25" customHeight="1" x14ac:dyDescent="0.25">
      <c r="A746">
        <v>745</v>
      </c>
      <c r="B746" t="s">
        <v>2369</v>
      </c>
      <c r="C746">
        <f>YEAR(Data!$D746)</f>
        <v>2013</v>
      </c>
      <c r="D746">
        <v>41514</v>
      </c>
      <c r="E746">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ht="14.25" customHeight="1" x14ac:dyDescent="0.25">
      <c r="A747">
        <v>746</v>
      </c>
      <c r="B747" t="s">
        <v>2369</v>
      </c>
      <c r="C747">
        <f>YEAR(Data!$D747)</f>
        <v>2013</v>
      </c>
      <c r="D747">
        <v>41514</v>
      </c>
      <c r="E747">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ht="14.25" customHeight="1" x14ac:dyDescent="0.25">
      <c r="A748">
        <v>747</v>
      </c>
      <c r="B748" t="s">
        <v>2376</v>
      </c>
      <c r="C748">
        <f>YEAR(Data!$D748)</f>
        <v>2011</v>
      </c>
      <c r="D748">
        <v>40690</v>
      </c>
      <c r="E748">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ht="14.25" customHeight="1" x14ac:dyDescent="0.25">
      <c r="A749">
        <v>748</v>
      </c>
      <c r="B749" t="s">
        <v>2376</v>
      </c>
      <c r="C749">
        <f>YEAR(Data!$D749)</f>
        <v>2011</v>
      </c>
      <c r="D749">
        <v>40690</v>
      </c>
      <c r="E749">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ht="14.25" customHeight="1" x14ac:dyDescent="0.25">
      <c r="A750">
        <v>749</v>
      </c>
      <c r="B750" t="s">
        <v>2377</v>
      </c>
      <c r="C750">
        <f>YEAR(Data!$D750)</f>
        <v>2013</v>
      </c>
      <c r="D750">
        <v>41354</v>
      </c>
      <c r="E750">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ht="14.25" customHeight="1" x14ac:dyDescent="0.25">
      <c r="A751">
        <v>750</v>
      </c>
      <c r="B751" t="s">
        <v>2383</v>
      </c>
      <c r="C751">
        <f>YEAR(Data!$D751)</f>
        <v>2014</v>
      </c>
      <c r="D751">
        <v>41915</v>
      </c>
      <c r="E75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ht="14.25" customHeight="1" x14ac:dyDescent="0.25">
      <c r="A752">
        <v>751</v>
      </c>
      <c r="B752" t="s">
        <v>2383</v>
      </c>
      <c r="C752">
        <f>YEAR(Data!$D752)</f>
        <v>2014</v>
      </c>
      <c r="D752">
        <v>41915</v>
      </c>
      <c r="E752">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ht="14.25" customHeight="1" x14ac:dyDescent="0.25">
      <c r="A753">
        <v>752</v>
      </c>
      <c r="B753" t="s">
        <v>2383</v>
      </c>
      <c r="C753">
        <f>YEAR(Data!$D753)</f>
        <v>2014</v>
      </c>
      <c r="D753">
        <v>41915</v>
      </c>
      <c r="E753">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ht="14.25" customHeight="1" x14ac:dyDescent="0.25">
      <c r="A754">
        <v>753</v>
      </c>
      <c r="B754" t="s">
        <v>2383</v>
      </c>
      <c r="C754">
        <f>YEAR(Data!$D754)</f>
        <v>2014</v>
      </c>
      <c r="D754">
        <v>41915</v>
      </c>
      <c r="E754">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ht="14.25" customHeight="1" x14ac:dyDescent="0.25">
      <c r="A755">
        <v>754</v>
      </c>
      <c r="B755" t="s">
        <v>2393</v>
      </c>
      <c r="C755">
        <f>YEAR(Data!$D755)</f>
        <v>2013</v>
      </c>
      <c r="D755">
        <v>41372</v>
      </c>
      <c r="E755">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ht="14.25" customHeight="1" x14ac:dyDescent="0.25">
      <c r="A756">
        <v>755</v>
      </c>
      <c r="B756" t="s">
        <v>2398</v>
      </c>
      <c r="C756">
        <f>YEAR(Data!$D756)</f>
        <v>2012</v>
      </c>
      <c r="D756">
        <v>41250</v>
      </c>
      <c r="E756">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ht="14.25" customHeight="1" x14ac:dyDescent="0.25">
      <c r="A757">
        <v>756</v>
      </c>
      <c r="B757" t="s">
        <v>2399</v>
      </c>
      <c r="C757">
        <f>YEAR(Data!$D757)</f>
        <v>2013</v>
      </c>
      <c r="D757">
        <v>41536</v>
      </c>
      <c r="E757">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ht="14.25" customHeight="1" x14ac:dyDescent="0.25">
      <c r="A758">
        <v>757</v>
      </c>
      <c r="B758" t="s">
        <v>2402</v>
      </c>
      <c r="C758">
        <f>YEAR(Data!$D758)</f>
        <v>2011</v>
      </c>
      <c r="D758">
        <v>40906</v>
      </c>
      <c r="E758">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ht="14.25" customHeight="1" x14ac:dyDescent="0.25">
      <c r="A759">
        <v>758</v>
      </c>
      <c r="B759" t="s">
        <v>2402</v>
      </c>
      <c r="C759">
        <f>YEAR(Data!$D759)</f>
        <v>2011</v>
      </c>
      <c r="D759">
        <v>40906</v>
      </c>
      <c r="E759">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ht="14.25" customHeight="1" x14ac:dyDescent="0.25">
      <c r="A760">
        <v>759</v>
      </c>
      <c r="B760" t="s">
        <v>2406</v>
      </c>
      <c r="C760">
        <f>YEAR(Data!$D760)</f>
        <v>2014</v>
      </c>
      <c r="D760">
        <v>41844</v>
      </c>
      <c r="E760">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ht="14.25" customHeight="1" x14ac:dyDescent="0.25">
      <c r="A761">
        <v>760</v>
      </c>
      <c r="B761" t="s">
        <v>2409</v>
      </c>
      <c r="C761">
        <f>YEAR(Data!$D761)</f>
        <v>2014</v>
      </c>
      <c r="D761">
        <v>41901</v>
      </c>
      <c r="E76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ht="14.25" customHeight="1" x14ac:dyDescent="0.25">
      <c r="A762">
        <v>761</v>
      </c>
      <c r="B762" t="s">
        <v>2412</v>
      </c>
      <c r="C762">
        <f>YEAR(Data!$D762)</f>
        <v>2012</v>
      </c>
      <c r="D762">
        <v>41152</v>
      </c>
      <c r="E762">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ht="14.25" customHeight="1" x14ac:dyDescent="0.25">
      <c r="A763">
        <v>762</v>
      </c>
      <c r="B763" t="s">
        <v>2413</v>
      </c>
      <c r="C763">
        <f>YEAR(Data!$D763)</f>
        <v>2014</v>
      </c>
      <c r="D763">
        <v>41947</v>
      </c>
      <c r="E763">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ht="14.25" customHeight="1" x14ac:dyDescent="0.25">
      <c r="A764">
        <v>763</v>
      </c>
      <c r="B764" t="s">
        <v>2416</v>
      </c>
      <c r="C764">
        <f>YEAR(Data!$D764)</f>
        <v>2012</v>
      </c>
      <c r="D764">
        <v>40947</v>
      </c>
      <c r="E764">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ht="14.25" customHeight="1" x14ac:dyDescent="0.25">
      <c r="A765">
        <v>764</v>
      </c>
      <c r="B765" t="s">
        <v>2419</v>
      </c>
      <c r="C765">
        <f>YEAR(Data!$D765)</f>
        <v>2011</v>
      </c>
      <c r="D765">
        <v>40557</v>
      </c>
      <c r="E765">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ht="14.25" customHeight="1" x14ac:dyDescent="0.25">
      <c r="A766">
        <v>765</v>
      </c>
      <c r="B766" t="s">
        <v>2419</v>
      </c>
      <c r="C766">
        <f>YEAR(Data!$D766)</f>
        <v>2011</v>
      </c>
      <c r="D766">
        <v>40557</v>
      </c>
      <c r="E766">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ht="14.25" customHeight="1" x14ac:dyDescent="0.25">
      <c r="A767">
        <v>766</v>
      </c>
      <c r="B767" t="s">
        <v>2419</v>
      </c>
      <c r="C767">
        <f>YEAR(Data!$D767)</f>
        <v>2011</v>
      </c>
      <c r="D767">
        <v>40557</v>
      </c>
      <c r="E767">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ht="14.25" customHeight="1" x14ac:dyDescent="0.25">
      <c r="A768">
        <v>767</v>
      </c>
      <c r="B768" t="s">
        <v>2419</v>
      </c>
      <c r="C768">
        <f>YEAR(Data!$D768)</f>
        <v>2011</v>
      </c>
      <c r="D768">
        <v>40557</v>
      </c>
      <c r="E768">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ht="14.25" customHeight="1" x14ac:dyDescent="0.25">
      <c r="A769">
        <v>768</v>
      </c>
      <c r="B769" t="s">
        <v>2419</v>
      </c>
      <c r="C769">
        <f>YEAR(Data!$D769)</f>
        <v>2011</v>
      </c>
      <c r="D769">
        <v>40557</v>
      </c>
      <c r="E769">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ht="14.25" customHeight="1" x14ac:dyDescent="0.25">
      <c r="A770">
        <v>769</v>
      </c>
      <c r="B770" t="s">
        <v>2430</v>
      </c>
      <c r="C770">
        <f>YEAR(Data!$D770)</f>
        <v>2011</v>
      </c>
      <c r="D770">
        <v>40677</v>
      </c>
      <c r="E770">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ht="14.25" customHeight="1" x14ac:dyDescent="0.25">
      <c r="A771">
        <v>770</v>
      </c>
      <c r="B771" t="s">
        <v>2435</v>
      </c>
      <c r="C771">
        <f>YEAR(Data!$D771)</f>
        <v>2013</v>
      </c>
      <c r="D771">
        <v>41414</v>
      </c>
      <c r="E77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ht="14.25" customHeight="1" x14ac:dyDescent="0.25">
      <c r="A772">
        <v>771</v>
      </c>
      <c r="B772" t="s">
        <v>2438</v>
      </c>
      <c r="C772">
        <f>YEAR(Data!$D772)</f>
        <v>2014</v>
      </c>
      <c r="D772">
        <v>41670</v>
      </c>
      <c r="E772">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ht="14.25" customHeight="1" x14ac:dyDescent="0.25">
      <c r="A773">
        <v>772</v>
      </c>
      <c r="B773" t="s">
        <v>2438</v>
      </c>
      <c r="C773">
        <f>YEAR(Data!$D773)</f>
        <v>2014</v>
      </c>
      <c r="D773">
        <v>41670</v>
      </c>
      <c r="E773">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ht="14.25" customHeight="1" x14ac:dyDescent="0.25">
      <c r="A774">
        <v>773</v>
      </c>
      <c r="B774" t="s">
        <v>2438</v>
      </c>
      <c r="C774">
        <f>YEAR(Data!$D774)</f>
        <v>2014</v>
      </c>
      <c r="D774">
        <v>41670</v>
      </c>
      <c r="E774">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ht="14.25" customHeight="1" x14ac:dyDescent="0.25">
      <c r="A775">
        <v>774</v>
      </c>
      <c r="B775" t="s">
        <v>2438</v>
      </c>
      <c r="C775">
        <f>YEAR(Data!$D775)</f>
        <v>2014</v>
      </c>
      <c r="D775">
        <v>41670</v>
      </c>
      <c r="E775">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ht="14.25" customHeight="1" x14ac:dyDescent="0.25">
      <c r="A776">
        <v>775</v>
      </c>
      <c r="B776" t="s">
        <v>2438</v>
      </c>
      <c r="C776">
        <f>YEAR(Data!$D776)</f>
        <v>2014</v>
      </c>
      <c r="D776">
        <v>41670</v>
      </c>
      <c r="E776">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ht="14.25" customHeight="1" x14ac:dyDescent="0.25">
      <c r="A777">
        <v>776</v>
      </c>
      <c r="B777" t="s">
        <v>2438</v>
      </c>
      <c r="C777">
        <f>YEAR(Data!$D777)</f>
        <v>2014</v>
      </c>
      <c r="D777">
        <v>41670</v>
      </c>
      <c r="E777">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ht="14.25" customHeight="1" x14ac:dyDescent="0.25">
      <c r="A778">
        <v>777</v>
      </c>
      <c r="B778" t="s">
        <v>2449</v>
      </c>
      <c r="C778">
        <f>YEAR(Data!$D778)</f>
        <v>2011</v>
      </c>
      <c r="D778">
        <v>40723</v>
      </c>
      <c r="E778">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ht="14.25" customHeight="1" x14ac:dyDescent="0.25">
      <c r="A779">
        <v>778</v>
      </c>
      <c r="B779" t="s">
        <v>2454</v>
      </c>
      <c r="C779">
        <f>YEAR(Data!$D779)</f>
        <v>2012</v>
      </c>
      <c r="D779">
        <v>41142</v>
      </c>
      <c r="E779">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ht="14.25" customHeight="1" x14ac:dyDescent="0.25">
      <c r="A780">
        <v>779</v>
      </c>
      <c r="B780" t="s">
        <v>2454</v>
      </c>
      <c r="C780">
        <f>YEAR(Data!$D780)</f>
        <v>2012</v>
      </c>
      <c r="D780">
        <v>41142</v>
      </c>
      <c r="E780">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ht="14.25" customHeight="1" x14ac:dyDescent="0.25">
      <c r="A781">
        <v>780</v>
      </c>
      <c r="B781" t="s">
        <v>2454</v>
      </c>
      <c r="C781">
        <f>YEAR(Data!$D781)</f>
        <v>2012</v>
      </c>
      <c r="D781">
        <v>41142</v>
      </c>
      <c r="E78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ht="14.25" customHeight="1" x14ac:dyDescent="0.25">
      <c r="A782">
        <v>781</v>
      </c>
      <c r="B782" t="s">
        <v>2454</v>
      </c>
      <c r="C782">
        <f>YEAR(Data!$D782)</f>
        <v>2012</v>
      </c>
      <c r="D782">
        <v>41142</v>
      </c>
      <c r="E782">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ht="14.25" customHeight="1" x14ac:dyDescent="0.25">
      <c r="A783">
        <v>782</v>
      </c>
      <c r="B783" t="s">
        <v>2459</v>
      </c>
      <c r="C783">
        <f>YEAR(Data!$D783)</f>
        <v>2012</v>
      </c>
      <c r="D783">
        <v>41185</v>
      </c>
      <c r="E783">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ht="14.25" customHeight="1" x14ac:dyDescent="0.25">
      <c r="A784">
        <v>783</v>
      </c>
      <c r="B784" t="s">
        <v>2459</v>
      </c>
      <c r="C784">
        <f>YEAR(Data!$D784)</f>
        <v>2012</v>
      </c>
      <c r="D784">
        <v>41185</v>
      </c>
      <c r="E784">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ht="14.25" customHeight="1" x14ac:dyDescent="0.25">
      <c r="A785">
        <v>784</v>
      </c>
      <c r="B785" t="s">
        <v>2459</v>
      </c>
      <c r="C785">
        <f>YEAR(Data!$D785)</f>
        <v>2012</v>
      </c>
      <c r="D785">
        <v>41185</v>
      </c>
      <c r="E785">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ht="14.25" customHeight="1" x14ac:dyDescent="0.25">
      <c r="A786">
        <v>785</v>
      </c>
      <c r="B786" t="s">
        <v>2459</v>
      </c>
      <c r="C786">
        <f>YEAR(Data!$D786)</f>
        <v>2012</v>
      </c>
      <c r="D786">
        <v>41185</v>
      </c>
      <c r="E786">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ht="14.25" customHeight="1" x14ac:dyDescent="0.25">
      <c r="A787">
        <v>786</v>
      </c>
      <c r="B787" t="s">
        <v>2466</v>
      </c>
      <c r="C787">
        <f>YEAR(Data!$D787)</f>
        <v>2012</v>
      </c>
      <c r="D787">
        <v>41052</v>
      </c>
      <c r="E787">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ht="14.25" customHeight="1" x14ac:dyDescent="0.25">
      <c r="A788">
        <v>787</v>
      </c>
      <c r="B788" t="s">
        <v>2469</v>
      </c>
      <c r="C788">
        <f>YEAR(Data!$D788)</f>
        <v>2014</v>
      </c>
      <c r="D788">
        <v>41716</v>
      </c>
      <c r="E788">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ht="14.25" customHeight="1" x14ac:dyDescent="0.25">
      <c r="A789">
        <v>788</v>
      </c>
      <c r="B789" t="s">
        <v>2473</v>
      </c>
      <c r="C789">
        <f>YEAR(Data!$D789)</f>
        <v>2012</v>
      </c>
      <c r="D789">
        <v>41255</v>
      </c>
      <c r="E789">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ht="14.25" customHeight="1" x14ac:dyDescent="0.25">
      <c r="A790">
        <v>789</v>
      </c>
      <c r="B790" t="s">
        <v>2478</v>
      </c>
      <c r="C790">
        <f>YEAR(Data!$D790)</f>
        <v>2012</v>
      </c>
      <c r="D790">
        <v>41086</v>
      </c>
      <c r="E790">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ht="14.25" customHeight="1" x14ac:dyDescent="0.25">
      <c r="A791">
        <v>790</v>
      </c>
      <c r="B791" t="s">
        <v>2478</v>
      </c>
      <c r="C791">
        <f>YEAR(Data!$D791)</f>
        <v>2012</v>
      </c>
      <c r="D791">
        <v>41086</v>
      </c>
      <c r="E79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ht="14.25" customHeight="1" x14ac:dyDescent="0.25">
      <c r="A792">
        <v>791</v>
      </c>
      <c r="B792" t="s">
        <v>2478</v>
      </c>
      <c r="C792">
        <f>YEAR(Data!$D792)</f>
        <v>2012</v>
      </c>
      <c r="D792">
        <v>41086</v>
      </c>
      <c r="E792">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ht="14.25" customHeight="1" x14ac:dyDescent="0.25">
      <c r="A793">
        <v>792</v>
      </c>
      <c r="B793" t="s">
        <v>2478</v>
      </c>
      <c r="C793">
        <f>YEAR(Data!$D793)</f>
        <v>2012</v>
      </c>
      <c r="D793">
        <v>41086</v>
      </c>
      <c r="E793">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ht="14.25" customHeight="1" x14ac:dyDescent="0.25">
      <c r="A794">
        <v>793</v>
      </c>
      <c r="B794" t="s">
        <v>2483</v>
      </c>
      <c r="C794">
        <f>YEAR(Data!$D794)</f>
        <v>2013</v>
      </c>
      <c r="D794">
        <v>41415</v>
      </c>
      <c r="E794">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ht="14.25" customHeight="1" x14ac:dyDescent="0.25">
      <c r="A795">
        <v>794</v>
      </c>
      <c r="B795" t="s">
        <v>2489</v>
      </c>
      <c r="C795">
        <f>YEAR(Data!$D795)</f>
        <v>2011</v>
      </c>
      <c r="D795">
        <v>40806</v>
      </c>
      <c r="E795">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ht="14.25" customHeight="1" x14ac:dyDescent="0.25">
      <c r="A796">
        <v>795</v>
      </c>
      <c r="B796" t="s">
        <v>2489</v>
      </c>
      <c r="C796">
        <f>YEAR(Data!$D796)</f>
        <v>2011</v>
      </c>
      <c r="D796">
        <v>40806</v>
      </c>
      <c r="E796">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ht="14.25" customHeight="1" x14ac:dyDescent="0.25">
      <c r="A797">
        <v>796</v>
      </c>
      <c r="B797" t="s">
        <v>2494</v>
      </c>
      <c r="C797">
        <f>YEAR(Data!$D797)</f>
        <v>2014</v>
      </c>
      <c r="D797">
        <v>41904</v>
      </c>
      <c r="E797">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ht="14.25" customHeight="1" x14ac:dyDescent="0.25">
      <c r="A798">
        <v>797</v>
      </c>
      <c r="B798" t="s">
        <v>2497</v>
      </c>
      <c r="C798">
        <f>YEAR(Data!$D798)</f>
        <v>2012</v>
      </c>
      <c r="D798">
        <v>41267</v>
      </c>
      <c r="E798">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ht="14.25" customHeight="1" x14ac:dyDescent="0.25">
      <c r="A799">
        <v>798</v>
      </c>
      <c r="B799" t="s">
        <v>2497</v>
      </c>
      <c r="C799">
        <f>YEAR(Data!$D799)</f>
        <v>2012</v>
      </c>
      <c r="D799">
        <v>41267</v>
      </c>
      <c r="E799">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ht="14.25" customHeight="1" x14ac:dyDescent="0.25">
      <c r="A800">
        <v>799</v>
      </c>
      <c r="B800" t="s">
        <v>2497</v>
      </c>
      <c r="C800">
        <f>YEAR(Data!$D800)</f>
        <v>2012</v>
      </c>
      <c r="D800">
        <v>41267</v>
      </c>
      <c r="E800">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ht="14.25" customHeight="1" x14ac:dyDescent="0.25">
      <c r="A801">
        <v>800</v>
      </c>
      <c r="B801" t="s">
        <v>2502</v>
      </c>
      <c r="C801">
        <f>YEAR(Data!$D801)</f>
        <v>2012</v>
      </c>
      <c r="D801">
        <v>41240</v>
      </c>
      <c r="E80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ht="14.25" customHeight="1" x14ac:dyDescent="0.25">
      <c r="A802">
        <v>801</v>
      </c>
      <c r="B802" t="s">
        <v>2506</v>
      </c>
      <c r="C802">
        <f>YEAR(Data!$D802)</f>
        <v>2014</v>
      </c>
      <c r="D802">
        <v>41691</v>
      </c>
      <c r="E802">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ht="14.25" customHeight="1" x14ac:dyDescent="0.25">
      <c r="A803">
        <v>802</v>
      </c>
      <c r="B803" t="s">
        <v>2506</v>
      </c>
      <c r="C803">
        <f>YEAR(Data!$D803)</f>
        <v>2014</v>
      </c>
      <c r="D803">
        <v>41691</v>
      </c>
      <c r="E803">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ht="14.25" customHeight="1" x14ac:dyDescent="0.25">
      <c r="A804">
        <v>803</v>
      </c>
      <c r="B804" t="s">
        <v>2511</v>
      </c>
      <c r="C804">
        <f>YEAR(Data!$D804)</f>
        <v>2013</v>
      </c>
      <c r="D804">
        <v>41505</v>
      </c>
      <c r="E804">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ht="14.25" customHeight="1" x14ac:dyDescent="0.25">
      <c r="A805">
        <v>804</v>
      </c>
      <c r="B805" t="s">
        <v>2514</v>
      </c>
      <c r="C805">
        <f>YEAR(Data!$D805)</f>
        <v>2013</v>
      </c>
      <c r="D805">
        <v>41346</v>
      </c>
      <c r="E805">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ht="14.25" customHeight="1" x14ac:dyDescent="0.25">
      <c r="A806">
        <v>805</v>
      </c>
      <c r="B806" t="s">
        <v>2519</v>
      </c>
      <c r="C806">
        <f>YEAR(Data!$D806)</f>
        <v>2014</v>
      </c>
      <c r="D806">
        <v>41752</v>
      </c>
      <c r="E806">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ht="14.25" customHeight="1" x14ac:dyDescent="0.25">
      <c r="A807">
        <v>806</v>
      </c>
      <c r="B807" t="s">
        <v>2524</v>
      </c>
      <c r="C807">
        <f>YEAR(Data!$D807)</f>
        <v>2011</v>
      </c>
      <c r="D807">
        <v>40848</v>
      </c>
      <c r="E807">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ht="14.25" customHeight="1" x14ac:dyDescent="0.25">
      <c r="A808">
        <v>807</v>
      </c>
      <c r="B808" t="s">
        <v>2524</v>
      </c>
      <c r="C808">
        <f>YEAR(Data!$D808)</f>
        <v>2011</v>
      </c>
      <c r="D808">
        <v>40848</v>
      </c>
      <c r="E808">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ht="14.25" customHeight="1" x14ac:dyDescent="0.25">
      <c r="A809">
        <v>808</v>
      </c>
      <c r="B809" t="s">
        <v>2529</v>
      </c>
      <c r="C809">
        <f>YEAR(Data!$D809)</f>
        <v>2012</v>
      </c>
      <c r="D809">
        <v>40942</v>
      </c>
      <c r="E809">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ht="14.25" customHeight="1" x14ac:dyDescent="0.25">
      <c r="A810">
        <v>809</v>
      </c>
      <c r="B810" t="s">
        <v>2529</v>
      </c>
      <c r="C810">
        <f>YEAR(Data!$D810)</f>
        <v>2012</v>
      </c>
      <c r="D810">
        <v>40942</v>
      </c>
      <c r="E810">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ht="14.25" customHeight="1" x14ac:dyDescent="0.25">
      <c r="A811">
        <v>810</v>
      </c>
      <c r="B811" t="s">
        <v>2533</v>
      </c>
      <c r="C811">
        <f>YEAR(Data!$D811)</f>
        <v>2011</v>
      </c>
      <c r="D811">
        <v>40829</v>
      </c>
      <c r="E81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ht="14.25" customHeight="1" x14ac:dyDescent="0.25">
      <c r="A812">
        <v>811</v>
      </c>
      <c r="B812" t="s">
        <v>2533</v>
      </c>
      <c r="C812">
        <f>YEAR(Data!$D812)</f>
        <v>2011</v>
      </c>
      <c r="D812">
        <v>40829</v>
      </c>
      <c r="E812">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ht="14.25" customHeight="1" x14ac:dyDescent="0.25">
      <c r="A813">
        <v>812</v>
      </c>
      <c r="B813" t="s">
        <v>2533</v>
      </c>
      <c r="C813">
        <f>YEAR(Data!$D813)</f>
        <v>2011</v>
      </c>
      <c r="D813">
        <v>40829</v>
      </c>
      <c r="E813">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ht="14.25" customHeight="1" x14ac:dyDescent="0.25">
      <c r="A814">
        <v>813</v>
      </c>
      <c r="B814" t="s">
        <v>2533</v>
      </c>
      <c r="C814">
        <f>YEAR(Data!$D814)</f>
        <v>2011</v>
      </c>
      <c r="D814">
        <v>40829</v>
      </c>
      <c r="E814">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ht="14.25" customHeight="1" x14ac:dyDescent="0.25">
      <c r="A815">
        <v>814</v>
      </c>
      <c r="B815" t="s">
        <v>2539</v>
      </c>
      <c r="C815">
        <f>YEAR(Data!$D815)</f>
        <v>2014</v>
      </c>
      <c r="D815">
        <v>41774</v>
      </c>
      <c r="E815">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ht="14.25" customHeight="1" x14ac:dyDescent="0.25">
      <c r="A816">
        <v>815</v>
      </c>
      <c r="B816" t="s">
        <v>2539</v>
      </c>
      <c r="C816">
        <f>YEAR(Data!$D816)</f>
        <v>2014</v>
      </c>
      <c r="D816">
        <v>41774</v>
      </c>
      <c r="E816">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ht="14.25" customHeight="1" x14ac:dyDescent="0.25">
      <c r="A817">
        <v>816</v>
      </c>
      <c r="B817" t="s">
        <v>2545</v>
      </c>
      <c r="C817">
        <f>YEAR(Data!$D817)</f>
        <v>2012</v>
      </c>
      <c r="D817">
        <v>40988</v>
      </c>
      <c r="E817">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ht="14.25" customHeight="1" x14ac:dyDescent="0.25">
      <c r="A818">
        <v>817</v>
      </c>
      <c r="B818" t="s">
        <v>2549</v>
      </c>
      <c r="C818">
        <f>YEAR(Data!$D818)</f>
        <v>2013</v>
      </c>
      <c r="D818">
        <v>41533</v>
      </c>
      <c r="E818">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ht="14.25" customHeight="1" x14ac:dyDescent="0.25">
      <c r="A819">
        <v>818</v>
      </c>
      <c r="B819" t="s">
        <v>2552</v>
      </c>
      <c r="C819">
        <f>YEAR(Data!$D819)</f>
        <v>2011</v>
      </c>
      <c r="D819">
        <v>40722</v>
      </c>
      <c r="E819">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ht="14.25" customHeight="1" x14ac:dyDescent="0.25">
      <c r="A820">
        <v>819</v>
      </c>
      <c r="B820" t="s">
        <v>2552</v>
      </c>
      <c r="C820">
        <f>YEAR(Data!$D820)</f>
        <v>2011</v>
      </c>
      <c r="D820">
        <v>40722</v>
      </c>
      <c r="E820">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ht="14.25" customHeight="1" x14ac:dyDescent="0.25">
      <c r="A821">
        <v>820</v>
      </c>
      <c r="B821" t="s">
        <v>2552</v>
      </c>
      <c r="C821">
        <f>YEAR(Data!$D821)</f>
        <v>2011</v>
      </c>
      <c r="D821">
        <v>40722</v>
      </c>
      <c r="E82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ht="14.25" customHeight="1" x14ac:dyDescent="0.25">
      <c r="A822">
        <v>821</v>
      </c>
      <c r="B822" t="s">
        <v>2552</v>
      </c>
      <c r="C822">
        <f>YEAR(Data!$D822)</f>
        <v>2011</v>
      </c>
      <c r="D822">
        <v>40722</v>
      </c>
      <c r="E822">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ht="14.25" customHeight="1" x14ac:dyDescent="0.25">
      <c r="A823">
        <v>822</v>
      </c>
      <c r="B823" t="s">
        <v>2552</v>
      </c>
      <c r="C823">
        <f>YEAR(Data!$D823)</f>
        <v>2011</v>
      </c>
      <c r="D823">
        <v>40722</v>
      </c>
      <c r="E823">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ht="14.25" customHeight="1" x14ac:dyDescent="0.25">
      <c r="A824">
        <v>823</v>
      </c>
      <c r="B824" t="s">
        <v>2561</v>
      </c>
      <c r="C824">
        <f>YEAR(Data!$D824)</f>
        <v>2014</v>
      </c>
      <c r="D824">
        <v>41811</v>
      </c>
      <c r="E824">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ht="14.25" customHeight="1" x14ac:dyDescent="0.25">
      <c r="A825">
        <v>824</v>
      </c>
      <c r="B825" t="s">
        <v>2561</v>
      </c>
      <c r="C825">
        <f>YEAR(Data!$D825)</f>
        <v>2014</v>
      </c>
      <c r="D825">
        <v>41811</v>
      </c>
      <c r="E825">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ht="14.25" customHeight="1" x14ac:dyDescent="0.25">
      <c r="A826">
        <v>825</v>
      </c>
      <c r="B826" t="s">
        <v>2566</v>
      </c>
      <c r="C826">
        <f>YEAR(Data!$D826)</f>
        <v>2011</v>
      </c>
      <c r="D826">
        <v>40672</v>
      </c>
      <c r="E826">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ht="14.25" customHeight="1" x14ac:dyDescent="0.25">
      <c r="A827">
        <v>826</v>
      </c>
      <c r="B827" t="s">
        <v>2566</v>
      </c>
      <c r="C827">
        <f>YEAR(Data!$D827)</f>
        <v>2011</v>
      </c>
      <c r="D827">
        <v>40672</v>
      </c>
      <c r="E827">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ht="14.25" customHeight="1" x14ac:dyDescent="0.25">
      <c r="A828">
        <v>827</v>
      </c>
      <c r="B828" t="s">
        <v>2571</v>
      </c>
      <c r="C828">
        <f>YEAR(Data!$D828)</f>
        <v>2014</v>
      </c>
      <c r="D828">
        <v>41873</v>
      </c>
      <c r="E828">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ht="14.25" customHeight="1" x14ac:dyDescent="0.25">
      <c r="A829">
        <v>828</v>
      </c>
      <c r="B829" t="s">
        <v>2571</v>
      </c>
      <c r="C829">
        <f>YEAR(Data!$D829)</f>
        <v>2014</v>
      </c>
      <c r="D829">
        <v>41873</v>
      </c>
      <c r="E829">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ht="14.25" customHeight="1" x14ac:dyDescent="0.25">
      <c r="A830">
        <v>829</v>
      </c>
      <c r="B830" t="s">
        <v>2571</v>
      </c>
      <c r="C830">
        <f>YEAR(Data!$D830)</f>
        <v>2014</v>
      </c>
      <c r="D830">
        <v>41873</v>
      </c>
      <c r="E830">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ht="14.25" customHeight="1" x14ac:dyDescent="0.25">
      <c r="A831">
        <v>830</v>
      </c>
      <c r="B831" t="s">
        <v>2578</v>
      </c>
      <c r="C831">
        <f>YEAR(Data!$D831)</f>
        <v>2014</v>
      </c>
      <c r="D831">
        <v>41807</v>
      </c>
      <c r="E83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ht="14.25" customHeight="1" x14ac:dyDescent="0.25">
      <c r="A832">
        <v>831</v>
      </c>
      <c r="B832" t="s">
        <v>2578</v>
      </c>
      <c r="C832">
        <f>YEAR(Data!$D832)</f>
        <v>2014</v>
      </c>
      <c r="D832">
        <v>41807</v>
      </c>
      <c r="E832">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ht="14.25" customHeight="1" x14ac:dyDescent="0.25">
      <c r="A833">
        <v>832</v>
      </c>
      <c r="B833" t="s">
        <v>2578</v>
      </c>
      <c r="C833">
        <f>YEAR(Data!$D833)</f>
        <v>2014</v>
      </c>
      <c r="D833">
        <v>41807</v>
      </c>
      <c r="E833">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ht="14.25" customHeight="1" x14ac:dyDescent="0.25">
      <c r="A834">
        <v>833</v>
      </c>
      <c r="B834" t="s">
        <v>2578</v>
      </c>
      <c r="C834">
        <f>YEAR(Data!$D834)</f>
        <v>2014</v>
      </c>
      <c r="D834">
        <v>41807</v>
      </c>
      <c r="E834">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ht="14.25" customHeight="1" x14ac:dyDescent="0.25">
      <c r="A835">
        <v>834</v>
      </c>
      <c r="B835" t="s">
        <v>2588</v>
      </c>
      <c r="C835">
        <f>YEAR(Data!$D835)</f>
        <v>2013</v>
      </c>
      <c r="D835">
        <v>41479</v>
      </c>
      <c r="E835">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ht="14.25" customHeight="1" x14ac:dyDescent="0.25">
      <c r="A836">
        <v>835</v>
      </c>
      <c r="B836" t="s">
        <v>2588</v>
      </c>
      <c r="C836">
        <f>YEAR(Data!$D836)</f>
        <v>2013</v>
      </c>
      <c r="D836">
        <v>41479</v>
      </c>
      <c r="E836">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ht="14.25" customHeight="1" x14ac:dyDescent="0.25">
      <c r="A837">
        <v>836</v>
      </c>
      <c r="B837" t="s">
        <v>2588</v>
      </c>
      <c r="C837">
        <f>YEAR(Data!$D837)</f>
        <v>2013</v>
      </c>
      <c r="D837">
        <v>41479</v>
      </c>
      <c r="E837">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ht="14.25" customHeight="1" x14ac:dyDescent="0.25">
      <c r="A838">
        <v>837</v>
      </c>
      <c r="B838" t="s">
        <v>2595</v>
      </c>
      <c r="C838">
        <f>YEAR(Data!$D838)</f>
        <v>2011</v>
      </c>
      <c r="D838">
        <v>40794</v>
      </c>
      <c r="E838">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ht="14.25" customHeight="1" x14ac:dyDescent="0.25">
      <c r="A839">
        <v>838</v>
      </c>
      <c r="B839" t="s">
        <v>2598</v>
      </c>
      <c r="C839">
        <f>YEAR(Data!$D839)</f>
        <v>2014</v>
      </c>
      <c r="D839">
        <v>41948</v>
      </c>
      <c r="E839">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ht="14.25" customHeight="1" x14ac:dyDescent="0.25">
      <c r="A840">
        <v>839</v>
      </c>
      <c r="B840" t="s">
        <v>2603</v>
      </c>
      <c r="C840">
        <f>YEAR(Data!$D840)</f>
        <v>2013</v>
      </c>
      <c r="D840">
        <v>41341</v>
      </c>
      <c r="E840">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ht="14.25" customHeight="1" x14ac:dyDescent="0.25">
      <c r="A841">
        <v>840</v>
      </c>
      <c r="B841" t="s">
        <v>2604</v>
      </c>
      <c r="C841">
        <f>YEAR(Data!$D841)</f>
        <v>2012</v>
      </c>
      <c r="D841">
        <v>41233</v>
      </c>
      <c r="E84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ht="14.25" customHeight="1" x14ac:dyDescent="0.25">
      <c r="A842">
        <v>841</v>
      </c>
      <c r="B842" t="s">
        <v>2604</v>
      </c>
      <c r="C842">
        <f>YEAR(Data!$D842)</f>
        <v>2012</v>
      </c>
      <c r="D842">
        <v>41233</v>
      </c>
      <c r="E842">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ht="14.25" customHeight="1" x14ac:dyDescent="0.25">
      <c r="A843">
        <v>842</v>
      </c>
      <c r="B843" t="s">
        <v>2604</v>
      </c>
      <c r="C843">
        <f>YEAR(Data!$D843)</f>
        <v>2012</v>
      </c>
      <c r="D843">
        <v>41233</v>
      </c>
      <c r="E843">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ht="14.25" customHeight="1" x14ac:dyDescent="0.25">
      <c r="A844">
        <v>843</v>
      </c>
      <c r="B844" t="s">
        <v>2611</v>
      </c>
      <c r="C844">
        <f>YEAR(Data!$D844)</f>
        <v>2013</v>
      </c>
      <c r="D844">
        <v>41586</v>
      </c>
      <c r="E844">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ht="14.25" customHeight="1" x14ac:dyDescent="0.25">
      <c r="A845">
        <v>844</v>
      </c>
      <c r="B845" t="s">
        <v>2611</v>
      </c>
      <c r="C845">
        <f>YEAR(Data!$D845)</f>
        <v>2013</v>
      </c>
      <c r="D845">
        <v>41586</v>
      </c>
      <c r="E845">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ht="14.25" customHeight="1" x14ac:dyDescent="0.25">
      <c r="A846">
        <v>845</v>
      </c>
      <c r="B846" t="s">
        <v>2611</v>
      </c>
      <c r="C846">
        <f>YEAR(Data!$D846)</f>
        <v>2013</v>
      </c>
      <c r="D846">
        <v>41586</v>
      </c>
      <c r="E846">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ht="14.25" customHeight="1" x14ac:dyDescent="0.25">
      <c r="A847">
        <v>846</v>
      </c>
      <c r="B847" t="s">
        <v>2611</v>
      </c>
      <c r="C847">
        <f>YEAR(Data!$D847)</f>
        <v>2013</v>
      </c>
      <c r="D847">
        <v>41586</v>
      </c>
      <c r="E847">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ht="14.25" customHeight="1" x14ac:dyDescent="0.25">
      <c r="A848">
        <v>847</v>
      </c>
      <c r="B848" t="s">
        <v>2622</v>
      </c>
      <c r="C848">
        <f>YEAR(Data!$D848)</f>
        <v>2012</v>
      </c>
      <c r="D848">
        <v>41195</v>
      </c>
      <c r="E848">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ht="14.25" customHeight="1" x14ac:dyDescent="0.25">
      <c r="A849">
        <v>848</v>
      </c>
      <c r="B849" t="s">
        <v>2622</v>
      </c>
      <c r="C849">
        <f>YEAR(Data!$D849)</f>
        <v>2012</v>
      </c>
      <c r="D849">
        <v>41195</v>
      </c>
      <c r="E849">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ht="14.25" customHeight="1" x14ac:dyDescent="0.25">
      <c r="A850">
        <v>849</v>
      </c>
      <c r="B850" t="s">
        <v>2625</v>
      </c>
      <c r="C850">
        <f>YEAR(Data!$D850)</f>
        <v>2014</v>
      </c>
      <c r="D850">
        <v>41641</v>
      </c>
      <c r="E850">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ht="14.25" customHeight="1" x14ac:dyDescent="0.25">
      <c r="A851">
        <v>850</v>
      </c>
      <c r="B851" t="s">
        <v>2631</v>
      </c>
      <c r="C851">
        <f>YEAR(Data!$D851)</f>
        <v>2011</v>
      </c>
      <c r="D851">
        <v>40582</v>
      </c>
      <c r="E85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ht="14.25" customHeight="1" x14ac:dyDescent="0.25">
      <c r="A852">
        <v>851</v>
      </c>
      <c r="B852" t="s">
        <v>2637</v>
      </c>
      <c r="C852">
        <f>YEAR(Data!$D852)</f>
        <v>2013</v>
      </c>
      <c r="D852">
        <v>41446</v>
      </c>
      <c r="E852">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ht="14.25" customHeight="1" x14ac:dyDescent="0.25">
      <c r="A853">
        <v>852</v>
      </c>
      <c r="B853" t="s">
        <v>2637</v>
      </c>
      <c r="C853">
        <f>YEAR(Data!$D853)</f>
        <v>2013</v>
      </c>
      <c r="D853">
        <v>41446</v>
      </c>
      <c r="E853">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ht="14.25" customHeight="1" x14ac:dyDescent="0.25">
      <c r="A854">
        <v>853</v>
      </c>
      <c r="B854" t="s">
        <v>2645</v>
      </c>
      <c r="C854">
        <f>YEAR(Data!$D854)</f>
        <v>2013</v>
      </c>
      <c r="D854">
        <v>41423</v>
      </c>
      <c r="E854">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ht="14.25" customHeight="1" x14ac:dyDescent="0.25">
      <c r="A855">
        <v>854</v>
      </c>
      <c r="B855" t="s">
        <v>2646</v>
      </c>
      <c r="C855">
        <f>YEAR(Data!$D855)</f>
        <v>2013</v>
      </c>
      <c r="D855">
        <v>41324</v>
      </c>
      <c r="E855">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ht="14.25" customHeight="1" x14ac:dyDescent="0.25">
      <c r="A856">
        <v>855</v>
      </c>
      <c r="B856" t="s">
        <v>2646</v>
      </c>
      <c r="C856">
        <f>YEAR(Data!$D856)</f>
        <v>2013</v>
      </c>
      <c r="D856">
        <v>41324</v>
      </c>
      <c r="E856">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ht="14.25" customHeight="1" x14ac:dyDescent="0.25">
      <c r="A857">
        <v>856</v>
      </c>
      <c r="B857" t="s">
        <v>2647</v>
      </c>
      <c r="C857">
        <f>YEAR(Data!$D857)</f>
        <v>2011</v>
      </c>
      <c r="D857">
        <v>40758</v>
      </c>
      <c r="E857">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ht="14.25" customHeight="1" x14ac:dyDescent="0.25">
      <c r="A858">
        <v>857</v>
      </c>
      <c r="B858" t="s">
        <v>2647</v>
      </c>
      <c r="C858">
        <f>YEAR(Data!$D858)</f>
        <v>2011</v>
      </c>
      <c r="D858">
        <v>40758</v>
      </c>
      <c r="E858">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ht="14.25" customHeight="1" x14ac:dyDescent="0.25">
      <c r="A859">
        <v>858</v>
      </c>
      <c r="B859" t="s">
        <v>2647</v>
      </c>
      <c r="C859">
        <f>YEAR(Data!$D859)</f>
        <v>2011</v>
      </c>
      <c r="D859">
        <v>40758</v>
      </c>
      <c r="E859">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ht="14.25" customHeight="1" x14ac:dyDescent="0.25">
      <c r="A860">
        <v>859</v>
      </c>
      <c r="B860" t="s">
        <v>2655</v>
      </c>
      <c r="C860">
        <f>YEAR(Data!$D860)</f>
        <v>2014</v>
      </c>
      <c r="D860">
        <v>41740</v>
      </c>
      <c r="E860">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ht="14.25" customHeight="1" x14ac:dyDescent="0.25">
      <c r="A861">
        <v>860</v>
      </c>
      <c r="B861" t="s">
        <v>2655</v>
      </c>
      <c r="C861">
        <f>YEAR(Data!$D861)</f>
        <v>2014</v>
      </c>
      <c r="D861">
        <v>41740</v>
      </c>
      <c r="E86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ht="14.25" customHeight="1" x14ac:dyDescent="0.25">
      <c r="A862">
        <v>861</v>
      </c>
      <c r="B862" t="s">
        <v>2659</v>
      </c>
      <c r="C862">
        <f>YEAR(Data!$D862)</f>
        <v>2011</v>
      </c>
      <c r="D862">
        <v>40703</v>
      </c>
      <c r="E862">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ht="14.25" customHeight="1" x14ac:dyDescent="0.25">
      <c r="A863">
        <v>862</v>
      </c>
      <c r="B863" t="s">
        <v>2659</v>
      </c>
      <c r="C863">
        <f>YEAR(Data!$D863)</f>
        <v>2011</v>
      </c>
      <c r="D863">
        <v>40703</v>
      </c>
      <c r="E863">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ht="14.25" customHeight="1" x14ac:dyDescent="0.25">
      <c r="A864">
        <v>863</v>
      </c>
      <c r="B864" t="s">
        <v>2664</v>
      </c>
      <c r="C864">
        <f>YEAR(Data!$D864)</f>
        <v>2013</v>
      </c>
      <c r="D864">
        <v>41279</v>
      </c>
      <c r="E864">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ht="14.25" customHeight="1" x14ac:dyDescent="0.25">
      <c r="A865">
        <v>864</v>
      </c>
      <c r="B865" t="s">
        <v>2664</v>
      </c>
      <c r="C865">
        <f>YEAR(Data!$D865)</f>
        <v>2013</v>
      </c>
      <c r="D865">
        <v>41279</v>
      </c>
      <c r="E865">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ht="14.25" customHeight="1" x14ac:dyDescent="0.25">
      <c r="A866">
        <v>865</v>
      </c>
      <c r="B866" t="s">
        <v>2664</v>
      </c>
      <c r="C866">
        <f>YEAR(Data!$D866)</f>
        <v>2013</v>
      </c>
      <c r="D866">
        <v>41279</v>
      </c>
      <c r="E866">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ht="14.25" customHeight="1" x14ac:dyDescent="0.25">
      <c r="A867">
        <v>866</v>
      </c>
      <c r="B867" t="s">
        <v>2671</v>
      </c>
      <c r="C867">
        <f>YEAR(Data!$D867)</f>
        <v>2011</v>
      </c>
      <c r="D867">
        <v>40554</v>
      </c>
      <c r="E867">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ht="14.25" customHeight="1" x14ac:dyDescent="0.25">
      <c r="A868">
        <v>867</v>
      </c>
      <c r="B868" t="s">
        <v>2671</v>
      </c>
      <c r="C868">
        <f>YEAR(Data!$D868)</f>
        <v>2011</v>
      </c>
      <c r="D868">
        <v>40554</v>
      </c>
      <c r="E868">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ht="14.25" customHeight="1" x14ac:dyDescent="0.25">
      <c r="A869">
        <v>868</v>
      </c>
      <c r="B869" t="s">
        <v>2678</v>
      </c>
      <c r="C869">
        <f>YEAR(Data!$D869)</f>
        <v>2013</v>
      </c>
      <c r="D869">
        <v>41547</v>
      </c>
      <c r="E869">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ht="14.25" customHeight="1" x14ac:dyDescent="0.25">
      <c r="A870">
        <v>869</v>
      </c>
      <c r="B870" t="s">
        <v>2683</v>
      </c>
      <c r="C870">
        <f>YEAR(Data!$D870)</f>
        <v>2011</v>
      </c>
      <c r="D870">
        <v>40639</v>
      </c>
      <c r="E870">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ht="14.25" customHeight="1" x14ac:dyDescent="0.25">
      <c r="A871">
        <v>870</v>
      </c>
      <c r="B871" t="s">
        <v>2688</v>
      </c>
      <c r="C871">
        <f>YEAR(Data!$D871)</f>
        <v>2013</v>
      </c>
      <c r="D871">
        <v>41521</v>
      </c>
      <c r="E87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ht="14.25" customHeight="1" x14ac:dyDescent="0.25">
      <c r="A872">
        <v>871</v>
      </c>
      <c r="B872" t="s">
        <v>2688</v>
      </c>
      <c r="C872">
        <f>YEAR(Data!$D872)</f>
        <v>2013</v>
      </c>
      <c r="D872">
        <v>41521</v>
      </c>
      <c r="E872">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ht="14.25" customHeight="1" x14ac:dyDescent="0.25">
      <c r="A873">
        <v>872</v>
      </c>
      <c r="B873" t="s">
        <v>2693</v>
      </c>
      <c r="C873">
        <f>YEAR(Data!$D873)</f>
        <v>2012</v>
      </c>
      <c r="D873">
        <v>41201</v>
      </c>
      <c r="E873">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ht="14.25" customHeight="1" x14ac:dyDescent="0.25">
      <c r="A874">
        <v>873</v>
      </c>
      <c r="B874" t="s">
        <v>2697</v>
      </c>
      <c r="C874">
        <f>YEAR(Data!$D874)</f>
        <v>2011</v>
      </c>
      <c r="D874">
        <v>40887</v>
      </c>
      <c r="E874">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ht="14.25" customHeight="1" x14ac:dyDescent="0.25">
      <c r="A875">
        <v>874</v>
      </c>
      <c r="B875" t="s">
        <v>2697</v>
      </c>
      <c r="C875">
        <f>YEAR(Data!$D875)</f>
        <v>2011</v>
      </c>
      <c r="D875">
        <v>40887</v>
      </c>
      <c r="E875">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ht="14.25" customHeight="1" x14ac:dyDescent="0.25">
      <c r="A876">
        <v>875</v>
      </c>
      <c r="B876" t="s">
        <v>2700</v>
      </c>
      <c r="C876">
        <f>YEAR(Data!$D876)</f>
        <v>2014</v>
      </c>
      <c r="D876">
        <v>41877</v>
      </c>
      <c r="E876">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ht="14.25" customHeight="1" x14ac:dyDescent="0.25">
      <c r="A877">
        <v>876</v>
      </c>
      <c r="B877" t="s">
        <v>2703</v>
      </c>
      <c r="C877">
        <f>YEAR(Data!$D877)</f>
        <v>2013</v>
      </c>
      <c r="D877">
        <v>41291</v>
      </c>
      <c r="E877">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ht="14.25" customHeight="1" x14ac:dyDescent="0.25">
      <c r="A878">
        <v>877</v>
      </c>
      <c r="B878" t="s">
        <v>2703</v>
      </c>
      <c r="C878">
        <f>YEAR(Data!$D878)</f>
        <v>2013</v>
      </c>
      <c r="D878">
        <v>41291</v>
      </c>
      <c r="E878">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ht="14.25" customHeight="1" x14ac:dyDescent="0.25">
      <c r="A879">
        <v>878</v>
      </c>
      <c r="B879" t="s">
        <v>2703</v>
      </c>
      <c r="C879">
        <f>YEAR(Data!$D879)</f>
        <v>2013</v>
      </c>
      <c r="D879">
        <v>41291</v>
      </c>
      <c r="E879">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ht="14.25" customHeight="1" x14ac:dyDescent="0.25">
      <c r="A880">
        <v>879</v>
      </c>
      <c r="B880" t="s">
        <v>2706</v>
      </c>
      <c r="C880">
        <f>YEAR(Data!$D880)</f>
        <v>2011</v>
      </c>
      <c r="D880">
        <v>40803</v>
      </c>
      <c r="E880">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ht="14.25" customHeight="1" x14ac:dyDescent="0.25">
      <c r="A881">
        <v>880</v>
      </c>
      <c r="B881" t="s">
        <v>2711</v>
      </c>
      <c r="C881">
        <f>YEAR(Data!$D881)</f>
        <v>2014</v>
      </c>
      <c r="D881">
        <v>41974</v>
      </c>
      <c r="E88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ht="14.25" customHeight="1" x14ac:dyDescent="0.25">
      <c r="A882">
        <v>881</v>
      </c>
      <c r="B882" t="s">
        <v>2711</v>
      </c>
      <c r="C882">
        <f>YEAR(Data!$D882)</f>
        <v>2014</v>
      </c>
      <c r="D882">
        <v>41974</v>
      </c>
      <c r="E882">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ht="14.25" customHeight="1" x14ac:dyDescent="0.25">
      <c r="A883">
        <v>882</v>
      </c>
      <c r="B883" t="s">
        <v>2714</v>
      </c>
      <c r="C883">
        <f>YEAR(Data!$D883)</f>
        <v>2012</v>
      </c>
      <c r="D883">
        <v>41191</v>
      </c>
      <c r="E883">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ht="14.25" customHeight="1" x14ac:dyDescent="0.25">
      <c r="A884">
        <v>883</v>
      </c>
      <c r="B884" t="s">
        <v>2715</v>
      </c>
      <c r="C884">
        <f>YEAR(Data!$D884)</f>
        <v>2014</v>
      </c>
      <c r="D884">
        <v>41997</v>
      </c>
      <c r="E884">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ht="14.25" customHeight="1" x14ac:dyDescent="0.25">
      <c r="A885">
        <v>884</v>
      </c>
      <c r="B885" t="s">
        <v>2716</v>
      </c>
      <c r="C885">
        <f>YEAR(Data!$D885)</f>
        <v>2013</v>
      </c>
      <c r="D885">
        <v>41570</v>
      </c>
      <c r="E885">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ht="14.25" customHeight="1" x14ac:dyDescent="0.25">
      <c r="A886">
        <v>885</v>
      </c>
      <c r="B886" t="s">
        <v>2719</v>
      </c>
      <c r="C886">
        <f>YEAR(Data!$D886)</f>
        <v>2011</v>
      </c>
      <c r="D886">
        <v>40662</v>
      </c>
      <c r="E886">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ht="14.25" customHeight="1" x14ac:dyDescent="0.25">
      <c r="A887">
        <v>886</v>
      </c>
      <c r="B887" t="s">
        <v>2724</v>
      </c>
      <c r="C887">
        <f>YEAR(Data!$D887)</f>
        <v>2012</v>
      </c>
      <c r="D887">
        <v>41024</v>
      </c>
      <c r="E887">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ht="14.25" customHeight="1" x14ac:dyDescent="0.25">
      <c r="A888">
        <v>887</v>
      </c>
      <c r="B888" t="s">
        <v>2729</v>
      </c>
      <c r="C888">
        <f>YEAR(Data!$D888)</f>
        <v>2014</v>
      </c>
      <c r="D888">
        <v>41817</v>
      </c>
      <c r="E888">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ht="14.25" customHeight="1" x14ac:dyDescent="0.25">
      <c r="A889">
        <v>888</v>
      </c>
      <c r="B889" t="s">
        <v>2732</v>
      </c>
      <c r="C889">
        <f>YEAR(Data!$D889)</f>
        <v>2014</v>
      </c>
      <c r="D889">
        <v>41927</v>
      </c>
      <c r="E889">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ht="14.25" customHeight="1" x14ac:dyDescent="0.25">
      <c r="A890">
        <v>889</v>
      </c>
      <c r="B890" t="s">
        <v>2736</v>
      </c>
      <c r="C890">
        <f>YEAR(Data!$D890)</f>
        <v>2011</v>
      </c>
      <c r="D890">
        <v>40886</v>
      </c>
      <c r="E890">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ht="14.25" customHeight="1" x14ac:dyDescent="0.25">
      <c r="A891">
        <v>890</v>
      </c>
      <c r="B891" t="s">
        <v>2737</v>
      </c>
      <c r="C891">
        <f>YEAR(Data!$D891)</f>
        <v>2014</v>
      </c>
      <c r="D891">
        <v>41811</v>
      </c>
      <c r="E89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ht="14.25" customHeight="1" x14ac:dyDescent="0.25">
      <c r="A892">
        <v>891</v>
      </c>
      <c r="B892" t="s">
        <v>2737</v>
      </c>
      <c r="C892">
        <f>YEAR(Data!$D892)</f>
        <v>2014</v>
      </c>
      <c r="D892">
        <v>41811</v>
      </c>
      <c r="E892">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ht="14.25" customHeight="1" x14ac:dyDescent="0.25">
      <c r="A893">
        <v>892</v>
      </c>
      <c r="B893" t="s">
        <v>2740</v>
      </c>
      <c r="C893">
        <f>YEAR(Data!$D893)</f>
        <v>2014</v>
      </c>
      <c r="D893">
        <v>41817</v>
      </c>
      <c r="E893">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ht="14.25" customHeight="1" x14ac:dyDescent="0.25">
      <c r="A894">
        <v>893</v>
      </c>
      <c r="B894" t="s">
        <v>2740</v>
      </c>
      <c r="C894">
        <f>YEAR(Data!$D894)</f>
        <v>2014</v>
      </c>
      <c r="D894">
        <v>41817</v>
      </c>
      <c r="E894">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ht="14.25" customHeight="1" x14ac:dyDescent="0.25">
      <c r="A895">
        <v>894</v>
      </c>
      <c r="B895" t="s">
        <v>2740</v>
      </c>
      <c r="C895">
        <f>YEAR(Data!$D895)</f>
        <v>2014</v>
      </c>
      <c r="D895">
        <v>41817</v>
      </c>
      <c r="E895">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ht="14.25" customHeight="1" x14ac:dyDescent="0.25">
      <c r="A896">
        <v>895</v>
      </c>
      <c r="B896" t="s">
        <v>2747</v>
      </c>
      <c r="C896">
        <f>YEAR(Data!$D896)</f>
        <v>2013</v>
      </c>
      <c r="D896">
        <v>41589</v>
      </c>
      <c r="E896">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ht="14.25" customHeight="1" x14ac:dyDescent="0.25">
      <c r="A897">
        <v>896</v>
      </c>
      <c r="B897" t="s">
        <v>2747</v>
      </c>
      <c r="C897">
        <f>YEAR(Data!$D897)</f>
        <v>2013</v>
      </c>
      <c r="D897">
        <v>41589</v>
      </c>
      <c r="E897">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ht="14.25" customHeight="1" x14ac:dyDescent="0.25">
      <c r="A898">
        <v>897</v>
      </c>
      <c r="B898" t="s">
        <v>2752</v>
      </c>
      <c r="C898">
        <f>YEAR(Data!$D898)</f>
        <v>2013</v>
      </c>
      <c r="D898">
        <v>41551</v>
      </c>
      <c r="E898">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ht="14.25" customHeight="1" x14ac:dyDescent="0.25">
      <c r="A899">
        <v>898</v>
      </c>
      <c r="B899" t="s">
        <v>2756</v>
      </c>
      <c r="C899">
        <f>YEAR(Data!$D899)</f>
        <v>2011</v>
      </c>
      <c r="D899">
        <v>40795</v>
      </c>
      <c r="E899">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ht="14.25" customHeight="1" x14ac:dyDescent="0.25">
      <c r="A900">
        <v>899</v>
      </c>
      <c r="B900" t="s">
        <v>2759</v>
      </c>
      <c r="C900">
        <f>YEAR(Data!$D900)</f>
        <v>2014</v>
      </c>
      <c r="D900">
        <v>41942</v>
      </c>
      <c r="E900">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ht="14.25" customHeight="1" x14ac:dyDescent="0.25">
      <c r="A901">
        <v>900</v>
      </c>
      <c r="B901" t="s">
        <v>2764</v>
      </c>
      <c r="C901">
        <f>YEAR(Data!$D901)</f>
        <v>2013</v>
      </c>
      <c r="D901">
        <v>41375</v>
      </c>
      <c r="E90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ht="14.25" customHeight="1" x14ac:dyDescent="0.25">
      <c r="A902">
        <v>901</v>
      </c>
      <c r="B902" t="s">
        <v>2769</v>
      </c>
      <c r="C902">
        <f>YEAR(Data!$D902)</f>
        <v>2014</v>
      </c>
      <c r="D902">
        <v>41955</v>
      </c>
      <c r="E902">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ht="14.25" customHeight="1" x14ac:dyDescent="0.25">
      <c r="A903">
        <v>902</v>
      </c>
      <c r="B903" t="s">
        <v>2769</v>
      </c>
      <c r="C903">
        <f>YEAR(Data!$D903)</f>
        <v>2014</v>
      </c>
      <c r="D903">
        <v>41955</v>
      </c>
      <c r="E903">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ht="14.25" customHeight="1" x14ac:dyDescent="0.25">
      <c r="A904">
        <v>903</v>
      </c>
      <c r="B904" t="s">
        <v>2775</v>
      </c>
      <c r="C904">
        <f>YEAR(Data!$D904)</f>
        <v>2014</v>
      </c>
      <c r="D904">
        <v>41898</v>
      </c>
      <c r="E904">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ht="14.25" customHeight="1" x14ac:dyDescent="0.25">
      <c r="A905">
        <v>904</v>
      </c>
      <c r="B905" t="s">
        <v>2776</v>
      </c>
      <c r="C905">
        <f>YEAR(Data!$D905)</f>
        <v>2013</v>
      </c>
      <c r="D905">
        <v>41373</v>
      </c>
      <c r="E905">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ht="14.25" customHeight="1" x14ac:dyDescent="0.25">
      <c r="A906">
        <v>905</v>
      </c>
      <c r="B906" t="s">
        <v>2776</v>
      </c>
      <c r="C906">
        <f>YEAR(Data!$D906)</f>
        <v>2013</v>
      </c>
      <c r="D906">
        <v>41373</v>
      </c>
      <c r="E906">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ht="14.25" customHeight="1" x14ac:dyDescent="0.25">
      <c r="A907">
        <v>906</v>
      </c>
      <c r="B907" t="s">
        <v>2776</v>
      </c>
      <c r="C907">
        <f>YEAR(Data!$D907)</f>
        <v>2013</v>
      </c>
      <c r="D907">
        <v>41373</v>
      </c>
      <c r="E907">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ht="14.25" customHeight="1" x14ac:dyDescent="0.25">
      <c r="A908">
        <v>907</v>
      </c>
      <c r="B908" t="s">
        <v>2781</v>
      </c>
      <c r="C908">
        <f>YEAR(Data!$D908)</f>
        <v>2014</v>
      </c>
      <c r="D908">
        <v>42004</v>
      </c>
      <c r="E908">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ht="14.25" customHeight="1" x14ac:dyDescent="0.25">
      <c r="A909">
        <v>908</v>
      </c>
      <c r="B909" t="s">
        <v>2781</v>
      </c>
      <c r="C909">
        <f>YEAR(Data!$D909)</f>
        <v>2014</v>
      </c>
      <c r="D909">
        <v>42004</v>
      </c>
      <c r="E909">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ht="14.25" customHeight="1" x14ac:dyDescent="0.25">
      <c r="A910">
        <v>909</v>
      </c>
      <c r="B910" t="s">
        <v>2781</v>
      </c>
      <c r="C910">
        <f>YEAR(Data!$D910)</f>
        <v>2014</v>
      </c>
      <c r="D910">
        <v>42004</v>
      </c>
      <c r="E910">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ht="14.25" customHeight="1" x14ac:dyDescent="0.25">
      <c r="A911">
        <v>910</v>
      </c>
      <c r="B911" t="s">
        <v>2788</v>
      </c>
      <c r="C911">
        <f>YEAR(Data!$D911)</f>
        <v>2014</v>
      </c>
      <c r="D911">
        <v>41885</v>
      </c>
      <c r="E91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ht="14.25" customHeight="1" x14ac:dyDescent="0.25">
      <c r="A912">
        <v>911</v>
      </c>
      <c r="B912" t="s">
        <v>2788</v>
      </c>
      <c r="C912">
        <f>YEAR(Data!$D912)</f>
        <v>2014</v>
      </c>
      <c r="D912">
        <v>41885</v>
      </c>
      <c r="E912">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ht="14.25" customHeight="1" x14ac:dyDescent="0.25">
      <c r="A913">
        <v>912</v>
      </c>
      <c r="B913" t="s">
        <v>2788</v>
      </c>
      <c r="C913">
        <f>YEAR(Data!$D913)</f>
        <v>2014</v>
      </c>
      <c r="D913">
        <v>41885</v>
      </c>
      <c r="E913">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ht="14.25" customHeight="1" x14ac:dyDescent="0.25">
      <c r="A914">
        <v>913</v>
      </c>
      <c r="B914" t="s">
        <v>2797</v>
      </c>
      <c r="C914">
        <f>YEAR(Data!$D914)</f>
        <v>2012</v>
      </c>
      <c r="D914">
        <v>41060</v>
      </c>
      <c r="E914">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ht="14.25" customHeight="1" x14ac:dyDescent="0.25">
      <c r="A915">
        <v>914</v>
      </c>
      <c r="B915" t="s">
        <v>2801</v>
      </c>
      <c r="C915">
        <f>YEAR(Data!$D915)</f>
        <v>2014</v>
      </c>
      <c r="D915">
        <v>41971</v>
      </c>
      <c r="E915">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ht="14.25" customHeight="1" x14ac:dyDescent="0.25">
      <c r="A916">
        <v>915</v>
      </c>
      <c r="B916" t="s">
        <v>2801</v>
      </c>
      <c r="C916">
        <f>YEAR(Data!$D916)</f>
        <v>2014</v>
      </c>
      <c r="D916">
        <v>41971</v>
      </c>
      <c r="E916">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ht="14.25" customHeight="1" x14ac:dyDescent="0.25">
      <c r="A917">
        <v>916</v>
      </c>
      <c r="B917" t="s">
        <v>2802</v>
      </c>
      <c r="C917">
        <f>YEAR(Data!$D917)</f>
        <v>2011</v>
      </c>
      <c r="D917">
        <v>40709</v>
      </c>
      <c r="E917">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ht="14.25" customHeight="1" x14ac:dyDescent="0.25">
      <c r="A918">
        <v>917</v>
      </c>
      <c r="B918" t="s">
        <v>2802</v>
      </c>
      <c r="C918">
        <f>YEAR(Data!$D918)</f>
        <v>2011</v>
      </c>
      <c r="D918">
        <v>40709</v>
      </c>
      <c r="E918">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ht="14.25" customHeight="1" x14ac:dyDescent="0.25">
      <c r="A919">
        <v>918</v>
      </c>
      <c r="B919" t="s">
        <v>2802</v>
      </c>
      <c r="C919">
        <f>YEAR(Data!$D919)</f>
        <v>2011</v>
      </c>
      <c r="D919">
        <v>40709</v>
      </c>
      <c r="E919">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ht="14.25" customHeight="1" x14ac:dyDescent="0.25">
      <c r="A920">
        <v>919</v>
      </c>
      <c r="B920" t="s">
        <v>2805</v>
      </c>
      <c r="C920">
        <f>YEAR(Data!$D920)</f>
        <v>2013</v>
      </c>
      <c r="D920">
        <v>41339</v>
      </c>
      <c r="E920">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ht="14.25" customHeight="1" x14ac:dyDescent="0.25">
      <c r="A921">
        <v>920</v>
      </c>
      <c r="B921" t="s">
        <v>2805</v>
      </c>
      <c r="C921">
        <f>YEAR(Data!$D921)</f>
        <v>2013</v>
      </c>
      <c r="D921">
        <v>41339</v>
      </c>
      <c r="E92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ht="14.25" customHeight="1" x14ac:dyDescent="0.25">
      <c r="A922">
        <v>921</v>
      </c>
      <c r="B922" t="s">
        <v>2810</v>
      </c>
      <c r="C922">
        <f>YEAR(Data!$D922)</f>
        <v>2011</v>
      </c>
      <c r="D922">
        <v>40882</v>
      </c>
      <c r="E922">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ht="14.25" customHeight="1" x14ac:dyDescent="0.25">
      <c r="A923">
        <v>922</v>
      </c>
      <c r="B923" t="s">
        <v>2812</v>
      </c>
      <c r="C923">
        <f>YEAR(Data!$D923)</f>
        <v>2012</v>
      </c>
      <c r="D923">
        <v>41010</v>
      </c>
      <c r="E923">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ht="14.25" customHeight="1" x14ac:dyDescent="0.25">
      <c r="A924">
        <v>923</v>
      </c>
      <c r="B924" t="s">
        <v>2812</v>
      </c>
      <c r="C924">
        <f>YEAR(Data!$D924)</f>
        <v>2012</v>
      </c>
      <c r="D924">
        <v>41010</v>
      </c>
      <c r="E924">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ht="14.25" customHeight="1" x14ac:dyDescent="0.25">
      <c r="A925">
        <v>924</v>
      </c>
      <c r="B925" t="s">
        <v>2812</v>
      </c>
      <c r="C925">
        <f>YEAR(Data!$D925)</f>
        <v>2012</v>
      </c>
      <c r="D925">
        <v>41010</v>
      </c>
      <c r="E925">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ht="14.25" customHeight="1" x14ac:dyDescent="0.25">
      <c r="A926">
        <v>925</v>
      </c>
      <c r="B926" t="s">
        <v>2821</v>
      </c>
      <c r="C926">
        <f>YEAR(Data!$D926)</f>
        <v>2013</v>
      </c>
      <c r="D926">
        <v>41533</v>
      </c>
      <c r="E926">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ht="14.25" customHeight="1" x14ac:dyDescent="0.25">
      <c r="A927">
        <v>926</v>
      </c>
      <c r="B927" t="s">
        <v>2824</v>
      </c>
      <c r="C927">
        <f>YEAR(Data!$D927)</f>
        <v>2011</v>
      </c>
      <c r="D927">
        <v>40799</v>
      </c>
      <c r="E927">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ht="14.25" customHeight="1" x14ac:dyDescent="0.25">
      <c r="A928">
        <v>927</v>
      </c>
      <c r="B928" t="s">
        <v>2824</v>
      </c>
      <c r="C928">
        <f>YEAR(Data!$D928)</f>
        <v>2011</v>
      </c>
      <c r="D928">
        <v>40799</v>
      </c>
      <c r="E928">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ht="14.25" customHeight="1" x14ac:dyDescent="0.25">
      <c r="A929">
        <v>928</v>
      </c>
      <c r="B929" t="s">
        <v>2831</v>
      </c>
      <c r="C929">
        <f>YEAR(Data!$D929)</f>
        <v>2012</v>
      </c>
      <c r="D929">
        <v>41187</v>
      </c>
      <c r="E929">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ht="14.25" customHeight="1" x14ac:dyDescent="0.25">
      <c r="A930">
        <v>929</v>
      </c>
      <c r="B930" t="s">
        <v>2831</v>
      </c>
      <c r="C930">
        <f>YEAR(Data!$D930)</f>
        <v>2012</v>
      </c>
      <c r="D930">
        <v>41187</v>
      </c>
      <c r="E930">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ht="14.25" customHeight="1" x14ac:dyDescent="0.25">
      <c r="A931">
        <v>930</v>
      </c>
      <c r="B931" t="s">
        <v>2834</v>
      </c>
      <c r="C931">
        <f>YEAR(Data!$D931)</f>
        <v>2014</v>
      </c>
      <c r="D931">
        <v>41744</v>
      </c>
      <c r="E93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ht="14.25" customHeight="1" x14ac:dyDescent="0.25">
      <c r="A932">
        <v>931</v>
      </c>
      <c r="B932" t="s">
        <v>2834</v>
      </c>
      <c r="C932">
        <f>YEAR(Data!$D932)</f>
        <v>2014</v>
      </c>
      <c r="D932">
        <v>41744</v>
      </c>
      <c r="E932">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ht="14.25" customHeight="1" x14ac:dyDescent="0.25">
      <c r="A933">
        <v>932</v>
      </c>
      <c r="B933" t="s">
        <v>2834</v>
      </c>
      <c r="C933">
        <f>YEAR(Data!$D933)</f>
        <v>2014</v>
      </c>
      <c r="D933">
        <v>41744</v>
      </c>
      <c r="E933">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ht="14.25" customHeight="1" x14ac:dyDescent="0.25">
      <c r="A934">
        <v>933</v>
      </c>
      <c r="B934" t="s">
        <v>2838</v>
      </c>
      <c r="C934">
        <f>YEAR(Data!$D934)</f>
        <v>2014</v>
      </c>
      <c r="D934">
        <v>41885</v>
      </c>
      <c r="E934">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ht="14.25" customHeight="1" x14ac:dyDescent="0.25">
      <c r="A935">
        <v>934</v>
      </c>
      <c r="B935" t="s">
        <v>2843</v>
      </c>
      <c r="C935">
        <f>YEAR(Data!$D935)</f>
        <v>2013</v>
      </c>
      <c r="D935">
        <v>41446</v>
      </c>
      <c r="E935">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ht="14.25" customHeight="1" x14ac:dyDescent="0.25">
      <c r="A936">
        <v>935</v>
      </c>
      <c r="B936" t="s">
        <v>2843</v>
      </c>
      <c r="C936">
        <f>YEAR(Data!$D936)</f>
        <v>2013</v>
      </c>
      <c r="D936">
        <v>41446</v>
      </c>
      <c r="E936">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ht="14.25" customHeight="1" x14ac:dyDescent="0.25">
      <c r="A937">
        <v>936</v>
      </c>
      <c r="B937" t="s">
        <v>2843</v>
      </c>
      <c r="C937">
        <f>YEAR(Data!$D937)</f>
        <v>2013</v>
      </c>
      <c r="D937">
        <v>41446</v>
      </c>
      <c r="E937">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ht="14.25" customHeight="1" x14ac:dyDescent="0.25">
      <c r="A938">
        <v>937</v>
      </c>
      <c r="B938" t="s">
        <v>2843</v>
      </c>
      <c r="C938">
        <f>YEAR(Data!$D938)</f>
        <v>2013</v>
      </c>
      <c r="D938">
        <v>41446</v>
      </c>
      <c r="E938">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ht="14.25" customHeight="1" x14ac:dyDescent="0.25">
      <c r="A939">
        <v>938</v>
      </c>
      <c r="B939" t="s">
        <v>2850</v>
      </c>
      <c r="C939">
        <f>YEAR(Data!$D939)</f>
        <v>2014</v>
      </c>
      <c r="D939">
        <v>41949</v>
      </c>
      <c r="E939">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ht="14.25" customHeight="1" x14ac:dyDescent="0.25">
      <c r="A940">
        <v>939</v>
      </c>
      <c r="B940" t="s">
        <v>2852</v>
      </c>
      <c r="C940">
        <f>YEAR(Data!$D940)</f>
        <v>2012</v>
      </c>
      <c r="D940">
        <v>41256</v>
      </c>
      <c r="E940">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ht="14.25" customHeight="1" x14ac:dyDescent="0.25">
      <c r="A941">
        <v>940</v>
      </c>
      <c r="B941" t="s">
        <v>2852</v>
      </c>
      <c r="C941">
        <f>YEAR(Data!$D941)</f>
        <v>2012</v>
      </c>
      <c r="D941">
        <v>41256</v>
      </c>
      <c r="E94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ht="14.25" customHeight="1" x14ac:dyDescent="0.25">
      <c r="A942">
        <v>941</v>
      </c>
      <c r="B942" t="s">
        <v>2860</v>
      </c>
      <c r="C942">
        <f>YEAR(Data!$D942)</f>
        <v>2013</v>
      </c>
      <c r="D942">
        <v>41445</v>
      </c>
      <c r="E942">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ht="14.25" customHeight="1" x14ac:dyDescent="0.25">
      <c r="A943">
        <v>942</v>
      </c>
      <c r="B943" t="s">
        <v>2865</v>
      </c>
      <c r="C943">
        <f>YEAR(Data!$D943)</f>
        <v>2013</v>
      </c>
      <c r="D943">
        <v>41622</v>
      </c>
      <c r="E943">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ht="14.25" customHeight="1" x14ac:dyDescent="0.25">
      <c r="A944">
        <v>943</v>
      </c>
      <c r="B944" t="s">
        <v>2865</v>
      </c>
      <c r="C944">
        <f>YEAR(Data!$D944)</f>
        <v>2013</v>
      </c>
      <c r="D944">
        <v>41622</v>
      </c>
      <c r="E944">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ht="14.25" customHeight="1" x14ac:dyDescent="0.25">
      <c r="A945">
        <v>944</v>
      </c>
      <c r="B945" t="s">
        <v>2869</v>
      </c>
      <c r="C945">
        <f>YEAR(Data!$D945)</f>
        <v>2012</v>
      </c>
      <c r="D945">
        <v>41058</v>
      </c>
      <c r="E945">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ht="14.25" customHeight="1" x14ac:dyDescent="0.25">
      <c r="A946">
        <v>945</v>
      </c>
      <c r="B946" t="s">
        <v>2869</v>
      </c>
      <c r="C946">
        <f>YEAR(Data!$D946)</f>
        <v>2012</v>
      </c>
      <c r="D946">
        <v>41058</v>
      </c>
      <c r="E946">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ht="14.25" customHeight="1" x14ac:dyDescent="0.25">
      <c r="A947">
        <v>946</v>
      </c>
      <c r="B947" t="s">
        <v>2869</v>
      </c>
      <c r="C947">
        <f>YEAR(Data!$D947)</f>
        <v>2012</v>
      </c>
      <c r="D947">
        <v>41058</v>
      </c>
      <c r="E947">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ht="14.25" customHeight="1" x14ac:dyDescent="0.25">
      <c r="A948">
        <v>947</v>
      </c>
      <c r="B948" t="s">
        <v>2874</v>
      </c>
      <c r="C948">
        <f>YEAR(Data!$D948)</f>
        <v>2012</v>
      </c>
      <c r="D948">
        <v>41116</v>
      </c>
      <c r="E948">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ht="14.25" customHeight="1" x14ac:dyDescent="0.25">
      <c r="A949">
        <v>948</v>
      </c>
      <c r="B949" t="s">
        <v>2877</v>
      </c>
      <c r="C949">
        <f>YEAR(Data!$D949)</f>
        <v>2014</v>
      </c>
      <c r="D949">
        <v>41972</v>
      </c>
      <c r="E949">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ht="14.25" customHeight="1" x14ac:dyDescent="0.25">
      <c r="A950">
        <v>949</v>
      </c>
      <c r="B950" t="s">
        <v>2877</v>
      </c>
      <c r="C950">
        <f>YEAR(Data!$D950)</f>
        <v>2014</v>
      </c>
      <c r="D950">
        <v>41972</v>
      </c>
      <c r="E950">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ht="14.25" customHeight="1" x14ac:dyDescent="0.25">
      <c r="A951">
        <v>950</v>
      </c>
      <c r="B951" t="s">
        <v>2877</v>
      </c>
      <c r="C951">
        <f>YEAR(Data!$D951)</f>
        <v>2014</v>
      </c>
      <c r="D951">
        <v>41972</v>
      </c>
      <c r="E95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ht="14.25" customHeight="1" x14ac:dyDescent="0.25">
      <c r="A952">
        <v>951</v>
      </c>
      <c r="B952" t="s">
        <v>2877</v>
      </c>
      <c r="C952">
        <f>YEAR(Data!$D952)</f>
        <v>2014</v>
      </c>
      <c r="D952">
        <v>41972</v>
      </c>
      <c r="E952">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ht="14.25" customHeight="1" x14ac:dyDescent="0.25">
      <c r="A953">
        <v>952</v>
      </c>
      <c r="B953" t="s">
        <v>2877</v>
      </c>
      <c r="C953">
        <f>YEAR(Data!$D953)</f>
        <v>2014</v>
      </c>
      <c r="D953">
        <v>41972</v>
      </c>
      <c r="E953">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ht="14.25" customHeight="1" x14ac:dyDescent="0.25">
      <c r="A954">
        <v>953</v>
      </c>
      <c r="B954" t="s">
        <v>2884</v>
      </c>
      <c r="C954">
        <f>YEAR(Data!$D954)</f>
        <v>2014</v>
      </c>
      <c r="D954">
        <v>41733</v>
      </c>
      <c r="E954">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ht="14.25" customHeight="1" x14ac:dyDescent="0.25">
      <c r="A955">
        <v>954</v>
      </c>
      <c r="B955" t="s">
        <v>2888</v>
      </c>
      <c r="C955">
        <f>YEAR(Data!$D955)</f>
        <v>2014</v>
      </c>
      <c r="D955">
        <v>42002</v>
      </c>
      <c r="E955">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ht="14.25" customHeight="1" x14ac:dyDescent="0.25">
      <c r="A956">
        <v>955</v>
      </c>
      <c r="B956" t="s">
        <v>2888</v>
      </c>
      <c r="C956">
        <f>YEAR(Data!$D956)</f>
        <v>2014</v>
      </c>
      <c r="D956">
        <v>42002</v>
      </c>
      <c r="E956">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ht="14.25" customHeight="1" x14ac:dyDescent="0.25">
      <c r="A957">
        <v>956</v>
      </c>
      <c r="B957" t="s">
        <v>2892</v>
      </c>
      <c r="C957">
        <f>YEAR(Data!$D957)</f>
        <v>2014</v>
      </c>
      <c r="D957">
        <v>41974</v>
      </c>
      <c r="E957">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ht="14.25" customHeight="1" x14ac:dyDescent="0.25">
      <c r="A958">
        <v>957</v>
      </c>
      <c r="B958" t="s">
        <v>2895</v>
      </c>
      <c r="C958">
        <f>YEAR(Data!$D958)</f>
        <v>2014</v>
      </c>
      <c r="D958">
        <v>41775</v>
      </c>
      <c r="E958">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ht="14.25" customHeight="1" x14ac:dyDescent="0.25">
      <c r="A959">
        <v>958</v>
      </c>
      <c r="B959" t="s">
        <v>2895</v>
      </c>
      <c r="C959">
        <f>YEAR(Data!$D959)</f>
        <v>2014</v>
      </c>
      <c r="D959">
        <v>41775</v>
      </c>
      <c r="E959">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ht="14.25" customHeight="1" x14ac:dyDescent="0.25">
      <c r="A960">
        <v>959</v>
      </c>
      <c r="B960" t="s">
        <v>2895</v>
      </c>
      <c r="C960">
        <f>YEAR(Data!$D960)</f>
        <v>2014</v>
      </c>
      <c r="D960">
        <v>41775</v>
      </c>
      <c r="E960">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ht="14.25" customHeight="1" x14ac:dyDescent="0.25">
      <c r="A961">
        <v>960</v>
      </c>
      <c r="B961" t="s">
        <v>2902</v>
      </c>
      <c r="C961">
        <f>YEAR(Data!$D961)</f>
        <v>2012</v>
      </c>
      <c r="D961">
        <v>41174</v>
      </c>
      <c r="E96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ht="14.25" customHeight="1" x14ac:dyDescent="0.25">
      <c r="A962">
        <v>961</v>
      </c>
      <c r="B962" t="s">
        <v>2907</v>
      </c>
      <c r="C962">
        <f>YEAR(Data!$D962)</f>
        <v>2014</v>
      </c>
      <c r="D962">
        <v>41958</v>
      </c>
      <c r="E962">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ht="14.25" customHeight="1" x14ac:dyDescent="0.25">
      <c r="A963">
        <v>962</v>
      </c>
      <c r="B963" t="s">
        <v>2910</v>
      </c>
      <c r="C963">
        <f>YEAR(Data!$D963)</f>
        <v>2012</v>
      </c>
      <c r="D963">
        <v>41240</v>
      </c>
      <c r="E963">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ht="14.25" customHeight="1" x14ac:dyDescent="0.25">
      <c r="A964">
        <v>963</v>
      </c>
      <c r="B964" t="s">
        <v>2915</v>
      </c>
      <c r="C964">
        <f>YEAR(Data!$D964)</f>
        <v>2013</v>
      </c>
      <c r="D964">
        <v>41519</v>
      </c>
      <c r="E964">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ht="14.25" customHeight="1" x14ac:dyDescent="0.25">
      <c r="A965">
        <v>964</v>
      </c>
      <c r="B965" t="s">
        <v>2916</v>
      </c>
      <c r="C965">
        <f>YEAR(Data!$D965)</f>
        <v>2011</v>
      </c>
      <c r="D965">
        <v>40808</v>
      </c>
      <c r="E965">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ht="14.25" customHeight="1" x14ac:dyDescent="0.25">
      <c r="A966">
        <v>965</v>
      </c>
      <c r="B966" t="s">
        <v>2920</v>
      </c>
      <c r="C966">
        <f>YEAR(Data!$D966)</f>
        <v>2014</v>
      </c>
      <c r="D966">
        <v>41739</v>
      </c>
      <c r="E966">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ht="14.25" customHeight="1" x14ac:dyDescent="0.25">
      <c r="A967">
        <v>966</v>
      </c>
      <c r="B967" t="s">
        <v>2920</v>
      </c>
      <c r="C967">
        <f>YEAR(Data!$D967)</f>
        <v>2014</v>
      </c>
      <c r="D967">
        <v>41739</v>
      </c>
      <c r="E967">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ht="14.25" customHeight="1" x14ac:dyDescent="0.25">
      <c r="A968">
        <v>967</v>
      </c>
      <c r="B968" t="s">
        <v>2920</v>
      </c>
      <c r="C968">
        <f>YEAR(Data!$D968)</f>
        <v>2014</v>
      </c>
      <c r="D968">
        <v>41739</v>
      </c>
      <c r="E968">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ht="14.25" customHeight="1" x14ac:dyDescent="0.25">
      <c r="A969">
        <v>968</v>
      </c>
      <c r="B969" t="s">
        <v>2920</v>
      </c>
      <c r="C969">
        <f>YEAR(Data!$D969)</f>
        <v>2014</v>
      </c>
      <c r="D969">
        <v>41739</v>
      </c>
      <c r="E969">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ht="14.25" customHeight="1" x14ac:dyDescent="0.25">
      <c r="A970">
        <v>969</v>
      </c>
      <c r="B970" t="s">
        <v>2920</v>
      </c>
      <c r="C970">
        <f>YEAR(Data!$D970)</f>
        <v>2014</v>
      </c>
      <c r="D970">
        <v>41739</v>
      </c>
      <c r="E970">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ht="14.25" customHeight="1" x14ac:dyDescent="0.25">
      <c r="A971">
        <v>970</v>
      </c>
      <c r="B971" t="s">
        <v>2920</v>
      </c>
      <c r="C971">
        <f>YEAR(Data!$D971)</f>
        <v>2014</v>
      </c>
      <c r="D971">
        <v>41739</v>
      </c>
      <c r="E97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ht="14.25" customHeight="1" x14ac:dyDescent="0.25">
      <c r="A972">
        <v>971</v>
      </c>
      <c r="B972" t="s">
        <v>2931</v>
      </c>
      <c r="C972">
        <f>YEAR(Data!$D972)</f>
        <v>2011</v>
      </c>
      <c r="D972">
        <v>40560</v>
      </c>
      <c r="E972">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ht="14.25" customHeight="1" x14ac:dyDescent="0.25">
      <c r="A973">
        <v>972</v>
      </c>
      <c r="B973" t="s">
        <v>2931</v>
      </c>
      <c r="C973">
        <f>YEAR(Data!$D973)</f>
        <v>2011</v>
      </c>
      <c r="D973">
        <v>40560</v>
      </c>
      <c r="E973">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ht="14.25" customHeight="1" x14ac:dyDescent="0.25">
      <c r="A974">
        <v>973</v>
      </c>
      <c r="B974" t="s">
        <v>2931</v>
      </c>
      <c r="C974">
        <f>YEAR(Data!$D974)</f>
        <v>2011</v>
      </c>
      <c r="D974">
        <v>40560</v>
      </c>
      <c r="E974">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ht="14.25" customHeight="1" x14ac:dyDescent="0.25">
      <c r="A975">
        <v>974</v>
      </c>
      <c r="B975" t="s">
        <v>2931</v>
      </c>
      <c r="C975">
        <f>YEAR(Data!$D975)</f>
        <v>2011</v>
      </c>
      <c r="D975">
        <v>40560</v>
      </c>
      <c r="E975">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ht="14.25" customHeight="1" x14ac:dyDescent="0.25">
      <c r="A976">
        <v>975</v>
      </c>
      <c r="B976" t="s">
        <v>2934</v>
      </c>
      <c r="C976">
        <f>YEAR(Data!$D976)</f>
        <v>2014</v>
      </c>
      <c r="D976">
        <v>41918</v>
      </c>
      <c r="E976">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ht="14.25" customHeight="1" x14ac:dyDescent="0.25">
      <c r="A977">
        <v>976</v>
      </c>
      <c r="B977" t="s">
        <v>2934</v>
      </c>
      <c r="C977">
        <f>YEAR(Data!$D977)</f>
        <v>2014</v>
      </c>
      <c r="D977">
        <v>41918</v>
      </c>
      <c r="E977">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ht="14.25" customHeight="1" x14ac:dyDescent="0.25">
      <c r="A978">
        <v>977</v>
      </c>
      <c r="B978" t="s">
        <v>2935</v>
      </c>
      <c r="C978">
        <f>YEAR(Data!$D978)</f>
        <v>2014</v>
      </c>
      <c r="D978">
        <v>41830</v>
      </c>
      <c r="E978">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ht="14.25" customHeight="1" x14ac:dyDescent="0.25">
      <c r="A979">
        <v>978</v>
      </c>
      <c r="B979" t="s">
        <v>2938</v>
      </c>
      <c r="C979">
        <f>YEAR(Data!$D979)</f>
        <v>2014</v>
      </c>
      <c r="D979">
        <v>41647</v>
      </c>
      <c r="E979">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ht="14.25" customHeight="1" x14ac:dyDescent="0.25">
      <c r="A980">
        <v>979</v>
      </c>
      <c r="B980" t="s">
        <v>2939</v>
      </c>
      <c r="C980">
        <f>YEAR(Data!$D980)</f>
        <v>2013</v>
      </c>
      <c r="D980">
        <v>41425</v>
      </c>
      <c r="E980">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ht="14.25" customHeight="1" x14ac:dyDescent="0.25">
      <c r="A981">
        <v>980</v>
      </c>
      <c r="B981" t="s">
        <v>2942</v>
      </c>
      <c r="C981">
        <f>YEAR(Data!$D981)</f>
        <v>2012</v>
      </c>
      <c r="D981">
        <v>41252</v>
      </c>
      <c r="E98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ht="14.25" customHeight="1" x14ac:dyDescent="0.25">
      <c r="A982">
        <v>981</v>
      </c>
      <c r="B982" t="s">
        <v>2945</v>
      </c>
      <c r="C982">
        <f>YEAR(Data!$D982)</f>
        <v>2013</v>
      </c>
      <c r="D982">
        <v>41551</v>
      </c>
      <c r="E982">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ht="14.25" customHeight="1" x14ac:dyDescent="0.25">
      <c r="A983">
        <v>982</v>
      </c>
      <c r="B983" t="s">
        <v>2946</v>
      </c>
      <c r="C983">
        <f>YEAR(Data!$D983)</f>
        <v>2011</v>
      </c>
      <c r="D983">
        <v>40858</v>
      </c>
      <c r="E983">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ht="14.25" customHeight="1" x14ac:dyDescent="0.25">
      <c r="A984">
        <v>983</v>
      </c>
      <c r="B984" t="s">
        <v>2946</v>
      </c>
      <c r="C984">
        <f>YEAR(Data!$D984)</f>
        <v>2011</v>
      </c>
      <c r="D984">
        <v>40858</v>
      </c>
      <c r="E984">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ht="14.25" customHeight="1" x14ac:dyDescent="0.25">
      <c r="A985">
        <v>984</v>
      </c>
      <c r="B985" t="s">
        <v>2946</v>
      </c>
      <c r="C985">
        <f>YEAR(Data!$D985)</f>
        <v>2011</v>
      </c>
      <c r="D985">
        <v>40858</v>
      </c>
      <c r="E985">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ht="14.25" customHeight="1" x14ac:dyDescent="0.25">
      <c r="A986">
        <v>985</v>
      </c>
      <c r="B986" t="s">
        <v>2953</v>
      </c>
      <c r="C986">
        <f>YEAR(Data!$D986)</f>
        <v>2014</v>
      </c>
      <c r="D986">
        <v>41912</v>
      </c>
      <c r="E986">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ht="14.25" customHeight="1" x14ac:dyDescent="0.25">
      <c r="A987">
        <v>986</v>
      </c>
      <c r="B987" t="s">
        <v>2953</v>
      </c>
      <c r="C987">
        <f>YEAR(Data!$D987)</f>
        <v>2014</v>
      </c>
      <c r="D987">
        <v>41912</v>
      </c>
      <c r="E987">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ht="14.25" customHeight="1" x14ac:dyDescent="0.25">
      <c r="A988">
        <v>987</v>
      </c>
      <c r="B988" t="s">
        <v>2953</v>
      </c>
      <c r="C988">
        <f>YEAR(Data!$D988)</f>
        <v>2014</v>
      </c>
      <c r="D988">
        <v>41912</v>
      </c>
      <c r="E988">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ht="14.25" customHeight="1" x14ac:dyDescent="0.25">
      <c r="A989">
        <v>988</v>
      </c>
      <c r="B989" t="s">
        <v>2960</v>
      </c>
      <c r="C989">
        <f>YEAR(Data!$D989)</f>
        <v>2012</v>
      </c>
      <c r="D989">
        <v>40978</v>
      </c>
      <c r="E989">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ht="14.25" customHeight="1" x14ac:dyDescent="0.25">
      <c r="A990">
        <v>989</v>
      </c>
      <c r="B990" t="s">
        <v>2965</v>
      </c>
      <c r="C990">
        <f>YEAR(Data!$D990)</f>
        <v>2014</v>
      </c>
      <c r="D990">
        <v>41781</v>
      </c>
      <c r="E990">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ht="14.25" customHeight="1" x14ac:dyDescent="0.25">
      <c r="A991">
        <v>990</v>
      </c>
      <c r="B991" t="s">
        <v>2965</v>
      </c>
      <c r="C991">
        <f>YEAR(Data!$D991)</f>
        <v>2014</v>
      </c>
      <c r="D991">
        <v>41781</v>
      </c>
      <c r="E99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ht="14.25" customHeight="1" x14ac:dyDescent="0.25">
      <c r="A992">
        <v>991</v>
      </c>
      <c r="B992" t="s">
        <v>2968</v>
      </c>
      <c r="C992">
        <f>YEAR(Data!$D992)</f>
        <v>2012</v>
      </c>
      <c r="D992">
        <v>40997</v>
      </c>
      <c r="E992">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ht="14.25" customHeight="1" x14ac:dyDescent="0.25">
      <c r="A993">
        <v>992</v>
      </c>
      <c r="B993" t="s">
        <v>2971</v>
      </c>
      <c r="C993">
        <f>YEAR(Data!$D993)</f>
        <v>2013</v>
      </c>
      <c r="D993">
        <v>41527</v>
      </c>
      <c r="E993">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ht="14.25" customHeight="1" x14ac:dyDescent="0.25">
      <c r="A994">
        <v>993</v>
      </c>
      <c r="B994" t="s">
        <v>2972</v>
      </c>
      <c r="C994">
        <f>YEAR(Data!$D994)</f>
        <v>2013</v>
      </c>
      <c r="D994">
        <v>41513</v>
      </c>
      <c r="E994">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ht="14.25" customHeight="1" x14ac:dyDescent="0.25">
      <c r="A995">
        <v>994</v>
      </c>
      <c r="B995" t="s">
        <v>2972</v>
      </c>
      <c r="C995">
        <f>YEAR(Data!$D995)</f>
        <v>2013</v>
      </c>
      <c r="D995">
        <v>41513</v>
      </c>
      <c r="E995">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ht="14.25" customHeight="1" x14ac:dyDescent="0.25">
      <c r="A996">
        <v>995</v>
      </c>
      <c r="B996" t="s">
        <v>2975</v>
      </c>
      <c r="C996">
        <f>YEAR(Data!$D996)</f>
        <v>2011</v>
      </c>
      <c r="D996">
        <v>40684</v>
      </c>
      <c r="E996">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ht="14.25" customHeight="1" x14ac:dyDescent="0.25">
      <c r="A997">
        <v>996</v>
      </c>
      <c r="B997" t="s">
        <v>2975</v>
      </c>
      <c r="C997">
        <f>YEAR(Data!$D997)</f>
        <v>2011</v>
      </c>
      <c r="D997">
        <v>40684</v>
      </c>
      <c r="E997">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ht="14.25" customHeight="1" x14ac:dyDescent="0.25">
      <c r="A998">
        <v>997</v>
      </c>
      <c r="B998" t="s">
        <v>2982</v>
      </c>
      <c r="C998">
        <f>YEAR(Data!$D998)</f>
        <v>2012</v>
      </c>
      <c r="D998">
        <v>41210</v>
      </c>
      <c r="E998">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ht="14.25" customHeight="1" x14ac:dyDescent="0.25">
      <c r="A999">
        <v>998</v>
      </c>
      <c r="B999" t="s">
        <v>2982</v>
      </c>
      <c r="C999">
        <f>YEAR(Data!$D999)</f>
        <v>2012</v>
      </c>
      <c r="D999">
        <v>41210</v>
      </c>
      <c r="E999">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ht="14.25" customHeight="1" x14ac:dyDescent="0.25">
      <c r="A1000">
        <v>999</v>
      </c>
      <c r="B1000" t="s">
        <v>2982</v>
      </c>
      <c r="C1000">
        <f>YEAR(Data!$D1000)</f>
        <v>2012</v>
      </c>
      <c r="D1000">
        <v>41210</v>
      </c>
      <c r="E1000">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ht="14.25" customHeight="1" x14ac:dyDescent="0.25">
      <c r="A1001">
        <v>1000</v>
      </c>
      <c r="B1001" t="s">
        <v>2982</v>
      </c>
      <c r="C1001">
        <f>YEAR(Data!$D1001)</f>
        <v>2012</v>
      </c>
      <c r="D1001">
        <v>41210</v>
      </c>
      <c r="E100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ht="14.25" customHeight="1" x14ac:dyDescent="0.25">
      <c r="A1002">
        <v>1001</v>
      </c>
      <c r="B1002" t="s">
        <v>2991</v>
      </c>
      <c r="C1002">
        <f>YEAR(Data!$D1002)</f>
        <v>2013</v>
      </c>
      <c r="D1002">
        <v>41592</v>
      </c>
      <c r="E1002">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ht="14.25" customHeight="1" x14ac:dyDescent="0.25">
      <c r="A1003">
        <v>1002</v>
      </c>
      <c r="B1003" t="s">
        <v>2992</v>
      </c>
      <c r="C1003">
        <f>YEAR(Data!$D1003)</f>
        <v>2012</v>
      </c>
      <c r="D1003">
        <v>41121</v>
      </c>
      <c r="E1003">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ht="14.25" customHeight="1" x14ac:dyDescent="0.25">
      <c r="A1004">
        <v>1003</v>
      </c>
      <c r="B1004" t="s">
        <v>2992</v>
      </c>
      <c r="C1004">
        <f>YEAR(Data!$D1004)</f>
        <v>2012</v>
      </c>
      <c r="D1004">
        <v>41121</v>
      </c>
      <c r="E1004">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ht="14.25" customHeight="1" x14ac:dyDescent="0.25">
      <c r="A1005">
        <v>1004</v>
      </c>
      <c r="B1005" t="s">
        <v>2992</v>
      </c>
      <c r="C1005">
        <f>YEAR(Data!$D1005)</f>
        <v>2012</v>
      </c>
      <c r="D1005">
        <v>41121</v>
      </c>
      <c r="E1005">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ht="14.25" customHeight="1" x14ac:dyDescent="0.25">
      <c r="A1006">
        <v>1005</v>
      </c>
      <c r="B1006" t="s">
        <v>2995</v>
      </c>
      <c r="C1006">
        <f>YEAR(Data!$D1006)</f>
        <v>2012</v>
      </c>
      <c r="D1006">
        <v>41148</v>
      </c>
      <c r="E1006">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ht="14.25" customHeight="1" x14ac:dyDescent="0.25">
      <c r="A1007">
        <v>1006</v>
      </c>
      <c r="B1007" t="s">
        <v>3001</v>
      </c>
      <c r="C1007">
        <f>YEAR(Data!$D1007)</f>
        <v>2012</v>
      </c>
      <c r="D1007">
        <v>41226</v>
      </c>
      <c r="E1007">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ht="14.25" customHeight="1" x14ac:dyDescent="0.25">
      <c r="A1008">
        <v>1007</v>
      </c>
      <c r="B1008" t="s">
        <v>3002</v>
      </c>
      <c r="C1008">
        <f>YEAR(Data!$D1008)</f>
        <v>2012</v>
      </c>
      <c r="D1008">
        <v>41219</v>
      </c>
      <c r="E1008">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ht="14.25" customHeight="1" x14ac:dyDescent="0.25">
      <c r="A1009">
        <v>1008</v>
      </c>
      <c r="B1009" t="s">
        <v>3002</v>
      </c>
      <c r="C1009">
        <f>YEAR(Data!$D1009)</f>
        <v>2012</v>
      </c>
      <c r="D1009">
        <v>41219</v>
      </c>
      <c r="E1009">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ht="14.25" customHeight="1" x14ac:dyDescent="0.25">
      <c r="A1010">
        <v>1009</v>
      </c>
      <c r="B1010" t="s">
        <v>3007</v>
      </c>
      <c r="C1010">
        <f>YEAR(Data!$D1010)</f>
        <v>2014</v>
      </c>
      <c r="D1010">
        <v>42000</v>
      </c>
      <c r="E1010">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ht="14.25" customHeight="1" x14ac:dyDescent="0.25">
      <c r="A1011">
        <v>1010</v>
      </c>
      <c r="B1011" t="s">
        <v>3008</v>
      </c>
      <c r="C1011">
        <f>YEAR(Data!$D1011)</f>
        <v>2014</v>
      </c>
      <c r="D1011">
        <v>41853</v>
      </c>
      <c r="E101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ht="14.25" customHeight="1" x14ac:dyDescent="0.25">
      <c r="A1012">
        <v>1011</v>
      </c>
      <c r="B1012" t="s">
        <v>3009</v>
      </c>
      <c r="C1012">
        <f>YEAR(Data!$D1012)</f>
        <v>2011</v>
      </c>
      <c r="D1012">
        <v>40871</v>
      </c>
      <c r="E1012">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ht="14.25" customHeight="1" x14ac:dyDescent="0.25">
      <c r="A1013">
        <v>1012</v>
      </c>
      <c r="B1013" t="s">
        <v>3014</v>
      </c>
      <c r="C1013">
        <f>YEAR(Data!$D1013)</f>
        <v>2014</v>
      </c>
      <c r="D1013">
        <v>41808</v>
      </c>
      <c r="E1013">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ht="14.25" customHeight="1" x14ac:dyDescent="0.25">
      <c r="A1014">
        <v>1013</v>
      </c>
      <c r="B1014" t="s">
        <v>3014</v>
      </c>
      <c r="C1014">
        <f>YEAR(Data!$D1014)</f>
        <v>2014</v>
      </c>
      <c r="D1014">
        <v>41808</v>
      </c>
      <c r="E1014">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ht="14.25" customHeight="1" x14ac:dyDescent="0.25">
      <c r="A1015">
        <v>1014</v>
      </c>
      <c r="B1015" t="s">
        <v>3018</v>
      </c>
      <c r="C1015">
        <f>YEAR(Data!$D1015)</f>
        <v>2012</v>
      </c>
      <c r="D1015">
        <v>41264</v>
      </c>
      <c r="E1015">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ht="14.25" customHeight="1" x14ac:dyDescent="0.25">
      <c r="A1016">
        <v>1015</v>
      </c>
      <c r="B1016" t="s">
        <v>3018</v>
      </c>
      <c r="C1016">
        <f>YEAR(Data!$D1016)</f>
        <v>2012</v>
      </c>
      <c r="D1016">
        <v>41264</v>
      </c>
      <c r="E1016">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ht="14.25" customHeight="1" x14ac:dyDescent="0.25">
      <c r="A1017">
        <v>1016</v>
      </c>
      <c r="B1017" t="s">
        <v>3023</v>
      </c>
      <c r="C1017">
        <f>YEAR(Data!$D1017)</f>
        <v>2012</v>
      </c>
      <c r="D1017">
        <v>41169</v>
      </c>
      <c r="E1017">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ht="14.25" customHeight="1" x14ac:dyDescent="0.25">
      <c r="A1018">
        <v>1017</v>
      </c>
      <c r="B1018" t="s">
        <v>3024</v>
      </c>
      <c r="C1018">
        <f>YEAR(Data!$D1018)</f>
        <v>2012</v>
      </c>
      <c r="D1018">
        <v>41096</v>
      </c>
      <c r="E1018">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ht="14.25" customHeight="1" x14ac:dyDescent="0.25">
      <c r="A1019">
        <v>1018</v>
      </c>
      <c r="B1019" t="s">
        <v>3024</v>
      </c>
      <c r="C1019">
        <f>YEAR(Data!$D1019)</f>
        <v>2012</v>
      </c>
      <c r="D1019">
        <v>41096</v>
      </c>
      <c r="E1019">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ht="14.25" customHeight="1" x14ac:dyDescent="0.25">
      <c r="A1020">
        <v>1019</v>
      </c>
      <c r="B1020" t="s">
        <v>3024</v>
      </c>
      <c r="C1020">
        <f>YEAR(Data!$D1020)</f>
        <v>2012</v>
      </c>
      <c r="D1020">
        <v>41096</v>
      </c>
      <c r="E1020">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ht="14.25" customHeight="1" x14ac:dyDescent="0.25">
      <c r="A1021">
        <v>1020</v>
      </c>
      <c r="B1021" t="s">
        <v>3024</v>
      </c>
      <c r="C1021">
        <f>YEAR(Data!$D1021)</f>
        <v>2012</v>
      </c>
      <c r="D1021">
        <v>41096</v>
      </c>
      <c r="E102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ht="14.25" customHeight="1" x14ac:dyDescent="0.25">
      <c r="A1022">
        <v>1021</v>
      </c>
      <c r="B1022" t="s">
        <v>3033</v>
      </c>
      <c r="C1022">
        <f>YEAR(Data!$D1022)</f>
        <v>2012</v>
      </c>
      <c r="D1022">
        <v>41026</v>
      </c>
      <c r="E1022">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ht="14.25" customHeight="1" x14ac:dyDescent="0.25">
      <c r="A1023">
        <v>1022</v>
      </c>
      <c r="B1023" t="s">
        <v>3033</v>
      </c>
      <c r="C1023">
        <f>YEAR(Data!$D1023)</f>
        <v>2012</v>
      </c>
      <c r="D1023">
        <v>41026</v>
      </c>
      <c r="E1023">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ht="14.25" customHeight="1" x14ac:dyDescent="0.25">
      <c r="A1024">
        <v>1023</v>
      </c>
      <c r="B1024" t="s">
        <v>3033</v>
      </c>
      <c r="C1024">
        <f>YEAR(Data!$D1024)</f>
        <v>2012</v>
      </c>
      <c r="D1024">
        <v>41026</v>
      </c>
      <c r="E1024">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ht="14.25" customHeight="1" x14ac:dyDescent="0.25">
      <c r="A1025">
        <v>1024</v>
      </c>
      <c r="B1025" t="s">
        <v>3040</v>
      </c>
      <c r="C1025">
        <f>YEAR(Data!$D1025)</f>
        <v>2012</v>
      </c>
      <c r="D1025">
        <v>41076</v>
      </c>
      <c r="E1025">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ht="14.25" customHeight="1" x14ac:dyDescent="0.25">
      <c r="A1026">
        <v>1025</v>
      </c>
      <c r="B1026" t="s">
        <v>3043</v>
      </c>
      <c r="C1026">
        <f>YEAR(Data!$D1026)</f>
        <v>2014</v>
      </c>
      <c r="D1026">
        <v>41991</v>
      </c>
      <c r="E1026">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ht="14.25" customHeight="1" x14ac:dyDescent="0.25">
      <c r="A1027">
        <v>1026</v>
      </c>
      <c r="B1027" t="s">
        <v>3048</v>
      </c>
      <c r="C1027">
        <f>YEAR(Data!$D1027)</f>
        <v>2013</v>
      </c>
      <c r="D1027">
        <v>41285</v>
      </c>
      <c r="E1027">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ht="14.25" customHeight="1" x14ac:dyDescent="0.25">
      <c r="A1028">
        <v>1027</v>
      </c>
      <c r="B1028" t="s">
        <v>3048</v>
      </c>
      <c r="C1028">
        <f>YEAR(Data!$D1028)</f>
        <v>2013</v>
      </c>
      <c r="D1028">
        <v>41285</v>
      </c>
      <c r="E1028">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ht="14.25" customHeight="1" x14ac:dyDescent="0.25">
      <c r="A1029">
        <v>1028</v>
      </c>
      <c r="B1029" t="s">
        <v>3048</v>
      </c>
      <c r="C1029">
        <f>YEAR(Data!$D1029)</f>
        <v>2013</v>
      </c>
      <c r="D1029">
        <v>41285</v>
      </c>
      <c r="E1029">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ht="14.25" customHeight="1" x14ac:dyDescent="0.25">
      <c r="A1030">
        <v>1029</v>
      </c>
      <c r="B1030" t="s">
        <v>3057</v>
      </c>
      <c r="C1030">
        <f>YEAR(Data!$D1030)</f>
        <v>2011</v>
      </c>
      <c r="D1030">
        <v>40735</v>
      </c>
      <c r="E1030">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ht="14.25" customHeight="1" x14ac:dyDescent="0.25">
      <c r="A1031">
        <v>1030</v>
      </c>
      <c r="B1031" t="s">
        <v>3057</v>
      </c>
      <c r="C1031">
        <f>YEAR(Data!$D1031)</f>
        <v>2011</v>
      </c>
      <c r="D1031">
        <v>40735</v>
      </c>
      <c r="E103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ht="14.25" customHeight="1" x14ac:dyDescent="0.25">
      <c r="A1032">
        <v>1031</v>
      </c>
      <c r="B1032" t="s">
        <v>3057</v>
      </c>
      <c r="C1032">
        <f>YEAR(Data!$D1032)</f>
        <v>2011</v>
      </c>
      <c r="D1032">
        <v>40735</v>
      </c>
      <c r="E1032">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ht="14.25" customHeight="1" x14ac:dyDescent="0.25">
      <c r="A1033">
        <v>1032</v>
      </c>
      <c r="B1033" t="s">
        <v>3057</v>
      </c>
      <c r="C1033">
        <f>YEAR(Data!$D1033)</f>
        <v>2011</v>
      </c>
      <c r="D1033">
        <v>40735</v>
      </c>
      <c r="E1033">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ht="14.25" customHeight="1" x14ac:dyDescent="0.25">
      <c r="A1034">
        <v>1033</v>
      </c>
      <c r="B1034" t="s">
        <v>3057</v>
      </c>
      <c r="C1034">
        <f>YEAR(Data!$D1034)</f>
        <v>2011</v>
      </c>
      <c r="D1034">
        <v>40735</v>
      </c>
      <c r="E1034">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ht="14.25" customHeight="1" x14ac:dyDescent="0.25">
      <c r="A1035">
        <v>1034</v>
      </c>
      <c r="B1035" t="s">
        <v>3062</v>
      </c>
      <c r="C1035">
        <f>YEAR(Data!$D1035)</f>
        <v>2013</v>
      </c>
      <c r="D1035">
        <v>41599</v>
      </c>
      <c r="E1035">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ht="14.25" customHeight="1" x14ac:dyDescent="0.25">
      <c r="A1036">
        <v>1035</v>
      </c>
      <c r="B1036" t="s">
        <v>3062</v>
      </c>
      <c r="C1036">
        <f>YEAR(Data!$D1036)</f>
        <v>2013</v>
      </c>
      <c r="D1036">
        <v>41599</v>
      </c>
      <c r="E1036">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ht="14.25" customHeight="1" x14ac:dyDescent="0.25">
      <c r="A1037">
        <v>1036</v>
      </c>
      <c r="B1037" t="s">
        <v>3062</v>
      </c>
      <c r="C1037">
        <f>YEAR(Data!$D1037)</f>
        <v>2013</v>
      </c>
      <c r="D1037">
        <v>41599</v>
      </c>
      <c r="E1037">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ht="14.25" customHeight="1" x14ac:dyDescent="0.25">
      <c r="A1038">
        <v>1037</v>
      </c>
      <c r="B1038" t="s">
        <v>3067</v>
      </c>
      <c r="C1038">
        <f>YEAR(Data!$D1038)</f>
        <v>2013</v>
      </c>
      <c r="D1038">
        <v>41387</v>
      </c>
      <c r="E1038">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ht="14.25" customHeight="1" x14ac:dyDescent="0.25">
      <c r="A1039">
        <v>1038</v>
      </c>
      <c r="B1039" t="s">
        <v>3071</v>
      </c>
      <c r="C1039">
        <f>YEAR(Data!$D1039)</f>
        <v>2012</v>
      </c>
      <c r="D1039">
        <v>41073</v>
      </c>
      <c r="E1039">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ht="14.25" customHeight="1" x14ac:dyDescent="0.25">
      <c r="A1040">
        <v>1039</v>
      </c>
      <c r="B1040" t="s">
        <v>3076</v>
      </c>
      <c r="C1040">
        <f>YEAR(Data!$D1040)</f>
        <v>2014</v>
      </c>
      <c r="D1040">
        <v>41964</v>
      </c>
      <c r="E1040">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ht="14.25" customHeight="1" x14ac:dyDescent="0.25">
      <c r="A1041">
        <v>1040</v>
      </c>
      <c r="B1041" t="s">
        <v>3076</v>
      </c>
      <c r="C1041">
        <f>YEAR(Data!$D1041)</f>
        <v>2014</v>
      </c>
      <c r="D1041">
        <v>41964</v>
      </c>
      <c r="E104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ht="14.25" customHeight="1" x14ac:dyDescent="0.25">
      <c r="A1042">
        <v>1041</v>
      </c>
      <c r="B1042" t="s">
        <v>3082</v>
      </c>
      <c r="C1042">
        <f>YEAR(Data!$D1042)</f>
        <v>2013</v>
      </c>
      <c r="D1042">
        <v>41354</v>
      </c>
      <c r="E1042">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ht="14.25" customHeight="1" x14ac:dyDescent="0.25">
      <c r="A1043">
        <v>1042</v>
      </c>
      <c r="B1043" t="s">
        <v>3086</v>
      </c>
      <c r="C1043">
        <f>YEAR(Data!$D1043)</f>
        <v>2013</v>
      </c>
      <c r="D1043">
        <v>41524</v>
      </c>
      <c r="E1043">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ht="14.25" customHeight="1" x14ac:dyDescent="0.25">
      <c r="A1044">
        <v>1043</v>
      </c>
      <c r="B1044" t="s">
        <v>3086</v>
      </c>
      <c r="C1044">
        <f>YEAR(Data!$D1044)</f>
        <v>2013</v>
      </c>
      <c r="D1044">
        <v>41524</v>
      </c>
      <c r="E1044">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ht="14.25" customHeight="1" x14ac:dyDescent="0.25">
      <c r="A1045">
        <v>1044</v>
      </c>
      <c r="B1045" t="s">
        <v>3093</v>
      </c>
      <c r="C1045">
        <f>YEAR(Data!$D1045)</f>
        <v>2014</v>
      </c>
      <c r="D1045">
        <v>41830</v>
      </c>
      <c r="E1045">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ht="14.25" customHeight="1" x14ac:dyDescent="0.25">
      <c r="A1046">
        <v>1045</v>
      </c>
      <c r="B1046" t="s">
        <v>3093</v>
      </c>
      <c r="C1046">
        <f>YEAR(Data!$D1046)</f>
        <v>2014</v>
      </c>
      <c r="D1046">
        <v>41830</v>
      </c>
      <c r="E1046">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ht="14.25" customHeight="1" x14ac:dyDescent="0.25">
      <c r="A1047">
        <v>1046</v>
      </c>
      <c r="B1047" t="s">
        <v>3100</v>
      </c>
      <c r="C1047">
        <f>YEAR(Data!$D1047)</f>
        <v>2014</v>
      </c>
      <c r="D1047">
        <v>41925</v>
      </c>
      <c r="E1047">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ht="14.25" customHeight="1" x14ac:dyDescent="0.25">
      <c r="A1048">
        <v>1047</v>
      </c>
      <c r="B1048" t="s">
        <v>3104</v>
      </c>
      <c r="C1048">
        <f>YEAR(Data!$D1048)</f>
        <v>2013</v>
      </c>
      <c r="D1048">
        <v>41342</v>
      </c>
      <c r="E1048">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ht="14.25" customHeight="1" x14ac:dyDescent="0.25">
      <c r="A1049">
        <v>1048</v>
      </c>
      <c r="B1049" t="s">
        <v>3104</v>
      </c>
      <c r="C1049">
        <f>YEAR(Data!$D1049)</f>
        <v>2013</v>
      </c>
      <c r="D1049">
        <v>41342</v>
      </c>
      <c r="E1049">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ht="14.25" customHeight="1" x14ac:dyDescent="0.25">
      <c r="A1050">
        <v>1049</v>
      </c>
      <c r="B1050" t="s">
        <v>3105</v>
      </c>
      <c r="C1050">
        <f>YEAR(Data!$D1050)</f>
        <v>2011</v>
      </c>
      <c r="D1050">
        <v>40690</v>
      </c>
      <c r="E1050">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ht="14.25" customHeight="1" x14ac:dyDescent="0.25">
      <c r="A1051">
        <v>1050</v>
      </c>
      <c r="B1051" t="s">
        <v>3105</v>
      </c>
      <c r="C1051">
        <f>YEAR(Data!$D1051)</f>
        <v>2011</v>
      </c>
      <c r="D1051">
        <v>40690</v>
      </c>
      <c r="E105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ht="14.25" customHeight="1" x14ac:dyDescent="0.25">
      <c r="A1052">
        <v>1051</v>
      </c>
      <c r="B1052" t="s">
        <v>3106</v>
      </c>
      <c r="C1052">
        <f>YEAR(Data!$D1052)</f>
        <v>2012</v>
      </c>
      <c r="D1052">
        <v>41093</v>
      </c>
      <c r="E1052">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ht="14.25" customHeight="1" x14ac:dyDescent="0.25">
      <c r="A1053">
        <v>1052</v>
      </c>
      <c r="B1053" t="s">
        <v>3106</v>
      </c>
      <c r="C1053">
        <f>YEAR(Data!$D1053)</f>
        <v>2012</v>
      </c>
      <c r="D1053">
        <v>41093</v>
      </c>
      <c r="E1053">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ht="14.25" customHeight="1" x14ac:dyDescent="0.25">
      <c r="A1054">
        <v>1053</v>
      </c>
      <c r="B1054" t="s">
        <v>3106</v>
      </c>
      <c r="C1054">
        <f>YEAR(Data!$D1054)</f>
        <v>2012</v>
      </c>
      <c r="D1054">
        <v>41093</v>
      </c>
      <c r="E1054">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ht="14.25" customHeight="1" x14ac:dyDescent="0.25">
      <c r="A1055">
        <v>1054</v>
      </c>
      <c r="B1055" t="s">
        <v>3115</v>
      </c>
      <c r="C1055">
        <f>YEAR(Data!$D1055)</f>
        <v>2012</v>
      </c>
      <c r="D1055">
        <v>41003</v>
      </c>
      <c r="E1055">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ht="14.25" customHeight="1" x14ac:dyDescent="0.25">
      <c r="A1056">
        <v>1055</v>
      </c>
      <c r="B1056" t="s">
        <v>3115</v>
      </c>
      <c r="C1056">
        <f>YEAR(Data!$D1056)</f>
        <v>2012</v>
      </c>
      <c r="D1056">
        <v>41003</v>
      </c>
      <c r="E1056">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ht="14.25" customHeight="1" x14ac:dyDescent="0.25">
      <c r="A1057">
        <v>1056</v>
      </c>
      <c r="B1057" t="s">
        <v>3115</v>
      </c>
      <c r="C1057">
        <f>YEAR(Data!$D1057)</f>
        <v>2012</v>
      </c>
      <c r="D1057">
        <v>41003</v>
      </c>
      <c r="E1057">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ht="14.25" customHeight="1" x14ac:dyDescent="0.25">
      <c r="A1058">
        <v>1057</v>
      </c>
      <c r="B1058" t="s">
        <v>3115</v>
      </c>
      <c r="C1058">
        <f>YEAR(Data!$D1058)</f>
        <v>2012</v>
      </c>
      <c r="D1058">
        <v>41003</v>
      </c>
      <c r="E1058">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ht="14.25" customHeight="1" x14ac:dyDescent="0.25">
      <c r="A1059">
        <v>1058</v>
      </c>
      <c r="B1059" t="s">
        <v>3124</v>
      </c>
      <c r="C1059">
        <f>YEAR(Data!$D1059)</f>
        <v>2014</v>
      </c>
      <c r="D1059">
        <v>41984</v>
      </c>
      <c r="E1059">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ht="14.25" customHeight="1" x14ac:dyDescent="0.25">
      <c r="A1060">
        <v>1059</v>
      </c>
      <c r="B1060" t="s">
        <v>3124</v>
      </c>
      <c r="C1060">
        <f>YEAR(Data!$D1060)</f>
        <v>2014</v>
      </c>
      <c r="D1060">
        <v>41984</v>
      </c>
      <c r="E1060">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ht="14.25" customHeight="1" x14ac:dyDescent="0.25">
      <c r="A1061">
        <v>1060</v>
      </c>
      <c r="B1061" t="s">
        <v>3129</v>
      </c>
      <c r="C1061">
        <f>YEAR(Data!$D1061)</f>
        <v>2013</v>
      </c>
      <c r="D1061">
        <v>41603</v>
      </c>
      <c r="E106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ht="14.25" customHeight="1" x14ac:dyDescent="0.25">
      <c r="A1062">
        <v>1061</v>
      </c>
      <c r="B1062" t="s">
        <v>3134</v>
      </c>
      <c r="C1062">
        <f>YEAR(Data!$D1062)</f>
        <v>2012</v>
      </c>
      <c r="D1062">
        <v>40991</v>
      </c>
      <c r="E1062">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ht="14.25" customHeight="1" x14ac:dyDescent="0.25">
      <c r="A1063">
        <v>1062</v>
      </c>
      <c r="B1063" t="s">
        <v>3135</v>
      </c>
      <c r="C1063">
        <f>YEAR(Data!$D1063)</f>
        <v>2012</v>
      </c>
      <c r="D1063">
        <v>41015</v>
      </c>
      <c r="E1063">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ht="14.25" customHeight="1" x14ac:dyDescent="0.25">
      <c r="A1064">
        <v>1063</v>
      </c>
      <c r="B1064" t="s">
        <v>3135</v>
      </c>
      <c r="C1064">
        <f>YEAR(Data!$D1064)</f>
        <v>2012</v>
      </c>
      <c r="D1064">
        <v>41015</v>
      </c>
      <c r="E1064">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ht="14.25" customHeight="1" x14ac:dyDescent="0.25">
      <c r="A1065">
        <v>1064</v>
      </c>
      <c r="B1065" t="s">
        <v>3135</v>
      </c>
      <c r="C1065">
        <f>YEAR(Data!$D1065)</f>
        <v>2012</v>
      </c>
      <c r="D1065">
        <v>41015</v>
      </c>
      <c r="E1065">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ht="14.25" customHeight="1" x14ac:dyDescent="0.25">
      <c r="A1066">
        <v>1065</v>
      </c>
      <c r="B1066" t="s">
        <v>3135</v>
      </c>
      <c r="C1066">
        <f>YEAR(Data!$D1066)</f>
        <v>2012</v>
      </c>
      <c r="D1066">
        <v>41015</v>
      </c>
      <c r="E1066">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ht="14.25" customHeight="1" x14ac:dyDescent="0.25">
      <c r="A1067">
        <v>1066</v>
      </c>
      <c r="B1067" t="s">
        <v>3135</v>
      </c>
      <c r="C1067">
        <f>YEAR(Data!$D1067)</f>
        <v>2012</v>
      </c>
      <c r="D1067">
        <v>41015</v>
      </c>
      <c r="E1067">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ht="14.25" customHeight="1" x14ac:dyDescent="0.25">
      <c r="A1068">
        <v>1067</v>
      </c>
      <c r="B1068" t="s">
        <v>3135</v>
      </c>
      <c r="C1068">
        <f>YEAR(Data!$D1068)</f>
        <v>2012</v>
      </c>
      <c r="D1068">
        <v>41015</v>
      </c>
      <c r="E1068">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ht="14.25" customHeight="1" x14ac:dyDescent="0.25">
      <c r="A1069">
        <v>1068</v>
      </c>
      <c r="B1069" t="s">
        <v>3146</v>
      </c>
      <c r="C1069">
        <f>YEAR(Data!$D1069)</f>
        <v>2013</v>
      </c>
      <c r="D1069">
        <v>41549</v>
      </c>
      <c r="E1069">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ht="14.25" customHeight="1" x14ac:dyDescent="0.25">
      <c r="A1070">
        <v>1069</v>
      </c>
      <c r="B1070" t="s">
        <v>3149</v>
      </c>
      <c r="C1070">
        <f>YEAR(Data!$D1070)</f>
        <v>2014</v>
      </c>
      <c r="D1070">
        <v>41911</v>
      </c>
      <c r="E1070">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ht="14.25" customHeight="1" x14ac:dyDescent="0.25">
      <c r="A1071">
        <v>1070</v>
      </c>
      <c r="B1071" t="s">
        <v>3153</v>
      </c>
      <c r="C1071">
        <f>YEAR(Data!$D1071)</f>
        <v>2012</v>
      </c>
      <c r="D1071">
        <v>41115</v>
      </c>
      <c r="E107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ht="14.25" customHeight="1" x14ac:dyDescent="0.25">
      <c r="A1072">
        <v>1071</v>
      </c>
      <c r="B1072" t="s">
        <v>3154</v>
      </c>
      <c r="C1072">
        <f>YEAR(Data!$D1072)</f>
        <v>2012</v>
      </c>
      <c r="D1072">
        <v>41233</v>
      </c>
      <c r="E1072">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ht="14.25" customHeight="1" x14ac:dyDescent="0.25">
      <c r="A1073">
        <v>1072</v>
      </c>
      <c r="B1073" t="s">
        <v>3157</v>
      </c>
      <c r="C1073">
        <f>YEAR(Data!$D1073)</f>
        <v>2013</v>
      </c>
      <c r="D1073">
        <v>41393</v>
      </c>
      <c r="E1073">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ht="14.25" customHeight="1" x14ac:dyDescent="0.25">
      <c r="A1074">
        <v>1073</v>
      </c>
      <c r="B1074" t="s">
        <v>3160</v>
      </c>
      <c r="C1074">
        <f>YEAR(Data!$D1074)</f>
        <v>2014</v>
      </c>
      <c r="D1074">
        <v>41958</v>
      </c>
      <c r="E1074">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ht="14.25" customHeight="1" x14ac:dyDescent="0.25">
      <c r="A1075">
        <v>1074</v>
      </c>
      <c r="B1075" t="s">
        <v>3165</v>
      </c>
      <c r="C1075">
        <f>YEAR(Data!$D1075)</f>
        <v>2013</v>
      </c>
      <c r="D1075">
        <v>41591</v>
      </c>
      <c r="E1075">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ht="14.25" customHeight="1" x14ac:dyDescent="0.25">
      <c r="A1076">
        <v>1075</v>
      </c>
      <c r="B1076" t="s">
        <v>3165</v>
      </c>
      <c r="C1076">
        <f>YEAR(Data!$D1076)</f>
        <v>2013</v>
      </c>
      <c r="D1076">
        <v>41591</v>
      </c>
      <c r="E1076">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ht="14.25" customHeight="1" x14ac:dyDescent="0.25">
      <c r="A1077">
        <v>1076</v>
      </c>
      <c r="B1077" t="s">
        <v>3165</v>
      </c>
      <c r="C1077">
        <f>YEAR(Data!$D1077)</f>
        <v>2013</v>
      </c>
      <c r="D1077">
        <v>41591</v>
      </c>
      <c r="E1077">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ht="14.25" customHeight="1" x14ac:dyDescent="0.25">
      <c r="A1078">
        <v>1077</v>
      </c>
      <c r="B1078" t="s">
        <v>3172</v>
      </c>
      <c r="C1078">
        <f>YEAR(Data!$D1078)</f>
        <v>2013</v>
      </c>
      <c r="D1078">
        <v>41547</v>
      </c>
      <c r="E1078">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ht="14.25" customHeight="1" x14ac:dyDescent="0.25">
      <c r="A1079">
        <v>1078</v>
      </c>
      <c r="B1079" t="s">
        <v>3177</v>
      </c>
      <c r="C1079">
        <f>YEAR(Data!$D1079)</f>
        <v>2014</v>
      </c>
      <c r="D1079">
        <v>41906</v>
      </c>
      <c r="E1079">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ht="14.25" customHeight="1" x14ac:dyDescent="0.25">
      <c r="A1080">
        <v>1079</v>
      </c>
      <c r="B1080" t="s">
        <v>3177</v>
      </c>
      <c r="C1080">
        <f>YEAR(Data!$D1080)</f>
        <v>2014</v>
      </c>
      <c r="D1080">
        <v>41906</v>
      </c>
      <c r="E1080">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ht="14.25" customHeight="1" x14ac:dyDescent="0.25">
      <c r="A1081">
        <v>1080</v>
      </c>
      <c r="B1081" t="s">
        <v>3177</v>
      </c>
      <c r="C1081">
        <f>YEAR(Data!$D1081)</f>
        <v>2014</v>
      </c>
      <c r="D1081">
        <v>41906</v>
      </c>
      <c r="E108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ht="14.25" customHeight="1" x14ac:dyDescent="0.25">
      <c r="A1082">
        <v>1081</v>
      </c>
      <c r="B1082" t="s">
        <v>3182</v>
      </c>
      <c r="C1082">
        <f>YEAR(Data!$D1082)</f>
        <v>2012</v>
      </c>
      <c r="D1082">
        <v>41242</v>
      </c>
      <c r="E1082">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ht="14.25" customHeight="1" x14ac:dyDescent="0.25">
      <c r="A1083">
        <v>1082</v>
      </c>
      <c r="B1083" t="s">
        <v>3182</v>
      </c>
      <c r="C1083">
        <f>YEAR(Data!$D1083)</f>
        <v>2012</v>
      </c>
      <c r="D1083">
        <v>41242</v>
      </c>
      <c r="E1083">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ht="14.25" customHeight="1" x14ac:dyDescent="0.25">
      <c r="A1084">
        <v>1083</v>
      </c>
      <c r="B1084" t="s">
        <v>3188</v>
      </c>
      <c r="C1084">
        <f>YEAR(Data!$D1084)</f>
        <v>2013</v>
      </c>
      <c r="D1084">
        <v>41335</v>
      </c>
      <c r="E1084">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ht="14.25" customHeight="1" x14ac:dyDescent="0.25">
      <c r="A1085">
        <v>1084</v>
      </c>
      <c r="B1085" t="s">
        <v>3188</v>
      </c>
      <c r="C1085">
        <f>YEAR(Data!$D1085)</f>
        <v>2013</v>
      </c>
      <c r="D1085">
        <v>41335</v>
      </c>
      <c r="E1085">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ht="14.25" customHeight="1" x14ac:dyDescent="0.25">
      <c r="A1086">
        <v>1085</v>
      </c>
      <c r="B1086" t="s">
        <v>3188</v>
      </c>
      <c r="C1086">
        <f>YEAR(Data!$D1086)</f>
        <v>2013</v>
      </c>
      <c r="D1086">
        <v>41335</v>
      </c>
      <c r="E1086">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ht="14.25" customHeight="1" x14ac:dyDescent="0.25">
      <c r="A1087">
        <v>1086</v>
      </c>
      <c r="B1087" t="s">
        <v>3188</v>
      </c>
      <c r="C1087">
        <f>YEAR(Data!$D1087)</f>
        <v>2013</v>
      </c>
      <c r="D1087">
        <v>41335</v>
      </c>
      <c r="E1087">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ht="14.25" customHeight="1" x14ac:dyDescent="0.25">
      <c r="A1088">
        <v>1087</v>
      </c>
      <c r="B1088" t="s">
        <v>3193</v>
      </c>
      <c r="C1088">
        <f>YEAR(Data!$D1088)</f>
        <v>2013</v>
      </c>
      <c r="D1088">
        <v>41499</v>
      </c>
      <c r="E1088">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ht="14.25" customHeight="1" x14ac:dyDescent="0.25">
      <c r="A1089">
        <v>1088</v>
      </c>
      <c r="B1089" t="s">
        <v>3196</v>
      </c>
      <c r="C1089">
        <f>YEAR(Data!$D1089)</f>
        <v>2013</v>
      </c>
      <c r="D1089">
        <v>41502</v>
      </c>
      <c r="E1089">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ht="14.25" customHeight="1" x14ac:dyDescent="0.25">
      <c r="A1090">
        <v>1089</v>
      </c>
      <c r="B1090" t="s">
        <v>3196</v>
      </c>
      <c r="C1090">
        <f>YEAR(Data!$D1090)</f>
        <v>2013</v>
      </c>
      <c r="D1090">
        <v>41502</v>
      </c>
      <c r="E1090">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ht="14.25" customHeight="1" x14ac:dyDescent="0.25">
      <c r="A1091">
        <v>1090</v>
      </c>
      <c r="B1091" t="s">
        <v>3202</v>
      </c>
      <c r="C1091">
        <f>YEAR(Data!$D1091)</f>
        <v>2014</v>
      </c>
      <c r="D1091">
        <v>41795</v>
      </c>
      <c r="E109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ht="14.25" customHeight="1" x14ac:dyDescent="0.25">
      <c r="A1092">
        <v>1091</v>
      </c>
      <c r="B1092" t="s">
        <v>3202</v>
      </c>
      <c r="C1092">
        <f>YEAR(Data!$D1092)</f>
        <v>2014</v>
      </c>
      <c r="D1092">
        <v>41795</v>
      </c>
      <c r="E1092">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ht="14.25" customHeight="1" x14ac:dyDescent="0.25">
      <c r="A1093">
        <v>1092</v>
      </c>
      <c r="B1093" t="s">
        <v>3205</v>
      </c>
      <c r="C1093">
        <f>YEAR(Data!$D1093)</f>
        <v>2012</v>
      </c>
      <c r="D1093">
        <v>41249</v>
      </c>
      <c r="E1093">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ht="14.25" customHeight="1" x14ac:dyDescent="0.25">
      <c r="A1094">
        <v>1093</v>
      </c>
      <c r="B1094" t="s">
        <v>3205</v>
      </c>
      <c r="C1094">
        <f>YEAR(Data!$D1094)</f>
        <v>2012</v>
      </c>
      <c r="D1094">
        <v>41249</v>
      </c>
      <c r="E1094">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ht="14.25" customHeight="1" x14ac:dyDescent="0.25">
      <c r="A1095">
        <v>1094</v>
      </c>
      <c r="B1095" t="s">
        <v>3210</v>
      </c>
      <c r="C1095">
        <f>YEAR(Data!$D1095)</f>
        <v>2012</v>
      </c>
      <c r="D1095">
        <v>41270</v>
      </c>
      <c r="E1095">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ht="14.25" customHeight="1" x14ac:dyDescent="0.25">
      <c r="A1096">
        <v>1095</v>
      </c>
      <c r="B1096" t="s">
        <v>3210</v>
      </c>
      <c r="C1096">
        <f>YEAR(Data!$D1096)</f>
        <v>2012</v>
      </c>
      <c r="D1096">
        <v>41270</v>
      </c>
      <c r="E1096">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ht="14.25" customHeight="1" x14ac:dyDescent="0.25">
      <c r="A1097">
        <v>1096</v>
      </c>
      <c r="B1097" t="s">
        <v>3216</v>
      </c>
      <c r="C1097">
        <f>YEAR(Data!$D1097)</f>
        <v>2014</v>
      </c>
      <c r="D1097">
        <v>41661</v>
      </c>
      <c r="E1097">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ht="14.25" customHeight="1" x14ac:dyDescent="0.25">
      <c r="A1098">
        <v>1097</v>
      </c>
      <c r="B1098" t="s">
        <v>3216</v>
      </c>
      <c r="C1098">
        <f>YEAR(Data!$D1098)</f>
        <v>2014</v>
      </c>
      <c r="D1098">
        <v>41661</v>
      </c>
      <c r="E1098">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ht="14.25" customHeight="1" x14ac:dyDescent="0.25">
      <c r="A1099">
        <v>1098</v>
      </c>
      <c r="B1099" t="s">
        <v>3223</v>
      </c>
      <c r="C1099">
        <f>YEAR(Data!$D1099)</f>
        <v>2011</v>
      </c>
      <c r="D1099">
        <v>40719</v>
      </c>
      <c r="E1099">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ht="14.25" customHeight="1" x14ac:dyDescent="0.25">
      <c r="A1100">
        <v>1099</v>
      </c>
      <c r="B1100" t="s">
        <v>3226</v>
      </c>
      <c r="C1100">
        <f>YEAR(Data!$D1100)</f>
        <v>2013</v>
      </c>
      <c r="D1100">
        <v>41440</v>
      </c>
      <c r="E1100">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ht="14.25" customHeight="1" x14ac:dyDescent="0.25">
      <c r="A1101">
        <v>1100</v>
      </c>
      <c r="B1101" t="s">
        <v>3226</v>
      </c>
      <c r="C1101">
        <f>YEAR(Data!$D1101)</f>
        <v>2013</v>
      </c>
      <c r="D1101">
        <v>41440</v>
      </c>
      <c r="E110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ht="14.25" customHeight="1" x14ac:dyDescent="0.25">
      <c r="A1102">
        <v>1101</v>
      </c>
      <c r="B1102" t="s">
        <v>3226</v>
      </c>
      <c r="C1102">
        <f>YEAR(Data!$D1102)</f>
        <v>2013</v>
      </c>
      <c r="D1102">
        <v>41440</v>
      </c>
      <c r="E1102">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ht="14.25" customHeight="1" x14ac:dyDescent="0.25">
      <c r="A1103">
        <v>1102</v>
      </c>
      <c r="B1103" t="s">
        <v>3226</v>
      </c>
      <c r="C1103">
        <f>YEAR(Data!$D1103)</f>
        <v>2013</v>
      </c>
      <c r="D1103">
        <v>41440</v>
      </c>
      <c r="E1103">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ht="14.25" customHeight="1" x14ac:dyDescent="0.25">
      <c r="A1104">
        <v>1103</v>
      </c>
      <c r="B1104" t="s">
        <v>3235</v>
      </c>
      <c r="C1104">
        <f>YEAR(Data!$D1104)</f>
        <v>2014</v>
      </c>
      <c r="D1104">
        <v>41751</v>
      </c>
      <c r="E1104">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ht="14.25" customHeight="1" x14ac:dyDescent="0.25">
      <c r="A1105">
        <v>1104</v>
      </c>
      <c r="B1105" t="s">
        <v>3235</v>
      </c>
      <c r="C1105">
        <f>YEAR(Data!$D1105)</f>
        <v>2014</v>
      </c>
      <c r="D1105">
        <v>41751</v>
      </c>
      <c r="E1105">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ht="14.25" customHeight="1" x14ac:dyDescent="0.25">
      <c r="A1106">
        <v>1105</v>
      </c>
      <c r="B1106" t="s">
        <v>3236</v>
      </c>
      <c r="C1106">
        <f>YEAR(Data!$D1106)</f>
        <v>2013</v>
      </c>
      <c r="D1106">
        <v>41569</v>
      </c>
      <c r="E1106">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ht="14.25" customHeight="1" x14ac:dyDescent="0.25">
      <c r="A1107">
        <v>1106</v>
      </c>
      <c r="B1107" t="s">
        <v>3241</v>
      </c>
      <c r="C1107">
        <f>YEAR(Data!$D1107)</f>
        <v>2013</v>
      </c>
      <c r="D1107">
        <v>41598</v>
      </c>
      <c r="E1107">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ht="14.25" customHeight="1" x14ac:dyDescent="0.25">
      <c r="A1108">
        <v>1107</v>
      </c>
      <c r="B1108" t="s">
        <v>3241</v>
      </c>
      <c r="C1108">
        <f>YEAR(Data!$D1108)</f>
        <v>2013</v>
      </c>
      <c r="D1108">
        <v>41598</v>
      </c>
      <c r="E1108">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ht="14.25" customHeight="1" x14ac:dyDescent="0.25">
      <c r="A1109">
        <v>1108</v>
      </c>
      <c r="B1109" t="s">
        <v>3241</v>
      </c>
      <c r="C1109">
        <f>YEAR(Data!$D1109)</f>
        <v>2013</v>
      </c>
      <c r="D1109">
        <v>41598</v>
      </c>
      <c r="E1109">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ht="14.25" customHeight="1" x14ac:dyDescent="0.25">
      <c r="A1110">
        <v>1109</v>
      </c>
      <c r="B1110" t="s">
        <v>3241</v>
      </c>
      <c r="C1110">
        <f>YEAR(Data!$D1110)</f>
        <v>2013</v>
      </c>
      <c r="D1110">
        <v>41598</v>
      </c>
      <c r="E1110">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ht="14.25" customHeight="1" x14ac:dyDescent="0.25">
      <c r="A1111">
        <v>1110</v>
      </c>
      <c r="B1111" t="s">
        <v>3241</v>
      </c>
      <c r="C1111">
        <f>YEAR(Data!$D1111)</f>
        <v>2013</v>
      </c>
      <c r="D1111">
        <v>41598</v>
      </c>
      <c r="E111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ht="14.25" customHeight="1" x14ac:dyDescent="0.25">
      <c r="A1112">
        <v>1111</v>
      </c>
      <c r="B1112" t="s">
        <v>3241</v>
      </c>
      <c r="C1112">
        <f>YEAR(Data!$D1112)</f>
        <v>2013</v>
      </c>
      <c r="D1112">
        <v>41598</v>
      </c>
      <c r="E1112">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ht="14.25" customHeight="1" x14ac:dyDescent="0.25">
      <c r="A1113">
        <v>1112</v>
      </c>
      <c r="B1113" t="s">
        <v>3241</v>
      </c>
      <c r="C1113">
        <f>YEAR(Data!$D1113)</f>
        <v>2013</v>
      </c>
      <c r="D1113">
        <v>41598</v>
      </c>
      <c r="E1113">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ht="14.25" customHeight="1" x14ac:dyDescent="0.25">
      <c r="A1114">
        <v>1113</v>
      </c>
      <c r="B1114" t="s">
        <v>3241</v>
      </c>
      <c r="C1114">
        <f>YEAR(Data!$D1114)</f>
        <v>2013</v>
      </c>
      <c r="D1114">
        <v>41598</v>
      </c>
      <c r="E1114">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ht="14.25" customHeight="1" x14ac:dyDescent="0.25">
      <c r="A1115">
        <v>1114</v>
      </c>
      <c r="B1115" t="s">
        <v>3251</v>
      </c>
      <c r="C1115">
        <f>YEAR(Data!$D1115)</f>
        <v>2014</v>
      </c>
      <c r="D1115">
        <v>41992</v>
      </c>
      <c r="E1115">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ht="14.25" customHeight="1" x14ac:dyDescent="0.25">
      <c r="A1116">
        <v>1115</v>
      </c>
      <c r="B1116" t="s">
        <v>3251</v>
      </c>
      <c r="C1116">
        <f>YEAR(Data!$D1116)</f>
        <v>2014</v>
      </c>
      <c r="D1116">
        <v>41992</v>
      </c>
      <c r="E1116">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ht="14.25" customHeight="1" x14ac:dyDescent="0.25">
      <c r="A1117">
        <v>1116</v>
      </c>
      <c r="B1117" t="s">
        <v>3251</v>
      </c>
      <c r="C1117">
        <f>YEAR(Data!$D1117)</f>
        <v>2014</v>
      </c>
      <c r="D1117">
        <v>41992</v>
      </c>
      <c r="E1117">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ht="14.25" customHeight="1" x14ac:dyDescent="0.25">
      <c r="A1118">
        <v>1117</v>
      </c>
      <c r="B1118" t="s">
        <v>3255</v>
      </c>
      <c r="C1118">
        <f>YEAR(Data!$D1118)</f>
        <v>2013</v>
      </c>
      <c r="D1118">
        <v>41478</v>
      </c>
      <c r="E1118">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ht="14.25" customHeight="1" x14ac:dyDescent="0.25">
      <c r="A1119">
        <v>1118</v>
      </c>
      <c r="B1119" t="s">
        <v>3258</v>
      </c>
      <c r="C1119">
        <f>YEAR(Data!$D1119)</f>
        <v>2012</v>
      </c>
      <c r="D1119">
        <v>41156</v>
      </c>
      <c r="E1119">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ht="14.25" customHeight="1" x14ac:dyDescent="0.25">
      <c r="A1120">
        <v>1119</v>
      </c>
      <c r="B1120" t="s">
        <v>3258</v>
      </c>
      <c r="C1120">
        <f>YEAR(Data!$D1120)</f>
        <v>2012</v>
      </c>
      <c r="D1120">
        <v>41156</v>
      </c>
      <c r="E1120">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ht="14.25" customHeight="1" x14ac:dyDescent="0.25">
      <c r="A1121">
        <v>1120</v>
      </c>
      <c r="B1121" t="s">
        <v>3258</v>
      </c>
      <c r="C1121">
        <f>YEAR(Data!$D1121)</f>
        <v>2012</v>
      </c>
      <c r="D1121">
        <v>41156</v>
      </c>
      <c r="E112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ht="14.25" customHeight="1" x14ac:dyDescent="0.25">
      <c r="A1122">
        <v>1121</v>
      </c>
      <c r="B1122" t="s">
        <v>3258</v>
      </c>
      <c r="C1122">
        <f>YEAR(Data!$D1122)</f>
        <v>2012</v>
      </c>
      <c r="D1122">
        <v>41156</v>
      </c>
      <c r="E1122">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ht="14.25" customHeight="1" x14ac:dyDescent="0.25">
      <c r="A1123">
        <v>1122</v>
      </c>
      <c r="B1123" t="s">
        <v>3264</v>
      </c>
      <c r="C1123">
        <f>YEAR(Data!$D1123)</f>
        <v>2011</v>
      </c>
      <c r="D1123">
        <v>40564</v>
      </c>
      <c r="E1123">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ht="14.25" customHeight="1" x14ac:dyDescent="0.25">
      <c r="A1124">
        <v>1123</v>
      </c>
      <c r="B1124" t="s">
        <v>3264</v>
      </c>
      <c r="C1124">
        <f>YEAR(Data!$D1124)</f>
        <v>2011</v>
      </c>
      <c r="D1124">
        <v>40564</v>
      </c>
      <c r="E1124">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ht="14.25" customHeight="1" x14ac:dyDescent="0.25">
      <c r="A1125">
        <v>1124</v>
      </c>
      <c r="B1125" t="s">
        <v>3264</v>
      </c>
      <c r="C1125">
        <f>YEAR(Data!$D1125)</f>
        <v>2011</v>
      </c>
      <c r="D1125">
        <v>40564</v>
      </c>
      <c r="E1125">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ht="14.25" customHeight="1" x14ac:dyDescent="0.25">
      <c r="A1126">
        <v>1125</v>
      </c>
      <c r="B1126" t="s">
        <v>3264</v>
      </c>
      <c r="C1126">
        <f>YEAR(Data!$D1126)</f>
        <v>2011</v>
      </c>
      <c r="D1126">
        <v>40564</v>
      </c>
      <c r="E1126">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ht="14.25" customHeight="1" x14ac:dyDescent="0.25">
      <c r="A1127">
        <v>1126</v>
      </c>
      <c r="B1127" t="s">
        <v>3264</v>
      </c>
      <c r="C1127">
        <f>YEAR(Data!$D1127)</f>
        <v>2011</v>
      </c>
      <c r="D1127">
        <v>40564</v>
      </c>
      <c r="E1127">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ht="14.25" customHeight="1" x14ac:dyDescent="0.25">
      <c r="A1128">
        <v>1127</v>
      </c>
      <c r="B1128" t="s">
        <v>3264</v>
      </c>
      <c r="C1128">
        <f>YEAR(Data!$D1128)</f>
        <v>2011</v>
      </c>
      <c r="D1128">
        <v>40564</v>
      </c>
      <c r="E1128">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ht="14.25" customHeight="1" x14ac:dyDescent="0.25">
      <c r="A1129">
        <v>1128</v>
      </c>
      <c r="B1129" t="s">
        <v>3271</v>
      </c>
      <c r="C1129">
        <f>YEAR(Data!$D1129)</f>
        <v>2012</v>
      </c>
      <c r="D1129">
        <v>40970</v>
      </c>
      <c r="E1129">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ht="14.25" customHeight="1" x14ac:dyDescent="0.25">
      <c r="A1130">
        <v>1129</v>
      </c>
      <c r="B1130" t="s">
        <v>3271</v>
      </c>
      <c r="C1130">
        <f>YEAR(Data!$D1130)</f>
        <v>2012</v>
      </c>
      <c r="D1130">
        <v>40970</v>
      </c>
      <c r="E1130">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ht="14.25" customHeight="1" x14ac:dyDescent="0.25">
      <c r="A1131">
        <v>1130</v>
      </c>
      <c r="B1131" t="s">
        <v>3272</v>
      </c>
      <c r="C1131">
        <f>YEAR(Data!$D1131)</f>
        <v>2013</v>
      </c>
      <c r="D1131">
        <v>41377</v>
      </c>
      <c r="E113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ht="14.25" customHeight="1" x14ac:dyDescent="0.25">
      <c r="A1132">
        <v>1131</v>
      </c>
      <c r="B1132" t="s">
        <v>3272</v>
      </c>
      <c r="C1132">
        <f>YEAR(Data!$D1132)</f>
        <v>2013</v>
      </c>
      <c r="D1132">
        <v>41377</v>
      </c>
      <c r="E1132">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ht="14.25" customHeight="1" x14ac:dyDescent="0.25">
      <c r="A1133">
        <v>1132</v>
      </c>
      <c r="B1133" t="s">
        <v>3272</v>
      </c>
      <c r="C1133">
        <f>YEAR(Data!$D1133)</f>
        <v>2013</v>
      </c>
      <c r="D1133">
        <v>41377</v>
      </c>
      <c r="E1133">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ht="14.25" customHeight="1" x14ac:dyDescent="0.25">
      <c r="A1134">
        <v>1133</v>
      </c>
      <c r="B1134" t="s">
        <v>3277</v>
      </c>
      <c r="C1134">
        <f>YEAR(Data!$D1134)</f>
        <v>2013</v>
      </c>
      <c r="D1134">
        <v>41615</v>
      </c>
      <c r="E1134">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ht="14.25" customHeight="1" x14ac:dyDescent="0.25">
      <c r="A1135">
        <v>1134</v>
      </c>
      <c r="B1135" t="s">
        <v>3279</v>
      </c>
      <c r="C1135">
        <f>YEAR(Data!$D1135)</f>
        <v>2013</v>
      </c>
      <c r="D1135">
        <v>41431</v>
      </c>
      <c r="E1135">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ht="14.25" customHeight="1" x14ac:dyDescent="0.25">
      <c r="A1136">
        <v>1135</v>
      </c>
      <c r="B1136" t="s">
        <v>3279</v>
      </c>
      <c r="C1136">
        <f>YEAR(Data!$D1136)</f>
        <v>2013</v>
      </c>
      <c r="D1136">
        <v>41431</v>
      </c>
      <c r="E1136">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ht="14.25" customHeight="1" x14ac:dyDescent="0.25">
      <c r="A1137">
        <v>1136</v>
      </c>
      <c r="B1137" t="s">
        <v>3282</v>
      </c>
      <c r="C1137">
        <f>YEAR(Data!$D1137)</f>
        <v>2013</v>
      </c>
      <c r="D1137">
        <v>41620</v>
      </c>
      <c r="E1137">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ht="14.25" customHeight="1" x14ac:dyDescent="0.25">
      <c r="A1138">
        <v>1137</v>
      </c>
      <c r="B1138" t="s">
        <v>3286</v>
      </c>
      <c r="C1138">
        <f>YEAR(Data!$D1138)</f>
        <v>2013</v>
      </c>
      <c r="D1138">
        <v>41591</v>
      </c>
      <c r="E1138">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ht="14.25" customHeight="1" x14ac:dyDescent="0.25">
      <c r="A1139">
        <v>1138</v>
      </c>
      <c r="B1139" t="s">
        <v>3286</v>
      </c>
      <c r="C1139">
        <f>YEAR(Data!$D1139)</f>
        <v>2013</v>
      </c>
      <c r="D1139">
        <v>41591</v>
      </c>
      <c r="E1139">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ht="14.25" customHeight="1" x14ac:dyDescent="0.25">
      <c r="A1140">
        <v>1139</v>
      </c>
      <c r="B1140" t="s">
        <v>3286</v>
      </c>
      <c r="C1140">
        <f>YEAR(Data!$D1140)</f>
        <v>2013</v>
      </c>
      <c r="D1140">
        <v>41591</v>
      </c>
      <c r="E1140">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ht="14.25" customHeight="1" x14ac:dyDescent="0.25">
      <c r="A1141">
        <v>1140</v>
      </c>
      <c r="B1141" t="s">
        <v>3286</v>
      </c>
      <c r="C1141">
        <f>YEAR(Data!$D1141)</f>
        <v>2013</v>
      </c>
      <c r="D1141">
        <v>41591</v>
      </c>
      <c r="E114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ht="14.25" customHeight="1" x14ac:dyDescent="0.25">
      <c r="A1142">
        <v>1141</v>
      </c>
      <c r="B1142" t="s">
        <v>3286</v>
      </c>
      <c r="C1142">
        <f>YEAR(Data!$D1142)</f>
        <v>2013</v>
      </c>
      <c r="D1142">
        <v>41591</v>
      </c>
      <c r="E1142">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ht="14.25" customHeight="1" x14ac:dyDescent="0.25">
      <c r="A1143">
        <v>1142</v>
      </c>
      <c r="B1143" t="s">
        <v>3296</v>
      </c>
      <c r="C1143">
        <f>YEAR(Data!$D1143)</f>
        <v>2011</v>
      </c>
      <c r="D1143">
        <v>40815</v>
      </c>
      <c r="E1143">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ht="14.25" customHeight="1" x14ac:dyDescent="0.25">
      <c r="A1144">
        <v>1143</v>
      </c>
      <c r="B1144" t="s">
        <v>3296</v>
      </c>
      <c r="C1144">
        <f>YEAR(Data!$D1144)</f>
        <v>2011</v>
      </c>
      <c r="D1144">
        <v>40815</v>
      </c>
      <c r="E1144">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ht="14.25" customHeight="1" x14ac:dyDescent="0.25">
      <c r="A1145">
        <v>1144</v>
      </c>
      <c r="B1145" t="s">
        <v>3296</v>
      </c>
      <c r="C1145">
        <f>YEAR(Data!$D1145)</f>
        <v>2011</v>
      </c>
      <c r="D1145">
        <v>40815</v>
      </c>
      <c r="E1145">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ht="14.25" customHeight="1" x14ac:dyDescent="0.25">
      <c r="A1146">
        <v>1145</v>
      </c>
      <c r="B1146" t="s">
        <v>3296</v>
      </c>
      <c r="C1146">
        <f>YEAR(Data!$D1146)</f>
        <v>2011</v>
      </c>
      <c r="D1146">
        <v>40815</v>
      </c>
      <c r="E1146">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ht="14.25" customHeight="1" x14ac:dyDescent="0.25">
      <c r="A1147">
        <v>1146</v>
      </c>
      <c r="B1147" t="s">
        <v>3296</v>
      </c>
      <c r="C1147">
        <f>YEAR(Data!$D1147)</f>
        <v>2011</v>
      </c>
      <c r="D1147">
        <v>40815</v>
      </c>
      <c r="E1147">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ht="14.25" customHeight="1" x14ac:dyDescent="0.25">
      <c r="A1148">
        <v>1147</v>
      </c>
      <c r="B1148" t="s">
        <v>3301</v>
      </c>
      <c r="C1148">
        <f>YEAR(Data!$D1148)</f>
        <v>2012</v>
      </c>
      <c r="D1148">
        <v>41003</v>
      </c>
      <c r="E1148">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ht="14.25" customHeight="1" x14ac:dyDescent="0.25">
      <c r="A1149">
        <v>1148</v>
      </c>
      <c r="B1149" t="s">
        <v>3301</v>
      </c>
      <c r="C1149">
        <f>YEAR(Data!$D1149)</f>
        <v>2012</v>
      </c>
      <c r="D1149">
        <v>41003</v>
      </c>
      <c r="E1149">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ht="14.25" customHeight="1" x14ac:dyDescent="0.25">
      <c r="A1150">
        <v>1149</v>
      </c>
      <c r="B1150" t="s">
        <v>3301</v>
      </c>
      <c r="C1150">
        <f>YEAR(Data!$D1150)</f>
        <v>2012</v>
      </c>
      <c r="D1150">
        <v>41003</v>
      </c>
      <c r="E1150">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ht="14.25" customHeight="1" x14ac:dyDescent="0.25">
      <c r="A1151">
        <v>1150</v>
      </c>
      <c r="B1151" t="s">
        <v>3301</v>
      </c>
      <c r="C1151">
        <f>YEAR(Data!$D1151)</f>
        <v>2012</v>
      </c>
      <c r="D1151">
        <v>41003</v>
      </c>
      <c r="E115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ht="14.25" customHeight="1" x14ac:dyDescent="0.25">
      <c r="A1152">
        <v>1151</v>
      </c>
      <c r="B1152" t="s">
        <v>3301</v>
      </c>
      <c r="C1152">
        <f>YEAR(Data!$D1152)</f>
        <v>2012</v>
      </c>
      <c r="D1152">
        <v>41003</v>
      </c>
      <c r="E1152">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ht="14.25" customHeight="1" x14ac:dyDescent="0.25">
      <c r="A1153">
        <v>1152</v>
      </c>
      <c r="B1153" t="s">
        <v>3314</v>
      </c>
      <c r="C1153">
        <f>YEAR(Data!$D1153)</f>
        <v>2012</v>
      </c>
      <c r="D1153">
        <v>41037</v>
      </c>
      <c r="E1153">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ht="14.25" customHeight="1" x14ac:dyDescent="0.25">
      <c r="A1154">
        <v>1153</v>
      </c>
      <c r="B1154" t="s">
        <v>3318</v>
      </c>
      <c r="C1154">
        <f>YEAR(Data!$D1154)</f>
        <v>2014</v>
      </c>
      <c r="D1154">
        <v>41640</v>
      </c>
      <c r="E1154">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ht="14.25" customHeight="1" x14ac:dyDescent="0.25">
      <c r="A1155">
        <v>1154</v>
      </c>
      <c r="B1155" t="s">
        <v>3318</v>
      </c>
      <c r="C1155">
        <f>YEAR(Data!$D1155)</f>
        <v>2014</v>
      </c>
      <c r="D1155">
        <v>41640</v>
      </c>
      <c r="E1155">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ht="14.25" customHeight="1" x14ac:dyDescent="0.25">
      <c r="A1156">
        <v>1155</v>
      </c>
      <c r="B1156" t="s">
        <v>3322</v>
      </c>
      <c r="C1156">
        <f>YEAR(Data!$D1156)</f>
        <v>2011</v>
      </c>
      <c r="D1156">
        <v>40897</v>
      </c>
      <c r="E1156">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ht="14.25" customHeight="1" x14ac:dyDescent="0.25">
      <c r="A1157">
        <v>1156</v>
      </c>
      <c r="B1157" t="s">
        <v>3322</v>
      </c>
      <c r="C1157">
        <f>YEAR(Data!$D1157)</f>
        <v>2011</v>
      </c>
      <c r="D1157">
        <v>40897</v>
      </c>
      <c r="E1157">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ht="14.25" customHeight="1" x14ac:dyDescent="0.25">
      <c r="A1158">
        <v>1157</v>
      </c>
      <c r="B1158" t="s">
        <v>3322</v>
      </c>
      <c r="C1158">
        <f>YEAR(Data!$D1158)</f>
        <v>2011</v>
      </c>
      <c r="D1158">
        <v>40897</v>
      </c>
      <c r="E1158">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ht="14.25" customHeight="1" x14ac:dyDescent="0.25">
      <c r="A1159">
        <v>1158</v>
      </c>
      <c r="B1159" t="s">
        <v>3322</v>
      </c>
      <c r="C1159">
        <f>YEAR(Data!$D1159)</f>
        <v>2011</v>
      </c>
      <c r="D1159">
        <v>40897</v>
      </c>
      <c r="E1159">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ht="14.25" customHeight="1" x14ac:dyDescent="0.25">
      <c r="A1160">
        <v>1159</v>
      </c>
      <c r="B1160" t="s">
        <v>3328</v>
      </c>
      <c r="C1160">
        <f>YEAR(Data!$D1160)</f>
        <v>2013</v>
      </c>
      <c r="D1160">
        <v>41458</v>
      </c>
      <c r="E1160">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ht="14.25" customHeight="1" x14ac:dyDescent="0.25">
      <c r="A1161">
        <v>1160</v>
      </c>
      <c r="B1161" t="s">
        <v>3331</v>
      </c>
      <c r="C1161">
        <f>YEAR(Data!$D1161)</f>
        <v>2014</v>
      </c>
      <c r="D1161">
        <v>41820</v>
      </c>
      <c r="E116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ht="14.25" customHeight="1" x14ac:dyDescent="0.25">
      <c r="A1162">
        <v>1161</v>
      </c>
      <c r="B1162" t="s">
        <v>3331</v>
      </c>
      <c r="C1162">
        <f>YEAR(Data!$D1162)</f>
        <v>2014</v>
      </c>
      <c r="D1162">
        <v>41820</v>
      </c>
      <c r="E1162">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ht="14.25" customHeight="1" x14ac:dyDescent="0.25">
      <c r="A1163">
        <v>1162</v>
      </c>
      <c r="B1163" t="s">
        <v>3335</v>
      </c>
      <c r="C1163">
        <f>YEAR(Data!$D1163)</f>
        <v>2011</v>
      </c>
      <c r="D1163">
        <v>40787</v>
      </c>
      <c r="E1163">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ht="14.25" customHeight="1" x14ac:dyDescent="0.25">
      <c r="A1164">
        <v>1163</v>
      </c>
      <c r="B1164" t="s">
        <v>3339</v>
      </c>
      <c r="C1164">
        <f>YEAR(Data!$D1164)</f>
        <v>2011</v>
      </c>
      <c r="D1164">
        <v>40605</v>
      </c>
      <c r="E1164">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ht="14.25" customHeight="1" x14ac:dyDescent="0.25">
      <c r="A1165">
        <v>1164</v>
      </c>
      <c r="B1165" t="s">
        <v>3339</v>
      </c>
      <c r="C1165">
        <f>YEAR(Data!$D1165)</f>
        <v>2011</v>
      </c>
      <c r="D1165">
        <v>40605</v>
      </c>
      <c r="E1165">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ht="14.25" customHeight="1" x14ac:dyDescent="0.25">
      <c r="A1166">
        <v>1165</v>
      </c>
      <c r="B1166" t="s">
        <v>3339</v>
      </c>
      <c r="C1166">
        <f>YEAR(Data!$D1166)</f>
        <v>2011</v>
      </c>
      <c r="D1166">
        <v>40605</v>
      </c>
      <c r="E1166">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ht="14.25" customHeight="1" x14ac:dyDescent="0.25">
      <c r="A1167">
        <v>1166</v>
      </c>
      <c r="B1167" t="s">
        <v>3346</v>
      </c>
      <c r="C1167">
        <f>YEAR(Data!$D1167)</f>
        <v>2011</v>
      </c>
      <c r="D1167">
        <v>40667</v>
      </c>
      <c r="E1167">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ht="14.25" customHeight="1" x14ac:dyDescent="0.25">
      <c r="A1168">
        <v>1167</v>
      </c>
      <c r="B1168" t="s">
        <v>3349</v>
      </c>
      <c r="C1168">
        <f>YEAR(Data!$D1168)</f>
        <v>2012</v>
      </c>
      <c r="D1168">
        <v>41215</v>
      </c>
      <c r="E1168">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ht="14.25" customHeight="1" x14ac:dyDescent="0.25">
      <c r="A1169">
        <v>1168</v>
      </c>
      <c r="B1169" t="s">
        <v>3350</v>
      </c>
      <c r="C1169">
        <f>YEAR(Data!$D1169)</f>
        <v>2014</v>
      </c>
      <c r="D1169">
        <v>41982</v>
      </c>
      <c r="E1169">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ht="14.25" customHeight="1" x14ac:dyDescent="0.25">
      <c r="A1170">
        <v>1169</v>
      </c>
      <c r="B1170" t="s">
        <v>3350</v>
      </c>
      <c r="C1170">
        <f>YEAR(Data!$D1170)</f>
        <v>2014</v>
      </c>
      <c r="D1170">
        <v>41982</v>
      </c>
      <c r="E1170">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ht="14.25" customHeight="1" x14ac:dyDescent="0.25">
      <c r="A1171">
        <v>1170</v>
      </c>
      <c r="B1171" t="s">
        <v>3350</v>
      </c>
      <c r="C1171">
        <f>YEAR(Data!$D1171)</f>
        <v>2014</v>
      </c>
      <c r="D1171">
        <v>41982</v>
      </c>
      <c r="E117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ht="14.25" customHeight="1" x14ac:dyDescent="0.25">
      <c r="A1172">
        <v>1171</v>
      </c>
      <c r="B1172" t="s">
        <v>3350</v>
      </c>
      <c r="C1172">
        <f>YEAR(Data!$D1172)</f>
        <v>2014</v>
      </c>
      <c r="D1172">
        <v>41982</v>
      </c>
      <c r="E1172">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ht="14.25" customHeight="1" x14ac:dyDescent="0.25">
      <c r="A1173">
        <v>1172</v>
      </c>
      <c r="B1173" t="s">
        <v>3357</v>
      </c>
      <c r="C1173">
        <f>YEAR(Data!$D1173)</f>
        <v>2011</v>
      </c>
      <c r="D1173">
        <v>40612</v>
      </c>
      <c r="E1173">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ht="14.25" customHeight="1" x14ac:dyDescent="0.25">
      <c r="A1174">
        <v>1173</v>
      </c>
      <c r="B1174" t="s">
        <v>3361</v>
      </c>
      <c r="C1174">
        <f>YEAR(Data!$D1174)</f>
        <v>2011</v>
      </c>
      <c r="D1174">
        <v>40654</v>
      </c>
      <c r="E1174">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ht="14.25" customHeight="1" x14ac:dyDescent="0.25">
      <c r="A1175">
        <v>1174</v>
      </c>
      <c r="B1175" t="s">
        <v>3364</v>
      </c>
      <c r="C1175">
        <f>YEAR(Data!$D1175)</f>
        <v>2012</v>
      </c>
      <c r="D1175">
        <v>41204</v>
      </c>
      <c r="E1175">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ht="14.25" customHeight="1" x14ac:dyDescent="0.25">
      <c r="A1176">
        <v>1175</v>
      </c>
      <c r="B1176" t="s">
        <v>3365</v>
      </c>
      <c r="C1176">
        <f>YEAR(Data!$D1176)</f>
        <v>2012</v>
      </c>
      <c r="D1176">
        <v>41143</v>
      </c>
      <c r="E1176">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ht="14.25" customHeight="1" x14ac:dyDescent="0.25">
      <c r="A1177">
        <v>1176</v>
      </c>
      <c r="B1177" t="s">
        <v>3368</v>
      </c>
      <c r="C1177">
        <f>YEAR(Data!$D1177)</f>
        <v>2013</v>
      </c>
      <c r="D1177">
        <v>41516</v>
      </c>
      <c r="E1177">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ht="14.25" customHeight="1" x14ac:dyDescent="0.25">
      <c r="A1178">
        <v>1177</v>
      </c>
      <c r="B1178" t="s">
        <v>3369</v>
      </c>
      <c r="C1178">
        <f>YEAR(Data!$D1178)</f>
        <v>2011</v>
      </c>
      <c r="D1178">
        <v>40904</v>
      </c>
      <c r="E1178">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ht="14.25" customHeight="1" x14ac:dyDescent="0.25">
      <c r="A1179">
        <v>1178</v>
      </c>
      <c r="B1179" t="s">
        <v>3373</v>
      </c>
      <c r="C1179">
        <f>YEAR(Data!$D1179)</f>
        <v>2013</v>
      </c>
      <c r="D1179">
        <v>41610</v>
      </c>
      <c r="E1179">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ht="14.25" customHeight="1" x14ac:dyDescent="0.25">
      <c r="A1180">
        <v>1179</v>
      </c>
      <c r="B1180" t="s">
        <v>3373</v>
      </c>
      <c r="C1180">
        <f>YEAR(Data!$D1180)</f>
        <v>2013</v>
      </c>
      <c r="D1180">
        <v>41610</v>
      </c>
      <c r="E1180">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ht="14.25" customHeight="1" x14ac:dyDescent="0.25">
      <c r="A1181">
        <v>1180</v>
      </c>
      <c r="B1181" t="s">
        <v>3377</v>
      </c>
      <c r="C1181">
        <f>YEAR(Data!$D1181)</f>
        <v>2013</v>
      </c>
      <c r="D1181">
        <v>41389</v>
      </c>
      <c r="E118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ht="14.25" customHeight="1" x14ac:dyDescent="0.25">
      <c r="A1182">
        <v>1181</v>
      </c>
      <c r="B1182" t="s">
        <v>3380</v>
      </c>
      <c r="C1182">
        <f>YEAR(Data!$D1182)</f>
        <v>2011</v>
      </c>
      <c r="D1182">
        <v>40715</v>
      </c>
      <c r="E1182">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ht="14.25" customHeight="1" x14ac:dyDescent="0.25">
      <c r="A1183">
        <v>1182</v>
      </c>
      <c r="B1183" t="s">
        <v>3380</v>
      </c>
      <c r="C1183">
        <f>YEAR(Data!$D1183)</f>
        <v>2011</v>
      </c>
      <c r="D1183">
        <v>40715</v>
      </c>
      <c r="E1183">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ht="14.25" customHeight="1" x14ac:dyDescent="0.25">
      <c r="A1184">
        <v>1183</v>
      </c>
      <c r="B1184" t="s">
        <v>3385</v>
      </c>
      <c r="C1184">
        <f>YEAR(Data!$D1184)</f>
        <v>2014</v>
      </c>
      <c r="D1184">
        <v>41654</v>
      </c>
      <c r="E1184">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ht="14.25" customHeight="1" x14ac:dyDescent="0.25">
      <c r="A1185">
        <v>1184</v>
      </c>
      <c r="B1185" t="s">
        <v>3385</v>
      </c>
      <c r="C1185">
        <f>YEAR(Data!$D1185)</f>
        <v>2014</v>
      </c>
      <c r="D1185">
        <v>41654</v>
      </c>
      <c r="E1185">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ht="14.25" customHeight="1" x14ac:dyDescent="0.25">
      <c r="A1186">
        <v>1185</v>
      </c>
      <c r="B1186" t="s">
        <v>3388</v>
      </c>
      <c r="C1186">
        <f>YEAR(Data!$D1186)</f>
        <v>2011</v>
      </c>
      <c r="D1186">
        <v>40871</v>
      </c>
      <c r="E1186">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ht="14.25" customHeight="1" x14ac:dyDescent="0.25">
      <c r="A1187">
        <v>1186</v>
      </c>
      <c r="B1187" t="s">
        <v>3388</v>
      </c>
      <c r="C1187">
        <f>YEAR(Data!$D1187)</f>
        <v>2011</v>
      </c>
      <c r="D1187">
        <v>40871</v>
      </c>
      <c r="E1187">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ht="14.25" customHeight="1" x14ac:dyDescent="0.25">
      <c r="A1188">
        <v>1187</v>
      </c>
      <c r="B1188" t="s">
        <v>3388</v>
      </c>
      <c r="C1188">
        <f>YEAR(Data!$D1188)</f>
        <v>2011</v>
      </c>
      <c r="D1188">
        <v>40871</v>
      </c>
      <c r="E1188">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ht="14.25" customHeight="1" x14ac:dyDescent="0.25">
      <c r="A1189">
        <v>1188</v>
      </c>
      <c r="B1189" t="s">
        <v>3388</v>
      </c>
      <c r="C1189">
        <f>YEAR(Data!$D1189)</f>
        <v>2011</v>
      </c>
      <c r="D1189">
        <v>40871</v>
      </c>
      <c r="E1189">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ht="14.25" customHeight="1" x14ac:dyDescent="0.25">
      <c r="A1190">
        <v>1189</v>
      </c>
      <c r="B1190" t="s">
        <v>3395</v>
      </c>
      <c r="C1190">
        <f>YEAR(Data!$D1190)</f>
        <v>2014</v>
      </c>
      <c r="D1190">
        <v>41697</v>
      </c>
      <c r="E1190">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ht="14.25" customHeight="1" x14ac:dyDescent="0.25">
      <c r="A1191">
        <v>1190</v>
      </c>
      <c r="B1191" t="s">
        <v>3395</v>
      </c>
      <c r="C1191">
        <f>YEAR(Data!$D1191)</f>
        <v>2014</v>
      </c>
      <c r="D1191">
        <v>41697</v>
      </c>
      <c r="E119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ht="14.25" customHeight="1" x14ac:dyDescent="0.25">
      <c r="A1192">
        <v>1191</v>
      </c>
      <c r="B1192" t="s">
        <v>3395</v>
      </c>
      <c r="C1192">
        <f>YEAR(Data!$D1192)</f>
        <v>2014</v>
      </c>
      <c r="D1192">
        <v>41697</v>
      </c>
      <c r="E1192">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ht="14.25" customHeight="1" x14ac:dyDescent="0.25">
      <c r="A1193">
        <v>1192</v>
      </c>
      <c r="B1193" t="s">
        <v>3395</v>
      </c>
      <c r="C1193">
        <f>YEAR(Data!$D1193)</f>
        <v>2014</v>
      </c>
      <c r="D1193">
        <v>41697</v>
      </c>
      <c r="E1193">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ht="14.25" customHeight="1" x14ac:dyDescent="0.25">
      <c r="A1194">
        <v>1193</v>
      </c>
      <c r="B1194" t="s">
        <v>3395</v>
      </c>
      <c r="C1194">
        <f>YEAR(Data!$D1194)</f>
        <v>2014</v>
      </c>
      <c r="D1194">
        <v>41697</v>
      </c>
      <c r="E1194">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ht="14.25" customHeight="1" x14ac:dyDescent="0.25">
      <c r="A1195">
        <v>1194</v>
      </c>
      <c r="B1195" t="s">
        <v>3404</v>
      </c>
      <c r="C1195">
        <f>YEAR(Data!$D1195)</f>
        <v>2012</v>
      </c>
      <c r="D1195">
        <v>41167</v>
      </c>
      <c r="E1195">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ht="14.25" customHeight="1" x14ac:dyDescent="0.25">
      <c r="A1196">
        <v>1195</v>
      </c>
      <c r="B1196" t="s">
        <v>3404</v>
      </c>
      <c r="C1196">
        <f>YEAR(Data!$D1196)</f>
        <v>2012</v>
      </c>
      <c r="D1196">
        <v>41167</v>
      </c>
      <c r="E1196">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ht="14.25" customHeight="1" x14ac:dyDescent="0.25">
      <c r="A1197">
        <v>1196</v>
      </c>
      <c r="B1197" t="s">
        <v>3404</v>
      </c>
      <c r="C1197">
        <f>YEAR(Data!$D1197)</f>
        <v>2012</v>
      </c>
      <c r="D1197">
        <v>41167</v>
      </c>
      <c r="E1197">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ht="14.25" customHeight="1" x14ac:dyDescent="0.25">
      <c r="A1198">
        <v>1197</v>
      </c>
      <c r="B1198" t="s">
        <v>3404</v>
      </c>
      <c r="C1198">
        <f>YEAR(Data!$D1198)</f>
        <v>2012</v>
      </c>
      <c r="D1198">
        <v>41167</v>
      </c>
      <c r="E1198">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ht="14.25" customHeight="1" x14ac:dyDescent="0.25">
      <c r="A1199">
        <v>1198</v>
      </c>
      <c r="B1199" t="s">
        <v>3408</v>
      </c>
      <c r="C1199">
        <f>YEAR(Data!$D1199)</f>
        <v>2013</v>
      </c>
      <c r="D1199">
        <v>41373</v>
      </c>
      <c r="E1199">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ht="14.25" customHeight="1" x14ac:dyDescent="0.25">
      <c r="A1200">
        <v>1199</v>
      </c>
      <c r="B1200" t="s">
        <v>3408</v>
      </c>
      <c r="C1200">
        <f>YEAR(Data!$D1200)</f>
        <v>2013</v>
      </c>
      <c r="D1200">
        <v>41373</v>
      </c>
      <c r="E1200">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ht="14.25" customHeight="1" x14ac:dyDescent="0.25">
      <c r="A1201">
        <v>1200</v>
      </c>
      <c r="B1201" t="s">
        <v>3408</v>
      </c>
      <c r="C1201">
        <f>YEAR(Data!$D1201)</f>
        <v>2013</v>
      </c>
      <c r="D1201">
        <v>41373</v>
      </c>
      <c r="E120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ht="14.25" customHeight="1" x14ac:dyDescent="0.25">
      <c r="A1202">
        <v>1201</v>
      </c>
      <c r="B1202" t="s">
        <v>3413</v>
      </c>
      <c r="C1202">
        <f>YEAR(Data!$D1202)</f>
        <v>2013</v>
      </c>
      <c r="D1202">
        <v>41474</v>
      </c>
      <c r="E1202">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ht="14.25" customHeight="1" x14ac:dyDescent="0.25">
      <c r="A1203">
        <v>1202</v>
      </c>
      <c r="B1203" t="s">
        <v>3413</v>
      </c>
      <c r="C1203">
        <f>YEAR(Data!$D1203)</f>
        <v>2013</v>
      </c>
      <c r="D1203">
        <v>41474</v>
      </c>
      <c r="E1203">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ht="14.25" customHeight="1" x14ac:dyDescent="0.25">
      <c r="A1204">
        <v>1203</v>
      </c>
      <c r="B1204" t="s">
        <v>3413</v>
      </c>
      <c r="C1204">
        <f>YEAR(Data!$D1204)</f>
        <v>2013</v>
      </c>
      <c r="D1204">
        <v>41474</v>
      </c>
      <c r="E1204">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ht="14.25" customHeight="1" x14ac:dyDescent="0.25">
      <c r="A1205">
        <v>1204</v>
      </c>
      <c r="B1205" t="s">
        <v>3413</v>
      </c>
      <c r="C1205">
        <f>YEAR(Data!$D1205)</f>
        <v>2013</v>
      </c>
      <c r="D1205">
        <v>41474</v>
      </c>
      <c r="E1205">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ht="14.25" customHeight="1" x14ac:dyDescent="0.25">
      <c r="A1206">
        <v>1205</v>
      </c>
      <c r="B1206" t="s">
        <v>3413</v>
      </c>
      <c r="C1206">
        <f>YEAR(Data!$D1206)</f>
        <v>2013</v>
      </c>
      <c r="D1206">
        <v>41474</v>
      </c>
      <c r="E1206">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ht="14.25" customHeight="1" x14ac:dyDescent="0.25">
      <c r="A1207">
        <v>1206</v>
      </c>
      <c r="B1207" t="s">
        <v>3416</v>
      </c>
      <c r="C1207">
        <f>YEAR(Data!$D1207)</f>
        <v>2014</v>
      </c>
      <c r="D1207">
        <v>41853</v>
      </c>
      <c r="E1207">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ht="14.25" customHeight="1" x14ac:dyDescent="0.25">
      <c r="A1208">
        <v>1207</v>
      </c>
      <c r="B1208" t="s">
        <v>3419</v>
      </c>
      <c r="C1208">
        <f>YEAR(Data!$D1208)</f>
        <v>2013</v>
      </c>
      <c r="D1208">
        <v>41470</v>
      </c>
      <c r="E1208">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ht="14.25" customHeight="1" x14ac:dyDescent="0.25">
      <c r="A1209">
        <v>1208</v>
      </c>
      <c r="B1209" t="s">
        <v>3419</v>
      </c>
      <c r="C1209">
        <f>YEAR(Data!$D1209)</f>
        <v>2013</v>
      </c>
      <c r="D1209">
        <v>41470</v>
      </c>
      <c r="E1209">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ht="14.25" customHeight="1" x14ac:dyDescent="0.25">
      <c r="A1210">
        <v>1209</v>
      </c>
      <c r="B1210" t="s">
        <v>3419</v>
      </c>
      <c r="C1210">
        <f>YEAR(Data!$D1210)</f>
        <v>2013</v>
      </c>
      <c r="D1210">
        <v>41470</v>
      </c>
      <c r="E1210">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ht="14.25" customHeight="1" x14ac:dyDescent="0.25">
      <c r="A1211">
        <v>1210</v>
      </c>
      <c r="B1211" t="s">
        <v>3419</v>
      </c>
      <c r="C1211">
        <f>YEAR(Data!$D1211)</f>
        <v>2013</v>
      </c>
      <c r="D1211">
        <v>41470</v>
      </c>
      <c r="E121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ht="14.25" customHeight="1" x14ac:dyDescent="0.25">
      <c r="A1212">
        <v>1211</v>
      </c>
      <c r="B1212" t="s">
        <v>3419</v>
      </c>
      <c r="C1212">
        <f>YEAR(Data!$D1212)</f>
        <v>2013</v>
      </c>
      <c r="D1212">
        <v>41470</v>
      </c>
      <c r="E1212">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ht="14.25" customHeight="1" x14ac:dyDescent="0.25">
      <c r="A1213">
        <v>1212</v>
      </c>
      <c r="B1213" t="s">
        <v>3419</v>
      </c>
      <c r="C1213">
        <f>YEAR(Data!$D1213)</f>
        <v>2013</v>
      </c>
      <c r="D1213">
        <v>41470</v>
      </c>
      <c r="E1213">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ht="14.25" customHeight="1" x14ac:dyDescent="0.25">
      <c r="A1214">
        <v>1213</v>
      </c>
      <c r="B1214" t="s">
        <v>3426</v>
      </c>
      <c r="C1214">
        <f>YEAR(Data!$D1214)</f>
        <v>2014</v>
      </c>
      <c r="D1214">
        <v>41892</v>
      </c>
      <c r="E1214">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ht="14.25" customHeight="1" x14ac:dyDescent="0.25">
      <c r="A1215">
        <v>1214</v>
      </c>
      <c r="B1215" t="s">
        <v>3426</v>
      </c>
      <c r="C1215">
        <f>YEAR(Data!$D1215)</f>
        <v>2014</v>
      </c>
      <c r="D1215">
        <v>41892</v>
      </c>
      <c r="E1215">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ht="14.25" customHeight="1" x14ac:dyDescent="0.25">
      <c r="A1216">
        <v>1215</v>
      </c>
      <c r="B1216" t="s">
        <v>3426</v>
      </c>
      <c r="C1216">
        <f>YEAR(Data!$D1216)</f>
        <v>2014</v>
      </c>
      <c r="D1216">
        <v>41892</v>
      </c>
      <c r="E1216">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ht="14.25" customHeight="1" x14ac:dyDescent="0.25">
      <c r="A1217">
        <v>1216</v>
      </c>
      <c r="B1217" t="s">
        <v>3426</v>
      </c>
      <c r="C1217">
        <f>YEAR(Data!$D1217)</f>
        <v>2014</v>
      </c>
      <c r="D1217">
        <v>41892</v>
      </c>
      <c r="E1217">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ht="14.25" customHeight="1" x14ac:dyDescent="0.25">
      <c r="A1218">
        <v>1217</v>
      </c>
      <c r="B1218" t="s">
        <v>3426</v>
      </c>
      <c r="C1218">
        <f>YEAR(Data!$D1218)</f>
        <v>2014</v>
      </c>
      <c r="D1218">
        <v>41892</v>
      </c>
      <c r="E1218">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ht="14.25" customHeight="1" x14ac:dyDescent="0.25">
      <c r="A1219">
        <v>1218</v>
      </c>
      <c r="B1219" t="s">
        <v>3426</v>
      </c>
      <c r="C1219">
        <f>YEAR(Data!$D1219)</f>
        <v>2014</v>
      </c>
      <c r="D1219">
        <v>41892</v>
      </c>
      <c r="E1219">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ht="14.25" customHeight="1" x14ac:dyDescent="0.25">
      <c r="A1220">
        <v>1219</v>
      </c>
      <c r="B1220" t="s">
        <v>3426</v>
      </c>
      <c r="C1220">
        <f>YEAR(Data!$D1220)</f>
        <v>2014</v>
      </c>
      <c r="D1220">
        <v>41892</v>
      </c>
      <c r="E1220">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ht="14.25" customHeight="1" x14ac:dyDescent="0.25">
      <c r="A1221">
        <v>1220</v>
      </c>
      <c r="B1221" t="s">
        <v>3426</v>
      </c>
      <c r="C1221">
        <f>YEAR(Data!$D1221)</f>
        <v>2014</v>
      </c>
      <c r="D1221">
        <v>41892</v>
      </c>
      <c r="E122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ht="14.25" customHeight="1" x14ac:dyDescent="0.25">
      <c r="A1222">
        <v>1221</v>
      </c>
      <c r="B1222" t="s">
        <v>3435</v>
      </c>
      <c r="C1222">
        <f>YEAR(Data!$D1222)</f>
        <v>2011</v>
      </c>
      <c r="D1222">
        <v>40736</v>
      </c>
      <c r="E1222">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ht="14.25" customHeight="1" x14ac:dyDescent="0.25">
      <c r="A1223">
        <v>1222</v>
      </c>
      <c r="B1223" t="s">
        <v>3435</v>
      </c>
      <c r="C1223">
        <f>YEAR(Data!$D1223)</f>
        <v>2011</v>
      </c>
      <c r="D1223">
        <v>40736</v>
      </c>
      <c r="E1223">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ht="14.25" customHeight="1" x14ac:dyDescent="0.25">
      <c r="A1224">
        <v>1223</v>
      </c>
      <c r="B1224" t="s">
        <v>3440</v>
      </c>
      <c r="C1224">
        <f>YEAR(Data!$D1224)</f>
        <v>2013</v>
      </c>
      <c r="D1224">
        <v>41613</v>
      </c>
      <c r="E1224">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ht="14.25" customHeight="1" x14ac:dyDescent="0.25">
      <c r="A1225">
        <v>1224</v>
      </c>
      <c r="B1225" t="s">
        <v>3440</v>
      </c>
      <c r="C1225">
        <f>YEAR(Data!$D1225)</f>
        <v>2013</v>
      </c>
      <c r="D1225">
        <v>41613</v>
      </c>
      <c r="E1225">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ht="14.25" customHeight="1" x14ac:dyDescent="0.25">
      <c r="A1226">
        <v>1225</v>
      </c>
      <c r="B1226" t="s">
        <v>3440</v>
      </c>
      <c r="C1226">
        <f>YEAR(Data!$D1226)</f>
        <v>2013</v>
      </c>
      <c r="D1226">
        <v>41613</v>
      </c>
      <c r="E1226">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ht="14.25" customHeight="1" x14ac:dyDescent="0.25">
      <c r="A1227">
        <v>1226</v>
      </c>
      <c r="B1227" t="s">
        <v>3440</v>
      </c>
      <c r="C1227">
        <f>YEAR(Data!$D1227)</f>
        <v>2013</v>
      </c>
      <c r="D1227">
        <v>41613</v>
      </c>
      <c r="E1227">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ht="14.25" customHeight="1" x14ac:dyDescent="0.25">
      <c r="A1228">
        <v>1227</v>
      </c>
      <c r="B1228" t="s">
        <v>3440</v>
      </c>
      <c r="C1228">
        <f>YEAR(Data!$D1228)</f>
        <v>2013</v>
      </c>
      <c r="D1228">
        <v>41613</v>
      </c>
      <c r="E1228">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ht="14.25" customHeight="1" x14ac:dyDescent="0.25">
      <c r="A1229">
        <v>1228</v>
      </c>
      <c r="B1229" t="s">
        <v>3440</v>
      </c>
      <c r="C1229">
        <f>YEAR(Data!$D1229)</f>
        <v>2013</v>
      </c>
      <c r="D1229">
        <v>41613</v>
      </c>
      <c r="E1229">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ht="14.25" customHeight="1" x14ac:dyDescent="0.25">
      <c r="A1230">
        <v>1229</v>
      </c>
      <c r="B1230" t="s">
        <v>3446</v>
      </c>
      <c r="C1230">
        <f>YEAR(Data!$D1230)</f>
        <v>2014</v>
      </c>
      <c r="D1230">
        <v>41950</v>
      </c>
      <c r="E1230">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ht="14.25" customHeight="1" x14ac:dyDescent="0.25">
      <c r="A1231">
        <v>1230</v>
      </c>
      <c r="B1231" t="s">
        <v>3446</v>
      </c>
      <c r="C1231">
        <f>YEAR(Data!$D1231)</f>
        <v>2014</v>
      </c>
      <c r="D1231">
        <v>41950</v>
      </c>
      <c r="E123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ht="14.25" customHeight="1" x14ac:dyDescent="0.25">
      <c r="A1232">
        <v>1231</v>
      </c>
      <c r="B1232" t="s">
        <v>3446</v>
      </c>
      <c r="C1232">
        <f>YEAR(Data!$D1232)</f>
        <v>2014</v>
      </c>
      <c r="D1232">
        <v>41950</v>
      </c>
      <c r="E1232">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ht="14.25" customHeight="1" x14ac:dyDescent="0.25">
      <c r="A1233">
        <v>1232</v>
      </c>
      <c r="B1233" t="s">
        <v>3449</v>
      </c>
      <c r="C1233">
        <f>YEAR(Data!$D1233)</f>
        <v>2012</v>
      </c>
      <c r="D1233">
        <v>41213</v>
      </c>
      <c r="E1233">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ht="14.25" customHeight="1" x14ac:dyDescent="0.25">
      <c r="A1234">
        <v>1233</v>
      </c>
      <c r="B1234" t="s">
        <v>3449</v>
      </c>
      <c r="C1234">
        <f>YEAR(Data!$D1234)</f>
        <v>2012</v>
      </c>
      <c r="D1234">
        <v>41213</v>
      </c>
      <c r="E1234">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ht="14.25" customHeight="1" x14ac:dyDescent="0.25">
      <c r="A1235">
        <v>1234</v>
      </c>
      <c r="B1235" t="s">
        <v>3455</v>
      </c>
      <c r="C1235">
        <f>YEAR(Data!$D1235)</f>
        <v>2013</v>
      </c>
      <c r="D1235">
        <v>41425</v>
      </c>
      <c r="E1235">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ht="14.25" customHeight="1" x14ac:dyDescent="0.25">
      <c r="A1236">
        <v>1235</v>
      </c>
      <c r="B1236" t="s">
        <v>3460</v>
      </c>
      <c r="C1236">
        <f>YEAR(Data!$D1236)</f>
        <v>2013</v>
      </c>
      <c r="D1236">
        <v>41576</v>
      </c>
      <c r="E1236">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ht="14.25" customHeight="1" x14ac:dyDescent="0.25">
      <c r="A1237">
        <v>1236</v>
      </c>
      <c r="B1237" t="s">
        <v>3460</v>
      </c>
      <c r="C1237">
        <f>YEAR(Data!$D1237)</f>
        <v>2013</v>
      </c>
      <c r="D1237">
        <v>41576</v>
      </c>
      <c r="E1237">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ht="14.25" customHeight="1" x14ac:dyDescent="0.25">
      <c r="A1238">
        <v>1237</v>
      </c>
      <c r="B1238" t="s">
        <v>3460</v>
      </c>
      <c r="C1238">
        <f>YEAR(Data!$D1238)</f>
        <v>2013</v>
      </c>
      <c r="D1238">
        <v>41576</v>
      </c>
      <c r="E1238">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ht="14.25" customHeight="1" x14ac:dyDescent="0.25">
      <c r="A1239">
        <v>1238</v>
      </c>
      <c r="B1239" t="s">
        <v>3460</v>
      </c>
      <c r="C1239">
        <f>YEAR(Data!$D1239)</f>
        <v>2013</v>
      </c>
      <c r="D1239">
        <v>41576</v>
      </c>
      <c r="E1239">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ht="14.25" customHeight="1" x14ac:dyDescent="0.25">
      <c r="A1240">
        <v>1239</v>
      </c>
      <c r="B1240" t="s">
        <v>3466</v>
      </c>
      <c r="C1240">
        <f>YEAR(Data!$D1240)</f>
        <v>2011</v>
      </c>
      <c r="D1240">
        <v>40766</v>
      </c>
      <c r="E1240">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ht="14.25" customHeight="1" x14ac:dyDescent="0.25">
      <c r="A1241">
        <v>1240</v>
      </c>
      <c r="B1241" t="s">
        <v>3466</v>
      </c>
      <c r="C1241">
        <f>YEAR(Data!$D1241)</f>
        <v>2011</v>
      </c>
      <c r="D1241">
        <v>40766</v>
      </c>
      <c r="E124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ht="14.25" customHeight="1" x14ac:dyDescent="0.25">
      <c r="A1242">
        <v>1241</v>
      </c>
      <c r="B1242" t="s">
        <v>3466</v>
      </c>
      <c r="C1242">
        <f>YEAR(Data!$D1242)</f>
        <v>2011</v>
      </c>
      <c r="D1242">
        <v>40766</v>
      </c>
      <c r="E1242">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ht="14.25" customHeight="1" x14ac:dyDescent="0.25">
      <c r="A1243">
        <v>1242</v>
      </c>
      <c r="B1243" t="s">
        <v>3473</v>
      </c>
      <c r="C1243">
        <f>YEAR(Data!$D1243)</f>
        <v>2013</v>
      </c>
      <c r="D1243">
        <v>41516</v>
      </c>
      <c r="E1243">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ht="14.25" customHeight="1" x14ac:dyDescent="0.25">
      <c r="A1244">
        <v>1243</v>
      </c>
      <c r="B1244" t="s">
        <v>3476</v>
      </c>
      <c r="C1244">
        <f>YEAR(Data!$D1244)</f>
        <v>2013</v>
      </c>
      <c r="D1244">
        <v>41320</v>
      </c>
      <c r="E1244">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ht="14.25" customHeight="1" x14ac:dyDescent="0.25">
      <c r="A1245">
        <v>1244</v>
      </c>
      <c r="B1245" t="s">
        <v>3476</v>
      </c>
      <c r="C1245">
        <f>YEAR(Data!$D1245)</f>
        <v>2013</v>
      </c>
      <c r="D1245">
        <v>41320</v>
      </c>
      <c r="E1245">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ht="14.25" customHeight="1" x14ac:dyDescent="0.25">
      <c r="A1246">
        <v>1245</v>
      </c>
      <c r="B1246" t="s">
        <v>3479</v>
      </c>
      <c r="C1246">
        <f>YEAR(Data!$D1246)</f>
        <v>2014</v>
      </c>
      <c r="D1246">
        <v>41774</v>
      </c>
      <c r="E1246">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ht="14.25" customHeight="1" x14ac:dyDescent="0.25">
      <c r="A1247">
        <v>1246</v>
      </c>
      <c r="B1247" t="s">
        <v>3485</v>
      </c>
      <c r="C1247">
        <f>YEAR(Data!$D1247)</f>
        <v>2011</v>
      </c>
      <c r="D1247">
        <v>40889</v>
      </c>
      <c r="E1247">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ht="14.25" customHeight="1" x14ac:dyDescent="0.25">
      <c r="A1248">
        <v>1247</v>
      </c>
      <c r="B1248" t="s">
        <v>3485</v>
      </c>
      <c r="C1248">
        <f>YEAR(Data!$D1248)</f>
        <v>2011</v>
      </c>
      <c r="D1248">
        <v>40889</v>
      </c>
      <c r="E1248">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ht="14.25" customHeight="1" x14ac:dyDescent="0.25">
      <c r="A1249">
        <v>1248</v>
      </c>
      <c r="B1249" t="s">
        <v>3485</v>
      </c>
      <c r="C1249">
        <f>YEAR(Data!$D1249)</f>
        <v>2011</v>
      </c>
      <c r="D1249">
        <v>40889</v>
      </c>
      <c r="E1249">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ht="14.25" customHeight="1" x14ac:dyDescent="0.25">
      <c r="A1250">
        <v>1249</v>
      </c>
      <c r="B1250" t="s">
        <v>3493</v>
      </c>
      <c r="C1250">
        <f>YEAR(Data!$D1250)</f>
        <v>2014</v>
      </c>
      <c r="D1250">
        <v>41992</v>
      </c>
      <c r="E1250">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ht="14.25" customHeight="1" x14ac:dyDescent="0.25">
      <c r="A1251">
        <v>1250</v>
      </c>
      <c r="B1251" t="s">
        <v>3493</v>
      </c>
      <c r="C1251">
        <f>YEAR(Data!$D1251)</f>
        <v>2014</v>
      </c>
      <c r="D1251">
        <v>41992</v>
      </c>
      <c r="E125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ht="14.25" customHeight="1" x14ac:dyDescent="0.25">
      <c r="A1252">
        <v>1251</v>
      </c>
      <c r="B1252" t="s">
        <v>3493</v>
      </c>
      <c r="C1252">
        <f>YEAR(Data!$D1252)</f>
        <v>2014</v>
      </c>
      <c r="D1252">
        <v>41992</v>
      </c>
      <c r="E1252">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ht="14.25" customHeight="1" x14ac:dyDescent="0.25">
      <c r="A1253">
        <v>1252</v>
      </c>
      <c r="B1253" t="s">
        <v>3493</v>
      </c>
      <c r="C1253">
        <f>YEAR(Data!$D1253)</f>
        <v>2014</v>
      </c>
      <c r="D1253">
        <v>41992</v>
      </c>
      <c r="E1253">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ht="14.25" customHeight="1" x14ac:dyDescent="0.25">
      <c r="A1254">
        <v>1253</v>
      </c>
      <c r="B1254" t="s">
        <v>3499</v>
      </c>
      <c r="C1254">
        <f>YEAR(Data!$D1254)</f>
        <v>2012</v>
      </c>
      <c r="D1254">
        <v>41094</v>
      </c>
      <c r="E1254">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ht="14.25" customHeight="1" x14ac:dyDescent="0.25">
      <c r="A1255">
        <v>1254</v>
      </c>
      <c r="B1255" t="s">
        <v>3502</v>
      </c>
      <c r="C1255">
        <f>YEAR(Data!$D1255)</f>
        <v>2014</v>
      </c>
      <c r="D1255">
        <v>41709</v>
      </c>
      <c r="E1255">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ht="14.25" customHeight="1" x14ac:dyDescent="0.25">
      <c r="A1256">
        <v>1255</v>
      </c>
      <c r="B1256" t="s">
        <v>3502</v>
      </c>
      <c r="C1256">
        <f>YEAR(Data!$D1256)</f>
        <v>2014</v>
      </c>
      <c r="D1256">
        <v>41709</v>
      </c>
      <c r="E1256">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ht="14.25" customHeight="1" x14ac:dyDescent="0.25">
      <c r="A1257">
        <v>1256</v>
      </c>
      <c r="B1257" t="s">
        <v>3502</v>
      </c>
      <c r="C1257">
        <f>YEAR(Data!$D1257)</f>
        <v>2014</v>
      </c>
      <c r="D1257">
        <v>41709</v>
      </c>
      <c r="E1257">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ht="14.25" customHeight="1" x14ac:dyDescent="0.25">
      <c r="A1258">
        <v>1257</v>
      </c>
      <c r="B1258" t="s">
        <v>3502</v>
      </c>
      <c r="C1258">
        <f>YEAR(Data!$D1258)</f>
        <v>2014</v>
      </c>
      <c r="D1258">
        <v>41709</v>
      </c>
      <c r="E1258">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ht="14.25" customHeight="1" x14ac:dyDescent="0.25">
      <c r="A1259">
        <v>1258</v>
      </c>
      <c r="B1259" t="s">
        <v>3509</v>
      </c>
      <c r="C1259">
        <f>YEAR(Data!$D1259)</f>
        <v>2013</v>
      </c>
      <c r="D1259">
        <v>41633</v>
      </c>
      <c r="E1259">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ht="14.25" customHeight="1" x14ac:dyDescent="0.25">
      <c r="A1260">
        <v>1259</v>
      </c>
      <c r="B1260" t="s">
        <v>3509</v>
      </c>
      <c r="C1260">
        <f>YEAR(Data!$D1260)</f>
        <v>2013</v>
      </c>
      <c r="D1260">
        <v>41633</v>
      </c>
      <c r="E1260">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ht="14.25" customHeight="1" x14ac:dyDescent="0.25">
      <c r="A1261">
        <v>1260</v>
      </c>
      <c r="B1261" t="s">
        <v>3509</v>
      </c>
      <c r="C1261">
        <f>YEAR(Data!$D1261)</f>
        <v>2013</v>
      </c>
      <c r="D1261">
        <v>41633</v>
      </c>
      <c r="E126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ht="14.25" customHeight="1" x14ac:dyDescent="0.25">
      <c r="A1262">
        <v>1261</v>
      </c>
      <c r="B1262" t="s">
        <v>3512</v>
      </c>
      <c r="C1262">
        <f>YEAR(Data!$D1262)</f>
        <v>2014</v>
      </c>
      <c r="D1262">
        <v>41936</v>
      </c>
      <c r="E1262">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ht="14.25" customHeight="1" x14ac:dyDescent="0.25">
      <c r="A1263">
        <v>1262</v>
      </c>
      <c r="B1263" t="s">
        <v>3517</v>
      </c>
      <c r="C1263">
        <f>YEAR(Data!$D1263)</f>
        <v>2013</v>
      </c>
      <c r="D1263">
        <v>41576</v>
      </c>
      <c r="E1263">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ht="14.25" customHeight="1" x14ac:dyDescent="0.25">
      <c r="A1264">
        <v>1263</v>
      </c>
      <c r="B1264" t="s">
        <v>3523</v>
      </c>
      <c r="C1264">
        <f>YEAR(Data!$D1264)</f>
        <v>2014</v>
      </c>
      <c r="D1264">
        <v>41828</v>
      </c>
      <c r="E1264">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ht="14.25" customHeight="1" x14ac:dyDescent="0.25">
      <c r="A1265">
        <v>1264</v>
      </c>
      <c r="B1265" t="s">
        <v>3524</v>
      </c>
      <c r="C1265">
        <f>YEAR(Data!$D1265)</f>
        <v>2013</v>
      </c>
      <c r="D1265">
        <v>41549</v>
      </c>
      <c r="E1265">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ht="14.25" customHeight="1" x14ac:dyDescent="0.25">
      <c r="A1266">
        <v>1265</v>
      </c>
      <c r="B1266" t="s">
        <v>3524</v>
      </c>
      <c r="C1266">
        <f>YEAR(Data!$D1266)</f>
        <v>2013</v>
      </c>
      <c r="D1266">
        <v>41549</v>
      </c>
      <c r="E1266">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ht="14.25" customHeight="1" x14ac:dyDescent="0.25">
      <c r="A1267">
        <v>1266</v>
      </c>
      <c r="B1267" t="s">
        <v>3527</v>
      </c>
      <c r="C1267">
        <f>YEAR(Data!$D1267)</f>
        <v>2014</v>
      </c>
      <c r="D1267">
        <v>41885</v>
      </c>
      <c r="E1267">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ht="14.25" customHeight="1" x14ac:dyDescent="0.25">
      <c r="A1268">
        <v>1267</v>
      </c>
      <c r="B1268" t="s">
        <v>3532</v>
      </c>
      <c r="C1268">
        <f>YEAR(Data!$D1268)</f>
        <v>2011</v>
      </c>
      <c r="D1268">
        <v>40901</v>
      </c>
      <c r="E1268">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ht="14.25" customHeight="1" x14ac:dyDescent="0.25">
      <c r="A1269">
        <v>1268</v>
      </c>
      <c r="B1269" t="s">
        <v>3532</v>
      </c>
      <c r="C1269">
        <f>YEAR(Data!$D1269)</f>
        <v>2011</v>
      </c>
      <c r="D1269">
        <v>40901</v>
      </c>
      <c r="E1269">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ht="14.25" customHeight="1" x14ac:dyDescent="0.25">
      <c r="A1270">
        <v>1269</v>
      </c>
      <c r="B1270" t="s">
        <v>3533</v>
      </c>
      <c r="C1270">
        <f>YEAR(Data!$D1270)</f>
        <v>2014</v>
      </c>
      <c r="D1270">
        <v>41906</v>
      </c>
      <c r="E1270">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ht="14.25" customHeight="1" x14ac:dyDescent="0.25">
      <c r="A1271">
        <v>1270</v>
      </c>
      <c r="B1271" t="s">
        <v>3534</v>
      </c>
      <c r="C1271">
        <f>YEAR(Data!$D1271)</f>
        <v>2014</v>
      </c>
      <c r="D1271">
        <v>41795</v>
      </c>
      <c r="E127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ht="14.25" customHeight="1" x14ac:dyDescent="0.25">
      <c r="A1272">
        <v>1271</v>
      </c>
      <c r="B1272" t="s">
        <v>3539</v>
      </c>
      <c r="C1272">
        <f>YEAR(Data!$D1272)</f>
        <v>2013</v>
      </c>
      <c r="D1272">
        <v>41386</v>
      </c>
      <c r="E1272">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ht="14.25" customHeight="1" x14ac:dyDescent="0.25">
      <c r="A1273">
        <v>1272</v>
      </c>
      <c r="B1273" t="s">
        <v>3539</v>
      </c>
      <c r="C1273">
        <f>YEAR(Data!$D1273)</f>
        <v>2013</v>
      </c>
      <c r="D1273">
        <v>41386</v>
      </c>
      <c r="E1273">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ht="14.25" customHeight="1" x14ac:dyDescent="0.25">
      <c r="A1274">
        <v>1273</v>
      </c>
      <c r="B1274" t="s">
        <v>3539</v>
      </c>
      <c r="C1274">
        <f>YEAR(Data!$D1274)</f>
        <v>2013</v>
      </c>
      <c r="D1274">
        <v>41386</v>
      </c>
      <c r="E1274">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ht="14.25" customHeight="1" x14ac:dyDescent="0.25">
      <c r="A1275">
        <v>1274</v>
      </c>
      <c r="B1275" t="s">
        <v>3544</v>
      </c>
      <c r="C1275">
        <f>YEAR(Data!$D1275)</f>
        <v>2013</v>
      </c>
      <c r="D1275">
        <v>41421</v>
      </c>
      <c r="E1275">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ht="14.25" customHeight="1" x14ac:dyDescent="0.25">
      <c r="A1276">
        <v>1275</v>
      </c>
      <c r="B1276" t="s">
        <v>3544</v>
      </c>
      <c r="C1276">
        <f>YEAR(Data!$D1276)</f>
        <v>2013</v>
      </c>
      <c r="D1276">
        <v>41421</v>
      </c>
      <c r="E1276">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ht="14.25" customHeight="1" x14ac:dyDescent="0.25">
      <c r="A1277">
        <v>1276</v>
      </c>
      <c r="B1277" t="s">
        <v>3544</v>
      </c>
      <c r="C1277">
        <f>YEAR(Data!$D1277)</f>
        <v>2013</v>
      </c>
      <c r="D1277">
        <v>41421</v>
      </c>
      <c r="E1277">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ht="14.25" customHeight="1" x14ac:dyDescent="0.25">
      <c r="A1278">
        <v>1277</v>
      </c>
      <c r="B1278" t="s">
        <v>3544</v>
      </c>
      <c r="C1278">
        <f>YEAR(Data!$D1278)</f>
        <v>2013</v>
      </c>
      <c r="D1278">
        <v>41421</v>
      </c>
      <c r="E1278">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ht="14.25" customHeight="1" x14ac:dyDescent="0.25">
      <c r="A1279">
        <v>1278</v>
      </c>
      <c r="B1279" t="s">
        <v>3549</v>
      </c>
      <c r="C1279">
        <f>YEAR(Data!$D1279)</f>
        <v>2013</v>
      </c>
      <c r="D1279">
        <v>41397</v>
      </c>
      <c r="E1279">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ht="14.25" customHeight="1" x14ac:dyDescent="0.25">
      <c r="A1280">
        <v>1279</v>
      </c>
      <c r="B1280" t="s">
        <v>3554</v>
      </c>
      <c r="C1280">
        <f>YEAR(Data!$D1280)</f>
        <v>2011</v>
      </c>
      <c r="D1280">
        <v>40794</v>
      </c>
      <c r="E1280">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ht="14.25" customHeight="1" x14ac:dyDescent="0.25">
      <c r="A1281">
        <v>1280</v>
      </c>
      <c r="B1281" t="s">
        <v>3554</v>
      </c>
      <c r="C1281">
        <f>YEAR(Data!$D1281)</f>
        <v>2011</v>
      </c>
      <c r="D1281">
        <v>40794</v>
      </c>
      <c r="E128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ht="14.25" customHeight="1" x14ac:dyDescent="0.25">
      <c r="A1282">
        <v>1281</v>
      </c>
      <c r="B1282" t="s">
        <v>3560</v>
      </c>
      <c r="C1282">
        <f>YEAR(Data!$D1282)</f>
        <v>2013</v>
      </c>
      <c r="D1282">
        <v>41523</v>
      </c>
      <c r="E1282">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ht="14.25" customHeight="1" x14ac:dyDescent="0.25">
      <c r="A1283">
        <v>1282</v>
      </c>
      <c r="B1283" t="s">
        <v>3564</v>
      </c>
      <c r="C1283">
        <f>YEAR(Data!$D1283)</f>
        <v>2014</v>
      </c>
      <c r="D1283">
        <v>41739</v>
      </c>
      <c r="E1283">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ht="14.25" customHeight="1" x14ac:dyDescent="0.25">
      <c r="A1284">
        <v>1283</v>
      </c>
      <c r="B1284" t="s">
        <v>3564</v>
      </c>
      <c r="C1284">
        <f>YEAR(Data!$D1284)</f>
        <v>2014</v>
      </c>
      <c r="D1284">
        <v>41739</v>
      </c>
      <c r="E1284">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ht="14.25" customHeight="1" x14ac:dyDescent="0.25">
      <c r="A1285">
        <v>1284</v>
      </c>
      <c r="B1285" t="s">
        <v>3564</v>
      </c>
      <c r="C1285">
        <f>YEAR(Data!$D1285)</f>
        <v>2014</v>
      </c>
      <c r="D1285">
        <v>41739</v>
      </c>
      <c r="E1285">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ht="14.25" customHeight="1" x14ac:dyDescent="0.25">
      <c r="A1286">
        <v>1285</v>
      </c>
      <c r="B1286" t="s">
        <v>3571</v>
      </c>
      <c r="C1286">
        <f>YEAR(Data!$D1286)</f>
        <v>2012</v>
      </c>
      <c r="D1286">
        <v>41249</v>
      </c>
      <c r="E1286">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ht="14.25" customHeight="1" x14ac:dyDescent="0.25">
      <c r="A1287">
        <v>1286</v>
      </c>
      <c r="B1287" t="s">
        <v>3574</v>
      </c>
      <c r="C1287">
        <f>YEAR(Data!$D1287)</f>
        <v>2013</v>
      </c>
      <c r="D1287">
        <v>41452</v>
      </c>
      <c r="E1287">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ht="14.25" customHeight="1" x14ac:dyDescent="0.25">
      <c r="A1288">
        <v>1287</v>
      </c>
      <c r="B1288" t="s">
        <v>3578</v>
      </c>
      <c r="C1288">
        <f>YEAR(Data!$D1288)</f>
        <v>2012</v>
      </c>
      <c r="D1288">
        <v>41094</v>
      </c>
      <c r="E1288">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ht="14.25" customHeight="1" x14ac:dyDescent="0.25">
      <c r="A1289">
        <v>1288</v>
      </c>
      <c r="B1289" t="s">
        <v>3581</v>
      </c>
      <c r="C1289">
        <f>YEAR(Data!$D1289)</f>
        <v>2013</v>
      </c>
      <c r="D1289">
        <v>41601</v>
      </c>
      <c r="E1289">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ht="14.25" customHeight="1" x14ac:dyDescent="0.25">
      <c r="A1290">
        <v>1289</v>
      </c>
      <c r="B1290" t="s">
        <v>3581</v>
      </c>
      <c r="C1290">
        <f>YEAR(Data!$D1290)</f>
        <v>2013</v>
      </c>
      <c r="D1290">
        <v>41601</v>
      </c>
      <c r="E1290">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ht="14.25" customHeight="1" x14ac:dyDescent="0.25">
      <c r="A1291">
        <v>1290</v>
      </c>
      <c r="B1291" t="s">
        <v>3581</v>
      </c>
      <c r="C1291">
        <f>YEAR(Data!$D1291)</f>
        <v>2013</v>
      </c>
      <c r="D1291">
        <v>41601</v>
      </c>
      <c r="E129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ht="14.25" customHeight="1" x14ac:dyDescent="0.25">
      <c r="A1292">
        <v>1291</v>
      </c>
      <c r="B1292" t="s">
        <v>3586</v>
      </c>
      <c r="C1292">
        <f>YEAR(Data!$D1292)</f>
        <v>2013</v>
      </c>
      <c r="D1292">
        <v>41589</v>
      </c>
      <c r="E1292">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ht="14.25" customHeight="1" x14ac:dyDescent="0.25">
      <c r="A1293">
        <v>1292</v>
      </c>
      <c r="B1293" t="s">
        <v>3586</v>
      </c>
      <c r="C1293">
        <f>YEAR(Data!$D1293)</f>
        <v>2013</v>
      </c>
      <c r="D1293">
        <v>41589</v>
      </c>
      <c r="E1293">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ht="14.25" customHeight="1" x14ac:dyDescent="0.25">
      <c r="A1294">
        <v>1293</v>
      </c>
      <c r="B1294" t="s">
        <v>3589</v>
      </c>
      <c r="C1294">
        <f>YEAR(Data!$D1294)</f>
        <v>2012</v>
      </c>
      <c r="D1294">
        <v>41148</v>
      </c>
      <c r="E1294">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ht="14.25" customHeight="1" x14ac:dyDescent="0.25">
      <c r="A1295">
        <v>1294</v>
      </c>
      <c r="B1295" t="s">
        <v>3589</v>
      </c>
      <c r="C1295">
        <f>YEAR(Data!$D1295)</f>
        <v>2012</v>
      </c>
      <c r="D1295">
        <v>41148</v>
      </c>
      <c r="E1295">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ht="14.25" customHeight="1" x14ac:dyDescent="0.25">
      <c r="A1296">
        <v>1295</v>
      </c>
      <c r="B1296" t="s">
        <v>3589</v>
      </c>
      <c r="C1296">
        <f>YEAR(Data!$D1296)</f>
        <v>2012</v>
      </c>
      <c r="D1296">
        <v>41148</v>
      </c>
      <c r="E1296">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ht="14.25" customHeight="1" x14ac:dyDescent="0.25">
      <c r="A1297">
        <v>1296</v>
      </c>
      <c r="B1297" t="s">
        <v>3592</v>
      </c>
      <c r="C1297">
        <f>YEAR(Data!$D1297)</f>
        <v>2012</v>
      </c>
      <c r="D1297">
        <v>41054</v>
      </c>
      <c r="E1297">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ht="14.25" customHeight="1" x14ac:dyDescent="0.25">
      <c r="A1298">
        <v>1297</v>
      </c>
      <c r="B1298" t="s">
        <v>3596</v>
      </c>
      <c r="C1298">
        <f>YEAR(Data!$D1298)</f>
        <v>2014</v>
      </c>
      <c r="D1298">
        <v>42004</v>
      </c>
      <c r="E1298">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ht="14.25" customHeight="1" x14ac:dyDescent="0.25">
      <c r="A1299">
        <v>1298</v>
      </c>
      <c r="B1299" t="s">
        <v>3596</v>
      </c>
      <c r="C1299">
        <f>YEAR(Data!$D1299)</f>
        <v>2014</v>
      </c>
      <c r="D1299">
        <v>42004</v>
      </c>
      <c r="E1299">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ht="14.25" customHeight="1" x14ac:dyDescent="0.25">
      <c r="A1300">
        <v>1299</v>
      </c>
      <c r="B1300" t="s">
        <v>3600</v>
      </c>
      <c r="C1300">
        <f>YEAR(Data!$D1300)</f>
        <v>2013</v>
      </c>
      <c r="D1300">
        <v>41617</v>
      </c>
      <c r="E1300">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ht="14.25" customHeight="1" x14ac:dyDescent="0.25">
      <c r="A1301">
        <v>1300</v>
      </c>
      <c r="B1301" t="s">
        <v>3603</v>
      </c>
      <c r="C1301">
        <f>YEAR(Data!$D1301)</f>
        <v>2012</v>
      </c>
      <c r="D1301">
        <v>41186</v>
      </c>
      <c r="E130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ht="14.25" customHeight="1" x14ac:dyDescent="0.25">
      <c r="A1302">
        <v>1301</v>
      </c>
      <c r="B1302" t="s">
        <v>3604</v>
      </c>
      <c r="C1302">
        <f>YEAR(Data!$D1302)</f>
        <v>2013</v>
      </c>
      <c r="D1302">
        <v>41632</v>
      </c>
      <c r="E1302">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ht="14.25" customHeight="1" x14ac:dyDescent="0.25">
      <c r="A1303">
        <v>1302</v>
      </c>
      <c r="B1303" t="s">
        <v>3604</v>
      </c>
      <c r="C1303">
        <f>YEAR(Data!$D1303)</f>
        <v>2013</v>
      </c>
      <c r="D1303">
        <v>41632</v>
      </c>
      <c r="E1303">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ht="14.25" customHeight="1" x14ac:dyDescent="0.25">
      <c r="A1304">
        <v>1303</v>
      </c>
      <c r="B1304" t="s">
        <v>3605</v>
      </c>
      <c r="C1304">
        <f>YEAR(Data!$D1304)</f>
        <v>2012</v>
      </c>
      <c r="D1304">
        <v>41171</v>
      </c>
      <c r="E1304">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ht="14.25" customHeight="1" x14ac:dyDescent="0.25">
      <c r="A1305">
        <v>1304</v>
      </c>
      <c r="B1305" t="s">
        <v>3610</v>
      </c>
      <c r="C1305">
        <f>YEAR(Data!$D1305)</f>
        <v>2014</v>
      </c>
      <c r="D1305">
        <v>41824</v>
      </c>
      <c r="E1305">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ht="14.25" customHeight="1" x14ac:dyDescent="0.25">
      <c r="A1306">
        <v>1305</v>
      </c>
      <c r="B1306" t="s">
        <v>3610</v>
      </c>
      <c r="C1306">
        <f>YEAR(Data!$D1306)</f>
        <v>2014</v>
      </c>
      <c r="D1306">
        <v>41824</v>
      </c>
      <c r="E1306">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ht="14.25" customHeight="1" x14ac:dyDescent="0.25">
      <c r="A1307">
        <v>1306</v>
      </c>
      <c r="B1307" t="s">
        <v>3615</v>
      </c>
      <c r="C1307">
        <f>YEAR(Data!$D1307)</f>
        <v>2013</v>
      </c>
      <c r="D1307">
        <v>41470</v>
      </c>
      <c r="E1307">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ht="14.25" customHeight="1" x14ac:dyDescent="0.25">
      <c r="A1308">
        <v>1307</v>
      </c>
      <c r="B1308" t="s">
        <v>3618</v>
      </c>
      <c r="C1308">
        <f>YEAR(Data!$D1308)</f>
        <v>2013</v>
      </c>
      <c r="D1308">
        <v>41446</v>
      </c>
      <c r="E1308">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ht="14.25" customHeight="1" x14ac:dyDescent="0.25">
      <c r="A1309">
        <v>1308</v>
      </c>
      <c r="B1309" t="s">
        <v>3618</v>
      </c>
      <c r="C1309">
        <f>YEAR(Data!$D1309)</f>
        <v>2013</v>
      </c>
      <c r="D1309">
        <v>41446</v>
      </c>
      <c r="E1309">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ht="14.25" customHeight="1" x14ac:dyDescent="0.25">
      <c r="A1310">
        <v>1309</v>
      </c>
      <c r="B1310" t="s">
        <v>3618</v>
      </c>
      <c r="C1310">
        <f>YEAR(Data!$D1310)</f>
        <v>2013</v>
      </c>
      <c r="D1310">
        <v>41446</v>
      </c>
      <c r="E1310">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ht="14.25" customHeight="1" x14ac:dyDescent="0.25">
      <c r="A1311">
        <v>1310</v>
      </c>
      <c r="B1311" t="s">
        <v>3618</v>
      </c>
      <c r="C1311">
        <f>YEAR(Data!$D1311)</f>
        <v>2013</v>
      </c>
      <c r="D1311">
        <v>41446</v>
      </c>
      <c r="E131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ht="14.25" customHeight="1" x14ac:dyDescent="0.25">
      <c r="A1312">
        <v>1311</v>
      </c>
      <c r="B1312" t="s">
        <v>3618</v>
      </c>
      <c r="C1312">
        <f>YEAR(Data!$D1312)</f>
        <v>2013</v>
      </c>
      <c r="D1312">
        <v>41446</v>
      </c>
      <c r="E1312">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ht="14.25" customHeight="1" x14ac:dyDescent="0.25">
      <c r="A1313">
        <v>1312</v>
      </c>
      <c r="B1313" t="s">
        <v>3623</v>
      </c>
      <c r="C1313">
        <f>YEAR(Data!$D1313)</f>
        <v>2013</v>
      </c>
      <c r="D1313">
        <v>41618</v>
      </c>
      <c r="E1313">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ht="14.25" customHeight="1" x14ac:dyDescent="0.25">
      <c r="A1314">
        <v>1313</v>
      </c>
      <c r="B1314" t="s">
        <v>3623</v>
      </c>
      <c r="C1314">
        <f>YEAR(Data!$D1314)</f>
        <v>2013</v>
      </c>
      <c r="D1314">
        <v>41618</v>
      </c>
      <c r="E1314">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ht="14.25" customHeight="1" x14ac:dyDescent="0.25">
      <c r="A1315">
        <v>1314</v>
      </c>
      <c r="B1315" t="s">
        <v>3628</v>
      </c>
      <c r="C1315">
        <f>YEAR(Data!$D1315)</f>
        <v>2013</v>
      </c>
      <c r="D1315">
        <v>41542</v>
      </c>
      <c r="E1315">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ht="14.25" customHeight="1" x14ac:dyDescent="0.25">
      <c r="A1316">
        <v>1315</v>
      </c>
      <c r="B1316" t="s">
        <v>3629</v>
      </c>
      <c r="C1316">
        <f>YEAR(Data!$D1316)</f>
        <v>2013</v>
      </c>
      <c r="D1316">
        <v>41627</v>
      </c>
      <c r="E1316">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ht="14.25" customHeight="1" x14ac:dyDescent="0.25">
      <c r="A1317">
        <v>1316</v>
      </c>
      <c r="B1317" t="s">
        <v>3629</v>
      </c>
      <c r="C1317">
        <f>YEAR(Data!$D1317)</f>
        <v>2013</v>
      </c>
      <c r="D1317">
        <v>41627</v>
      </c>
      <c r="E1317">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ht="14.25" customHeight="1" x14ac:dyDescent="0.25">
      <c r="A1318">
        <v>1317</v>
      </c>
      <c r="B1318" t="s">
        <v>3629</v>
      </c>
      <c r="C1318">
        <f>YEAR(Data!$D1318)</f>
        <v>2013</v>
      </c>
      <c r="D1318">
        <v>41627</v>
      </c>
      <c r="E1318">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ht="14.25" customHeight="1" x14ac:dyDescent="0.25">
      <c r="A1319">
        <v>1318</v>
      </c>
      <c r="B1319" t="s">
        <v>3636</v>
      </c>
      <c r="C1319">
        <f>YEAR(Data!$D1319)</f>
        <v>2014</v>
      </c>
      <c r="D1319">
        <v>41984</v>
      </c>
      <c r="E1319">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ht="14.25" customHeight="1" x14ac:dyDescent="0.25">
      <c r="A1320">
        <v>1319</v>
      </c>
      <c r="B1320" t="s">
        <v>3639</v>
      </c>
      <c r="C1320">
        <f>YEAR(Data!$D1320)</f>
        <v>2011</v>
      </c>
      <c r="D1320">
        <v>40725</v>
      </c>
      <c r="E1320">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ht="14.25" customHeight="1" x14ac:dyDescent="0.25">
      <c r="A1321">
        <v>1320</v>
      </c>
      <c r="B1321" t="s">
        <v>3639</v>
      </c>
      <c r="C1321">
        <f>YEAR(Data!$D1321)</f>
        <v>2011</v>
      </c>
      <c r="D1321">
        <v>40725</v>
      </c>
      <c r="E132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ht="14.25" customHeight="1" x14ac:dyDescent="0.25">
      <c r="A1322">
        <v>1321</v>
      </c>
      <c r="B1322" t="s">
        <v>3643</v>
      </c>
      <c r="C1322">
        <f>YEAR(Data!$D1322)</f>
        <v>2014</v>
      </c>
      <c r="D1322">
        <v>41674</v>
      </c>
      <c r="E1322">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ht="14.25" customHeight="1" x14ac:dyDescent="0.25">
      <c r="A1323">
        <v>1322</v>
      </c>
      <c r="B1323" t="s">
        <v>3643</v>
      </c>
      <c r="C1323">
        <f>YEAR(Data!$D1323)</f>
        <v>2014</v>
      </c>
      <c r="D1323">
        <v>41674</v>
      </c>
      <c r="E1323">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ht="14.25" customHeight="1" x14ac:dyDescent="0.25">
      <c r="A1324">
        <v>1323</v>
      </c>
      <c r="B1324" t="s">
        <v>3646</v>
      </c>
      <c r="C1324">
        <f>YEAR(Data!$D1324)</f>
        <v>2014</v>
      </c>
      <c r="D1324">
        <v>41702</v>
      </c>
      <c r="E1324">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ht="14.25" customHeight="1" x14ac:dyDescent="0.25">
      <c r="A1325">
        <v>1324</v>
      </c>
      <c r="B1325" t="s">
        <v>3652</v>
      </c>
      <c r="C1325">
        <f>YEAR(Data!$D1325)</f>
        <v>2014</v>
      </c>
      <c r="D1325">
        <v>41922</v>
      </c>
      <c r="E1325">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ht="14.25" customHeight="1" x14ac:dyDescent="0.25">
      <c r="A1326">
        <v>1325</v>
      </c>
      <c r="B1326" t="s">
        <v>3657</v>
      </c>
      <c r="C1326">
        <f>YEAR(Data!$D1326)</f>
        <v>2011</v>
      </c>
      <c r="D1326">
        <v>40814</v>
      </c>
      <c r="E1326">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ht="14.25" customHeight="1" x14ac:dyDescent="0.25">
      <c r="A1327">
        <v>1326</v>
      </c>
      <c r="B1327" t="s">
        <v>3660</v>
      </c>
      <c r="C1327">
        <f>YEAR(Data!$D1327)</f>
        <v>2011</v>
      </c>
      <c r="D1327">
        <v>40690</v>
      </c>
      <c r="E1327">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ht="14.25" customHeight="1" x14ac:dyDescent="0.25">
      <c r="A1328">
        <v>1327</v>
      </c>
      <c r="B1328" t="s">
        <v>3663</v>
      </c>
      <c r="C1328">
        <f>YEAR(Data!$D1328)</f>
        <v>2012</v>
      </c>
      <c r="D1328">
        <v>41074</v>
      </c>
      <c r="E1328">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ht="14.25" customHeight="1" x14ac:dyDescent="0.25">
      <c r="A1329">
        <v>1328</v>
      </c>
      <c r="B1329" t="s">
        <v>3664</v>
      </c>
      <c r="C1329">
        <f>YEAR(Data!$D1329)</f>
        <v>2013</v>
      </c>
      <c r="D1329">
        <v>41364</v>
      </c>
      <c r="E1329">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ht="14.25" customHeight="1" x14ac:dyDescent="0.25">
      <c r="A1330">
        <v>1329</v>
      </c>
      <c r="B1330" t="s">
        <v>3667</v>
      </c>
      <c r="C1330">
        <f>YEAR(Data!$D1330)</f>
        <v>2014</v>
      </c>
      <c r="D1330">
        <v>41928</v>
      </c>
      <c r="E1330">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ht="14.25" customHeight="1" x14ac:dyDescent="0.25">
      <c r="A1331">
        <v>1330</v>
      </c>
      <c r="B1331" t="s">
        <v>3672</v>
      </c>
      <c r="C1331">
        <f>YEAR(Data!$D1331)</f>
        <v>2013</v>
      </c>
      <c r="D1331">
        <v>41418</v>
      </c>
      <c r="E133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ht="14.25" customHeight="1" x14ac:dyDescent="0.25">
      <c r="A1332">
        <v>1331</v>
      </c>
      <c r="B1332" t="s">
        <v>3675</v>
      </c>
      <c r="C1332">
        <f>YEAR(Data!$D1332)</f>
        <v>2014</v>
      </c>
      <c r="D1332">
        <v>41793</v>
      </c>
      <c r="E1332">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ht="14.25" customHeight="1" x14ac:dyDescent="0.25">
      <c r="A1333">
        <v>1332</v>
      </c>
      <c r="B1333" t="s">
        <v>3675</v>
      </c>
      <c r="C1333">
        <f>YEAR(Data!$D1333)</f>
        <v>2014</v>
      </c>
      <c r="D1333">
        <v>41793</v>
      </c>
      <c r="E1333">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ht="14.25" customHeight="1" x14ac:dyDescent="0.25">
      <c r="A1334">
        <v>1333</v>
      </c>
      <c r="B1334" t="s">
        <v>3678</v>
      </c>
      <c r="C1334">
        <f>YEAR(Data!$D1334)</f>
        <v>2011</v>
      </c>
      <c r="D1334">
        <v>40591</v>
      </c>
      <c r="E1334">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ht="14.25" customHeight="1" x14ac:dyDescent="0.25">
      <c r="A1335">
        <v>1334</v>
      </c>
      <c r="B1335" t="s">
        <v>3678</v>
      </c>
      <c r="C1335">
        <f>YEAR(Data!$D1335)</f>
        <v>2011</v>
      </c>
      <c r="D1335">
        <v>40591</v>
      </c>
      <c r="E1335">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ht="14.25" customHeight="1" x14ac:dyDescent="0.25">
      <c r="A1336">
        <v>1335</v>
      </c>
      <c r="B1336" t="s">
        <v>3683</v>
      </c>
      <c r="C1336">
        <f>YEAR(Data!$D1336)</f>
        <v>2011</v>
      </c>
      <c r="D1336">
        <v>40669</v>
      </c>
      <c r="E1336">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ht="14.25" customHeight="1" x14ac:dyDescent="0.25">
      <c r="A1337">
        <v>1336</v>
      </c>
      <c r="B1337" t="s">
        <v>3684</v>
      </c>
      <c r="C1337">
        <f>YEAR(Data!$D1337)</f>
        <v>2013</v>
      </c>
      <c r="D1337">
        <v>41411</v>
      </c>
      <c r="E1337">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ht="14.25" customHeight="1" x14ac:dyDescent="0.25">
      <c r="A1338">
        <v>1337</v>
      </c>
      <c r="B1338" t="s">
        <v>3690</v>
      </c>
      <c r="C1338">
        <f>YEAR(Data!$D1338)</f>
        <v>2014</v>
      </c>
      <c r="D1338">
        <v>41732</v>
      </c>
      <c r="E1338">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ht="14.25" customHeight="1" x14ac:dyDescent="0.25">
      <c r="A1339">
        <v>1338</v>
      </c>
      <c r="B1339" t="s">
        <v>3693</v>
      </c>
      <c r="C1339">
        <f>YEAR(Data!$D1339)</f>
        <v>2014</v>
      </c>
      <c r="D1339">
        <v>41730</v>
      </c>
      <c r="E1339">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ht="14.25" customHeight="1" x14ac:dyDescent="0.25">
      <c r="A1340">
        <v>1339</v>
      </c>
      <c r="B1340" t="s">
        <v>3693</v>
      </c>
      <c r="C1340">
        <f>YEAR(Data!$D1340)</f>
        <v>2014</v>
      </c>
      <c r="D1340">
        <v>41730</v>
      </c>
      <c r="E1340">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ht="14.25" customHeight="1" x14ac:dyDescent="0.25">
      <c r="A1341">
        <v>1340</v>
      </c>
      <c r="B1341" t="s">
        <v>3693</v>
      </c>
      <c r="C1341">
        <f>YEAR(Data!$D1341)</f>
        <v>2014</v>
      </c>
      <c r="D1341">
        <v>41730</v>
      </c>
      <c r="E134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ht="14.25" customHeight="1" x14ac:dyDescent="0.25">
      <c r="A1342">
        <v>1341</v>
      </c>
      <c r="B1342" t="s">
        <v>3702</v>
      </c>
      <c r="C1342">
        <f>YEAR(Data!$D1342)</f>
        <v>2014</v>
      </c>
      <c r="D1342">
        <v>41642</v>
      </c>
      <c r="E1342">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ht="14.25" customHeight="1" x14ac:dyDescent="0.25">
      <c r="A1343">
        <v>1342</v>
      </c>
      <c r="B1343" t="s">
        <v>3702</v>
      </c>
      <c r="C1343">
        <f>YEAR(Data!$D1343)</f>
        <v>2014</v>
      </c>
      <c r="D1343">
        <v>41642</v>
      </c>
      <c r="E1343">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ht="14.25" customHeight="1" x14ac:dyDescent="0.25">
      <c r="A1344">
        <v>1343</v>
      </c>
      <c r="B1344" t="s">
        <v>3702</v>
      </c>
      <c r="C1344">
        <f>YEAR(Data!$D1344)</f>
        <v>2014</v>
      </c>
      <c r="D1344">
        <v>41642</v>
      </c>
      <c r="E1344">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ht="14.25" customHeight="1" x14ac:dyDescent="0.25">
      <c r="A1345">
        <v>1344</v>
      </c>
      <c r="B1345" t="s">
        <v>3707</v>
      </c>
      <c r="C1345">
        <f>YEAR(Data!$D1345)</f>
        <v>2012</v>
      </c>
      <c r="D1345">
        <v>41057</v>
      </c>
      <c r="E1345">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ht="14.25" customHeight="1" x14ac:dyDescent="0.25">
      <c r="A1346">
        <v>1345</v>
      </c>
      <c r="B1346" t="s">
        <v>3707</v>
      </c>
      <c r="C1346">
        <f>YEAR(Data!$D1346)</f>
        <v>2012</v>
      </c>
      <c r="D1346">
        <v>41057</v>
      </c>
      <c r="E1346">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ht="14.25" customHeight="1" x14ac:dyDescent="0.25">
      <c r="A1347">
        <v>1346</v>
      </c>
      <c r="B1347" t="s">
        <v>3713</v>
      </c>
      <c r="C1347">
        <f>YEAR(Data!$D1347)</f>
        <v>2011</v>
      </c>
      <c r="D1347">
        <v>40619</v>
      </c>
      <c r="E1347">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ht="14.25" customHeight="1" x14ac:dyDescent="0.25">
      <c r="A1348">
        <v>1347</v>
      </c>
      <c r="B1348" t="s">
        <v>3713</v>
      </c>
      <c r="C1348">
        <f>YEAR(Data!$D1348)</f>
        <v>2011</v>
      </c>
      <c r="D1348">
        <v>40619</v>
      </c>
      <c r="E1348">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ht="14.25" customHeight="1" x14ac:dyDescent="0.25">
      <c r="A1349">
        <v>1348</v>
      </c>
      <c r="B1349" t="s">
        <v>3713</v>
      </c>
      <c r="C1349">
        <f>YEAR(Data!$D1349)</f>
        <v>2011</v>
      </c>
      <c r="D1349">
        <v>40619</v>
      </c>
      <c r="E1349">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ht="14.25" customHeight="1" x14ac:dyDescent="0.25">
      <c r="A1350">
        <v>1349</v>
      </c>
      <c r="B1350" t="s">
        <v>3713</v>
      </c>
      <c r="C1350">
        <f>YEAR(Data!$D1350)</f>
        <v>2011</v>
      </c>
      <c r="D1350">
        <v>40619</v>
      </c>
      <c r="E1350">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ht="14.25" customHeight="1" x14ac:dyDescent="0.25">
      <c r="A1351">
        <v>1350</v>
      </c>
      <c r="B1351" t="s">
        <v>3713</v>
      </c>
      <c r="C1351">
        <f>YEAR(Data!$D1351)</f>
        <v>2011</v>
      </c>
      <c r="D1351">
        <v>40619</v>
      </c>
      <c r="E135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ht="14.25" customHeight="1" x14ac:dyDescent="0.25">
      <c r="A1352">
        <v>1351</v>
      </c>
      <c r="B1352" t="s">
        <v>3722</v>
      </c>
      <c r="C1352">
        <f>YEAR(Data!$D1352)</f>
        <v>2011</v>
      </c>
      <c r="D1352">
        <v>40819</v>
      </c>
      <c r="E1352">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ht="14.25" customHeight="1" x14ac:dyDescent="0.25">
      <c r="A1353">
        <v>1352</v>
      </c>
      <c r="B1353" t="s">
        <v>3725</v>
      </c>
      <c r="C1353">
        <f>YEAR(Data!$D1353)</f>
        <v>2013</v>
      </c>
      <c r="D1353">
        <v>41362</v>
      </c>
      <c r="E1353">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ht="14.25" customHeight="1" x14ac:dyDescent="0.25">
      <c r="A1354">
        <v>1353</v>
      </c>
      <c r="B1354" t="s">
        <v>3728</v>
      </c>
      <c r="C1354">
        <f>YEAR(Data!$D1354)</f>
        <v>2014</v>
      </c>
      <c r="D1354">
        <v>41764</v>
      </c>
      <c r="E1354">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ht="14.25" customHeight="1" x14ac:dyDescent="0.25">
      <c r="A1355">
        <v>1354</v>
      </c>
      <c r="B1355" t="s">
        <v>3728</v>
      </c>
      <c r="C1355">
        <f>YEAR(Data!$D1355)</f>
        <v>2014</v>
      </c>
      <c r="D1355">
        <v>41764</v>
      </c>
      <c r="E1355">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ht="14.25" customHeight="1" x14ac:dyDescent="0.25">
      <c r="A1356">
        <v>1355</v>
      </c>
      <c r="B1356" t="s">
        <v>3728</v>
      </c>
      <c r="C1356">
        <f>YEAR(Data!$D1356)</f>
        <v>2014</v>
      </c>
      <c r="D1356">
        <v>41764</v>
      </c>
      <c r="E1356">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ht="14.25" customHeight="1" x14ac:dyDescent="0.25">
      <c r="A1357">
        <v>1356</v>
      </c>
      <c r="B1357" t="s">
        <v>3729</v>
      </c>
      <c r="C1357">
        <f>YEAR(Data!$D1357)</f>
        <v>2011</v>
      </c>
      <c r="D1357">
        <v>40729</v>
      </c>
      <c r="E1357">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ht="14.25" customHeight="1" x14ac:dyDescent="0.25">
      <c r="A1358">
        <v>1357</v>
      </c>
      <c r="B1358" t="s">
        <v>3729</v>
      </c>
      <c r="C1358">
        <f>YEAR(Data!$D1358)</f>
        <v>2011</v>
      </c>
      <c r="D1358">
        <v>40729</v>
      </c>
      <c r="E1358">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ht="14.25" customHeight="1" x14ac:dyDescent="0.25">
      <c r="A1359">
        <v>1358</v>
      </c>
      <c r="B1359" t="s">
        <v>3730</v>
      </c>
      <c r="C1359">
        <f>YEAR(Data!$D1359)</f>
        <v>2013</v>
      </c>
      <c r="D1359">
        <v>41400</v>
      </c>
      <c r="E1359">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ht="14.25" customHeight="1" x14ac:dyDescent="0.25">
      <c r="A1360">
        <v>1359</v>
      </c>
      <c r="B1360" t="s">
        <v>3735</v>
      </c>
      <c r="C1360">
        <f>YEAR(Data!$D1360)</f>
        <v>2014</v>
      </c>
      <c r="D1360">
        <v>41756</v>
      </c>
      <c r="E1360">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ht="14.25" customHeight="1" x14ac:dyDescent="0.25">
      <c r="A1361">
        <v>1360</v>
      </c>
      <c r="B1361" t="s">
        <v>3738</v>
      </c>
      <c r="C1361">
        <f>YEAR(Data!$D1361)</f>
        <v>2011</v>
      </c>
      <c r="D1361">
        <v>40812</v>
      </c>
      <c r="E136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ht="14.25" customHeight="1" x14ac:dyDescent="0.25">
      <c r="A1362">
        <v>1361</v>
      </c>
      <c r="B1362" t="s">
        <v>3743</v>
      </c>
      <c r="C1362">
        <f>YEAR(Data!$D1362)</f>
        <v>2014</v>
      </c>
      <c r="D1362">
        <v>41932</v>
      </c>
      <c r="E1362">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ht="14.25" customHeight="1" x14ac:dyDescent="0.25">
      <c r="A1363">
        <v>1362</v>
      </c>
      <c r="B1363" t="s">
        <v>3743</v>
      </c>
      <c r="C1363">
        <f>YEAR(Data!$D1363)</f>
        <v>2014</v>
      </c>
      <c r="D1363">
        <v>41932</v>
      </c>
      <c r="E1363">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ht="14.25" customHeight="1" x14ac:dyDescent="0.25">
      <c r="A1364">
        <v>1363</v>
      </c>
      <c r="B1364" t="s">
        <v>3743</v>
      </c>
      <c r="C1364">
        <f>YEAR(Data!$D1364)</f>
        <v>2014</v>
      </c>
      <c r="D1364">
        <v>41932</v>
      </c>
      <c r="E1364">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ht="14.25" customHeight="1" x14ac:dyDescent="0.25">
      <c r="A1365">
        <v>1364</v>
      </c>
      <c r="B1365" t="s">
        <v>3750</v>
      </c>
      <c r="C1365">
        <f>YEAR(Data!$D1365)</f>
        <v>2014</v>
      </c>
      <c r="D1365">
        <v>41954</v>
      </c>
      <c r="E1365">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ht="14.25" customHeight="1" x14ac:dyDescent="0.25">
      <c r="A1366">
        <v>1365</v>
      </c>
      <c r="B1366" t="s">
        <v>3750</v>
      </c>
      <c r="C1366">
        <f>YEAR(Data!$D1366)</f>
        <v>2014</v>
      </c>
      <c r="D1366">
        <v>41954</v>
      </c>
      <c r="E1366">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ht="14.25" customHeight="1" x14ac:dyDescent="0.25">
      <c r="A1367">
        <v>1366</v>
      </c>
      <c r="B1367" t="s">
        <v>3750</v>
      </c>
      <c r="C1367">
        <f>YEAR(Data!$D1367)</f>
        <v>2014</v>
      </c>
      <c r="D1367">
        <v>41954</v>
      </c>
      <c r="E1367">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ht="14.25" customHeight="1" x14ac:dyDescent="0.25">
      <c r="A1368">
        <v>1367</v>
      </c>
      <c r="B1368" t="s">
        <v>3750</v>
      </c>
      <c r="C1368">
        <f>YEAR(Data!$D1368)</f>
        <v>2014</v>
      </c>
      <c r="D1368">
        <v>41954</v>
      </c>
      <c r="E1368">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ht="14.25" customHeight="1" x14ac:dyDescent="0.25">
      <c r="A1369">
        <v>1368</v>
      </c>
      <c r="B1369" t="s">
        <v>3750</v>
      </c>
      <c r="C1369">
        <f>YEAR(Data!$D1369)</f>
        <v>2014</v>
      </c>
      <c r="D1369">
        <v>41954</v>
      </c>
      <c r="E1369">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ht="14.25" customHeight="1" x14ac:dyDescent="0.25">
      <c r="A1370">
        <v>1369</v>
      </c>
      <c r="B1370" t="s">
        <v>3757</v>
      </c>
      <c r="C1370">
        <f>YEAR(Data!$D1370)</f>
        <v>2014</v>
      </c>
      <c r="D1370">
        <v>41829</v>
      </c>
      <c r="E1370">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ht="14.25" customHeight="1" x14ac:dyDescent="0.25">
      <c r="A1371">
        <v>1370</v>
      </c>
      <c r="B1371" t="s">
        <v>3761</v>
      </c>
      <c r="C1371">
        <f>YEAR(Data!$D1371)</f>
        <v>2012</v>
      </c>
      <c r="D1371">
        <v>41267</v>
      </c>
      <c r="E137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ht="14.25" customHeight="1" x14ac:dyDescent="0.25">
      <c r="A1372">
        <v>1371</v>
      </c>
      <c r="B1372" t="s">
        <v>3761</v>
      </c>
      <c r="C1372">
        <f>YEAR(Data!$D1372)</f>
        <v>2012</v>
      </c>
      <c r="D1372">
        <v>41267</v>
      </c>
      <c r="E1372">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ht="14.25" customHeight="1" x14ac:dyDescent="0.25">
      <c r="A1373">
        <v>1372</v>
      </c>
      <c r="B1373" t="s">
        <v>3762</v>
      </c>
      <c r="C1373">
        <f>YEAR(Data!$D1373)</f>
        <v>2014</v>
      </c>
      <c r="D1373">
        <v>41706</v>
      </c>
      <c r="E1373">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ht="14.25" customHeight="1" x14ac:dyDescent="0.25">
      <c r="A1374">
        <v>1373</v>
      </c>
      <c r="B1374" t="s">
        <v>3767</v>
      </c>
      <c r="C1374">
        <f>YEAR(Data!$D1374)</f>
        <v>2011</v>
      </c>
      <c r="D1374">
        <v>40634</v>
      </c>
      <c r="E1374">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ht="14.25" customHeight="1" x14ac:dyDescent="0.25">
      <c r="A1375">
        <v>1374</v>
      </c>
      <c r="B1375" t="s">
        <v>3767</v>
      </c>
      <c r="C1375">
        <f>YEAR(Data!$D1375)</f>
        <v>2011</v>
      </c>
      <c r="D1375">
        <v>40634</v>
      </c>
      <c r="E1375">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ht="14.25" customHeight="1" x14ac:dyDescent="0.25">
      <c r="A1376">
        <v>1375</v>
      </c>
      <c r="B1376" t="s">
        <v>3770</v>
      </c>
      <c r="C1376">
        <f>YEAR(Data!$D1376)</f>
        <v>2012</v>
      </c>
      <c r="D1376">
        <v>41166</v>
      </c>
      <c r="E1376">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ht="14.25" customHeight="1" x14ac:dyDescent="0.25">
      <c r="A1377">
        <v>1376</v>
      </c>
      <c r="B1377" t="s">
        <v>3774</v>
      </c>
      <c r="C1377">
        <f>YEAR(Data!$D1377)</f>
        <v>2011</v>
      </c>
      <c r="D1377">
        <v>40759</v>
      </c>
      <c r="E1377">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ht="14.25" customHeight="1" x14ac:dyDescent="0.25">
      <c r="A1378">
        <v>1377</v>
      </c>
      <c r="B1378" t="s">
        <v>3774</v>
      </c>
      <c r="C1378">
        <f>YEAR(Data!$D1378)</f>
        <v>2011</v>
      </c>
      <c r="D1378">
        <v>40759</v>
      </c>
      <c r="E1378">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ht="14.25" customHeight="1" x14ac:dyDescent="0.25">
      <c r="A1379">
        <v>1378</v>
      </c>
      <c r="B1379" t="s">
        <v>3774</v>
      </c>
      <c r="C1379">
        <f>YEAR(Data!$D1379)</f>
        <v>2011</v>
      </c>
      <c r="D1379">
        <v>40759</v>
      </c>
      <c r="E1379">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ht="14.25" customHeight="1" x14ac:dyDescent="0.25">
      <c r="A1380">
        <v>1379</v>
      </c>
      <c r="B1380" t="s">
        <v>3774</v>
      </c>
      <c r="C1380">
        <f>YEAR(Data!$D1380)</f>
        <v>2011</v>
      </c>
      <c r="D1380">
        <v>40759</v>
      </c>
      <c r="E1380">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ht="14.25" customHeight="1" x14ac:dyDescent="0.25">
      <c r="A1381">
        <v>1380</v>
      </c>
      <c r="B1381" t="s">
        <v>3774</v>
      </c>
      <c r="C1381">
        <f>YEAR(Data!$D1381)</f>
        <v>2011</v>
      </c>
      <c r="D1381">
        <v>40759</v>
      </c>
      <c r="E138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ht="14.25" customHeight="1" x14ac:dyDescent="0.25">
      <c r="A1382">
        <v>1381</v>
      </c>
      <c r="B1382" t="s">
        <v>3774</v>
      </c>
      <c r="C1382">
        <f>YEAR(Data!$D1382)</f>
        <v>2011</v>
      </c>
      <c r="D1382">
        <v>40759</v>
      </c>
      <c r="E1382">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ht="14.25" customHeight="1" x14ac:dyDescent="0.25">
      <c r="A1383">
        <v>1382</v>
      </c>
      <c r="B1383" t="s">
        <v>3786</v>
      </c>
      <c r="C1383">
        <f>YEAR(Data!$D1383)</f>
        <v>2013</v>
      </c>
      <c r="D1383">
        <v>41521</v>
      </c>
      <c r="E1383">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ht="14.25" customHeight="1" x14ac:dyDescent="0.25">
      <c r="A1384">
        <v>1383</v>
      </c>
      <c r="B1384" t="s">
        <v>3789</v>
      </c>
      <c r="C1384">
        <f>YEAR(Data!$D1384)</f>
        <v>2013</v>
      </c>
      <c r="D1384">
        <v>41310</v>
      </c>
      <c r="E1384">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ht="14.25" customHeight="1" x14ac:dyDescent="0.25">
      <c r="A1385">
        <v>1384</v>
      </c>
      <c r="B1385" t="s">
        <v>3789</v>
      </c>
      <c r="C1385">
        <f>YEAR(Data!$D1385)</f>
        <v>2013</v>
      </c>
      <c r="D1385">
        <v>41310</v>
      </c>
      <c r="E1385">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ht="14.25" customHeight="1" x14ac:dyDescent="0.25">
      <c r="A1386">
        <v>1385</v>
      </c>
      <c r="B1386" t="s">
        <v>3789</v>
      </c>
      <c r="C1386">
        <f>YEAR(Data!$D1386)</f>
        <v>2013</v>
      </c>
      <c r="D1386">
        <v>41310</v>
      </c>
      <c r="E1386">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ht="14.25" customHeight="1" x14ac:dyDescent="0.25">
      <c r="A1387">
        <v>1386</v>
      </c>
      <c r="B1387" t="s">
        <v>3789</v>
      </c>
      <c r="C1387">
        <f>YEAR(Data!$D1387)</f>
        <v>2013</v>
      </c>
      <c r="D1387">
        <v>41310</v>
      </c>
      <c r="E1387">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ht="14.25" customHeight="1" x14ac:dyDescent="0.25">
      <c r="A1388">
        <v>1387</v>
      </c>
      <c r="B1388" t="s">
        <v>3789</v>
      </c>
      <c r="C1388">
        <f>YEAR(Data!$D1388)</f>
        <v>2013</v>
      </c>
      <c r="D1388">
        <v>41310</v>
      </c>
      <c r="E1388">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ht="14.25" customHeight="1" x14ac:dyDescent="0.25">
      <c r="A1389">
        <v>1388</v>
      </c>
      <c r="B1389" t="s">
        <v>3789</v>
      </c>
      <c r="C1389">
        <f>YEAR(Data!$D1389)</f>
        <v>2013</v>
      </c>
      <c r="D1389">
        <v>41310</v>
      </c>
      <c r="E1389">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ht="14.25" customHeight="1" x14ac:dyDescent="0.25">
      <c r="A1390">
        <v>1389</v>
      </c>
      <c r="B1390" t="s">
        <v>3789</v>
      </c>
      <c r="C1390">
        <f>YEAR(Data!$D1390)</f>
        <v>2013</v>
      </c>
      <c r="D1390">
        <v>41310</v>
      </c>
      <c r="E1390">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ht="14.25" customHeight="1" x14ac:dyDescent="0.25">
      <c r="A1391">
        <v>1390</v>
      </c>
      <c r="B1391" t="s">
        <v>3789</v>
      </c>
      <c r="C1391">
        <f>YEAR(Data!$D1391)</f>
        <v>2013</v>
      </c>
      <c r="D1391">
        <v>41310</v>
      </c>
      <c r="E139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ht="14.25" customHeight="1" x14ac:dyDescent="0.25">
      <c r="A1392">
        <v>1391</v>
      </c>
      <c r="B1392" t="s">
        <v>3789</v>
      </c>
      <c r="C1392">
        <f>YEAR(Data!$D1392)</f>
        <v>2013</v>
      </c>
      <c r="D1392">
        <v>41310</v>
      </c>
      <c r="E1392">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ht="14.25" customHeight="1" x14ac:dyDescent="0.25">
      <c r="A1393">
        <v>1392</v>
      </c>
      <c r="B1393" t="s">
        <v>3789</v>
      </c>
      <c r="C1393">
        <f>YEAR(Data!$D1393)</f>
        <v>2013</v>
      </c>
      <c r="D1393">
        <v>41310</v>
      </c>
      <c r="E1393">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ht="14.25" customHeight="1" x14ac:dyDescent="0.25">
      <c r="A1394">
        <v>1393</v>
      </c>
      <c r="B1394" t="s">
        <v>3789</v>
      </c>
      <c r="C1394">
        <f>YEAR(Data!$D1394)</f>
        <v>2013</v>
      </c>
      <c r="D1394">
        <v>41310</v>
      </c>
      <c r="E1394">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ht="14.25" customHeight="1" x14ac:dyDescent="0.25">
      <c r="A1395">
        <v>1394</v>
      </c>
      <c r="B1395" t="s">
        <v>3800</v>
      </c>
      <c r="C1395">
        <f>YEAR(Data!$D1395)</f>
        <v>2014</v>
      </c>
      <c r="D1395">
        <v>41824</v>
      </c>
      <c r="E1395">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ht="14.25" customHeight="1" x14ac:dyDescent="0.25">
      <c r="A1396">
        <v>1395</v>
      </c>
      <c r="B1396" t="s">
        <v>3803</v>
      </c>
      <c r="C1396">
        <f>YEAR(Data!$D1396)</f>
        <v>2014</v>
      </c>
      <c r="D1396">
        <v>41922</v>
      </c>
      <c r="E1396">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ht="14.25" customHeight="1" x14ac:dyDescent="0.25">
      <c r="A1397">
        <v>1396</v>
      </c>
      <c r="B1397" t="s">
        <v>3803</v>
      </c>
      <c r="C1397">
        <f>YEAR(Data!$D1397)</f>
        <v>2014</v>
      </c>
      <c r="D1397">
        <v>41922</v>
      </c>
      <c r="E1397">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ht="14.25" customHeight="1" x14ac:dyDescent="0.25">
      <c r="A1398">
        <v>1397</v>
      </c>
      <c r="B1398" t="s">
        <v>3808</v>
      </c>
      <c r="C1398">
        <f>YEAR(Data!$D1398)</f>
        <v>2013</v>
      </c>
      <c r="D1398">
        <v>41603</v>
      </c>
      <c r="E1398">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ht="14.25" customHeight="1" x14ac:dyDescent="0.25">
      <c r="A1399">
        <v>1398</v>
      </c>
      <c r="B1399" t="s">
        <v>3808</v>
      </c>
      <c r="C1399">
        <f>YEAR(Data!$D1399)</f>
        <v>2013</v>
      </c>
      <c r="D1399">
        <v>41603</v>
      </c>
      <c r="E1399">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ht="14.25" customHeight="1" x14ac:dyDescent="0.25">
      <c r="A1400">
        <v>1399</v>
      </c>
      <c r="B1400" t="s">
        <v>3808</v>
      </c>
      <c r="C1400">
        <f>YEAR(Data!$D1400)</f>
        <v>2013</v>
      </c>
      <c r="D1400">
        <v>41603</v>
      </c>
      <c r="E1400">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ht="14.25" customHeight="1" x14ac:dyDescent="0.25">
      <c r="A1401">
        <v>1400</v>
      </c>
      <c r="B1401" t="s">
        <v>3808</v>
      </c>
      <c r="C1401">
        <f>YEAR(Data!$D1401)</f>
        <v>2013</v>
      </c>
      <c r="D1401">
        <v>41603</v>
      </c>
      <c r="E140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ht="14.25" customHeight="1" x14ac:dyDescent="0.25">
      <c r="A1402">
        <v>1401</v>
      </c>
      <c r="B1402" t="s">
        <v>3813</v>
      </c>
      <c r="C1402">
        <f>YEAR(Data!$D1402)</f>
        <v>2013</v>
      </c>
      <c r="D1402">
        <v>41580</v>
      </c>
      <c r="E1402">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ht="14.25" customHeight="1" x14ac:dyDescent="0.25">
      <c r="A1403">
        <v>1402</v>
      </c>
      <c r="B1403" t="s">
        <v>3813</v>
      </c>
      <c r="C1403">
        <f>YEAR(Data!$D1403)</f>
        <v>2013</v>
      </c>
      <c r="D1403">
        <v>41580</v>
      </c>
      <c r="E1403">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ht="14.25" customHeight="1" x14ac:dyDescent="0.25">
      <c r="A1404">
        <v>1403</v>
      </c>
      <c r="B1404" t="s">
        <v>3816</v>
      </c>
      <c r="C1404">
        <f>YEAR(Data!$D1404)</f>
        <v>2013</v>
      </c>
      <c r="D1404">
        <v>41384</v>
      </c>
      <c r="E1404">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ht="14.25" customHeight="1" x14ac:dyDescent="0.25">
      <c r="A1405">
        <v>1404</v>
      </c>
      <c r="B1405" t="s">
        <v>3816</v>
      </c>
      <c r="C1405">
        <f>YEAR(Data!$D1405)</f>
        <v>2013</v>
      </c>
      <c r="D1405">
        <v>41384</v>
      </c>
      <c r="E1405">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ht="14.25" customHeight="1" x14ac:dyDescent="0.25">
      <c r="A1406">
        <v>1405</v>
      </c>
      <c r="B1406" t="s">
        <v>3821</v>
      </c>
      <c r="C1406">
        <f>YEAR(Data!$D1406)</f>
        <v>2011</v>
      </c>
      <c r="D1406">
        <v>40639</v>
      </c>
      <c r="E1406">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ht="14.25" customHeight="1" x14ac:dyDescent="0.25">
      <c r="A1407">
        <v>1406</v>
      </c>
      <c r="B1407" t="s">
        <v>3821</v>
      </c>
      <c r="C1407">
        <f>YEAR(Data!$D1407)</f>
        <v>2011</v>
      </c>
      <c r="D1407">
        <v>40639</v>
      </c>
      <c r="E1407">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ht="14.25" customHeight="1" x14ac:dyDescent="0.25">
      <c r="A1408">
        <v>1407</v>
      </c>
      <c r="B1408" t="s">
        <v>3821</v>
      </c>
      <c r="C1408">
        <f>YEAR(Data!$D1408)</f>
        <v>2011</v>
      </c>
      <c r="D1408">
        <v>40639</v>
      </c>
      <c r="E1408">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ht="14.25" customHeight="1" x14ac:dyDescent="0.25">
      <c r="A1409">
        <v>1408</v>
      </c>
      <c r="B1409" t="s">
        <v>3823</v>
      </c>
      <c r="C1409">
        <f>YEAR(Data!$D1409)</f>
        <v>2013</v>
      </c>
      <c r="D1409">
        <v>41520</v>
      </c>
      <c r="E1409">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ht="14.25" customHeight="1" x14ac:dyDescent="0.25">
      <c r="A1410">
        <v>1409</v>
      </c>
      <c r="B1410" t="s">
        <v>3823</v>
      </c>
      <c r="C1410">
        <f>YEAR(Data!$D1410)</f>
        <v>2013</v>
      </c>
      <c r="D1410">
        <v>41520</v>
      </c>
      <c r="E1410">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ht="14.25" customHeight="1" x14ac:dyDescent="0.25">
      <c r="A1411">
        <v>1410</v>
      </c>
      <c r="B1411" t="s">
        <v>3826</v>
      </c>
      <c r="C1411">
        <f>YEAR(Data!$D1411)</f>
        <v>2013</v>
      </c>
      <c r="D1411">
        <v>41543</v>
      </c>
      <c r="E141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ht="14.25" customHeight="1" x14ac:dyDescent="0.25">
      <c r="A1412">
        <v>1411</v>
      </c>
      <c r="B1412" t="s">
        <v>3829</v>
      </c>
      <c r="C1412">
        <f>YEAR(Data!$D1412)</f>
        <v>2014</v>
      </c>
      <c r="D1412">
        <v>41948</v>
      </c>
      <c r="E1412">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ht="14.25" customHeight="1" x14ac:dyDescent="0.25">
      <c r="A1413">
        <v>1412</v>
      </c>
      <c r="B1413" t="s">
        <v>3830</v>
      </c>
      <c r="C1413">
        <f>YEAR(Data!$D1413)</f>
        <v>2013</v>
      </c>
      <c r="D1413">
        <v>41465</v>
      </c>
      <c r="E1413">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ht="14.25" customHeight="1" x14ac:dyDescent="0.25">
      <c r="A1414">
        <v>1413</v>
      </c>
      <c r="B1414" t="s">
        <v>3830</v>
      </c>
      <c r="C1414">
        <f>YEAR(Data!$D1414)</f>
        <v>2013</v>
      </c>
      <c r="D1414">
        <v>41465</v>
      </c>
      <c r="E1414">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ht="14.25" customHeight="1" x14ac:dyDescent="0.25">
      <c r="A1415">
        <v>1414</v>
      </c>
      <c r="B1415" t="s">
        <v>3831</v>
      </c>
      <c r="C1415">
        <f>YEAR(Data!$D1415)</f>
        <v>2011</v>
      </c>
      <c r="D1415">
        <v>40724</v>
      </c>
      <c r="E1415">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ht="14.25" customHeight="1" x14ac:dyDescent="0.25">
      <c r="A1416">
        <v>1415</v>
      </c>
      <c r="B1416" t="s">
        <v>3836</v>
      </c>
      <c r="C1416">
        <f>YEAR(Data!$D1416)</f>
        <v>2014</v>
      </c>
      <c r="D1416">
        <v>41668</v>
      </c>
      <c r="E1416">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ht="14.25" customHeight="1" x14ac:dyDescent="0.25">
      <c r="A1417">
        <v>1416</v>
      </c>
      <c r="B1417" t="s">
        <v>3836</v>
      </c>
      <c r="C1417">
        <f>YEAR(Data!$D1417)</f>
        <v>2014</v>
      </c>
      <c r="D1417">
        <v>41668</v>
      </c>
      <c r="E1417">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ht="14.25" customHeight="1" x14ac:dyDescent="0.25">
      <c r="A1418">
        <v>1417</v>
      </c>
      <c r="B1418" t="s">
        <v>3841</v>
      </c>
      <c r="C1418">
        <f>YEAR(Data!$D1418)</f>
        <v>2012</v>
      </c>
      <c r="D1418">
        <v>41173</v>
      </c>
      <c r="E1418">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ht="14.25" customHeight="1" x14ac:dyDescent="0.25">
      <c r="A1419">
        <v>1418</v>
      </c>
      <c r="B1419" t="s">
        <v>3841</v>
      </c>
      <c r="C1419">
        <f>YEAR(Data!$D1419)</f>
        <v>2012</v>
      </c>
      <c r="D1419">
        <v>41173</v>
      </c>
      <c r="E1419">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ht="14.25" customHeight="1" x14ac:dyDescent="0.25">
      <c r="A1420">
        <v>1419</v>
      </c>
      <c r="B1420" t="s">
        <v>3841</v>
      </c>
      <c r="C1420">
        <f>YEAR(Data!$D1420)</f>
        <v>2012</v>
      </c>
      <c r="D1420">
        <v>41173</v>
      </c>
      <c r="E1420">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ht="14.25" customHeight="1" x14ac:dyDescent="0.25">
      <c r="A1421">
        <v>1420</v>
      </c>
      <c r="B1421" t="s">
        <v>3846</v>
      </c>
      <c r="C1421">
        <f>YEAR(Data!$D1421)</f>
        <v>2012</v>
      </c>
      <c r="D1421">
        <v>41178</v>
      </c>
      <c r="E142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ht="14.25" customHeight="1" x14ac:dyDescent="0.25">
      <c r="A1422">
        <v>1421</v>
      </c>
      <c r="B1422" t="s">
        <v>3846</v>
      </c>
      <c r="C1422">
        <f>YEAR(Data!$D1422)</f>
        <v>2012</v>
      </c>
      <c r="D1422">
        <v>41178</v>
      </c>
      <c r="E1422">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ht="14.25" customHeight="1" x14ac:dyDescent="0.25">
      <c r="A1423">
        <v>1422</v>
      </c>
      <c r="B1423" t="s">
        <v>3846</v>
      </c>
      <c r="C1423">
        <f>YEAR(Data!$D1423)</f>
        <v>2012</v>
      </c>
      <c r="D1423">
        <v>41178</v>
      </c>
      <c r="E1423">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ht="14.25" customHeight="1" x14ac:dyDescent="0.25">
      <c r="A1424">
        <v>1423</v>
      </c>
      <c r="B1424" t="s">
        <v>3846</v>
      </c>
      <c r="C1424">
        <f>YEAR(Data!$D1424)</f>
        <v>2012</v>
      </c>
      <c r="D1424">
        <v>41178</v>
      </c>
      <c r="E1424">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ht="14.25" customHeight="1" x14ac:dyDescent="0.25">
      <c r="A1425">
        <v>1424</v>
      </c>
      <c r="B1425" t="s">
        <v>3846</v>
      </c>
      <c r="C1425">
        <f>YEAR(Data!$D1425)</f>
        <v>2012</v>
      </c>
      <c r="D1425">
        <v>41178</v>
      </c>
      <c r="E1425">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ht="14.25" customHeight="1" x14ac:dyDescent="0.25">
      <c r="A1426">
        <v>1425</v>
      </c>
      <c r="B1426" t="s">
        <v>3846</v>
      </c>
      <c r="C1426">
        <f>YEAR(Data!$D1426)</f>
        <v>2012</v>
      </c>
      <c r="D1426">
        <v>41178</v>
      </c>
      <c r="E1426">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ht="14.25" customHeight="1" x14ac:dyDescent="0.25">
      <c r="A1427">
        <v>1426</v>
      </c>
      <c r="B1427" t="s">
        <v>3846</v>
      </c>
      <c r="C1427">
        <f>YEAR(Data!$D1427)</f>
        <v>2012</v>
      </c>
      <c r="D1427">
        <v>41178</v>
      </c>
      <c r="E1427">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ht="14.25" customHeight="1" x14ac:dyDescent="0.25">
      <c r="A1428">
        <v>1427</v>
      </c>
      <c r="B1428" t="s">
        <v>3855</v>
      </c>
      <c r="C1428">
        <f>YEAR(Data!$D1428)</f>
        <v>2012</v>
      </c>
      <c r="D1428">
        <v>41213</v>
      </c>
      <c r="E1428">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ht="14.25" customHeight="1" x14ac:dyDescent="0.25">
      <c r="A1429">
        <v>1428</v>
      </c>
      <c r="B1429" t="s">
        <v>3855</v>
      </c>
      <c r="C1429">
        <f>YEAR(Data!$D1429)</f>
        <v>2012</v>
      </c>
      <c r="D1429">
        <v>41213</v>
      </c>
      <c r="E1429">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ht="14.25" customHeight="1" x14ac:dyDescent="0.25">
      <c r="A1430">
        <v>1429</v>
      </c>
      <c r="B1430" t="s">
        <v>3855</v>
      </c>
      <c r="C1430">
        <f>YEAR(Data!$D1430)</f>
        <v>2012</v>
      </c>
      <c r="D1430">
        <v>41213</v>
      </c>
      <c r="E1430">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ht="14.25" customHeight="1" x14ac:dyDescent="0.25">
      <c r="A1431">
        <v>1430</v>
      </c>
      <c r="B1431" t="s">
        <v>3855</v>
      </c>
      <c r="C1431">
        <f>YEAR(Data!$D1431)</f>
        <v>2012</v>
      </c>
      <c r="D1431">
        <v>41213</v>
      </c>
      <c r="E143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ht="14.25" customHeight="1" x14ac:dyDescent="0.25">
      <c r="A1432">
        <v>1431</v>
      </c>
      <c r="B1432" t="s">
        <v>3860</v>
      </c>
      <c r="C1432">
        <f>YEAR(Data!$D1432)</f>
        <v>2014</v>
      </c>
      <c r="D1432">
        <v>41970</v>
      </c>
      <c r="E1432">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ht="14.25" customHeight="1" x14ac:dyDescent="0.25">
      <c r="A1433">
        <v>1432</v>
      </c>
      <c r="B1433" t="s">
        <v>3861</v>
      </c>
      <c r="C1433">
        <f>YEAR(Data!$D1433)</f>
        <v>2011</v>
      </c>
      <c r="D1433">
        <v>40896</v>
      </c>
      <c r="E1433">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ht="14.25" customHeight="1" x14ac:dyDescent="0.25">
      <c r="A1434">
        <v>1433</v>
      </c>
      <c r="B1434" t="s">
        <v>3861</v>
      </c>
      <c r="C1434">
        <f>YEAR(Data!$D1434)</f>
        <v>2011</v>
      </c>
      <c r="D1434">
        <v>40896</v>
      </c>
      <c r="E1434">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ht="14.25" customHeight="1" x14ac:dyDescent="0.25">
      <c r="A1435">
        <v>1434</v>
      </c>
      <c r="B1435" t="s">
        <v>3861</v>
      </c>
      <c r="C1435">
        <f>YEAR(Data!$D1435)</f>
        <v>2011</v>
      </c>
      <c r="D1435">
        <v>40896</v>
      </c>
      <c r="E1435">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ht="14.25" customHeight="1" x14ac:dyDescent="0.25">
      <c r="A1436">
        <v>1435</v>
      </c>
      <c r="B1436" t="s">
        <v>3864</v>
      </c>
      <c r="C1436">
        <f>YEAR(Data!$D1436)</f>
        <v>2013</v>
      </c>
      <c r="D1436">
        <v>41635</v>
      </c>
      <c r="E1436">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ht="14.25" customHeight="1" x14ac:dyDescent="0.25">
      <c r="A1437">
        <v>1436</v>
      </c>
      <c r="B1437" t="s">
        <v>3867</v>
      </c>
      <c r="C1437">
        <f>YEAR(Data!$D1437)</f>
        <v>2014</v>
      </c>
      <c r="D1437">
        <v>41811</v>
      </c>
      <c r="E1437">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ht="14.25" customHeight="1" x14ac:dyDescent="0.25">
      <c r="A1438">
        <v>1437</v>
      </c>
      <c r="B1438" t="s">
        <v>3867</v>
      </c>
      <c r="C1438">
        <f>YEAR(Data!$D1438)</f>
        <v>2014</v>
      </c>
      <c r="D1438">
        <v>41811</v>
      </c>
      <c r="E1438">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ht="14.25" customHeight="1" x14ac:dyDescent="0.25">
      <c r="A1439">
        <v>1438</v>
      </c>
      <c r="B1439" t="s">
        <v>3873</v>
      </c>
      <c r="C1439">
        <f>YEAR(Data!$D1439)</f>
        <v>2012</v>
      </c>
      <c r="D1439">
        <v>41197</v>
      </c>
      <c r="E1439">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ht="14.25" customHeight="1" x14ac:dyDescent="0.25">
      <c r="A1440">
        <v>1439</v>
      </c>
      <c r="B1440" t="s">
        <v>3873</v>
      </c>
      <c r="C1440">
        <f>YEAR(Data!$D1440)</f>
        <v>2012</v>
      </c>
      <c r="D1440">
        <v>41197</v>
      </c>
      <c r="E1440">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ht="14.25" customHeight="1" x14ac:dyDescent="0.25">
      <c r="A1441">
        <v>1440</v>
      </c>
      <c r="B1441" t="s">
        <v>3876</v>
      </c>
      <c r="C1441">
        <f>YEAR(Data!$D1441)</f>
        <v>2014</v>
      </c>
      <c r="D1441">
        <v>41742</v>
      </c>
      <c r="E144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ht="14.25" customHeight="1" x14ac:dyDescent="0.25">
      <c r="A1442">
        <v>1441</v>
      </c>
      <c r="B1442" t="s">
        <v>3876</v>
      </c>
      <c r="C1442">
        <f>YEAR(Data!$D1442)</f>
        <v>2014</v>
      </c>
      <c r="D1442">
        <v>41742</v>
      </c>
      <c r="E1442">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ht="14.25" customHeight="1" x14ac:dyDescent="0.25">
      <c r="A1443">
        <v>1442</v>
      </c>
      <c r="B1443" t="s">
        <v>3880</v>
      </c>
      <c r="C1443">
        <f>YEAR(Data!$D1443)</f>
        <v>2014</v>
      </c>
      <c r="D1443">
        <v>41993</v>
      </c>
      <c r="E1443">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ht="14.25" customHeight="1" x14ac:dyDescent="0.25">
      <c r="A1444">
        <v>1443</v>
      </c>
      <c r="B1444" t="s">
        <v>3883</v>
      </c>
      <c r="C1444">
        <f>YEAR(Data!$D1444)</f>
        <v>2014</v>
      </c>
      <c r="D1444">
        <v>41857</v>
      </c>
      <c r="E1444">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ht="14.25" customHeight="1" x14ac:dyDescent="0.25">
      <c r="A1445">
        <v>1444</v>
      </c>
      <c r="B1445" t="s">
        <v>3886</v>
      </c>
      <c r="C1445">
        <f>YEAR(Data!$D1445)</f>
        <v>2012</v>
      </c>
      <c r="D1445">
        <v>41183</v>
      </c>
      <c r="E1445">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ht="14.25" customHeight="1" x14ac:dyDescent="0.25">
      <c r="A1446">
        <v>1445</v>
      </c>
      <c r="B1446" t="s">
        <v>3889</v>
      </c>
      <c r="C1446">
        <f>YEAR(Data!$D1446)</f>
        <v>2013</v>
      </c>
      <c r="D1446">
        <v>41418</v>
      </c>
      <c r="E1446">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ht="14.25" customHeight="1" x14ac:dyDescent="0.25">
      <c r="A1447">
        <v>1446</v>
      </c>
      <c r="B1447" t="s">
        <v>3890</v>
      </c>
      <c r="C1447">
        <f>YEAR(Data!$D1447)</f>
        <v>2014</v>
      </c>
      <c r="D1447">
        <v>41804</v>
      </c>
      <c r="E1447">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ht="14.25" customHeight="1" x14ac:dyDescent="0.25">
      <c r="A1448">
        <v>1447</v>
      </c>
      <c r="B1448" t="s">
        <v>3890</v>
      </c>
      <c r="C1448">
        <f>YEAR(Data!$D1448)</f>
        <v>2014</v>
      </c>
      <c r="D1448">
        <v>41804</v>
      </c>
      <c r="E1448">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ht="14.25" customHeight="1" x14ac:dyDescent="0.25">
      <c r="A1449">
        <v>1448</v>
      </c>
      <c r="B1449" t="s">
        <v>3890</v>
      </c>
      <c r="C1449">
        <f>YEAR(Data!$D1449)</f>
        <v>2014</v>
      </c>
      <c r="D1449">
        <v>41804</v>
      </c>
      <c r="E1449">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ht="14.25" customHeight="1" x14ac:dyDescent="0.25">
      <c r="A1450">
        <v>1449</v>
      </c>
      <c r="B1450" t="s">
        <v>3895</v>
      </c>
      <c r="C1450">
        <f>YEAR(Data!$D1450)</f>
        <v>2011</v>
      </c>
      <c r="D1450">
        <v>40656</v>
      </c>
      <c r="E1450">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ht="14.25" customHeight="1" x14ac:dyDescent="0.25">
      <c r="A1451">
        <v>1450</v>
      </c>
      <c r="B1451" t="s">
        <v>3898</v>
      </c>
      <c r="C1451">
        <f>YEAR(Data!$D1451)</f>
        <v>2012</v>
      </c>
      <c r="D1451">
        <v>41030</v>
      </c>
      <c r="E145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ht="14.25" customHeight="1" x14ac:dyDescent="0.25">
      <c r="A1452">
        <v>1451</v>
      </c>
      <c r="B1452" t="s">
        <v>3901</v>
      </c>
      <c r="C1452">
        <f>YEAR(Data!$D1452)</f>
        <v>2012</v>
      </c>
      <c r="D1452">
        <v>41109</v>
      </c>
      <c r="E1452">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ht="14.25" customHeight="1" x14ac:dyDescent="0.25">
      <c r="A1453">
        <v>1452</v>
      </c>
      <c r="B1453" t="s">
        <v>3906</v>
      </c>
      <c r="C1453">
        <f>YEAR(Data!$D1453)</f>
        <v>2013</v>
      </c>
      <c r="D1453">
        <v>41605</v>
      </c>
      <c r="E1453">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ht="14.25" customHeight="1" x14ac:dyDescent="0.25">
      <c r="A1454">
        <v>1453</v>
      </c>
      <c r="B1454" t="s">
        <v>3906</v>
      </c>
      <c r="C1454">
        <f>YEAR(Data!$D1454)</f>
        <v>2013</v>
      </c>
      <c r="D1454">
        <v>41605</v>
      </c>
      <c r="E1454">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ht="14.25" customHeight="1" x14ac:dyDescent="0.25">
      <c r="A1455">
        <v>1454</v>
      </c>
      <c r="B1455" t="s">
        <v>3906</v>
      </c>
      <c r="C1455">
        <f>YEAR(Data!$D1455)</f>
        <v>2013</v>
      </c>
      <c r="D1455">
        <v>41605</v>
      </c>
      <c r="E1455">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ht="14.25" customHeight="1" x14ac:dyDescent="0.25">
      <c r="A1456">
        <v>1455</v>
      </c>
      <c r="B1456" t="s">
        <v>3906</v>
      </c>
      <c r="C1456">
        <f>YEAR(Data!$D1456)</f>
        <v>2013</v>
      </c>
      <c r="D1456">
        <v>41605</v>
      </c>
      <c r="E1456">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ht="14.25" customHeight="1" x14ac:dyDescent="0.25">
      <c r="A1457">
        <v>1456</v>
      </c>
      <c r="B1457" t="s">
        <v>3914</v>
      </c>
      <c r="C1457">
        <f>YEAR(Data!$D1457)</f>
        <v>2014</v>
      </c>
      <c r="D1457">
        <v>41803</v>
      </c>
      <c r="E1457">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ht="14.25" customHeight="1" x14ac:dyDescent="0.25">
      <c r="A1458">
        <v>1457</v>
      </c>
      <c r="B1458" t="s">
        <v>3914</v>
      </c>
      <c r="C1458">
        <f>YEAR(Data!$D1458)</f>
        <v>2014</v>
      </c>
      <c r="D1458">
        <v>41803</v>
      </c>
      <c r="E1458">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ht="14.25" customHeight="1" x14ac:dyDescent="0.25">
      <c r="A1459">
        <v>1458</v>
      </c>
      <c r="B1459" t="s">
        <v>3921</v>
      </c>
      <c r="C1459">
        <f>YEAR(Data!$D1459)</f>
        <v>2012</v>
      </c>
      <c r="D1459">
        <v>41138</v>
      </c>
      <c r="E1459">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ht="14.25" customHeight="1" x14ac:dyDescent="0.25">
      <c r="A1460">
        <v>1459</v>
      </c>
      <c r="B1460" t="s">
        <v>3923</v>
      </c>
      <c r="C1460">
        <f>YEAR(Data!$D1460)</f>
        <v>2013</v>
      </c>
      <c r="D1460">
        <v>41543</v>
      </c>
      <c r="E1460">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ht="14.25" customHeight="1" x14ac:dyDescent="0.25">
      <c r="A1461">
        <v>1460</v>
      </c>
      <c r="B1461" t="s">
        <v>3927</v>
      </c>
      <c r="C1461">
        <f>YEAR(Data!$D1461)</f>
        <v>2011</v>
      </c>
      <c r="D1461">
        <v>40667</v>
      </c>
      <c r="E146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ht="14.25" customHeight="1" x14ac:dyDescent="0.25">
      <c r="A1462">
        <v>1461</v>
      </c>
      <c r="B1462" t="s">
        <v>3930</v>
      </c>
      <c r="C1462">
        <f>YEAR(Data!$D1462)</f>
        <v>2012</v>
      </c>
      <c r="D1462">
        <v>41244</v>
      </c>
      <c r="E1462">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ht="14.25" customHeight="1" x14ac:dyDescent="0.25">
      <c r="A1463">
        <v>1462</v>
      </c>
      <c r="B1463" t="s">
        <v>3933</v>
      </c>
      <c r="C1463">
        <f>YEAR(Data!$D1463)</f>
        <v>2013</v>
      </c>
      <c r="D1463">
        <v>41345</v>
      </c>
      <c r="E1463">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ht="14.25" customHeight="1" x14ac:dyDescent="0.25">
      <c r="A1464">
        <v>1463</v>
      </c>
      <c r="B1464" t="s">
        <v>3937</v>
      </c>
      <c r="C1464">
        <f>YEAR(Data!$D1464)</f>
        <v>2013</v>
      </c>
      <c r="D1464">
        <v>41513</v>
      </c>
      <c r="E1464">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ht="14.25" customHeight="1" x14ac:dyDescent="0.25">
      <c r="A1465">
        <v>1464</v>
      </c>
      <c r="B1465" t="s">
        <v>3937</v>
      </c>
      <c r="C1465">
        <f>YEAR(Data!$D1465)</f>
        <v>2013</v>
      </c>
      <c r="D1465">
        <v>41513</v>
      </c>
      <c r="E1465">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ht="14.25" customHeight="1" x14ac:dyDescent="0.25">
      <c r="A1466">
        <v>1465</v>
      </c>
      <c r="B1466" t="s">
        <v>3938</v>
      </c>
      <c r="C1466">
        <f>YEAR(Data!$D1466)</f>
        <v>2013</v>
      </c>
      <c r="D1466">
        <v>41625</v>
      </c>
      <c r="E1466">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ht="14.25" customHeight="1" x14ac:dyDescent="0.25">
      <c r="A1467">
        <v>1466</v>
      </c>
      <c r="B1467" t="s">
        <v>3941</v>
      </c>
      <c r="C1467">
        <f>YEAR(Data!$D1467)</f>
        <v>2011</v>
      </c>
      <c r="D1467">
        <v>40763</v>
      </c>
      <c r="E1467">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ht="14.25" customHeight="1" x14ac:dyDescent="0.25">
      <c r="A1468">
        <v>1467</v>
      </c>
      <c r="B1468" t="s">
        <v>3941</v>
      </c>
      <c r="C1468">
        <f>YEAR(Data!$D1468)</f>
        <v>2011</v>
      </c>
      <c r="D1468">
        <v>40763</v>
      </c>
      <c r="E1468">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ht="14.25" customHeight="1" x14ac:dyDescent="0.25">
      <c r="A1469">
        <v>1468</v>
      </c>
      <c r="B1469" t="s">
        <v>3943</v>
      </c>
      <c r="C1469">
        <f>YEAR(Data!$D1469)</f>
        <v>2012</v>
      </c>
      <c r="D1469">
        <v>41045</v>
      </c>
      <c r="E1469">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ht="14.25" customHeight="1" x14ac:dyDescent="0.25">
      <c r="A1470">
        <v>1469</v>
      </c>
      <c r="B1470" t="s">
        <v>3944</v>
      </c>
      <c r="C1470">
        <f>YEAR(Data!$D1470)</f>
        <v>2014</v>
      </c>
      <c r="D1470">
        <v>41983</v>
      </c>
      <c r="E1470">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ht="14.25" customHeight="1" x14ac:dyDescent="0.25">
      <c r="A1471">
        <v>1470</v>
      </c>
      <c r="B1471" t="s">
        <v>3944</v>
      </c>
      <c r="C1471">
        <f>YEAR(Data!$D1471)</f>
        <v>2014</v>
      </c>
      <c r="D1471">
        <v>41983</v>
      </c>
      <c r="E147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ht="14.25" customHeight="1" x14ac:dyDescent="0.25">
      <c r="A1472">
        <v>1471</v>
      </c>
      <c r="B1472" t="s">
        <v>3944</v>
      </c>
      <c r="C1472">
        <f>YEAR(Data!$D1472)</f>
        <v>2014</v>
      </c>
      <c r="D1472">
        <v>41983</v>
      </c>
      <c r="E1472">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ht="14.25" customHeight="1" x14ac:dyDescent="0.25">
      <c r="A1473">
        <v>1472</v>
      </c>
      <c r="B1473" t="s">
        <v>3949</v>
      </c>
      <c r="C1473">
        <f>YEAR(Data!$D1473)</f>
        <v>2012</v>
      </c>
      <c r="D1473">
        <v>41176</v>
      </c>
      <c r="E1473">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ht="14.25" customHeight="1" x14ac:dyDescent="0.25">
      <c r="A1474">
        <v>1473</v>
      </c>
      <c r="B1474" t="s">
        <v>3952</v>
      </c>
      <c r="C1474">
        <f>YEAR(Data!$D1474)</f>
        <v>2014</v>
      </c>
      <c r="D1474">
        <v>41832</v>
      </c>
      <c r="E1474">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ht="14.25" customHeight="1" x14ac:dyDescent="0.25">
      <c r="A1475">
        <v>1474</v>
      </c>
      <c r="B1475" t="s">
        <v>3955</v>
      </c>
      <c r="C1475">
        <f>YEAR(Data!$D1475)</f>
        <v>2012</v>
      </c>
      <c r="D1475">
        <v>41244</v>
      </c>
      <c r="E1475">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ht="14.25" customHeight="1" x14ac:dyDescent="0.25">
      <c r="A1476">
        <v>1475</v>
      </c>
      <c r="B1476" t="s">
        <v>3958</v>
      </c>
      <c r="C1476">
        <f>YEAR(Data!$D1476)</f>
        <v>2013</v>
      </c>
      <c r="D1476">
        <v>41598</v>
      </c>
      <c r="E1476">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ht="14.25" customHeight="1" x14ac:dyDescent="0.25">
      <c r="A1477">
        <v>1476</v>
      </c>
      <c r="B1477" t="s">
        <v>3958</v>
      </c>
      <c r="C1477">
        <f>YEAR(Data!$D1477)</f>
        <v>2013</v>
      </c>
      <c r="D1477">
        <v>41598</v>
      </c>
      <c r="E1477">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ht="14.25" customHeight="1" x14ac:dyDescent="0.25">
      <c r="A1478">
        <v>1477</v>
      </c>
      <c r="B1478" t="s">
        <v>3964</v>
      </c>
      <c r="C1478">
        <f>YEAR(Data!$D1478)</f>
        <v>2014</v>
      </c>
      <c r="D1478">
        <v>41718</v>
      </c>
      <c r="E1478">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ht="14.25" customHeight="1" x14ac:dyDescent="0.25">
      <c r="A1479">
        <v>1478</v>
      </c>
      <c r="B1479" t="s">
        <v>3967</v>
      </c>
      <c r="C1479">
        <f>YEAR(Data!$D1479)</f>
        <v>2013</v>
      </c>
      <c r="D1479">
        <v>41592</v>
      </c>
      <c r="E1479">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ht="14.25" customHeight="1" x14ac:dyDescent="0.25">
      <c r="A1480">
        <v>1479</v>
      </c>
      <c r="B1480" t="s">
        <v>3971</v>
      </c>
      <c r="C1480">
        <f>YEAR(Data!$D1480)</f>
        <v>2014</v>
      </c>
      <c r="D1480">
        <v>41963</v>
      </c>
      <c r="E1480">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ht="14.25" customHeight="1" x14ac:dyDescent="0.25">
      <c r="A1481">
        <v>1480</v>
      </c>
      <c r="B1481" t="s">
        <v>3973</v>
      </c>
      <c r="C1481">
        <f>YEAR(Data!$D1481)</f>
        <v>2013</v>
      </c>
      <c r="D1481">
        <v>41611</v>
      </c>
      <c r="E148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ht="14.25" customHeight="1" x14ac:dyDescent="0.25">
      <c r="A1482">
        <v>1481</v>
      </c>
      <c r="B1482" t="s">
        <v>3973</v>
      </c>
      <c r="C1482">
        <f>YEAR(Data!$D1482)</f>
        <v>2013</v>
      </c>
      <c r="D1482">
        <v>41611</v>
      </c>
      <c r="E1482">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ht="14.25" customHeight="1" x14ac:dyDescent="0.25">
      <c r="A1483">
        <v>1482</v>
      </c>
      <c r="B1483" t="s">
        <v>3973</v>
      </c>
      <c r="C1483">
        <f>YEAR(Data!$D1483)</f>
        <v>2013</v>
      </c>
      <c r="D1483">
        <v>41611</v>
      </c>
      <c r="E1483">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ht="14.25" customHeight="1" x14ac:dyDescent="0.25">
      <c r="A1484">
        <v>1483</v>
      </c>
      <c r="B1484" t="s">
        <v>3980</v>
      </c>
      <c r="C1484">
        <f>YEAR(Data!$D1484)</f>
        <v>2014</v>
      </c>
      <c r="D1484">
        <v>41877</v>
      </c>
      <c r="E1484">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ht="14.25" customHeight="1" x14ac:dyDescent="0.25">
      <c r="A1485">
        <v>1484</v>
      </c>
      <c r="B1485" t="s">
        <v>3980</v>
      </c>
      <c r="C1485">
        <f>YEAR(Data!$D1485)</f>
        <v>2014</v>
      </c>
      <c r="D1485">
        <v>41877</v>
      </c>
      <c r="E1485">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ht="14.25" customHeight="1" x14ac:dyDescent="0.25">
      <c r="A1486">
        <v>1485</v>
      </c>
      <c r="B1486" t="s">
        <v>3983</v>
      </c>
      <c r="C1486">
        <f>YEAR(Data!$D1486)</f>
        <v>2013</v>
      </c>
      <c r="D1486">
        <v>41562</v>
      </c>
      <c r="E1486">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ht="14.25" customHeight="1" x14ac:dyDescent="0.25">
      <c r="A1487">
        <v>1486</v>
      </c>
      <c r="B1487" t="s">
        <v>3986</v>
      </c>
      <c r="C1487">
        <f>YEAR(Data!$D1487)</f>
        <v>2011</v>
      </c>
      <c r="D1487">
        <v>40874</v>
      </c>
      <c r="E1487">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ht="14.25" customHeight="1" x14ac:dyDescent="0.25">
      <c r="A1488">
        <v>1487</v>
      </c>
      <c r="B1488" t="s">
        <v>3990</v>
      </c>
      <c r="C1488">
        <f>YEAR(Data!$D1488)</f>
        <v>2012</v>
      </c>
      <c r="D1488">
        <v>41216</v>
      </c>
      <c r="E1488">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ht="14.25" customHeight="1" x14ac:dyDescent="0.25">
      <c r="A1489">
        <v>1488</v>
      </c>
      <c r="B1489" t="s">
        <v>3990</v>
      </c>
      <c r="C1489">
        <f>YEAR(Data!$D1489)</f>
        <v>2012</v>
      </c>
      <c r="D1489">
        <v>41216</v>
      </c>
      <c r="E1489">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ht="14.25" customHeight="1" x14ac:dyDescent="0.25">
      <c r="A1490">
        <v>1489</v>
      </c>
      <c r="B1490" t="s">
        <v>3990</v>
      </c>
      <c r="C1490">
        <f>YEAR(Data!$D1490)</f>
        <v>2012</v>
      </c>
      <c r="D1490">
        <v>41216</v>
      </c>
      <c r="E1490">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ht="14.25" customHeight="1" x14ac:dyDescent="0.25">
      <c r="A1491">
        <v>1490</v>
      </c>
      <c r="B1491" t="s">
        <v>3997</v>
      </c>
      <c r="C1491">
        <f>YEAR(Data!$D1491)</f>
        <v>2011</v>
      </c>
      <c r="D1491">
        <v>40876</v>
      </c>
      <c r="E149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ht="14.25" customHeight="1" x14ac:dyDescent="0.25">
      <c r="A1492">
        <v>1491</v>
      </c>
      <c r="B1492" t="s">
        <v>4000</v>
      </c>
      <c r="C1492">
        <f>YEAR(Data!$D1492)</f>
        <v>2014</v>
      </c>
      <c r="D1492">
        <v>41760</v>
      </c>
      <c r="E1492">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ht="14.25" customHeight="1" x14ac:dyDescent="0.25">
      <c r="A1493">
        <v>1492</v>
      </c>
      <c r="B1493" t="s">
        <v>4001</v>
      </c>
      <c r="C1493">
        <f>YEAR(Data!$D1493)</f>
        <v>2014</v>
      </c>
      <c r="D1493">
        <v>41968</v>
      </c>
      <c r="E1493">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ht="14.25" customHeight="1" x14ac:dyDescent="0.25">
      <c r="A1494">
        <v>1493</v>
      </c>
      <c r="B1494" t="s">
        <v>4001</v>
      </c>
      <c r="C1494">
        <f>YEAR(Data!$D1494)</f>
        <v>2014</v>
      </c>
      <c r="D1494">
        <v>41968</v>
      </c>
      <c r="E1494">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ht="14.25" customHeight="1" x14ac:dyDescent="0.25">
      <c r="A1495">
        <v>1494</v>
      </c>
      <c r="B1495" t="s">
        <v>4006</v>
      </c>
      <c r="C1495">
        <f>YEAR(Data!$D1495)</f>
        <v>2014</v>
      </c>
      <c r="D1495">
        <v>41943</v>
      </c>
      <c r="E1495">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ht="14.25" customHeight="1" x14ac:dyDescent="0.25">
      <c r="A1496">
        <v>1495</v>
      </c>
      <c r="B1496" t="s">
        <v>4009</v>
      </c>
      <c r="C1496">
        <f>YEAR(Data!$D1496)</f>
        <v>2011</v>
      </c>
      <c r="D1496">
        <v>40894</v>
      </c>
      <c r="E1496">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ht="14.25" customHeight="1" x14ac:dyDescent="0.25">
      <c r="A1497">
        <v>1496</v>
      </c>
      <c r="B1497" t="s">
        <v>4010</v>
      </c>
      <c r="C1497">
        <f>YEAR(Data!$D1497)</f>
        <v>2014</v>
      </c>
      <c r="D1497">
        <v>41887</v>
      </c>
      <c r="E1497">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ht="14.25" customHeight="1" x14ac:dyDescent="0.25">
      <c r="A1498">
        <v>1497</v>
      </c>
      <c r="B1498" t="s">
        <v>4010</v>
      </c>
      <c r="C1498">
        <f>YEAR(Data!$D1498)</f>
        <v>2014</v>
      </c>
      <c r="D1498">
        <v>41887</v>
      </c>
      <c r="E1498">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ht="14.25" customHeight="1" x14ac:dyDescent="0.25">
      <c r="A1499">
        <v>1498</v>
      </c>
      <c r="B1499" t="s">
        <v>4010</v>
      </c>
      <c r="C1499">
        <f>YEAR(Data!$D1499)</f>
        <v>2014</v>
      </c>
      <c r="D1499">
        <v>41887</v>
      </c>
      <c r="E1499">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ht="14.25" customHeight="1" x14ac:dyDescent="0.25">
      <c r="A1500">
        <v>1499</v>
      </c>
      <c r="B1500" t="s">
        <v>4016</v>
      </c>
      <c r="C1500">
        <f>YEAR(Data!$D1500)</f>
        <v>2013</v>
      </c>
      <c r="D1500">
        <v>41565</v>
      </c>
      <c r="E1500">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ht="14.25" customHeight="1" x14ac:dyDescent="0.25">
      <c r="A1501">
        <v>1500</v>
      </c>
      <c r="B1501" t="s">
        <v>4017</v>
      </c>
      <c r="C1501">
        <f>YEAR(Data!$D1501)</f>
        <v>2014</v>
      </c>
      <c r="D1501">
        <v>41956</v>
      </c>
      <c r="E150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ht="14.25" customHeight="1" x14ac:dyDescent="0.25">
      <c r="A1502">
        <v>1501</v>
      </c>
      <c r="B1502" t="s">
        <v>4017</v>
      </c>
      <c r="C1502">
        <f>YEAR(Data!$D1502)</f>
        <v>2014</v>
      </c>
      <c r="D1502">
        <v>41956</v>
      </c>
      <c r="E1502">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ht="14.25" customHeight="1" x14ac:dyDescent="0.25">
      <c r="A1503">
        <v>1502</v>
      </c>
      <c r="B1503" t="s">
        <v>4017</v>
      </c>
      <c r="C1503">
        <f>YEAR(Data!$D1503)</f>
        <v>2014</v>
      </c>
      <c r="D1503">
        <v>41956</v>
      </c>
      <c r="E1503">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ht="14.25" customHeight="1" x14ac:dyDescent="0.25">
      <c r="A1504">
        <v>1503</v>
      </c>
      <c r="B1504" t="s">
        <v>4020</v>
      </c>
      <c r="C1504">
        <f>YEAR(Data!$D1504)</f>
        <v>2013</v>
      </c>
      <c r="D1504">
        <v>41603</v>
      </c>
      <c r="E1504">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ht="14.25" customHeight="1" x14ac:dyDescent="0.25">
      <c r="A1505">
        <v>1504</v>
      </c>
      <c r="B1505" t="s">
        <v>4020</v>
      </c>
      <c r="C1505">
        <f>YEAR(Data!$D1505)</f>
        <v>2013</v>
      </c>
      <c r="D1505">
        <v>41603</v>
      </c>
      <c r="E1505">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ht="14.25" customHeight="1" x14ac:dyDescent="0.25">
      <c r="A1506">
        <v>1505</v>
      </c>
      <c r="B1506" t="s">
        <v>4023</v>
      </c>
      <c r="C1506">
        <f>YEAR(Data!$D1506)</f>
        <v>2012</v>
      </c>
      <c r="D1506">
        <v>41122</v>
      </c>
      <c r="E1506">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ht="14.25" customHeight="1" x14ac:dyDescent="0.25">
      <c r="A1507">
        <v>1506</v>
      </c>
      <c r="B1507" t="s">
        <v>4023</v>
      </c>
      <c r="C1507">
        <f>YEAR(Data!$D1507)</f>
        <v>2012</v>
      </c>
      <c r="D1507">
        <v>41122</v>
      </c>
      <c r="E1507">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ht="14.25" customHeight="1" x14ac:dyDescent="0.25">
      <c r="A1508">
        <v>1507</v>
      </c>
      <c r="B1508" t="s">
        <v>4028</v>
      </c>
      <c r="C1508">
        <f>YEAR(Data!$D1508)</f>
        <v>2014</v>
      </c>
      <c r="D1508">
        <v>41998</v>
      </c>
      <c r="E1508">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ht="14.25" customHeight="1" x14ac:dyDescent="0.25">
      <c r="A1509">
        <v>1508</v>
      </c>
      <c r="B1509" t="s">
        <v>4031</v>
      </c>
      <c r="C1509">
        <f>YEAR(Data!$D1509)</f>
        <v>2013</v>
      </c>
      <c r="D1509">
        <v>41535</v>
      </c>
      <c r="E1509">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ht="14.25" customHeight="1" x14ac:dyDescent="0.25">
      <c r="A1510">
        <v>1509</v>
      </c>
      <c r="B1510" t="s">
        <v>4034</v>
      </c>
      <c r="C1510">
        <f>YEAR(Data!$D1510)</f>
        <v>2014</v>
      </c>
      <c r="D1510">
        <v>41984</v>
      </c>
      <c r="E1510">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ht="14.25" customHeight="1" x14ac:dyDescent="0.25">
      <c r="A1511">
        <v>1510</v>
      </c>
      <c r="B1511" t="s">
        <v>4037</v>
      </c>
      <c r="C1511">
        <f>YEAR(Data!$D1511)</f>
        <v>2014</v>
      </c>
      <c r="D1511">
        <v>41895</v>
      </c>
      <c r="E151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ht="14.25" customHeight="1" x14ac:dyDescent="0.25">
      <c r="A1512">
        <v>1511</v>
      </c>
      <c r="B1512" t="s">
        <v>4038</v>
      </c>
      <c r="C1512">
        <f>YEAR(Data!$D1512)</f>
        <v>2014</v>
      </c>
      <c r="D1512">
        <v>41815</v>
      </c>
      <c r="E1512">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ht="14.25" customHeight="1" x14ac:dyDescent="0.25">
      <c r="A1513">
        <v>1512</v>
      </c>
      <c r="B1513" t="s">
        <v>4038</v>
      </c>
      <c r="C1513">
        <f>YEAR(Data!$D1513)</f>
        <v>2014</v>
      </c>
      <c r="D1513">
        <v>41815</v>
      </c>
      <c r="E1513">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ht="14.25" customHeight="1" x14ac:dyDescent="0.25">
      <c r="A1514">
        <v>1513</v>
      </c>
      <c r="B1514" t="s">
        <v>4040</v>
      </c>
      <c r="C1514">
        <f>YEAR(Data!$D1514)</f>
        <v>2014</v>
      </c>
      <c r="D1514">
        <v>41870</v>
      </c>
      <c r="E1514">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ht="14.25" customHeight="1" x14ac:dyDescent="0.25">
      <c r="A1515">
        <v>1514</v>
      </c>
      <c r="B1515" t="s">
        <v>4040</v>
      </c>
      <c r="C1515">
        <f>YEAR(Data!$D1515)</f>
        <v>2014</v>
      </c>
      <c r="D1515">
        <v>41870</v>
      </c>
      <c r="E1515">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ht="14.25" customHeight="1" x14ac:dyDescent="0.25">
      <c r="A1516">
        <v>1515</v>
      </c>
      <c r="B1516" t="s">
        <v>4040</v>
      </c>
      <c r="C1516">
        <f>YEAR(Data!$D1516)</f>
        <v>2014</v>
      </c>
      <c r="D1516">
        <v>41870</v>
      </c>
      <c r="E1516">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ht="14.25" customHeight="1" x14ac:dyDescent="0.25">
      <c r="A1517">
        <v>1516</v>
      </c>
      <c r="B1517" t="s">
        <v>4041</v>
      </c>
      <c r="C1517">
        <f>YEAR(Data!$D1517)</f>
        <v>2014</v>
      </c>
      <c r="D1517">
        <v>41985</v>
      </c>
      <c r="E1517">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ht="14.25" customHeight="1" x14ac:dyDescent="0.25">
      <c r="A1518">
        <v>1517</v>
      </c>
      <c r="B1518" t="s">
        <v>4044</v>
      </c>
      <c r="C1518">
        <f>YEAR(Data!$D1518)</f>
        <v>2014</v>
      </c>
      <c r="D1518">
        <v>41984</v>
      </c>
      <c r="E1518">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ht="14.25" customHeight="1" x14ac:dyDescent="0.25">
      <c r="A1519">
        <v>1518</v>
      </c>
      <c r="B1519" t="s">
        <v>4046</v>
      </c>
      <c r="C1519">
        <f>YEAR(Data!$D1519)</f>
        <v>2011</v>
      </c>
      <c r="D1519">
        <v>40578</v>
      </c>
      <c r="E1519">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ht="14.25" customHeight="1" x14ac:dyDescent="0.25">
      <c r="A1520">
        <v>1519</v>
      </c>
      <c r="B1520" t="s">
        <v>4046</v>
      </c>
      <c r="C1520">
        <f>YEAR(Data!$D1520)</f>
        <v>2011</v>
      </c>
      <c r="D1520">
        <v>40578</v>
      </c>
      <c r="E1520">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ht="14.25" customHeight="1" x14ac:dyDescent="0.25">
      <c r="A1521">
        <v>1520</v>
      </c>
      <c r="B1521" t="s">
        <v>4049</v>
      </c>
      <c r="C1521">
        <f>YEAR(Data!$D1521)</f>
        <v>2014</v>
      </c>
      <c r="D1521">
        <v>41682</v>
      </c>
      <c r="E152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ht="14.25" customHeight="1" x14ac:dyDescent="0.25">
      <c r="A1522">
        <v>1521</v>
      </c>
      <c r="B1522" t="s">
        <v>4050</v>
      </c>
      <c r="C1522">
        <f>YEAR(Data!$D1522)</f>
        <v>2014</v>
      </c>
      <c r="D1522">
        <v>41746</v>
      </c>
      <c r="E1522">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ht="14.25" customHeight="1" x14ac:dyDescent="0.25">
      <c r="A1523">
        <v>1522</v>
      </c>
      <c r="B1523" t="s">
        <v>4055</v>
      </c>
      <c r="C1523">
        <f>YEAR(Data!$D1523)</f>
        <v>2012</v>
      </c>
      <c r="D1523">
        <v>41249</v>
      </c>
      <c r="E1523">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ht="14.25" customHeight="1" x14ac:dyDescent="0.25">
      <c r="A1524">
        <v>1523</v>
      </c>
      <c r="B1524" t="s">
        <v>4055</v>
      </c>
      <c r="C1524">
        <f>YEAR(Data!$D1524)</f>
        <v>2012</v>
      </c>
      <c r="D1524">
        <v>41249</v>
      </c>
      <c r="E1524">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ht="14.25" customHeight="1" x14ac:dyDescent="0.25">
      <c r="A1525">
        <v>1524</v>
      </c>
      <c r="B1525" t="s">
        <v>4055</v>
      </c>
      <c r="C1525">
        <f>YEAR(Data!$D1525)</f>
        <v>2012</v>
      </c>
      <c r="D1525">
        <v>41249</v>
      </c>
      <c r="E1525">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ht="14.25" customHeight="1" x14ac:dyDescent="0.25">
      <c r="A1526">
        <v>1525</v>
      </c>
      <c r="B1526" t="s">
        <v>4055</v>
      </c>
      <c r="C1526">
        <f>YEAR(Data!$D1526)</f>
        <v>2012</v>
      </c>
      <c r="D1526">
        <v>41249</v>
      </c>
      <c r="E1526">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ht="14.25" customHeight="1" x14ac:dyDescent="0.25">
      <c r="A1527">
        <v>1526</v>
      </c>
      <c r="B1527" t="s">
        <v>4055</v>
      </c>
      <c r="C1527">
        <f>YEAR(Data!$D1527)</f>
        <v>2012</v>
      </c>
      <c r="D1527">
        <v>41249</v>
      </c>
      <c r="E1527">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ht="14.25" customHeight="1" x14ac:dyDescent="0.25">
      <c r="A1528">
        <v>1527</v>
      </c>
      <c r="B1528" t="s">
        <v>4060</v>
      </c>
      <c r="C1528">
        <f>YEAR(Data!$D1528)</f>
        <v>2013</v>
      </c>
      <c r="D1528">
        <v>41478</v>
      </c>
      <c r="E1528">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ht="14.25" customHeight="1" x14ac:dyDescent="0.25">
      <c r="A1529">
        <v>1528</v>
      </c>
      <c r="B1529" t="s">
        <v>4060</v>
      </c>
      <c r="C1529">
        <f>YEAR(Data!$D1529)</f>
        <v>2013</v>
      </c>
      <c r="D1529">
        <v>41478</v>
      </c>
      <c r="E1529">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ht="14.25" customHeight="1" x14ac:dyDescent="0.25">
      <c r="A1530">
        <v>1529</v>
      </c>
      <c r="B1530" t="s">
        <v>4066</v>
      </c>
      <c r="C1530">
        <f>YEAR(Data!$D1530)</f>
        <v>2012</v>
      </c>
      <c r="D1530">
        <v>41220</v>
      </c>
      <c r="E1530">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ht="14.25" customHeight="1" x14ac:dyDescent="0.25">
      <c r="A1531">
        <v>1530</v>
      </c>
      <c r="B1531" t="s">
        <v>4066</v>
      </c>
      <c r="C1531">
        <f>YEAR(Data!$D1531)</f>
        <v>2012</v>
      </c>
      <c r="D1531">
        <v>41220</v>
      </c>
      <c r="E153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ht="14.25" customHeight="1" x14ac:dyDescent="0.25">
      <c r="A1532">
        <v>1531</v>
      </c>
      <c r="B1532" t="s">
        <v>4071</v>
      </c>
      <c r="C1532">
        <f>YEAR(Data!$D1532)</f>
        <v>2012</v>
      </c>
      <c r="D1532">
        <v>40994</v>
      </c>
      <c r="E1532">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ht="14.25" customHeight="1" x14ac:dyDescent="0.25">
      <c r="A1533">
        <v>1532</v>
      </c>
      <c r="B1533" t="s">
        <v>4074</v>
      </c>
      <c r="C1533">
        <f>YEAR(Data!$D1533)</f>
        <v>2014</v>
      </c>
      <c r="D1533">
        <v>41883</v>
      </c>
      <c r="E1533">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ht="14.25" customHeight="1" x14ac:dyDescent="0.25">
      <c r="A1534">
        <v>1533</v>
      </c>
      <c r="B1534" t="s">
        <v>4074</v>
      </c>
      <c r="C1534">
        <f>YEAR(Data!$D1534)</f>
        <v>2014</v>
      </c>
      <c r="D1534">
        <v>41883</v>
      </c>
      <c r="E1534">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ht="14.25" customHeight="1" x14ac:dyDescent="0.25">
      <c r="A1535">
        <v>1534</v>
      </c>
      <c r="B1535" t="s">
        <v>4078</v>
      </c>
      <c r="C1535">
        <f>YEAR(Data!$D1535)</f>
        <v>2013</v>
      </c>
      <c r="D1535">
        <v>41613</v>
      </c>
      <c r="E1535">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ht="14.25" customHeight="1" x14ac:dyDescent="0.25">
      <c r="A1536">
        <v>1535</v>
      </c>
      <c r="B1536" t="s">
        <v>4081</v>
      </c>
      <c r="C1536">
        <f>YEAR(Data!$D1536)</f>
        <v>2014</v>
      </c>
      <c r="D1536">
        <v>41681</v>
      </c>
      <c r="E1536">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ht="14.25" customHeight="1" x14ac:dyDescent="0.25">
      <c r="A1537">
        <v>1536</v>
      </c>
      <c r="B1537" t="s">
        <v>4085</v>
      </c>
      <c r="C1537">
        <f>YEAR(Data!$D1537)</f>
        <v>2013</v>
      </c>
      <c r="D1537">
        <v>41577</v>
      </c>
      <c r="E1537">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ht="14.25" customHeight="1" x14ac:dyDescent="0.25">
      <c r="A1538">
        <v>1537</v>
      </c>
      <c r="B1538" t="s">
        <v>4085</v>
      </c>
      <c r="C1538">
        <f>YEAR(Data!$D1538)</f>
        <v>2013</v>
      </c>
      <c r="D1538">
        <v>41577</v>
      </c>
      <c r="E1538">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ht="14.25" customHeight="1" x14ac:dyDescent="0.25">
      <c r="A1539">
        <v>1538</v>
      </c>
      <c r="B1539" t="s">
        <v>4093</v>
      </c>
      <c r="C1539">
        <f>YEAR(Data!$D1539)</f>
        <v>2014</v>
      </c>
      <c r="D1539">
        <v>41898</v>
      </c>
      <c r="E1539">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ht="14.25" customHeight="1" x14ac:dyDescent="0.25">
      <c r="A1540">
        <v>1539</v>
      </c>
      <c r="B1540" t="s">
        <v>4093</v>
      </c>
      <c r="C1540">
        <f>YEAR(Data!$D1540)</f>
        <v>2014</v>
      </c>
      <c r="D1540">
        <v>41898</v>
      </c>
      <c r="E1540">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ht="14.25" customHeight="1" x14ac:dyDescent="0.25">
      <c r="A1541">
        <v>1540</v>
      </c>
      <c r="B1541" t="s">
        <v>4093</v>
      </c>
      <c r="C1541">
        <f>YEAR(Data!$D1541)</f>
        <v>2014</v>
      </c>
      <c r="D1541">
        <v>41898</v>
      </c>
      <c r="E154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ht="14.25" customHeight="1" x14ac:dyDescent="0.25">
      <c r="A1542">
        <v>1541</v>
      </c>
      <c r="B1542" t="s">
        <v>4093</v>
      </c>
      <c r="C1542">
        <f>YEAR(Data!$D1542)</f>
        <v>2014</v>
      </c>
      <c r="D1542">
        <v>41898</v>
      </c>
      <c r="E1542">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ht="14.25" customHeight="1" x14ac:dyDescent="0.25">
      <c r="A1543">
        <v>1542</v>
      </c>
      <c r="B1543" t="s">
        <v>4097</v>
      </c>
      <c r="C1543">
        <f>YEAR(Data!$D1543)</f>
        <v>2011</v>
      </c>
      <c r="D1543">
        <v>40613</v>
      </c>
      <c r="E1543">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ht="14.25" customHeight="1" x14ac:dyDescent="0.25">
      <c r="A1544">
        <v>1543</v>
      </c>
      <c r="B1544" t="s">
        <v>4097</v>
      </c>
      <c r="C1544">
        <f>YEAR(Data!$D1544)</f>
        <v>2011</v>
      </c>
      <c r="D1544">
        <v>40613</v>
      </c>
      <c r="E1544">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ht="14.25" customHeight="1" x14ac:dyDescent="0.25">
      <c r="A1545">
        <v>1544</v>
      </c>
      <c r="B1545" t="s">
        <v>4099</v>
      </c>
      <c r="C1545">
        <f>YEAR(Data!$D1545)</f>
        <v>2011</v>
      </c>
      <c r="D1545">
        <v>40579</v>
      </c>
      <c r="E1545">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ht="14.25" customHeight="1" x14ac:dyDescent="0.25">
      <c r="A1546">
        <v>1545</v>
      </c>
      <c r="B1546" t="s">
        <v>4099</v>
      </c>
      <c r="C1546">
        <f>YEAR(Data!$D1546)</f>
        <v>2011</v>
      </c>
      <c r="D1546">
        <v>40579</v>
      </c>
      <c r="E1546">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ht="14.25" customHeight="1" x14ac:dyDescent="0.25">
      <c r="A1547">
        <v>1546</v>
      </c>
      <c r="B1547" t="s">
        <v>4102</v>
      </c>
      <c r="C1547">
        <f>YEAR(Data!$D1547)</f>
        <v>2011</v>
      </c>
      <c r="D1547">
        <v>40908</v>
      </c>
      <c r="E1547">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ht="14.25" customHeight="1" x14ac:dyDescent="0.25">
      <c r="A1548">
        <v>1547</v>
      </c>
      <c r="B1548" t="s">
        <v>4104</v>
      </c>
      <c r="C1548">
        <f>YEAR(Data!$D1548)</f>
        <v>2012</v>
      </c>
      <c r="D1548">
        <v>41236</v>
      </c>
      <c r="E1548">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ht="14.25" customHeight="1" x14ac:dyDescent="0.25">
      <c r="A1549">
        <v>1548</v>
      </c>
      <c r="B1549" t="s">
        <v>4104</v>
      </c>
      <c r="C1549">
        <f>YEAR(Data!$D1549)</f>
        <v>2012</v>
      </c>
      <c r="D1549">
        <v>41236</v>
      </c>
      <c r="E1549">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ht="14.25" customHeight="1" x14ac:dyDescent="0.25">
      <c r="A1550">
        <v>1549</v>
      </c>
      <c r="B1550" t="s">
        <v>4104</v>
      </c>
      <c r="C1550">
        <f>YEAR(Data!$D1550)</f>
        <v>2012</v>
      </c>
      <c r="D1550">
        <v>41236</v>
      </c>
      <c r="E1550">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ht="14.25" customHeight="1" x14ac:dyDescent="0.25">
      <c r="A1551">
        <v>1550</v>
      </c>
      <c r="B1551" t="s">
        <v>4107</v>
      </c>
      <c r="C1551">
        <f>YEAR(Data!$D1551)</f>
        <v>2011</v>
      </c>
      <c r="D1551">
        <v>40730</v>
      </c>
      <c r="E155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ht="14.25" customHeight="1" x14ac:dyDescent="0.25">
      <c r="A1552">
        <v>1551</v>
      </c>
      <c r="B1552" t="s">
        <v>4108</v>
      </c>
      <c r="C1552">
        <f>YEAR(Data!$D1552)</f>
        <v>2014</v>
      </c>
      <c r="D1552">
        <v>41957</v>
      </c>
      <c r="E1552">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ht="14.25" customHeight="1" x14ac:dyDescent="0.25">
      <c r="A1553">
        <v>1552</v>
      </c>
      <c r="B1553" t="s">
        <v>4111</v>
      </c>
      <c r="C1553">
        <f>YEAR(Data!$D1553)</f>
        <v>2013</v>
      </c>
      <c r="D1553">
        <v>41443</v>
      </c>
      <c r="E1553">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ht="14.25" customHeight="1" x14ac:dyDescent="0.25">
      <c r="A1554">
        <v>1553</v>
      </c>
      <c r="B1554" t="s">
        <v>4114</v>
      </c>
      <c r="C1554">
        <f>YEAR(Data!$D1554)</f>
        <v>2011</v>
      </c>
      <c r="D1554">
        <v>40666</v>
      </c>
      <c r="E1554">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ht="14.25" customHeight="1" x14ac:dyDescent="0.25">
      <c r="A1555">
        <v>1554</v>
      </c>
      <c r="B1555" t="s">
        <v>4118</v>
      </c>
      <c r="C1555">
        <f>YEAR(Data!$D1555)</f>
        <v>2014</v>
      </c>
      <c r="D1555">
        <v>41929</v>
      </c>
      <c r="E1555">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ht="14.25" customHeight="1" x14ac:dyDescent="0.25">
      <c r="A1556">
        <v>1555</v>
      </c>
      <c r="B1556" t="s">
        <v>4121</v>
      </c>
      <c r="C1556">
        <f>YEAR(Data!$D1556)</f>
        <v>2012</v>
      </c>
      <c r="D1556">
        <v>40945</v>
      </c>
      <c r="E1556">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ht="14.25" customHeight="1" x14ac:dyDescent="0.25">
      <c r="A1557">
        <v>1556</v>
      </c>
      <c r="B1557" t="s">
        <v>4125</v>
      </c>
      <c r="C1557">
        <f>YEAR(Data!$D1557)</f>
        <v>2014</v>
      </c>
      <c r="D1557">
        <v>41887</v>
      </c>
      <c r="E1557">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ht="14.25" customHeight="1" x14ac:dyDescent="0.25">
      <c r="A1558">
        <v>1557</v>
      </c>
      <c r="B1558" t="s">
        <v>4128</v>
      </c>
      <c r="C1558">
        <f>YEAR(Data!$D1558)</f>
        <v>2013</v>
      </c>
      <c r="D1558">
        <v>41404</v>
      </c>
      <c r="E1558">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ht="14.25" customHeight="1" x14ac:dyDescent="0.25">
      <c r="A1559">
        <v>1558</v>
      </c>
      <c r="B1559" t="s">
        <v>4128</v>
      </c>
      <c r="C1559">
        <f>YEAR(Data!$D1559)</f>
        <v>2013</v>
      </c>
      <c r="D1559">
        <v>41404</v>
      </c>
      <c r="E1559">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ht="14.25" customHeight="1" x14ac:dyDescent="0.25">
      <c r="A1560">
        <v>1559</v>
      </c>
      <c r="B1560" t="s">
        <v>4134</v>
      </c>
      <c r="C1560">
        <f>YEAR(Data!$D1560)</f>
        <v>2012</v>
      </c>
      <c r="D1560">
        <v>40984</v>
      </c>
      <c r="E1560">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ht="14.25" customHeight="1" x14ac:dyDescent="0.25">
      <c r="A1561">
        <v>1560</v>
      </c>
      <c r="B1561" t="s">
        <v>4135</v>
      </c>
      <c r="C1561">
        <f>YEAR(Data!$D1561)</f>
        <v>2013</v>
      </c>
      <c r="D1561">
        <v>41374</v>
      </c>
      <c r="E156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ht="14.25" customHeight="1" x14ac:dyDescent="0.25">
      <c r="A1562">
        <v>1561</v>
      </c>
      <c r="B1562" t="s">
        <v>4138</v>
      </c>
      <c r="C1562">
        <f>YEAR(Data!$D1562)</f>
        <v>2011</v>
      </c>
      <c r="D1562">
        <v>40637</v>
      </c>
      <c r="E1562">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ht="14.25" customHeight="1" x14ac:dyDescent="0.25">
      <c r="A1563">
        <v>1562</v>
      </c>
      <c r="B1563" t="s">
        <v>4141</v>
      </c>
      <c r="C1563">
        <f>YEAR(Data!$D1563)</f>
        <v>2014</v>
      </c>
      <c r="D1563">
        <v>41888</v>
      </c>
      <c r="E1563">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ht="14.25" customHeight="1" x14ac:dyDescent="0.25">
      <c r="A1564">
        <v>1563</v>
      </c>
      <c r="B1564" t="s">
        <v>4142</v>
      </c>
      <c r="C1564">
        <f>YEAR(Data!$D1564)</f>
        <v>2014</v>
      </c>
      <c r="D1564">
        <v>41821</v>
      </c>
      <c r="E1564">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ht="14.25" customHeight="1" x14ac:dyDescent="0.25">
      <c r="A1565">
        <v>1564</v>
      </c>
      <c r="B1565" t="s">
        <v>4145</v>
      </c>
      <c r="C1565">
        <f>YEAR(Data!$D1565)</f>
        <v>2012</v>
      </c>
      <c r="D1565">
        <v>41222</v>
      </c>
      <c r="E1565">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ht="14.25" customHeight="1" x14ac:dyDescent="0.25">
      <c r="A1566">
        <v>1565</v>
      </c>
      <c r="B1566" t="s">
        <v>4148</v>
      </c>
      <c r="C1566">
        <f>YEAR(Data!$D1566)</f>
        <v>2011</v>
      </c>
      <c r="D1566">
        <v>40606</v>
      </c>
      <c r="E1566">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ht="14.25" customHeight="1" x14ac:dyDescent="0.25">
      <c r="A1567">
        <v>1566</v>
      </c>
      <c r="B1567" t="s">
        <v>4151</v>
      </c>
      <c r="C1567">
        <f>YEAR(Data!$D1567)</f>
        <v>2012</v>
      </c>
      <c r="D1567">
        <v>40987</v>
      </c>
      <c r="E1567">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ht="14.25" customHeight="1" x14ac:dyDescent="0.25">
      <c r="A1568">
        <v>1567</v>
      </c>
      <c r="B1568" t="s">
        <v>4152</v>
      </c>
      <c r="C1568">
        <f>YEAR(Data!$D1568)</f>
        <v>2012</v>
      </c>
      <c r="D1568">
        <v>41242</v>
      </c>
      <c r="E1568">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ht="14.25" customHeight="1" x14ac:dyDescent="0.25">
      <c r="A1569">
        <v>1568</v>
      </c>
      <c r="B1569" t="s">
        <v>4152</v>
      </c>
      <c r="C1569">
        <f>YEAR(Data!$D1569)</f>
        <v>2012</v>
      </c>
      <c r="D1569">
        <v>41242</v>
      </c>
      <c r="E1569">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ht="14.25" customHeight="1" x14ac:dyDescent="0.25">
      <c r="A1570">
        <v>1569</v>
      </c>
      <c r="B1570" t="s">
        <v>4160</v>
      </c>
      <c r="C1570">
        <f>YEAR(Data!$D1570)</f>
        <v>2014</v>
      </c>
      <c r="D1570">
        <v>41802</v>
      </c>
      <c r="E1570">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ht="14.25" customHeight="1" x14ac:dyDescent="0.25">
      <c r="A1571">
        <v>1570</v>
      </c>
      <c r="B1571" t="s">
        <v>4161</v>
      </c>
      <c r="C1571">
        <f>YEAR(Data!$D1571)</f>
        <v>2014</v>
      </c>
      <c r="D1571">
        <v>41970</v>
      </c>
      <c r="E157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ht="14.25" customHeight="1" x14ac:dyDescent="0.25">
      <c r="A1572">
        <v>1571</v>
      </c>
      <c r="B1572" t="s">
        <v>4164</v>
      </c>
      <c r="C1572">
        <f>YEAR(Data!$D1572)</f>
        <v>2011</v>
      </c>
      <c r="D1572">
        <v>40870</v>
      </c>
      <c r="E1572">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ht="14.25" customHeight="1" x14ac:dyDescent="0.25">
      <c r="A1573">
        <v>1572</v>
      </c>
      <c r="B1573" t="s">
        <v>4164</v>
      </c>
      <c r="C1573">
        <f>YEAR(Data!$D1573)</f>
        <v>2011</v>
      </c>
      <c r="D1573">
        <v>40870</v>
      </c>
      <c r="E1573">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ht="14.25" customHeight="1" x14ac:dyDescent="0.25">
      <c r="A1574">
        <v>1573</v>
      </c>
      <c r="B1574" t="s">
        <v>4164</v>
      </c>
      <c r="C1574">
        <f>YEAR(Data!$D1574)</f>
        <v>2011</v>
      </c>
      <c r="D1574">
        <v>40870</v>
      </c>
      <c r="E1574">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ht="14.25" customHeight="1" x14ac:dyDescent="0.25">
      <c r="A1575">
        <v>1574</v>
      </c>
      <c r="B1575" t="s">
        <v>4164</v>
      </c>
      <c r="C1575">
        <f>YEAR(Data!$D1575)</f>
        <v>2011</v>
      </c>
      <c r="D1575">
        <v>40870</v>
      </c>
      <c r="E1575">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ht="14.25" customHeight="1" x14ac:dyDescent="0.25">
      <c r="A1576">
        <v>1575</v>
      </c>
      <c r="B1576" t="s">
        <v>4169</v>
      </c>
      <c r="C1576">
        <f>YEAR(Data!$D1576)</f>
        <v>2011</v>
      </c>
      <c r="D1576">
        <v>40892</v>
      </c>
      <c r="E1576">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ht="14.25" customHeight="1" x14ac:dyDescent="0.25">
      <c r="A1577">
        <v>1576</v>
      </c>
      <c r="B1577" t="s">
        <v>4169</v>
      </c>
      <c r="C1577">
        <f>YEAR(Data!$D1577)</f>
        <v>2011</v>
      </c>
      <c r="D1577">
        <v>40892</v>
      </c>
      <c r="E1577">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ht="14.25" customHeight="1" x14ac:dyDescent="0.25">
      <c r="A1578">
        <v>1577</v>
      </c>
      <c r="B1578" t="s">
        <v>4175</v>
      </c>
      <c r="C1578">
        <f>YEAR(Data!$D1578)</f>
        <v>2013</v>
      </c>
      <c r="D1578">
        <v>41387</v>
      </c>
      <c r="E1578">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ht="14.25" customHeight="1" x14ac:dyDescent="0.25">
      <c r="A1579">
        <v>1578</v>
      </c>
      <c r="B1579" t="s">
        <v>4178</v>
      </c>
      <c r="C1579">
        <f>YEAR(Data!$D1579)</f>
        <v>2013</v>
      </c>
      <c r="D1579">
        <v>41418</v>
      </c>
      <c r="E1579">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ht="14.25" customHeight="1" x14ac:dyDescent="0.25">
      <c r="A1580">
        <v>1579</v>
      </c>
      <c r="B1580" t="s">
        <v>4181</v>
      </c>
      <c r="C1580">
        <f>YEAR(Data!$D1580)</f>
        <v>2013</v>
      </c>
      <c r="D1580">
        <v>41332</v>
      </c>
      <c r="E1580">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ht="14.25" customHeight="1" x14ac:dyDescent="0.25">
      <c r="A1581">
        <v>1580</v>
      </c>
      <c r="B1581" t="s">
        <v>4184</v>
      </c>
      <c r="C1581">
        <f>YEAR(Data!$D1581)</f>
        <v>2012</v>
      </c>
      <c r="D1581">
        <v>41130</v>
      </c>
      <c r="E158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ht="14.25" customHeight="1" x14ac:dyDescent="0.25">
      <c r="A1582">
        <v>1581</v>
      </c>
      <c r="B1582" t="s">
        <v>4184</v>
      </c>
      <c r="C1582">
        <f>YEAR(Data!$D1582)</f>
        <v>2012</v>
      </c>
      <c r="D1582">
        <v>41130</v>
      </c>
      <c r="E1582">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ht="14.25" customHeight="1" x14ac:dyDescent="0.25">
      <c r="A1583">
        <v>1582</v>
      </c>
      <c r="B1583" t="s">
        <v>4184</v>
      </c>
      <c r="C1583">
        <f>YEAR(Data!$D1583)</f>
        <v>2012</v>
      </c>
      <c r="D1583">
        <v>41130</v>
      </c>
      <c r="E1583">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ht="14.25" customHeight="1" x14ac:dyDescent="0.25">
      <c r="A1584">
        <v>1583</v>
      </c>
      <c r="B1584" t="s">
        <v>4184</v>
      </c>
      <c r="C1584">
        <f>YEAR(Data!$D1584)</f>
        <v>2012</v>
      </c>
      <c r="D1584">
        <v>41130</v>
      </c>
      <c r="E1584">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ht="14.25" customHeight="1" x14ac:dyDescent="0.25">
      <c r="A1585">
        <v>1584</v>
      </c>
      <c r="B1585" t="s">
        <v>4184</v>
      </c>
      <c r="C1585">
        <f>YEAR(Data!$D1585)</f>
        <v>2012</v>
      </c>
      <c r="D1585">
        <v>41130</v>
      </c>
      <c r="E1585">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ht="14.25" customHeight="1" x14ac:dyDescent="0.25">
      <c r="A1586">
        <v>1585</v>
      </c>
      <c r="B1586" t="s">
        <v>4184</v>
      </c>
      <c r="C1586">
        <f>YEAR(Data!$D1586)</f>
        <v>2012</v>
      </c>
      <c r="D1586">
        <v>41130</v>
      </c>
      <c r="E1586">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ht="14.25" customHeight="1" x14ac:dyDescent="0.25">
      <c r="A1587">
        <v>1586</v>
      </c>
      <c r="B1587" t="s">
        <v>4184</v>
      </c>
      <c r="C1587">
        <f>YEAR(Data!$D1587)</f>
        <v>2012</v>
      </c>
      <c r="D1587">
        <v>41130</v>
      </c>
      <c r="E1587">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ht="14.25" customHeight="1" x14ac:dyDescent="0.25">
      <c r="A1588">
        <v>1587</v>
      </c>
      <c r="B1588" t="s">
        <v>4184</v>
      </c>
      <c r="C1588">
        <f>YEAR(Data!$D1588)</f>
        <v>2012</v>
      </c>
      <c r="D1588">
        <v>41130</v>
      </c>
      <c r="E1588">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ht="14.25" customHeight="1" x14ac:dyDescent="0.25">
      <c r="A1589">
        <v>1588</v>
      </c>
      <c r="B1589" t="s">
        <v>4184</v>
      </c>
      <c r="C1589">
        <f>YEAR(Data!$D1589)</f>
        <v>2012</v>
      </c>
      <c r="D1589">
        <v>41130</v>
      </c>
      <c r="E1589">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ht="14.25" customHeight="1" x14ac:dyDescent="0.25">
      <c r="A1590">
        <v>1589</v>
      </c>
      <c r="B1590" t="s">
        <v>4184</v>
      </c>
      <c r="C1590">
        <f>YEAR(Data!$D1590)</f>
        <v>2012</v>
      </c>
      <c r="D1590">
        <v>41130</v>
      </c>
      <c r="E1590">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ht="14.25" customHeight="1" x14ac:dyDescent="0.25">
      <c r="A1591">
        <v>1590</v>
      </c>
      <c r="B1591" t="s">
        <v>4189</v>
      </c>
      <c r="C1591">
        <f>YEAR(Data!$D1591)</f>
        <v>2013</v>
      </c>
      <c r="D1591">
        <v>41407</v>
      </c>
      <c r="E159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ht="14.25" customHeight="1" x14ac:dyDescent="0.25">
      <c r="A1592">
        <v>1591</v>
      </c>
      <c r="B1592" t="s">
        <v>4192</v>
      </c>
      <c r="C1592">
        <f>YEAR(Data!$D1592)</f>
        <v>2013</v>
      </c>
      <c r="D1592">
        <v>41380</v>
      </c>
      <c r="E1592">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ht="14.25" customHeight="1" x14ac:dyDescent="0.25">
      <c r="A1593">
        <v>1592</v>
      </c>
      <c r="B1593" t="s">
        <v>4192</v>
      </c>
      <c r="C1593">
        <f>YEAR(Data!$D1593)</f>
        <v>2013</v>
      </c>
      <c r="D1593">
        <v>41380</v>
      </c>
      <c r="E1593">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ht="14.25" customHeight="1" x14ac:dyDescent="0.25">
      <c r="A1594">
        <v>1593</v>
      </c>
      <c r="B1594" t="s">
        <v>4198</v>
      </c>
      <c r="C1594">
        <f>YEAR(Data!$D1594)</f>
        <v>2012</v>
      </c>
      <c r="D1594">
        <v>41083</v>
      </c>
      <c r="E1594">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ht="14.25" customHeight="1" x14ac:dyDescent="0.25">
      <c r="A1595">
        <v>1594</v>
      </c>
      <c r="B1595" t="s">
        <v>4203</v>
      </c>
      <c r="C1595">
        <f>YEAR(Data!$D1595)</f>
        <v>2011</v>
      </c>
      <c r="D1595">
        <v>40835</v>
      </c>
      <c r="E1595">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ht="14.25" customHeight="1" x14ac:dyDescent="0.25">
      <c r="A1596">
        <v>1595</v>
      </c>
      <c r="B1596" t="s">
        <v>4206</v>
      </c>
      <c r="C1596">
        <f>YEAR(Data!$D1596)</f>
        <v>2012</v>
      </c>
      <c r="D1596">
        <v>40992</v>
      </c>
      <c r="E1596">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ht="14.25" customHeight="1" x14ac:dyDescent="0.25">
      <c r="A1597">
        <v>1596</v>
      </c>
      <c r="B1597" t="s">
        <v>4211</v>
      </c>
      <c r="C1597">
        <f>YEAR(Data!$D1597)</f>
        <v>2014</v>
      </c>
      <c r="D1597">
        <v>41768</v>
      </c>
      <c r="E1597">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ht="14.25" customHeight="1" x14ac:dyDescent="0.25">
      <c r="A1598">
        <v>1597</v>
      </c>
      <c r="B1598" t="s">
        <v>4212</v>
      </c>
      <c r="C1598">
        <f>YEAR(Data!$D1598)</f>
        <v>2014</v>
      </c>
      <c r="D1598">
        <v>41929</v>
      </c>
      <c r="E1598">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ht="14.25" customHeight="1" x14ac:dyDescent="0.25">
      <c r="A1599">
        <v>1598</v>
      </c>
      <c r="B1599" t="s">
        <v>4213</v>
      </c>
      <c r="C1599">
        <f>YEAR(Data!$D1599)</f>
        <v>2014</v>
      </c>
      <c r="D1599">
        <v>41963</v>
      </c>
      <c r="E1599">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ht="14.25" customHeight="1" x14ac:dyDescent="0.25">
      <c r="A1600">
        <v>1599</v>
      </c>
      <c r="B1600" t="s">
        <v>4213</v>
      </c>
      <c r="C1600">
        <f>YEAR(Data!$D1600)</f>
        <v>2014</v>
      </c>
      <c r="D1600">
        <v>41963</v>
      </c>
      <c r="E1600">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ht="14.25" customHeight="1" x14ac:dyDescent="0.25">
      <c r="A1601">
        <v>1600</v>
      </c>
      <c r="B1601" t="s">
        <v>4213</v>
      </c>
      <c r="C1601">
        <f>YEAR(Data!$D1601)</f>
        <v>2014</v>
      </c>
      <c r="D1601">
        <v>41963</v>
      </c>
      <c r="E160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ht="14.25" customHeight="1" x14ac:dyDescent="0.25">
      <c r="A1602">
        <v>1601</v>
      </c>
      <c r="B1602" t="s">
        <v>4213</v>
      </c>
      <c r="C1602">
        <f>YEAR(Data!$D1602)</f>
        <v>2014</v>
      </c>
      <c r="D1602">
        <v>41963</v>
      </c>
      <c r="E1602">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ht="14.25" customHeight="1" x14ac:dyDescent="0.25">
      <c r="A1603">
        <v>1602</v>
      </c>
      <c r="B1603" t="s">
        <v>4219</v>
      </c>
      <c r="C1603">
        <f>YEAR(Data!$D1603)</f>
        <v>2013</v>
      </c>
      <c r="D1603">
        <v>41403</v>
      </c>
      <c r="E1603">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ht="14.25" customHeight="1" x14ac:dyDescent="0.25">
      <c r="A1604">
        <v>1603</v>
      </c>
      <c r="B1604" t="s">
        <v>4222</v>
      </c>
      <c r="C1604">
        <f>YEAR(Data!$D1604)</f>
        <v>2013</v>
      </c>
      <c r="D1604">
        <v>41620</v>
      </c>
      <c r="E1604">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ht="14.25" customHeight="1" x14ac:dyDescent="0.25">
      <c r="A1605">
        <v>1604</v>
      </c>
      <c r="B1605" t="s">
        <v>4225</v>
      </c>
      <c r="C1605">
        <f>YEAR(Data!$D1605)</f>
        <v>2014</v>
      </c>
      <c r="D1605">
        <v>41974</v>
      </c>
      <c r="E1605">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ht="14.25" customHeight="1" x14ac:dyDescent="0.25">
      <c r="A1606">
        <v>1605</v>
      </c>
      <c r="B1606" t="s">
        <v>4228</v>
      </c>
      <c r="C1606">
        <f>YEAR(Data!$D1606)</f>
        <v>2013</v>
      </c>
      <c r="D1606">
        <v>41384</v>
      </c>
      <c r="E1606">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ht="14.25" customHeight="1" x14ac:dyDescent="0.25">
      <c r="A1607">
        <v>1606</v>
      </c>
      <c r="B1607" t="s">
        <v>4228</v>
      </c>
      <c r="C1607">
        <f>YEAR(Data!$D1607)</f>
        <v>2013</v>
      </c>
      <c r="D1607">
        <v>41384</v>
      </c>
      <c r="E1607">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ht="14.25" customHeight="1" x14ac:dyDescent="0.25">
      <c r="A1608">
        <v>1607</v>
      </c>
      <c r="B1608" t="s">
        <v>4228</v>
      </c>
      <c r="C1608">
        <f>YEAR(Data!$D1608)</f>
        <v>2013</v>
      </c>
      <c r="D1608">
        <v>41384</v>
      </c>
      <c r="E1608">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ht="14.25" customHeight="1" x14ac:dyDescent="0.25">
      <c r="A1609">
        <v>1608</v>
      </c>
      <c r="B1609" t="s">
        <v>4228</v>
      </c>
      <c r="C1609">
        <f>YEAR(Data!$D1609)</f>
        <v>2013</v>
      </c>
      <c r="D1609">
        <v>41384</v>
      </c>
      <c r="E1609">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ht="14.25" customHeight="1" x14ac:dyDescent="0.25">
      <c r="A1610">
        <v>1609</v>
      </c>
      <c r="B1610" t="s">
        <v>4228</v>
      </c>
      <c r="C1610">
        <f>YEAR(Data!$D1610)</f>
        <v>2013</v>
      </c>
      <c r="D1610">
        <v>41384</v>
      </c>
      <c r="E1610">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ht="14.25" customHeight="1" x14ac:dyDescent="0.25">
      <c r="A1611">
        <v>1610</v>
      </c>
      <c r="B1611" t="s">
        <v>4228</v>
      </c>
      <c r="C1611">
        <f>YEAR(Data!$D1611)</f>
        <v>2013</v>
      </c>
      <c r="D1611">
        <v>41384</v>
      </c>
      <c r="E161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ht="14.25" customHeight="1" x14ac:dyDescent="0.25">
      <c r="A1612">
        <v>1611</v>
      </c>
      <c r="B1612" t="s">
        <v>4235</v>
      </c>
      <c r="C1612">
        <f>YEAR(Data!$D1612)</f>
        <v>2011</v>
      </c>
      <c r="D1612">
        <v>40689</v>
      </c>
      <c r="E1612">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ht="14.25" customHeight="1" x14ac:dyDescent="0.25">
      <c r="A1613">
        <v>1612</v>
      </c>
      <c r="B1613" t="s">
        <v>4235</v>
      </c>
      <c r="C1613">
        <f>YEAR(Data!$D1613)</f>
        <v>2011</v>
      </c>
      <c r="D1613">
        <v>40689</v>
      </c>
      <c r="E1613">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ht="14.25" customHeight="1" x14ac:dyDescent="0.25">
      <c r="A1614">
        <v>1613</v>
      </c>
      <c r="B1614" t="s">
        <v>4235</v>
      </c>
      <c r="C1614">
        <f>YEAR(Data!$D1614)</f>
        <v>2011</v>
      </c>
      <c r="D1614">
        <v>40689</v>
      </c>
      <c r="E1614">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ht="14.25" customHeight="1" x14ac:dyDescent="0.25">
      <c r="A1615">
        <v>1614</v>
      </c>
      <c r="B1615" t="s">
        <v>4240</v>
      </c>
      <c r="C1615">
        <f>YEAR(Data!$D1615)</f>
        <v>2014</v>
      </c>
      <c r="D1615">
        <v>41995</v>
      </c>
      <c r="E1615">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ht="14.25" customHeight="1" x14ac:dyDescent="0.25">
      <c r="A1616">
        <v>1615</v>
      </c>
      <c r="B1616" t="s">
        <v>4241</v>
      </c>
      <c r="C1616">
        <f>YEAR(Data!$D1616)</f>
        <v>2013</v>
      </c>
      <c r="D1616">
        <v>41349</v>
      </c>
      <c r="E1616">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ht="14.25" customHeight="1" x14ac:dyDescent="0.25">
      <c r="A1617">
        <v>1616</v>
      </c>
      <c r="B1617" t="s">
        <v>4244</v>
      </c>
      <c r="C1617">
        <f>YEAR(Data!$D1617)</f>
        <v>2012</v>
      </c>
      <c r="D1617">
        <v>41131</v>
      </c>
      <c r="E1617">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ht="14.25" customHeight="1" x14ac:dyDescent="0.25">
      <c r="A1618">
        <v>1617</v>
      </c>
      <c r="B1618" t="s">
        <v>4244</v>
      </c>
      <c r="C1618">
        <f>YEAR(Data!$D1618)</f>
        <v>2012</v>
      </c>
      <c r="D1618">
        <v>41131</v>
      </c>
      <c r="E1618">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ht="14.25" customHeight="1" x14ac:dyDescent="0.25">
      <c r="A1619">
        <v>1618</v>
      </c>
      <c r="B1619" t="s">
        <v>4244</v>
      </c>
      <c r="C1619">
        <f>YEAR(Data!$D1619)</f>
        <v>2012</v>
      </c>
      <c r="D1619">
        <v>41131</v>
      </c>
      <c r="E1619">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ht="14.25" customHeight="1" x14ac:dyDescent="0.25">
      <c r="A1620">
        <v>1619</v>
      </c>
      <c r="B1620" t="s">
        <v>4247</v>
      </c>
      <c r="C1620">
        <f>YEAR(Data!$D1620)</f>
        <v>2013</v>
      </c>
      <c r="D1620">
        <v>41528</v>
      </c>
      <c r="E1620">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ht="14.25" customHeight="1" x14ac:dyDescent="0.25">
      <c r="A1621">
        <v>1620</v>
      </c>
      <c r="B1621" t="s">
        <v>4247</v>
      </c>
      <c r="C1621">
        <f>YEAR(Data!$D1621)</f>
        <v>2013</v>
      </c>
      <c r="D1621">
        <v>41528</v>
      </c>
      <c r="E162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ht="14.25" customHeight="1" x14ac:dyDescent="0.25">
      <c r="A1622">
        <v>1621</v>
      </c>
      <c r="B1622" t="s">
        <v>4252</v>
      </c>
      <c r="C1622">
        <f>YEAR(Data!$D1622)</f>
        <v>2014</v>
      </c>
      <c r="D1622">
        <v>41829</v>
      </c>
      <c r="E1622">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ht="14.25" customHeight="1" x14ac:dyDescent="0.25">
      <c r="A1623">
        <v>1622</v>
      </c>
      <c r="B1623" t="s">
        <v>4252</v>
      </c>
      <c r="C1623">
        <f>YEAR(Data!$D1623)</f>
        <v>2014</v>
      </c>
      <c r="D1623">
        <v>41829</v>
      </c>
      <c r="E1623">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ht="14.25" customHeight="1" x14ac:dyDescent="0.25">
      <c r="A1624">
        <v>1623</v>
      </c>
      <c r="B1624" t="s">
        <v>4252</v>
      </c>
      <c r="C1624">
        <f>YEAR(Data!$D1624)</f>
        <v>2014</v>
      </c>
      <c r="D1624">
        <v>41829</v>
      </c>
      <c r="E1624">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ht="14.25" customHeight="1" x14ac:dyDescent="0.25">
      <c r="A1625">
        <v>1624</v>
      </c>
      <c r="B1625" t="s">
        <v>4252</v>
      </c>
      <c r="C1625">
        <f>YEAR(Data!$D1625)</f>
        <v>2014</v>
      </c>
      <c r="D1625">
        <v>41829</v>
      </c>
      <c r="E1625">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ht="14.25" customHeight="1" x14ac:dyDescent="0.25">
      <c r="A1626">
        <v>1625</v>
      </c>
      <c r="B1626" t="s">
        <v>4260</v>
      </c>
      <c r="C1626">
        <f>YEAR(Data!$D1626)</f>
        <v>2012</v>
      </c>
      <c r="D1626">
        <v>41262</v>
      </c>
      <c r="E1626">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ht="14.25" customHeight="1" x14ac:dyDescent="0.25">
      <c r="A1627">
        <v>1626</v>
      </c>
      <c r="B1627" t="s">
        <v>4260</v>
      </c>
      <c r="C1627">
        <f>YEAR(Data!$D1627)</f>
        <v>2012</v>
      </c>
      <c r="D1627">
        <v>41262</v>
      </c>
      <c r="E1627">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ht="14.25" customHeight="1" x14ac:dyDescent="0.25">
      <c r="A1628">
        <v>1627</v>
      </c>
      <c r="B1628" t="s">
        <v>4264</v>
      </c>
      <c r="C1628">
        <f>YEAR(Data!$D1628)</f>
        <v>2012</v>
      </c>
      <c r="D1628">
        <v>41229</v>
      </c>
      <c r="E1628">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ht="14.25" customHeight="1" x14ac:dyDescent="0.25">
      <c r="A1629">
        <v>1628</v>
      </c>
      <c r="B1629" t="s">
        <v>4265</v>
      </c>
      <c r="C1629">
        <f>YEAR(Data!$D1629)</f>
        <v>2012</v>
      </c>
      <c r="D1629">
        <v>41176</v>
      </c>
      <c r="E1629">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ht="14.25" customHeight="1" x14ac:dyDescent="0.25">
      <c r="A1630">
        <v>1629</v>
      </c>
      <c r="B1630" t="s">
        <v>4269</v>
      </c>
      <c r="C1630">
        <f>YEAR(Data!$D1630)</f>
        <v>2014</v>
      </c>
      <c r="D1630">
        <v>41812</v>
      </c>
      <c r="E1630">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ht="14.25" customHeight="1" x14ac:dyDescent="0.25">
      <c r="A1631">
        <v>1630</v>
      </c>
      <c r="B1631" t="s">
        <v>4269</v>
      </c>
      <c r="C1631">
        <f>YEAR(Data!$D1631)</f>
        <v>2014</v>
      </c>
      <c r="D1631">
        <v>41812</v>
      </c>
      <c r="E163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ht="14.25" customHeight="1" x14ac:dyDescent="0.25">
      <c r="A1632">
        <v>1631</v>
      </c>
      <c r="B1632" t="s">
        <v>4272</v>
      </c>
      <c r="C1632">
        <f>YEAR(Data!$D1632)</f>
        <v>2013</v>
      </c>
      <c r="D1632">
        <v>41403</v>
      </c>
      <c r="E1632">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ht="14.25" customHeight="1" x14ac:dyDescent="0.25">
      <c r="A1633">
        <v>1632</v>
      </c>
      <c r="B1633" t="s">
        <v>4272</v>
      </c>
      <c r="C1633">
        <f>YEAR(Data!$D1633)</f>
        <v>2013</v>
      </c>
      <c r="D1633">
        <v>41403</v>
      </c>
      <c r="E1633">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ht="14.25" customHeight="1" x14ac:dyDescent="0.25">
      <c r="A1634">
        <v>1633</v>
      </c>
      <c r="B1634" t="s">
        <v>4272</v>
      </c>
      <c r="C1634">
        <f>YEAR(Data!$D1634)</f>
        <v>2013</v>
      </c>
      <c r="D1634">
        <v>41403</v>
      </c>
      <c r="E1634">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ht="14.25" customHeight="1" x14ac:dyDescent="0.25">
      <c r="A1635">
        <v>1634</v>
      </c>
      <c r="B1635" t="s">
        <v>4272</v>
      </c>
      <c r="C1635">
        <f>YEAR(Data!$D1635)</f>
        <v>2013</v>
      </c>
      <c r="D1635">
        <v>41403</v>
      </c>
      <c r="E1635">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ht="14.25" customHeight="1" x14ac:dyDescent="0.25">
      <c r="A1636">
        <v>1635</v>
      </c>
      <c r="B1636" t="s">
        <v>4272</v>
      </c>
      <c r="C1636">
        <f>YEAR(Data!$D1636)</f>
        <v>2013</v>
      </c>
      <c r="D1636">
        <v>41403</v>
      </c>
      <c r="E1636">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ht="14.25" customHeight="1" x14ac:dyDescent="0.25">
      <c r="A1637">
        <v>1636</v>
      </c>
      <c r="B1637" t="s">
        <v>4275</v>
      </c>
      <c r="C1637">
        <f>YEAR(Data!$D1637)</f>
        <v>2011</v>
      </c>
      <c r="D1637">
        <v>40873</v>
      </c>
      <c r="E1637">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ht="14.25" customHeight="1" x14ac:dyDescent="0.25">
      <c r="A1638">
        <v>1637</v>
      </c>
      <c r="B1638" t="s">
        <v>4275</v>
      </c>
      <c r="C1638">
        <f>YEAR(Data!$D1638)</f>
        <v>2011</v>
      </c>
      <c r="D1638">
        <v>40873</v>
      </c>
      <c r="E1638">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ht="14.25" customHeight="1" x14ac:dyDescent="0.25">
      <c r="A1639">
        <v>1638</v>
      </c>
      <c r="B1639" t="s">
        <v>4275</v>
      </c>
      <c r="C1639">
        <f>YEAR(Data!$D1639)</f>
        <v>2011</v>
      </c>
      <c r="D1639">
        <v>40873</v>
      </c>
      <c r="E1639">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ht="14.25" customHeight="1" x14ac:dyDescent="0.25">
      <c r="A1640">
        <v>1639</v>
      </c>
      <c r="B1640" t="s">
        <v>4281</v>
      </c>
      <c r="C1640">
        <f>YEAR(Data!$D1640)</f>
        <v>2013</v>
      </c>
      <c r="D1640">
        <v>41421</v>
      </c>
      <c r="E1640">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ht="14.25" customHeight="1" x14ac:dyDescent="0.25">
      <c r="A1641">
        <v>1640</v>
      </c>
      <c r="B1641" t="s">
        <v>4281</v>
      </c>
      <c r="C1641">
        <f>YEAR(Data!$D1641)</f>
        <v>2013</v>
      </c>
      <c r="D1641">
        <v>41421</v>
      </c>
      <c r="E164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ht="14.25" customHeight="1" x14ac:dyDescent="0.25">
      <c r="A1642">
        <v>1641</v>
      </c>
      <c r="B1642" t="s">
        <v>4281</v>
      </c>
      <c r="C1642">
        <f>YEAR(Data!$D1642)</f>
        <v>2013</v>
      </c>
      <c r="D1642">
        <v>41421</v>
      </c>
      <c r="E1642">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ht="14.25" customHeight="1" x14ac:dyDescent="0.25">
      <c r="A1643">
        <v>1642</v>
      </c>
      <c r="B1643" t="s">
        <v>4281</v>
      </c>
      <c r="C1643">
        <f>YEAR(Data!$D1643)</f>
        <v>2013</v>
      </c>
      <c r="D1643">
        <v>41421</v>
      </c>
      <c r="E1643">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ht="14.25" customHeight="1" x14ac:dyDescent="0.25">
      <c r="A1644">
        <v>1643</v>
      </c>
      <c r="B1644" t="s">
        <v>4286</v>
      </c>
      <c r="C1644">
        <f>YEAR(Data!$D1644)</f>
        <v>2011</v>
      </c>
      <c r="D1644">
        <v>40876</v>
      </c>
      <c r="E1644">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ht="14.25" customHeight="1" x14ac:dyDescent="0.25">
      <c r="A1645">
        <v>1644</v>
      </c>
      <c r="B1645" t="s">
        <v>4290</v>
      </c>
      <c r="C1645">
        <f>YEAR(Data!$D1645)</f>
        <v>2012</v>
      </c>
      <c r="D1645">
        <v>40987</v>
      </c>
      <c r="E1645">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ht="14.25" customHeight="1" x14ac:dyDescent="0.25">
      <c r="A1646">
        <v>1645</v>
      </c>
      <c r="B1646" t="s">
        <v>4290</v>
      </c>
      <c r="C1646">
        <f>YEAR(Data!$D1646)</f>
        <v>2012</v>
      </c>
      <c r="D1646">
        <v>40987</v>
      </c>
      <c r="E1646">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ht="14.25" customHeight="1" x14ac:dyDescent="0.25">
      <c r="A1647">
        <v>1646</v>
      </c>
      <c r="B1647" t="s">
        <v>4290</v>
      </c>
      <c r="C1647">
        <f>YEAR(Data!$D1647)</f>
        <v>2012</v>
      </c>
      <c r="D1647">
        <v>40987</v>
      </c>
      <c r="E1647">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ht="14.25" customHeight="1" x14ac:dyDescent="0.25">
      <c r="A1648">
        <v>1647</v>
      </c>
      <c r="B1648" t="s">
        <v>4295</v>
      </c>
      <c r="C1648">
        <f>YEAR(Data!$D1648)</f>
        <v>2012</v>
      </c>
      <c r="D1648">
        <v>41214</v>
      </c>
      <c r="E1648">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ht="14.25" customHeight="1" x14ac:dyDescent="0.25">
      <c r="A1649">
        <v>1648</v>
      </c>
      <c r="B1649" t="s">
        <v>4295</v>
      </c>
      <c r="C1649">
        <f>YEAR(Data!$D1649)</f>
        <v>2012</v>
      </c>
      <c r="D1649">
        <v>41214</v>
      </c>
      <c r="E1649">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ht="14.25" customHeight="1" x14ac:dyDescent="0.25">
      <c r="A1650">
        <v>1649</v>
      </c>
      <c r="B1650" t="s">
        <v>4298</v>
      </c>
      <c r="C1650">
        <f>YEAR(Data!$D1650)</f>
        <v>2012</v>
      </c>
      <c r="D1650">
        <v>41178</v>
      </c>
      <c r="E1650">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ht="14.25" customHeight="1" x14ac:dyDescent="0.25">
      <c r="A1651">
        <v>1650</v>
      </c>
      <c r="B1651" t="s">
        <v>4298</v>
      </c>
      <c r="C1651">
        <f>YEAR(Data!$D1651)</f>
        <v>2012</v>
      </c>
      <c r="D1651">
        <v>41178</v>
      </c>
      <c r="E165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ht="14.25" customHeight="1" x14ac:dyDescent="0.25">
      <c r="A1652">
        <v>1651</v>
      </c>
      <c r="B1652" t="s">
        <v>4303</v>
      </c>
      <c r="C1652">
        <f>YEAR(Data!$D1652)</f>
        <v>2011</v>
      </c>
      <c r="D1652">
        <v>40784</v>
      </c>
      <c r="E1652">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ht="14.25" customHeight="1" x14ac:dyDescent="0.25">
      <c r="A1653">
        <v>1652</v>
      </c>
      <c r="B1653" t="s">
        <v>4303</v>
      </c>
      <c r="C1653">
        <f>YEAR(Data!$D1653)</f>
        <v>2011</v>
      </c>
      <c r="D1653">
        <v>40784</v>
      </c>
      <c r="E1653">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ht="14.25" customHeight="1" x14ac:dyDescent="0.25">
      <c r="A1654">
        <v>1653</v>
      </c>
      <c r="B1654" t="s">
        <v>4310</v>
      </c>
      <c r="C1654">
        <f>YEAR(Data!$D1654)</f>
        <v>2014</v>
      </c>
      <c r="D1654">
        <v>41962</v>
      </c>
      <c r="E1654">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ht="14.25" customHeight="1" x14ac:dyDescent="0.25">
      <c r="A1655">
        <v>1654</v>
      </c>
      <c r="B1655" t="s">
        <v>4310</v>
      </c>
      <c r="C1655">
        <f>YEAR(Data!$D1655)</f>
        <v>2014</v>
      </c>
      <c r="D1655">
        <v>41962</v>
      </c>
      <c r="E1655">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ht="14.25" customHeight="1" x14ac:dyDescent="0.25">
      <c r="A1656">
        <v>1655</v>
      </c>
      <c r="B1656" t="s">
        <v>4310</v>
      </c>
      <c r="C1656">
        <f>YEAR(Data!$D1656)</f>
        <v>2014</v>
      </c>
      <c r="D1656">
        <v>41962</v>
      </c>
      <c r="E1656">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ht="14.25" customHeight="1" x14ac:dyDescent="0.25">
      <c r="A1657">
        <v>1656</v>
      </c>
      <c r="B1657" t="s">
        <v>4310</v>
      </c>
      <c r="C1657">
        <f>YEAR(Data!$D1657)</f>
        <v>2014</v>
      </c>
      <c r="D1657">
        <v>41962</v>
      </c>
      <c r="E1657">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ht="14.25" customHeight="1" x14ac:dyDescent="0.25">
      <c r="A1658">
        <v>1657</v>
      </c>
      <c r="B1658" t="s">
        <v>4310</v>
      </c>
      <c r="C1658">
        <f>YEAR(Data!$D1658)</f>
        <v>2014</v>
      </c>
      <c r="D1658">
        <v>41962</v>
      </c>
      <c r="E1658">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ht="14.25" customHeight="1" x14ac:dyDescent="0.25">
      <c r="A1659">
        <v>1658</v>
      </c>
      <c r="B1659" t="s">
        <v>4317</v>
      </c>
      <c r="C1659">
        <f>YEAR(Data!$D1659)</f>
        <v>2011</v>
      </c>
      <c r="D1659">
        <v>40675</v>
      </c>
      <c r="E1659">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ht="14.25" customHeight="1" x14ac:dyDescent="0.25">
      <c r="A1660">
        <v>1659</v>
      </c>
      <c r="B1660" t="s">
        <v>4318</v>
      </c>
      <c r="C1660">
        <f>YEAR(Data!$D1660)</f>
        <v>2014</v>
      </c>
      <c r="D1660">
        <v>41660</v>
      </c>
      <c r="E1660">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ht="14.25" customHeight="1" x14ac:dyDescent="0.25">
      <c r="A1661">
        <v>1660</v>
      </c>
      <c r="B1661" t="s">
        <v>4323</v>
      </c>
      <c r="C1661">
        <f>YEAR(Data!$D1661)</f>
        <v>2014</v>
      </c>
      <c r="D1661">
        <v>41943</v>
      </c>
      <c r="E166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ht="14.25" customHeight="1" x14ac:dyDescent="0.25">
      <c r="A1662">
        <v>1661</v>
      </c>
      <c r="B1662" t="s">
        <v>4323</v>
      </c>
      <c r="C1662">
        <f>YEAR(Data!$D1662)</f>
        <v>2014</v>
      </c>
      <c r="D1662">
        <v>41943</v>
      </c>
      <c r="E1662">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ht="14.25" customHeight="1" x14ac:dyDescent="0.25">
      <c r="A1663">
        <v>1662</v>
      </c>
      <c r="B1663" t="s">
        <v>4326</v>
      </c>
      <c r="C1663">
        <f>YEAR(Data!$D1663)</f>
        <v>2014</v>
      </c>
      <c r="D1663">
        <v>41760</v>
      </c>
      <c r="E1663">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ht="14.25" customHeight="1" x14ac:dyDescent="0.25">
      <c r="A1664">
        <v>1663</v>
      </c>
      <c r="B1664" t="s">
        <v>4326</v>
      </c>
      <c r="C1664">
        <f>YEAR(Data!$D1664)</f>
        <v>2014</v>
      </c>
      <c r="D1664">
        <v>41760</v>
      </c>
      <c r="E1664">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ht="14.25" customHeight="1" x14ac:dyDescent="0.25">
      <c r="A1665">
        <v>1664</v>
      </c>
      <c r="B1665" t="s">
        <v>4329</v>
      </c>
      <c r="C1665">
        <f>YEAR(Data!$D1665)</f>
        <v>2013</v>
      </c>
      <c r="D1665">
        <v>41603</v>
      </c>
      <c r="E1665">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ht="14.25" customHeight="1" x14ac:dyDescent="0.25">
      <c r="A1666">
        <v>1665</v>
      </c>
      <c r="B1666" t="s">
        <v>4329</v>
      </c>
      <c r="C1666">
        <f>YEAR(Data!$D1666)</f>
        <v>2013</v>
      </c>
      <c r="D1666">
        <v>41603</v>
      </c>
      <c r="E1666">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ht="14.25" customHeight="1" x14ac:dyDescent="0.25">
      <c r="A1667">
        <v>1666</v>
      </c>
      <c r="B1667" t="s">
        <v>4329</v>
      </c>
      <c r="C1667">
        <f>YEAR(Data!$D1667)</f>
        <v>2013</v>
      </c>
      <c r="D1667">
        <v>41603</v>
      </c>
      <c r="E1667">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ht="14.25" customHeight="1" x14ac:dyDescent="0.25">
      <c r="A1668">
        <v>1667</v>
      </c>
      <c r="B1668" t="s">
        <v>4329</v>
      </c>
      <c r="C1668">
        <f>YEAR(Data!$D1668)</f>
        <v>2013</v>
      </c>
      <c r="D1668">
        <v>41603</v>
      </c>
      <c r="E1668">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ht="14.25" customHeight="1" x14ac:dyDescent="0.25">
      <c r="A1669">
        <v>1668</v>
      </c>
      <c r="B1669" t="s">
        <v>4329</v>
      </c>
      <c r="C1669">
        <f>YEAR(Data!$D1669)</f>
        <v>2013</v>
      </c>
      <c r="D1669">
        <v>41603</v>
      </c>
      <c r="E1669">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ht="14.25" customHeight="1" x14ac:dyDescent="0.25">
      <c r="A1670">
        <v>1669</v>
      </c>
      <c r="B1670" t="s">
        <v>4329</v>
      </c>
      <c r="C1670">
        <f>YEAR(Data!$D1670)</f>
        <v>2013</v>
      </c>
      <c r="D1670">
        <v>41603</v>
      </c>
      <c r="E1670">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ht="14.25" customHeight="1" x14ac:dyDescent="0.25">
      <c r="A1671">
        <v>1670</v>
      </c>
      <c r="B1671" t="s">
        <v>4338</v>
      </c>
      <c r="C1671">
        <f>YEAR(Data!$D1671)</f>
        <v>2012</v>
      </c>
      <c r="D1671">
        <v>40918</v>
      </c>
      <c r="E167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ht="14.25" customHeight="1" x14ac:dyDescent="0.25">
      <c r="A1672">
        <v>1671</v>
      </c>
      <c r="B1672" t="s">
        <v>4339</v>
      </c>
      <c r="C1672">
        <f>YEAR(Data!$D1672)</f>
        <v>2014</v>
      </c>
      <c r="D1672">
        <v>41932</v>
      </c>
      <c r="E1672">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ht="14.25" customHeight="1" x14ac:dyDescent="0.25">
      <c r="A1673">
        <v>1672</v>
      </c>
      <c r="B1673" t="s">
        <v>4342</v>
      </c>
      <c r="C1673">
        <f>YEAR(Data!$D1673)</f>
        <v>2013</v>
      </c>
      <c r="D1673">
        <v>41356</v>
      </c>
      <c r="E1673">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ht="14.25" customHeight="1" x14ac:dyDescent="0.25">
      <c r="A1674">
        <v>1673</v>
      </c>
      <c r="B1674" t="s">
        <v>4345</v>
      </c>
      <c r="C1674">
        <f>YEAR(Data!$D1674)</f>
        <v>2014</v>
      </c>
      <c r="D1674">
        <v>41824</v>
      </c>
      <c r="E1674">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ht="14.25" customHeight="1" x14ac:dyDescent="0.25">
      <c r="A1675">
        <v>1674</v>
      </c>
      <c r="B1675" t="s">
        <v>4347</v>
      </c>
      <c r="C1675">
        <f>YEAR(Data!$D1675)</f>
        <v>2012</v>
      </c>
      <c r="D1675">
        <v>41254</v>
      </c>
      <c r="E1675">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ht="14.25" customHeight="1" x14ac:dyDescent="0.25">
      <c r="A1676">
        <v>1675</v>
      </c>
      <c r="B1676" t="s">
        <v>4351</v>
      </c>
      <c r="C1676">
        <f>YEAR(Data!$D1676)</f>
        <v>2012</v>
      </c>
      <c r="D1676">
        <v>41169</v>
      </c>
      <c r="E1676">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ht="14.25" customHeight="1" x14ac:dyDescent="0.25">
      <c r="A1677">
        <v>1676</v>
      </c>
      <c r="B1677" t="s">
        <v>4351</v>
      </c>
      <c r="C1677">
        <f>YEAR(Data!$D1677)</f>
        <v>2012</v>
      </c>
      <c r="D1677">
        <v>41169</v>
      </c>
      <c r="E1677">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ht="14.25" customHeight="1" x14ac:dyDescent="0.25">
      <c r="A1678">
        <v>1677</v>
      </c>
      <c r="B1678" t="s">
        <v>4352</v>
      </c>
      <c r="C1678">
        <f>YEAR(Data!$D1678)</f>
        <v>2013</v>
      </c>
      <c r="D1678">
        <v>41413</v>
      </c>
      <c r="E1678">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ht="14.25" customHeight="1" x14ac:dyDescent="0.25">
      <c r="A1679">
        <v>1678</v>
      </c>
      <c r="B1679" t="s">
        <v>4352</v>
      </c>
      <c r="C1679">
        <f>YEAR(Data!$D1679)</f>
        <v>2013</v>
      </c>
      <c r="D1679">
        <v>41413</v>
      </c>
      <c r="E1679">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ht="14.25" customHeight="1" x14ac:dyDescent="0.25">
      <c r="A1680">
        <v>1679</v>
      </c>
      <c r="B1680" t="s">
        <v>4355</v>
      </c>
      <c r="C1680">
        <f>YEAR(Data!$D1680)</f>
        <v>2011</v>
      </c>
      <c r="D1680">
        <v>40793</v>
      </c>
      <c r="E1680">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ht="14.25" customHeight="1" x14ac:dyDescent="0.25">
      <c r="A1681">
        <v>1680</v>
      </c>
      <c r="B1681" t="s">
        <v>4355</v>
      </c>
      <c r="C1681">
        <f>YEAR(Data!$D1681)</f>
        <v>2011</v>
      </c>
      <c r="D1681">
        <v>40793</v>
      </c>
      <c r="E168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ht="14.25" customHeight="1" x14ac:dyDescent="0.25">
      <c r="A1682">
        <v>1681</v>
      </c>
      <c r="B1682" t="s">
        <v>4355</v>
      </c>
      <c r="C1682">
        <f>YEAR(Data!$D1682)</f>
        <v>2011</v>
      </c>
      <c r="D1682">
        <v>40793</v>
      </c>
      <c r="E1682">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ht="14.25" customHeight="1" x14ac:dyDescent="0.25">
      <c r="A1683">
        <v>1682</v>
      </c>
      <c r="B1683" t="s">
        <v>4355</v>
      </c>
      <c r="C1683">
        <f>YEAR(Data!$D1683)</f>
        <v>2011</v>
      </c>
      <c r="D1683">
        <v>40793</v>
      </c>
      <c r="E1683">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ht="14.25" customHeight="1" x14ac:dyDescent="0.25">
      <c r="A1684">
        <v>1683</v>
      </c>
      <c r="B1684" t="s">
        <v>4360</v>
      </c>
      <c r="C1684">
        <f>YEAR(Data!$D1684)</f>
        <v>2013</v>
      </c>
      <c r="D1684">
        <v>41547</v>
      </c>
      <c r="E1684">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ht="14.25" customHeight="1" x14ac:dyDescent="0.25">
      <c r="A1685">
        <v>1684</v>
      </c>
      <c r="B1685" t="s">
        <v>4363</v>
      </c>
      <c r="C1685">
        <f>YEAR(Data!$D1685)</f>
        <v>2013</v>
      </c>
      <c r="D1685">
        <v>41586</v>
      </c>
      <c r="E1685">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ht="14.25" customHeight="1" x14ac:dyDescent="0.25">
      <c r="A1686">
        <v>1685</v>
      </c>
      <c r="B1686" t="s">
        <v>4364</v>
      </c>
      <c r="C1686">
        <f>YEAR(Data!$D1686)</f>
        <v>2014</v>
      </c>
      <c r="D1686">
        <v>41754</v>
      </c>
      <c r="E1686">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ht="14.25" customHeight="1" x14ac:dyDescent="0.25">
      <c r="A1687">
        <v>1686</v>
      </c>
      <c r="B1687" t="s">
        <v>4364</v>
      </c>
      <c r="C1687">
        <f>YEAR(Data!$D1687)</f>
        <v>2014</v>
      </c>
      <c r="D1687">
        <v>41754</v>
      </c>
      <c r="E1687">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ht="14.25" customHeight="1" x14ac:dyDescent="0.25">
      <c r="A1688">
        <v>1687</v>
      </c>
      <c r="B1688" t="s">
        <v>4364</v>
      </c>
      <c r="C1688">
        <f>YEAR(Data!$D1688)</f>
        <v>2014</v>
      </c>
      <c r="D1688">
        <v>41754</v>
      </c>
      <c r="E1688">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ht="14.25" customHeight="1" x14ac:dyDescent="0.25">
      <c r="A1689">
        <v>1688</v>
      </c>
      <c r="B1689" t="s">
        <v>4369</v>
      </c>
      <c r="C1689">
        <f>YEAR(Data!$D1689)</f>
        <v>2014</v>
      </c>
      <c r="D1689">
        <v>41984</v>
      </c>
      <c r="E1689">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ht="14.25" customHeight="1" x14ac:dyDescent="0.25">
      <c r="A1690">
        <v>1689</v>
      </c>
      <c r="B1690" t="s">
        <v>4369</v>
      </c>
      <c r="C1690">
        <f>YEAR(Data!$D1690)</f>
        <v>2014</v>
      </c>
      <c r="D1690">
        <v>41984</v>
      </c>
      <c r="E1690">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ht="14.25" customHeight="1" x14ac:dyDescent="0.25">
      <c r="A1691">
        <v>1690</v>
      </c>
      <c r="B1691" t="s">
        <v>4370</v>
      </c>
      <c r="C1691">
        <f>YEAR(Data!$D1691)</f>
        <v>2011</v>
      </c>
      <c r="D1691">
        <v>40771</v>
      </c>
      <c r="E169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ht="14.25" customHeight="1" x14ac:dyDescent="0.25">
      <c r="A1692">
        <v>1691</v>
      </c>
      <c r="B1692" t="s">
        <v>4371</v>
      </c>
      <c r="C1692">
        <f>YEAR(Data!$D1692)</f>
        <v>2014</v>
      </c>
      <c r="D1692">
        <v>41983</v>
      </c>
      <c r="E1692">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ht="14.25" customHeight="1" x14ac:dyDescent="0.25">
      <c r="A1693">
        <v>1692</v>
      </c>
      <c r="B1693" t="s">
        <v>4371</v>
      </c>
      <c r="C1693">
        <f>YEAR(Data!$D1693)</f>
        <v>2014</v>
      </c>
      <c r="D1693">
        <v>41983</v>
      </c>
      <c r="E1693">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ht="14.25" customHeight="1" x14ac:dyDescent="0.25">
      <c r="A1694">
        <v>1693</v>
      </c>
      <c r="B1694" t="s">
        <v>4375</v>
      </c>
      <c r="C1694">
        <f>YEAR(Data!$D1694)</f>
        <v>2013</v>
      </c>
      <c r="D1694">
        <v>41348</v>
      </c>
      <c r="E1694">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ht="14.25" customHeight="1" x14ac:dyDescent="0.25">
      <c r="A1695">
        <v>1694</v>
      </c>
      <c r="B1695" t="s">
        <v>4378</v>
      </c>
      <c r="C1695">
        <f>YEAR(Data!$D1695)</f>
        <v>2013</v>
      </c>
      <c r="D1695">
        <v>41452</v>
      </c>
      <c r="E1695">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ht="14.25" customHeight="1" x14ac:dyDescent="0.25">
      <c r="A1696">
        <v>1695</v>
      </c>
      <c r="B1696" t="s">
        <v>4381</v>
      </c>
      <c r="C1696">
        <f>YEAR(Data!$D1696)</f>
        <v>2012</v>
      </c>
      <c r="D1696">
        <v>41177</v>
      </c>
      <c r="E1696">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ht="14.25" customHeight="1" x14ac:dyDescent="0.25">
      <c r="A1697">
        <v>1696</v>
      </c>
      <c r="B1697" t="s">
        <v>4381</v>
      </c>
      <c r="C1697">
        <f>YEAR(Data!$D1697)</f>
        <v>2012</v>
      </c>
      <c r="D1697">
        <v>41177</v>
      </c>
      <c r="E1697">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ht="14.25" customHeight="1" x14ac:dyDescent="0.25">
      <c r="A1698">
        <v>1697</v>
      </c>
      <c r="B1698" t="s">
        <v>4381</v>
      </c>
      <c r="C1698">
        <f>YEAR(Data!$D1698)</f>
        <v>2012</v>
      </c>
      <c r="D1698">
        <v>41177</v>
      </c>
      <c r="E1698">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ht="14.25" customHeight="1" x14ac:dyDescent="0.25">
      <c r="A1699">
        <v>1698</v>
      </c>
      <c r="B1699" t="s">
        <v>4385</v>
      </c>
      <c r="C1699">
        <f>YEAR(Data!$D1699)</f>
        <v>2012</v>
      </c>
      <c r="D1699">
        <v>41270</v>
      </c>
      <c r="E1699">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ht="14.25" customHeight="1" x14ac:dyDescent="0.25">
      <c r="A1700">
        <v>1699</v>
      </c>
      <c r="B1700" t="s">
        <v>4385</v>
      </c>
      <c r="C1700">
        <f>YEAR(Data!$D1700)</f>
        <v>2012</v>
      </c>
      <c r="D1700">
        <v>41270</v>
      </c>
      <c r="E1700">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ht="14.25" customHeight="1" x14ac:dyDescent="0.25">
      <c r="A1701">
        <v>1700</v>
      </c>
      <c r="B1701" t="s">
        <v>4388</v>
      </c>
      <c r="C1701">
        <f>YEAR(Data!$D1701)</f>
        <v>2011</v>
      </c>
      <c r="D1701">
        <v>40697</v>
      </c>
      <c r="E170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ht="14.25" customHeight="1" x14ac:dyDescent="0.25">
      <c r="A1702">
        <v>1701</v>
      </c>
      <c r="B1702" t="s">
        <v>4389</v>
      </c>
      <c r="C1702">
        <f>YEAR(Data!$D1702)</f>
        <v>2012</v>
      </c>
      <c r="D1702">
        <v>41103</v>
      </c>
      <c r="E1702">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ht="14.25" customHeight="1" x14ac:dyDescent="0.25">
      <c r="A1703">
        <v>1702</v>
      </c>
      <c r="B1703" t="s">
        <v>4389</v>
      </c>
      <c r="C1703">
        <f>YEAR(Data!$D1703)</f>
        <v>2012</v>
      </c>
      <c r="D1703">
        <v>41103</v>
      </c>
      <c r="E1703">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ht="14.25" customHeight="1" x14ac:dyDescent="0.25">
      <c r="A1704">
        <v>1703</v>
      </c>
      <c r="B1704" t="s">
        <v>4389</v>
      </c>
      <c r="C1704">
        <f>YEAR(Data!$D1704)</f>
        <v>2012</v>
      </c>
      <c r="D1704">
        <v>41103</v>
      </c>
      <c r="E1704">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ht="14.25" customHeight="1" x14ac:dyDescent="0.25">
      <c r="A1705">
        <v>1704</v>
      </c>
      <c r="B1705" t="s">
        <v>4390</v>
      </c>
      <c r="C1705">
        <f>YEAR(Data!$D1705)</f>
        <v>2011</v>
      </c>
      <c r="D1705">
        <v>40577</v>
      </c>
      <c r="E1705">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ht="14.25" customHeight="1" x14ac:dyDescent="0.25">
      <c r="A1706">
        <v>1705</v>
      </c>
      <c r="B1706" t="s">
        <v>4394</v>
      </c>
      <c r="C1706">
        <f>YEAR(Data!$D1706)</f>
        <v>2013</v>
      </c>
      <c r="D1706">
        <v>41342</v>
      </c>
      <c r="E1706">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ht="14.25" customHeight="1" x14ac:dyDescent="0.25">
      <c r="A1707">
        <v>1706</v>
      </c>
      <c r="B1707" t="s">
        <v>4395</v>
      </c>
      <c r="C1707">
        <f>YEAR(Data!$D1707)</f>
        <v>2012</v>
      </c>
      <c r="D1707">
        <v>41235</v>
      </c>
      <c r="E1707">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ht="14.25" customHeight="1" x14ac:dyDescent="0.25">
      <c r="A1708">
        <v>1707</v>
      </c>
      <c r="B1708" t="s">
        <v>4396</v>
      </c>
      <c r="C1708">
        <f>YEAR(Data!$D1708)</f>
        <v>2014</v>
      </c>
      <c r="D1708">
        <v>41943</v>
      </c>
      <c r="E1708">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ht="14.25" customHeight="1" x14ac:dyDescent="0.25">
      <c r="A1709">
        <v>1708</v>
      </c>
      <c r="B1709" t="s">
        <v>4396</v>
      </c>
      <c r="C1709">
        <f>YEAR(Data!$D1709)</f>
        <v>2014</v>
      </c>
      <c r="D1709">
        <v>41943</v>
      </c>
      <c r="E1709">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ht="14.25" customHeight="1" x14ac:dyDescent="0.25">
      <c r="A1710">
        <v>1709</v>
      </c>
      <c r="B1710" t="s">
        <v>4396</v>
      </c>
      <c r="C1710">
        <f>YEAR(Data!$D1710)</f>
        <v>2014</v>
      </c>
      <c r="D1710">
        <v>41943</v>
      </c>
      <c r="E1710">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ht="14.25" customHeight="1" x14ac:dyDescent="0.25">
      <c r="A1711">
        <v>1710</v>
      </c>
      <c r="B1711" t="s">
        <v>4396</v>
      </c>
      <c r="C1711">
        <f>YEAR(Data!$D1711)</f>
        <v>2014</v>
      </c>
      <c r="D1711">
        <v>41943</v>
      </c>
      <c r="E171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ht="14.25" customHeight="1" x14ac:dyDescent="0.25">
      <c r="A1712">
        <v>1711</v>
      </c>
      <c r="B1712" t="s">
        <v>4396</v>
      </c>
      <c r="C1712">
        <f>YEAR(Data!$D1712)</f>
        <v>2014</v>
      </c>
      <c r="D1712">
        <v>41943</v>
      </c>
      <c r="E1712">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ht="14.25" customHeight="1" x14ac:dyDescent="0.25">
      <c r="A1713">
        <v>1712</v>
      </c>
      <c r="B1713" t="s">
        <v>4396</v>
      </c>
      <c r="C1713">
        <f>YEAR(Data!$D1713)</f>
        <v>2014</v>
      </c>
      <c r="D1713">
        <v>41943</v>
      </c>
      <c r="E1713">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ht="14.25" customHeight="1" x14ac:dyDescent="0.25">
      <c r="A1714">
        <v>1713</v>
      </c>
      <c r="B1714" t="s">
        <v>4403</v>
      </c>
      <c r="C1714">
        <f>YEAR(Data!$D1714)</f>
        <v>2012</v>
      </c>
      <c r="D1714">
        <v>40938</v>
      </c>
      <c r="E1714">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ht="14.25" customHeight="1" x14ac:dyDescent="0.25">
      <c r="A1715">
        <v>1714</v>
      </c>
      <c r="B1715" t="s">
        <v>4406</v>
      </c>
      <c r="C1715">
        <f>YEAR(Data!$D1715)</f>
        <v>2014</v>
      </c>
      <c r="D1715">
        <v>41891</v>
      </c>
      <c r="E1715">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ht="14.25" customHeight="1" x14ac:dyDescent="0.25">
      <c r="A1716">
        <v>1715</v>
      </c>
      <c r="B1716" t="s">
        <v>4407</v>
      </c>
      <c r="C1716">
        <f>YEAR(Data!$D1716)</f>
        <v>2014</v>
      </c>
      <c r="D1716">
        <v>41920</v>
      </c>
      <c r="E1716">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ht="14.25" customHeight="1" x14ac:dyDescent="0.25">
      <c r="A1717">
        <v>1716</v>
      </c>
      <c r="B1717" t="s">
        <v>4410</v>
      </c>
      <c r="C1717">
        <f>YEAR(Data!$D1717)</f>
        <v>2013</v>
      </c>
      <c r="D1717">
        <v>41395</v>
      </c>
      <c r="E1717">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ht="14.25" customHeight="1" x14ac:dyDescent="0.25">
      <c r="A1718">
        <v>1717</v>
      </c>
      <c r="B1718" t="s">
        <v>4411</v>
      </c>
      <c r="C1718">
        <f>YEAR(Data!$D1718)</f>
        <v>2013</v>
      </c>
      <c r="D1718">
        <v>41414</v>
      </c>
      <c r="E1718">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ht="14.25" customHeight="1" x14ac:dyDescent="0.25">
      <c r="A1719">
        <v>1718</v>
      </c>
      <c r="B1719" t="s">
        <v>4411</v>
      </c>
      <c r="C1719">
        <f>YEAR(Data!$D1719)</f>
        <v>2013</v>
      </c>
      <c r="D1719">
        <v>41414</v>
      </c>
      <c r="E1719">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ht="14.25" customHeight="1" x14ac:dyDescent="0.25">
      <c r="A1720">
        <v>1719</v>
      </c>
      <c r="B1720" t="s">
        <v>4411</v>
      </c>
      <c r="C1720">
        <f>YEAR(Data!$D1720)</f>
        <v>2013</v>
      </c>
      <c r="D1720">
        <v>41414</v>
      </c>
      <c r="E1720">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ht="14.25" customHeight="1" x14ac:dyDescent="0.25">
      <c r="A1721">
        <v>1720</v>
      </c>
      <c r="B1721" t="s">
        <v>4411</v>
      </c>
      <c r="C1721">
        <f>YEAR(Data!$D1721)</f>
        <v>2013</v>
      </c>
      <c r="D1721">
        <v>41414</v>
      </c>
      <c r="E172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ht="14.25" customHeight="1" x14ac:dyDescent="0.25">
      <c r="A1722">
        <v>1721</v>
      </c>
      <c r="B1722" t="s">
        <v>4411</v>
      </c>
      <c r="C1722">
        <f>YEAR(Data!$D1722)</f>
        <v>2013</v>
      </c>
      <c r="D1722">
        <v>41414</v>
      </c>
      <c r="E1722">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ht="14.25" customHeight="1" x14ac:dyDescent="0.25">
      <c r="A1723">
        <v>1722</v>
      </c>
      <c r="B1723" t="s">
        <v>4414</v>
      </c>
      <c r="C1723">
        <f>YEAR(Data!$D1723)</f>
        <v>2012</v>
      </c>
      <c r="D1723">
        <v>41263</v>
      </c>
      <c r="E1723">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ht="14.25" customHeight="1" x14ac:dyDescent="0.25">
      <c r="A1724">
        <v>1723</v>
      </c>
      <c r="B1724" t="s">
        <v>4414</v>
      </c>
      <c r="C1724">
        <f>YEAR(Data!$D1724)</f>
        <v>2012</v>
      </c>
      <c r="D1724">
        <v>41263</v>
      </c>
      <c r="E1724">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ht="14.25" customHeight="1" x14ac:dyDescent="0.25">
      <c r="A1725">
        <v>1724</v>
      </c>
      <c r="B1725" t="s">
        <v>4414</v>
      </c>
      <c r="C1725">
        <f>YEAR(Data!$D1725)</f>
        <v>2012</v>
      </c>
      <c r="D1725">
        <v>41263</v>
      </c>
      <c r="E1725">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ht="14.25" customHeight="1" x14ac:dyDescent="0.25">
      <c r="A1726">
        <v>1725</v>
      </c>
      <c r="B1726" t="s">
        <v>4419</v>
      </c>
      <c r="C1726">
        <f>YEAR(Data!$D1726)</f>
        <v>2012</v>
      </c>
      <c r="D1726">
        <v>41262</v>
      </c>
      <c r="E1726">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ht="14.25" customHeight="1" x14ac:dyDescent="0.25">
      <c r="A1727">
        <v>1726</v>
      </c>
      <c r="B1727" t="s">
        <v>4419</v>
      </c>
      <c r="C1727">
        <f>YEAR(Data!$D1727)</f>
        <v>2012</v>
      </c>
      <c r="D1727">
        <v>41262</v>
      </c>
      <c r="E1727">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ht="14.25" customHeight="1" x14ac:dyDescent="0.25">
      <c r="A1728">
        <v>1727</v>
      </c>
      <c r="B1728" t="s">
        <v>4419</v>
      </c>
      <c r="C1728">
        <f>YEAR(Data!$D1728)</f>
        <v>2012</v>
      </c>
      <c r="D1728">
        <v>41262</v>
      </c>
      <c r="E1728">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ht="14.25" customHeight="1" x14ac:dyDescent="0.25">
      <c r="A1729">
        <v>1728</v>
      </c>
      <c r="B1729" t="s">
        <v>4426</v>
      </c>
      <c r="C1729">
        <f>YEAR(Data!$D1729)</f>
        <v>2014</v>
      </c>
      <c r="D1729">
        <v>41759</v>
      </c>
      <c r="E1729">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ht="14.25" customHeight="1" x14ac:dyDescent="0.25">
      <c r="A1730">
        <v>1729</v>
      </c>
      <c r="B1730" t="s">
        <v>4431</v>
      </c>
      <c r="C1730">
        <f>YEAR(Data!$D1730)</f>
        <v>2013</v>
      </c>
      <c r="D1730">
        <v>41312</v>
      </c>
      <c r="E1730">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ht="14.25" customHeight="1" x14ac:dyDescent="0.25">
      <c r="A1731">
        <v>1730</v>
      </c>
      <c r="B1731" t="s">
        <v>4431</v>
      </c>
      <c r="C1731">
        <f>YEAR(Data!$D1731)</f>
        <v>2013</v>
      </c>
      <c r="D1731">
        <v>41312</v>
      </c>
      <c r="E173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ht="14.25" customHeight="1" x14ac:dyDescent="0.25">
      <c r="A1732">
        <v>1731</v>
      </c>
      <c r="B1732" t="s">
        <v>4432</v>
      </c>
      <c r="C1732">
        <f>YEAR(Data!$D1732)</f>
        <v>2011</v>
      </c>
      <c r="D1732">
        <v>40814</v>
      </c>
      <c r="E1732">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ht="14.25" customHeight="1" x14ac:dyDescent="0.25">
      <c r="A1733">
        <v>1732</v>
      </c>
      <c r="B1733" t="s">
        <v>4432</v>
      </c>
      <c r="C1733">
        <f>YEAR(Data!$D1733)</f>
        <v>2011</v>
      </c>
      <c r="D1733">
        <v>40814</v>
      </c>
      <c r="E1733">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ht="14.25" customHeight="1" x14ac:dyDescent="0.25">
      <c r="A1734">
        <v>1733</v>
      </c>
      <c r="B1734" t="s">
        <v>4435</v>
      </c>
      <c r="C1734">
        <f>YEAR(Data!$D1734)</f>
        <v>2013</v>
      </c>
      <c r="D1734">
        <v>41466</v>
      </c>
      <c r="E1734">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ht="14.25" customHeight="1" x14ac:dyDescent="0.25">
      <c r="A1735">
        <v>1734</v>
      </c>
      <c r="B1735" t="s">
        <v>4435</v>
      </c>
      <c r="C1735">
        <f>YEAR(Data!$D1735)</f>
        <v>2013</v>
      </c>
      <c r="D1735">
        <v>41466</v>
      </c>
      <c r="E1735">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ht="14.25" customHeight="1" x14ac:dyDescent="0.25">
      <c r="A1736">
        <v>1735</v>
      </c>
      <c r="B1736" t="s">
        <v>4436</v>
      </c>
      <c r="C1736">
        <f>YEAR(Data!$D1736)</f>
        <v>2014</v>
      </c>
      <c r="D1736">
        <v>41850</v>
      </c>
      <c r="E1736">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ht="14.25" customHeight="1" x14ac:dyDescent="0.25">
      <c r="A1737">
        <v>1736</v>
      </c>
      <c r="B1737" t="s">
        <v>4436</v>
      </c>
      <c r="C1737">
        <f>YEAR(Data!$D1737)</f>
        <v>2014</v>
      </c>
      <c r="D1737">
        <v>41850</v>
      </c>
      <c r="E1737">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ht="14.25" customHeight="1" x14ac:dyDescent="0.25">
      <c r="A1738">
        <v>1737</v>
      </c>
      <c r="B1738" t="s">
        <v>4436</v>
      </c>
      <c r="C1738">
        <f>YEAR(Data!$D1738)</f>
        <v>2014</v>
      </c>
      <c r="D1738">
        <v>41850</v>
      </c>
      <c r="E1738">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ht="14.25" customHeight="1" x14ac:dyDescent="0.25">
      <c r="A1739">
        <v>1738</v>
      </c>
      <c r="B1739" t="s">
        <v>4439</v>
      </c>
      <c r="C1739">
        <f>YEAR(Data!$D1739)</f>
        <v>2012</v>
      </c>
      <c r="D1739">
        <v>41155</v>
      </c>
      <c r="E1739">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ht="14.25" customHeight="1" x14ac:dyDescent="0.25">
      <c r="A1740">
        <v>1739</v>
      </c>
      <c r="B1740" t="s">
        <v>4439</v>
      </c>
      <c r="C1740">
        <f>YEAR(Data!$D1740)</f>
        <v>2012</v>
      </c>
      <c r="D1740">
        <v>41155</v>
      </c>
      <c r="E1740">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ht="14.25" customHeight="1" x14ac:dyDescent="0.25">
      <c r="A1741">
        <v>1740</v>
      </c>
      <c r="B1741" t="s">
        <v>4439</v>
      </c>
      <c r="C1741">
        <f>YEAR(Data!$D1741)</f>
        <v>2012</v>
      </c>
      <c r="D1741">
        <v>41155</v>
      </c>
      <c r="E174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ht="14.25" customHeight="1" x14ac:dyDescent="0.25">
      <c r="A1742">
        <v>1741</v>
      </c>
      <c r="B1742" t="s">
        <v>4442</v>
      </c>
      <c r="C1742">
        <f>YEAR(Data!$D1742)</f>
        <v>2011</v>
      </c>
      <c r="D1742">
        <v>40764</v>
      </c>
      <c r="E1742">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ht="14.25" customHeight="1" x14ac:dyDescent="0.25">
      <c r="A1743">
        <v>1742</v>
      </c>
      <c r="B1743" t="s">
        <v>4445</v>
      </c>
      <c r="C1743">
        <f>YEAR(Data!$D1743)</f>
        <v>2014</v>
      </c>
      <c r="D1743">
        <v>41943</v>
      </c>
      <c r="E1743">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ht="14.25" customHeight="1" x14ac:dyDescent="0.25">
      <c r="A1744">
        <v>1743</v>
      </c>
      <c r="B1744" t="s">
        <v>4445</v>
      </c>
      <c r="C1744">
        <f>YEAR(Data!$D1744)</f>
        <v>2014</v>
      </c>
      <c r="D1744">
        <v>41943</v>
      </c>
      <c r="E1744">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ht="14.25" customHeight="1" x14ac:dyDescent="0.25">
      <c r="A1745">
        <v>1744</v>
      </c>
      <c r="B1745" t="s">
        <v>4445</v>
      </c>
      <c r="C1745">
        <f>YEAR(Data!$D1745)</f>
        <v>2014</v>
      </c>
      <c r="D1745">
        <v>41943</v>
      </c>
      <c r="E1745">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ht="14.25" customHeight="1" x14ac:dyDescent="0.25">
      <c r="A1746">
        <v>1745</v>
      </c>
      <c r="B1746" t="s">
        <v>4445</v>
      </c>
      <c r="C1746">
        <f>YEAR(Data!$D1746)</f>
        <v>2014</v>
      </c>
      <c r="D1746">
        <v>41943</v>
      </c>
      <c r="E1746">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ht="14.25" customHeight="1" x14ac:dyDescent="0.25">
      <c r="A1747">
        <v>1746</v>
      </c>
      <c r="B1747" t="s">
        <v>4448</v>
      </c>
      <c r="C1747">
        <f>YEAR(Data!$D1747)</f>
        <v>2011</v>
      </c>
      <c r="D1747">
        <v>40700</v>
      </c>
      <c r="E1747">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ht="14.25" customHeight="1" x14ac:dyDescent="0.25">
      <c r="A1748">
        <v>1747</v>
      </c>
      <c r="B1748" t="s">
        <v>4449</v>
      </c>
      <c r="C1748">
        <f>YEAR(Data!$D1748)</f>
        <v>2013</v>
      </c>
      <c r="D1748">
        <v>41500</v>
      </c>
      <c r="E1748">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ht="14.25" customHeight="1" x14ac:dyDescent="0.25">
      <c r="A1749">
        <v>1748</v>
      </c>
      <c r="B1749" t="s">
        <v>4449</v>
      </c>
      <c r="C1749">
        <f>YEAR(Data!$D1749)</f>
        <v>2013</v>
      </c>
      <c r="D1749">
        <v>41500</v>
      </c>
      <c r="E1749">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ht="14.25" customHeight="1" x14ac:dyDescent="0.25">
      <c r="A1750">
        <v>1749</v>
      </c>
      <c r="B1750" t="s">
        <v>4451</v>
      </c>
      <c r="C1750">
        <f>YEAR(Data!$D1750)</f>
        <v>2011</v>
      </c>
      <c r="D1750">
        <v>40658</v>
      </c>
      <c r="E1750">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ht="14.25" customHeight="1" x14ac:dyDescent="0.25">
      <c r="A1751">
        <v>1750</v>
      </c>
      <c r="B1751" t="s">
        <v>4451</v>
      </c>
      <c r="C1751">
        <f>YEAR(Data!$D1751)</f>
        <v>2011</v>
      </c>
      <c r="D1751">
        <v>40658</v>
      </c>
      <c r="E175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ht="14.25" customHeight="1" x14ac:dyDescent="0.25">
      <c r="A1752">
        <v>1751</v>
      </c>
      <c r="B1752" t="s">
        <v>4454</v>
      </c>
      <c r="C1752">
        <f>YEAR(Data!$D1752)</f>
        <v>2012</v>
      </c>
      <c r="D1752">
        <v>41235</v>
      </c>
      <c r="E1752">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ht="14.25" customHeight="1" x14ac:dyDescent="0.25">
      <c r="A1753">
        <v>1752</v>
      </c>
      <c r="B1753" t="s">
        <v>4457</v>
      </c>
      <c r="C1753">
        <f>YEAR(Data!$D1753)</f>
        <v>2014</v>
      </c>
      <c r="D1753">
        <v>41927</v>
      </c>
      <c r="E1753">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ht="14.25" customHeight="1" x14ac:dyDescent="0.25">
      <c r="A1754">
        <v>1753</v>
      </c>
      <c r="B1754" t="s">
        <v>4460</v>
      </c>
      <c r="C1754">
        <f>YEAR(Data!$D1754)</f>
        <v>2014</v>
      </c>
      <c r="D1754">
        <v>41976</v>
      </c>
      <c r="E1754">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ht="14.25" customHeight="1" x14ac:dyDescent="0.25">
      <c r="A1755">
        <v>1754</v>
      </c>
      <c r="B1755" t="s">
        <v>4460</v>
      </c>
      <c r="C1755">
        <f>YEAR(Data!$D1755)</f>
        <v>2014</v>
      </c>
      <c r="D1755">
        <v>41976</v>
      </c>
      <c r="E1755">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ht="14.25" customHeight="1" x14ac:dyDescent="0.25">
      <c r="A1756">
        <v>1755</v>
      </c>
      <c r="B1756" t="s">
        <v>4460</v>
      </c>
      <c r="C1756">
        <f>YEAR(Data!$D1756)</f>
        <v>2014</v>
      </c>
      <c r="D1756">
        <v>41976</v>
      </c>
      <c r="E1756">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ht="14.25" customHeight="1" x14ac:dyDescent="0.25">
      <c r="A1757">
        <v>1756</v>
      </c>
      <c r="B1757" t="s">
        <v>4463</v>
      </c>
      <c r="C1757">
        <f>YEAR(Data!$D1757)</f>
        <v>2012</v>
      </c>
      <c r="D1757">
        <v>41251</v>
      </c>
      <c r="E1757">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ht="14.25" customHeight="1" x14ac:dyDescent="0.25">
      <c r="A1758">
        <v>1757</v>
      </c>
      <c r="B1758" t="s">
        <v>4463</v>
      </c>
      <c r="C1758">
        <f>YEAR(Data!$D1758)</f>
        <v>2012</v>
      </c>
      <c r="D1758">
        <v>41251</v>
      </c>
      <c r="E1758">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ht="14.25" customHeight="1" x14ac:dyDescent="0.25">
      <c r="A1759">
        <v>1758</v>
      </c>
      <c r="B1759" t="s">
        <v>4466</v>
      </c>
      <c r="C1759">
        <f>YEAR(Data!$D1759)</f>
        <v>2012</v>
      </c>
      <c r="D1759">
        <v>41103</v>
      </c>
      <c r="E1759">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ht="14.25" customHeight="1" x14ac:dyDescent="0.25">
      <c r="A1760">
        <v>1759</v>
      </c>
      <c r="B1760" t="s">
        <v>4467</v>
      </c>
      <c r="C1760">
        <f>YEAR(Data!$D1760)</f>
        <v>2011</v>
      </c>
      <c r="D1760">
        <v>40674</v>
      </c>
      <c r="E1760">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ht="14.25" customHeight="1" x14ac:dyDescent="0.25">
      <c r="A1761">
        <v>1760</v>
      </c>
      <c r="B1761" t="s">
        <v>4470</v>
      </c>
      <c r="C1761">
        <f>YEAR(Data!$D1761)</f>
        <v>2011</v>
      </c>
      <c r="D1761">
        <v>40549</v>
      </c>
      <c r="E176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ht="14.25" customHeight="1" x14ac:dyDescent="0.25">
      <c r="A1762">
        <v>1761</v>
      </c>
      <c r="B1762" t="s">
        <v>4471</v>
      </c>
      <c r="C1762">
        <f>YEAR(Data!$D1762)</f>
        <v>2012</v>
      </c>
      <c r="D1762">
        <v>41157</v>
      </c>
      <c r="E1762">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ht="14.25" customHeight="1" x14ac:dyDescent="0.25">
      <c r="A1763">
        <v>1762</v>
      </c>
      <c r="B1763" t="s">
        <v>4471</v>
      </c>
      <c r="C1763">
        <f>YEAR(Data!$D1763)</f>
        <v>2012</v>
      </c>
      <c r="D1763">
        <v>41157</v>
      </c>
      <c r="E1763">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ht="14.25" customHeight="1" x14ac:dyDescent="0.25">
      <c r="A1764">
        <v>1763</v>
      </c>
      <c r="B1764" t="s">
        <v>4471</v>
      </c>
      <c r="C1764">
        <f>YEAR(Data!$D1764)</f>
        <v>2012</v>
      </c>
      <c r="D1764">
        <v>41157</v>
      </c>
      <c r="E1764">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ht="14.25" customHeight="1" x14ac:dyDescent="0.25">
      <c r="A1765">
        <v>1764</v>
      </c>
      <c r="B1765" t="s">
        <v>4478</v>
      </c>
      <c r="C1765">
        <f>YEAR(Data!$D1765)</f>
        <v>2013</v>
      </c>
      <c r="D1765">
        <v>41491</v>
      </c>
      <c r="E1765">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ht="14.25" customHeight="1" x14ac:dyDescent="0.25">
      <c r="A1766">
        <v>1765</v>
      </c>
      <c r="B1766" t="s">
        <v>4478</v>
      </c>
      <c r="C1766">
        <f>YEAR(Data!$D1766)</f>
        <v>2013</v>
      </c>
      <c r="D1766">
        <v>41491</v>
      </c>
      <c r="E1766">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ht="14.25" customHeight="1" x14ac:dyDescent="0.25">
      <c r="A1767">
        <v>1766</v>
      </c>
      <c r="B1767" t="s">
        <v>4478</v>
      </c>
      <c r="C1767">
        <f>YEAR(Data!$D1767)</f>
        <v>2013</v>
      </c>
      <c r="D1767">
        <v>41491</v>
      </c>
      <c r="E1767">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ht="14.25" customHeight="1" x14ac:dyDescent="0.25">
      <c r="A1768">
        <v>1767</v>
      </c>
      <c r="B1768" t="s">
        <v>4478</v>
      </c>
      <c r="C1768">
        <f>YEAR(Data!$D1768)</f>
        <v>2013</v>
      </c>
      <c r="D1768">
        <v>41491</v>
      </c>
      <c r="E1768">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ht="14.25" customHeight="1" x14ac:dyDescent="0.25">
      <c r="A1769">
        <v>1768</v>
      </c>
      <c r="B1769" t="s">
        <v>4485</v>
      </c>
      <c r="C1769">
        <f>YEAR(Data!$D1769)</f>
        <v>2011</v>
      </c>
      <c r="D1769">
        <v>40624</v>
      </c>
      <c r="E1769">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ht="14.25" customHeight="1" x14ac:dyDescent="0.25">
      <c r="A1770">
        <v>1769</v>
      </c>
      <c r="B1770" t="s">
        <v>4485</v>
      </c>
      <c r="C1770">
        <f>YEAR(Data!$D1770)</f>
        <v>2011</v>
      </c>
      <c r="D1770">
        <v>40624</v>
      </c>
      <c r="E1770">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ht="14.25" customHeight="1" x14ac:dyDescent="0.25">
      <c r="A1771">
        <v>1770</v>
      </c>
      <c r="B1771" t="s">
        <v>4489</v>
      </c>
      <c r="C1771">
        <f>YEAR(Data!$D1771)</f>
        <v>2014</v>
      </c>
      <c r="D1771">
        <v>41701</v>
      </c>
      <c r="E177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ht="14.25" customHeight="1" x14ac:dyDescent="0.25">
      <c r="A1772">
        <v>1771</v>
      </c>
      <c r="B1772" t="s">
        <v>4489</v>
      </c>
      <c r="C1772">
        <f>YEAR(Data!$D1772)</f>
        <v>2014</v>
      </c>
      <c r="D1772">
        <v>41701</v>
      </c>
      <c r="E1772">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ht="14.25" customHeight="1" x14ac:dyDescent="0.25">
      <c r="A1773">
        <v>1772</v>
      </c>
      <c r="B1773" t="s">
        <v>4490</v>
      </c>
      <c r="C1773">
        <f>YEAR(Data!$D1773)</f>
        <v>2013</v>
      </c>
      <c r="D1773">
        <v>41606</v>
      </c>
      <c r="E1773">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ht="14.25" customHeight="1" x14ac:dyDescent="0.25">
      <c r="A1774">
        <v>1773</v>
      </c>
      <c r="B1774" t="s">
        <v>4490</v>
      </c>
      <c r="C1774">
        <f>YEAR(Data!$D1774)</f>
        <v>2013</v>
      </c>
      <c r="D1774">
        <v>41606</v>
      </c>
      <c r="E1774">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ht="14.25" customHeight="1" x14ac:dyDescent="0.25">
      <c r="A1775">
        <v>1774</v>
      </c>
      <c r="B1775" t="s">
        <v>4491</v>
      </c>
      <c r="C1775">
        <f>YEAR(Data!$D1775)</f>
        <v>2011</v>
      </c>
      <c r="D1775">
        <v>40661</v>
      </c>
      <c r="E1775">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ht="14.25" customHeight="1" x14ac:dyDescent="0.25">
      <c r="A1776">
        <v>1775</v>
      </c>
      <c r="B1776" t="s">
        <v>4491</v>
      </c>
      <c r="C1776">
        <f>YEAR(Data!$D1776)</f>
        <v>2011</v>
      </c>
      <c r="D1776">
        <v>40661</v>
      </c>
      <c r="E1776">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ht="14.25" customHeight="1" x14ac:dyDescent="0.25">
      <c r="A1777">
        <v>1776</v>
      </c>
      <c r="B1777" t="s">
        <v>4491</v>
      </c>
      <c r="C1777">
        <f>YEAR(Data!$D1777)</f>
        <v>2011</v>
      </c>
      <c r="D1777">
        <v>40661</v>
      </c>
      <c r="E1777">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ht="14.25" customHeight="1" x14ac:dyDescent="0.25">
      <c r="A1778">
        <v>1777</v>
      </c>
      <c r="B1778" t="s">
        <v>4491</v>
      </c>
      <c r="C1778">
        <f>YEAR(Data!$D1778)</f>
        <v>2011</v>
      </c>
      <c r="D1778">
        <v>40661</v>
      </c>
      <c r="E1778">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ht="14.25" customHeight="1" x14ac:dyDescent="0.25">
      <c r="A1779">
        <v>1778</v>
      </c>
      <c r="B1779" t="s">
        <v>4499</v>
      </c>
      <c r="C1779">
        <f>YEAR(Data!$D1779)</f>
        <v>2012</v>
      </c>
      <c r="D1779">
        <v>41237</v>
      </c>
      <c r="E1779">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ht="14.25" customHeight="1" x14ac:dyDescent="0.25">
      <c r="A1780">
        <v>1779</v>
      </c>
      <c r="B1780" t="s">
        <v>4499</v>
      </c>
      <c r="C1780">
        <f>YEAR(Data!$D1780)</f>
        <v>2012</v>
      </c>
      <c r="D1780">
        <v>41237</v>
      </c>
      <c r="E1780">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ht="14.25" customHeight="1" x14ac:dyDescent="0.25">
      <c r="A1781">
        <v>1780</v>
      </c>
      <c r="B1781" t="s">
        <v>4502</v>
      </c>
      <c r="C1781">
        <f>YEAR(Data!$D1781)</f>
        <v>2013</v>
      </c>
      <c r="D1781">
        <v>41590</v>
      </c>
      <c r="E178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ht="14.25" customHeight="1" x14ac:dyDescent="0.25">
      <c r="A1782">
        <v>1781</v>
      </c>
      <c r="B1782" t="s">
        <v>4502</v>
      </c>
      <c r="C1782">
        <f>YEAR(Data!$D1782)</f>
        <v>2013</v>
      </c>
      <c r="D1782">
        <v>41590</v>
      </c>
      <c r="E1782">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ht="14.25" customHeight="1" x14ac:dyDescent="0.25">
      <c r="A1783">
        <v>1782</v>
      </c>
      <c r="B1783" t="s">
        <v>4503</v>
      </c>
      <c r="C1783">
        <f>YEAR(Data!$D1783)</f>
        <v>2012</v>
      </c>
      <c r="D1783">
        <v>41099</v>
      </c>
      <c r="E1783">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ht="14.25" customHeight="1" x14ac:dyDescent="0.25">
      <c r="A1784">
        <v>1783</v>
      </c>
      <c r="B1784" t="s">
        <v>4503</v>
      </c>
      <c r="C1784">
        <f>YEAR(Data!$D1784)</f>
        <v>2012</v>
      </c>
      <c r="D1784">
        <v>41099</v>
      </c>
      <c r="E1784">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ht="14.25" customHeight="1" x14ac:dyDescent="0.25">
      <c r="A1785">
        <v>1784</v>
      </c>
      <c r="B1785" t="s">
        <v>4506</v>
      </c>
      <c r="C1785">
        <f>YEAR(Data!$D1785)</f>
        <v>2014</v>
      </c>
      <c r="D1785">
        <v>41905</v>
      </c>
      <c r="E1785">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ht="14.25" customHeight="1" x14ac:dyDescent="0.25">
      <c r="A1786">
        <v>1785</v>
      </c>
      <c r="B1786" t="s">
        <v>4506</v>
      </c>
      <c r="C1786">
        <f>YEAR(Data!$D1786)</f>
        <v>2014</v>
      </c>
      <c r="D1786">
        <v>41905</v>
      </c>
      <c r="E1786">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ht="14.25" customHeight="1" x14ac:dyDescent="0.25">
      <c r="A1787">
        <v>1786</v>
      </c>
      <c r="B1787" t="s">
        <v>4506</v>
      </c>
      <c r="C1787">
        <f>YEAR(Data!$D1787)</f>
        <v>2014</v>
      </c>
      <c r="D1787">
        <v>41905</v>
      </c>
      <c r="E1787">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ht="14.25" customHeight="1" x14ac:dyDescent="0.25">
      <c r="A1788">
        <v>1787</v>
      </c>
      <c r="B1788" t="s">
        <v>4506</v>
      </c>
      <c r="C1788">
        <f>YEAR(Data!$D1788)</f>
        <v>2014</v>
      </c>
      <c r="D1788">
        <v>41905</v>
      </c>
      <c r="E1788">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ht="14.25" customHeight="1" x14ac:dyDescent="0.25">
      <c r="A1789">
        <v>1788</v>
      </c>
      <c r="B1789" t="s">
        <v>4511</v>
      </c>
      <c r="C1789">
        <f>YEAR(Data!$D1789)</f>
        <v>2012</v>
      </c>
      <c r="D1789">
        <v>40954</v>
      </c>
      <c r="E1789">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ht="14.25" customHeight="1" x14ac:dyDescent="0.25">
      <c r="A1790">
        <v>1789</v>
      </c>
      <c r="B1790" t="s">
        <v>4511</v>
      </c>
      <c r="C1790">
        <f>YEAR(Data!$D1790)</f>
        <v>2012</v>
      </c>
      <c r="D1790">
        <v>40954</v>
      </c>
      <c r="E1790">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ht="14.25" customHeight="1" x14ac:dyDescent="0.25">
      <c r="A1791">
        <v>1790</v>
      </c>
      <c r="B1791" t="s">
        <v>4511</v>
      </c>
      <c r="C1791">
        <f>YEAR(Data!$D1791)</f>
        <v>2012</v>
      </c>
      <c r="D1791">
        <v>40954</v>
      </c>
      <c r="E179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ht="14.25" customHeight="1" x14ac:dyDescent="0.25">
      <c r="A1792">
        <v>1791</v>
      </c>
      <c r="B1792" t="s">
        <v>4517</v>
      </c>
      <c r="C1792">
        <f>YEAR(Data!$D1792)</f>
        <v>2011</v>
      </c>
      <c r="D1792">
        <v>40816</v>
      </c>
      <c r="E1792">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ht="14.25" customHeight="1" x14ac:dyDescent="0.25">
      <c r="A1793">
        <v>1792</v>
      </c>
      <c r="B1793" t="s">
        <v>4518</v>
      </c>
      <c r="C1793">
        <f>YEAR(Data!$D1793)</f>
        <v>2011</v>
      </c>
      <c r="D1793">
        <v>40878</v>
      </c>
      <c r="E1793">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ht="14.25" customHeight="1" x14ac:dyDescent="0.25">
      <c r="A1794">
        <v>1793</v>
      </c>
      <c r="B1794" t="s">
        <v>4518</v>
      </c>
      <c r="C1794">
        <f>YEAR(Data!$D1794)</f>
        <v>2011</v>
      </c>
      <c r="D1794">
        <v>40878</v>
      </c>
      <c r="E1794">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ht="14.25" customHeight="1" x14ac:dyDescent="0.25">
      <c r="A1795">
        <v>1794</v>
      </c>
      <c r="B1795" t="s">
        <v>4523</v>
      </c>
      <c r="C1795">
        <f>YEAR(Data!$D1795)</f>
        <v>2011</v>
      </c>
      <c r="D1795">
        <v>40885</v>
      </c>
      <c r="E1795">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ht="14.25" customHeight="1" x14ac:dyDescent="0.25">
      <c r="A1796">
        <v>1795</v>
      </c>
      <c r="B1796" t="s">
        <v>4526</v>
      </c>
      <c r="C1796">
        <f>YEAR(Data!$D1796)</f>
        <v>2013</v>
      </c>
      <c r="D1796">
        <v>41523</v>
      </c>
      <c r="E1796">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ht="14.25" customHeight="1" x14ac:dyDescent="0.25">
      <c r="A1797">
        <v>1796</v>
      </c>
      <c r="B1797" t="s">
        <v>4531</v>
      </c>
      <c r="C1797">
        <f>YEAR(Data!$D1797)</f>
        <v>2014</v>
      </c>
      <c r="D1797">
        <v>41879</v>
      </c>
      <c r="E1797">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ht="14.25" customHeight="1" x14ac:dyDescent="0.25">
      <c r="A1798">
        <v>1797</v>
      </c>
      <c r="B1798" t="s">
        <v>4531</v>
      </c>
      <c r="C1798">
        <f>YEAR(Data!$D1798)</f>
        <v>2014</v>
      </c>
      <c r="D1798">
        <v>41879</v>
      </c>
      <c r="E1798">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ht="14.25" customHeight="1" x14ac:dyDescent="0.25">
      <c r="A1799">
        <v>1798</v>
      </c>
      <c r="B1799" t="s">
        <v>4531</v>
      </c>
      <c r="C1799">
        <f>YEAR(Data!$D1799)</f>
        <v>2014</v>
      </c>
      <c r="D1799">
        <v>41879</v>
      </c>
      <c r="E1799">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ht="14.25" customHeight="1" x14ac:dyDescent="0.25">
      <c r="A1800">
        <v>1799</v>
      </c>
      <c r="B1800" t="s">
        <v>4534</v>
      </c>
      <c r="C1800">
        <f>YEAR(Data!$D1800)</f>
        <v>2013</v>
      </c>
      <c r="D1800">
        <v>41463</v>
      </c>
      <c r="E1800">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ht="14.25" customHeight="1" x14ac:dyDescent="0.25">
      <c r="A1801">
        <v>1800</v>
      </c>
      <c r="B1801" t="s">
        <v>4535</v>
      </c>
      <c r="C1801">
        <f>YEAR(Data!$D1801)</f>
        <v>2013</v>
      </c>
      <c r="D1801">
        <v>41495</v>
      </c>
      <c r="E180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ht="14.25" customHeight="1" x14ac:dyDescent="0.25">
      <c r="A1802">
        <v>1801</v>
      </c>
      <c r="B1802" t="s">
        <v>4535</v>
      </c>
      <c r="C1802">
        <f>YEAR(Data!$D1802)</f>
        <v>2013</v>
      </c>
      <c r="D1802">
        <v>41495</v>
      </c>
      <c r="E1802">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ht="14.25" customHeight="1" x14ac:dyDescent="0.25">
      <c r="A1803">
        <v>1802</v>
      </c>
      <c r="B1803" t="s">
        <v>4540</v>
      </c>
      <c r="C1803">
        <f>YEAR(Data!$D1803)</f>
        <v>2013</v>
      </c>
      <c r="D1803">
        <v>41592</v>
      </c>
      <c r="E1803">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ht="14.25" customHeight="1" x14ac:dyDescent="0.25">
      <c r="A1804">
        <v>1803</v>
      </c>
      <c r="B1804" t="s">
        <v>4541</v>
      </c>
      <c r="C1804">
        <f>YEAR(Data!$D1804)</f>
        <v>2014</v>
      </c>
      <c r="D1804">
        <v>41905</v>
      </c>
      <c r="E1804">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ht="14.25" customHeight="1" x14ac:dyDescent="0.25">
      <c r="A1805">
        <v>1804</v>
      </c>
      <c r="B1805" t="s">
        <v>4541</v>
      </c>
      <c r="C1805">
        <f>YEAR(Data!$D1805)</f>
        <v>2014</v>
      </c>
      <c r="D1805">
        <v>41905</v>
      </c>
      <c r="E1805">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ht="14.25" customHeight="1" x14ac:dyDescent="0.25">
      <c r="A1806">
        <v>1805</v>
      </c>
      <c r="B1806" t="s">
        <v>4541</v>
      </c>
      <c r="C1806">
        <f>YEAR(Data!$D1806)</f>
        <v>2014</v>
      </c>
      <c r="D1806">
        <v>41905</v>
      </c>
      <c r="E1806">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ht="14.25" customHeight="1" x14ac:dyDescent="0.25">
      <c r="A1807">
        <v>1806</v>
      </c>
      <c r="B1807" t="s">
        <v>4544</v>
      </c>
      <c r="C1807">
        <f>YEAR(Data!$D1807)</f>
        <v>2013</v>
      </c>
      <c r="D1807">
        <v>41634</v>
      </c>
      <c r="E1807">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ht="14.25" customHeight="1" x14ac:dyDescent="0.25">
      <c r="A1808">
        <v>1807</v>
      </c>
      <c r="B1808" t="s">
        <v>4544</v>
      </c>
      <c r="C1808">
        <f>YEAR(Data!$D1808)</f>
        <v>2013</v>
      </c>
      <c r="D1808">
        <v>41634</v>
      </c>
      <c r="E1808">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ht="14.25" customHeight="1" x14ac:dyDescent="0.25">
      <c r="A1809">
        <v>1808</v>
      </c>
      <c r="B1809" t="s">
        <v>4544</v>
      </c>
      <c r="C1809">
        <f>YEAR(Data!$D1809)</f>
        <v>2013</v>
      </c>
      <c r="D1809">
        <v>41634</v>
      </c>
      <c r="E1809">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ht="14.25" customHeight="1" x14ac:dyDescent="0.25">
      <c r="A1810">
        <v>1809</v>
      </c>
      <c r="B1810" t="s">
        <v>4545</v>
      </c>
      <c r="C1810">
        <f>YEAR(Data!$D1810)</f>
        <v>2013</v>
      </c>
      <c r="D1810">
        <v>41316</v>
      </c>
      <c r="E1810">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ht="14.25" customHeight="1" x14ac:dyDescent="0.25">
      <c r="A1811">
        <v>1810</v>
      </c>
      <c r="B1811" t="s">
        <v>4551</v>
      </c>
      <c r="C1811">
        <f>YEAR(Data!$D1811)</f>
        <v>2013</v>
      </c>
      <c r="D1811">
        <v>41571</v>
      </c>
      <c r="E181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ht="14.25" customHeight="1" x14ac:dyDescent="0.25">
      <c r="A1812">
        <v>1811</v>
      </c>
      <c r="B1812" t="s">
        <v>4551</v>
      </c>
      <c r="C1812">
        <f>YEAR(Data!$D1812)</f>
        <v>2013</v>
      </c>
      <c r="D1812">
        <v>41571</v>
      </c>
      <c r="E1812">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ht="14.25" customHeight="1" x14ac:dyDescent="0.25">
      <c r="A1813">
        <v>1812</v>
      </c>
      <c r="B1813" t="s">
        <v>4556</v>
      </c>
      <c r="C1813">
        <f>YEAR(Data!$D1813)</f>
        <v>2011</v>
      </c>
      <c r="D1813">
        <v>40703</v>
      </c>
      <c r="E1813">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ht="14.25" customHeight="1" x14ac:dyDescent="0.25">
      <c r="A1814">
        <v>1813</v>
      </c>
      <c r="B1814" t="s">
        <v>4557</v>
      </c>
      <c r="C1814">
        <f>YEAR(Data!$D1814)</f>
        <v>2014</v>
      </c>
      <c r="D1814">
        <v>41964</v>
      </c>
      <c r="E1814">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ht="14.25" customHeight="1" x14ac:dyDescent="0.25">
      <c r="A1815">
        <v>1814</v>
      </c>
      <c r="B1815" t="s">
        <v>4557</v>
      </c>
      <c r="C1815">
        <f>YEAR(Data!$D1815)</f>
        <v>2014</v>
      </c>
      <c r="D1815">
        <v>41964</v>
      </c>
      <c r="E1815">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ht="14.25" customHeight="1" x14ac:dyDescent="0.25">
      <c r="A1816">
        <v>1815</v>
      </c>
      <c r="B1816" t="s">
        <v>4560</v>
      </c>
      <c r="C1816">
        <f>YEAR(Data!$D1816)</f>
        <v>2012</v>
      </c>
      <c r="D1816">
        <v>41166</v>
      </c>
      <c r="E1816">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ht="14.25" customHeight="1" x14ac:dyDescent="0.25">
      <c r="A1817">
        <v>1816</v>
      </c>
      <c r="B1817" t="s">
        <v>4561</v>
      </c>
      <c r="C1817">
        <f>YEAR(Data!$D1817)</f>
        <v>2012</v>
      </c>
      <c r="D1817">
        <v>41064</v>
      </c>
      <c r="E1817">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ht="14.25" customHeight="1" x14ac:dyDescent="0.25">
      <c r="A1818">
        <v>1817</v>
      </c>
      <c r="B1818" t="s">
        <v>4561</v>
      </c>
      <c r="C1818">
        <f>YEAR(Data!$D1818)</f>
        <v>2012</v>
      </c>
      <c r="D1818">
        <v>41064</v>
      </c>
      <c r="E1818">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ht="14.25" customHeight="1" x14ac:dyDescent="0.25">
      <c r="A1819">
        <v>1818</v>
      </c>
      <c r="B1819" t="s">
        <v>4564</v>
      </c>
      <c r="C1819">
        <f>YEAR(Data!$D1819)</f>
        <v>2012</v>
      </c>
      <c r="D1819">
        <v>41256</v>
      </c>
      <c r="E1819">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ht="14.25" customHeight="1" x14ac:dyDescent="0.25">
      <c r="A1820">
        <v>1819</v>
      </c>
      <c r="B1820" t="s">
        <v>4567</v>
      </c>
      <c r="C1820">
        <f>YEAR(Data!$D1820)</f>
        <v>2011</v>
      </c>
      <c r="D1820">
        <v>40688</v>
      </c>
      <c r="E1820">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ht="14.25" customHeight="1" x14ac:dyDescent="0.25">
      <c r="A1821">
        <v>1820</v>
      </c>
      <c r="B1821" t="s">
        <v>4567</v>
      </c>
      <c r="C1821">
        <f>YEAR(Data!$D1821)</f>
        <v>2011</v>
      </c>
      <c r="D1821">
        <v>40688</v>
      </c>
      <c r="E182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ht="14.25" customHeight="1" x14ac:dyDescent="0.25">
      <c r="A1822">
        <v>1821</v>
      </c>
      <c r="B1822" t="s">
        <v>4574</v>
      </c>
      <c r="C1822">
        <f>YEAR(Data!$D1822)</f>
        <v>2013</v>
      </c>
      <c r="D1822">
        <v>41321</v>
      </c>
      <c r="E1822">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ht="14.25" customHeight="1" x14ac:dyDescent="0.25">
      <c r="A1823">
        <v>1822</v>
      </c>
      <c r="B1823" t="s">
        <v>4574</v>
      </c>
      <c r="C1823">
        <f>YEAR(Data!$D1823)</f>
        <v>2013</v>
      </c>
      <c r="D1823">
        <v>41321</v>
      </c>
      <c r="E1823">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ht="14.25" customHeight="1" x14ac:dyDescent="0.25">
      <c r="A1824">
        <v>1823</v>
      </c>
      <c r="B1824" t="s">
        <v>4574</v>
      </c>
      <c r="C1824">
        <f>YEAR(Data!$D1824)</f>
        <v>2013</v>
      </c>
      <c r="D1824">
        <v>41321</v>
      </c>
      <c r="E1824">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ht="14.25" customHeight="1" x14ac:dyDescent="0.25">
      <c r="A1825">
        <v>1824</v>
      </c>
      <c r="B1825" t="s">
        <v>4574</v>
      </c>
      <c r="C1825">
        <f>YEAR(Data!$D1825)</f>
        <v>2013</v>
      </c>
      <c r="D1825">
        <v>41321</v>
      </c>
      <c r="E1825">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ht="14.25" customHeight="1" x14ac:dyDescent="0.25">
      <c r="A1826">
        <v>1825</v>
      </c>
      <c r="B1826" t="s">
        <v>4581</v>
      </c>
      <c r="C1826">
        <f>YEAR(Data!$D1826)</f>
        <v>2013</v>
      </c>
      <c r="D1826">
        <v>41631</v>
      </c>
      <c r="E1826">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ht="14.25" customHeight="1" x14ac:dyDescent="0.25">
      <c r="A1827">
        <v>1826</v>
      </c>
      <c r="B1827" t="s">
        <v>4581</v>
      </c>
      <c r="C1827">
        <f>YEAR(Data!$D1827)</f>
        <v>2013</v>
      </c>
      <c r="D1827">
        <v>41631</v>
      </c>
      <c r="E1827">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ht="14.25" customHeight="1" x14ac:dyDescent="0.25">
      <c r="A1828">
        <v>1827</v>
      </c>
      <c r="B1828" t="s">
        <v>4581</v>
      </c>
      <c r="C1828">
        <f>YEAR(Data!$D1828)</f>
        <v>2013</v>
      </c>
      <c r="D1828">
        <v>41631</v>
      </c>
      <c r="E1828">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ht="14.25" customHeight="1" x14ac:dyDescent="0.25">
      <c r="A1829">
        <v>1828</v>
      </c>
      <c r="B1829" t="s">
        <v>4585</v>
      </c>
      <c r="C1829">
        <f>YEAR(Data!$D1829)</f>
        <v>2013</v>
      </c>
      <c r="D1829">
        <v>41313</v>
      </c>
      <c r="E1829">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ht="14.25" customHeight="1" x14ac:dyDescent="0.25">
      <c r="A1830">
        <v>1829</v>
      </c>
      <c r="B1830" t="s">
        <v>4591</v>
      </c>
      <c r="C1830">
        <f>YEAR(Data!$D1830)</f>
        <v>2012</v>
      </c>
      <c r="D1830">
        <v>41103</v>
      </c>
      <c r="E1830">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ht="14.25" customHeight="1" x14ac:dyDescent="0.25">
      <c r="A1831">
        <v>1830</v>
      </c>
      <c r="B1831" t="s">
        <v>4594</v>
      </c>
      <c r="C1831">
        <f>YEAR(Data!$D1831)</f>
        <v>2011</v>
      </c>
      <c r="D1831">
        <v>40681</v>
      </c>
      <c r="E183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ht="14.25" customHeight="1" x14ac:dyDescent="0.25">
      <c r="A1832">
        <v>1831</v>
      </c>
      <c r="B1832" t="s">
        <v>4597</v>
      </c>
      <c r="C1832">
        <f>YEAR(Data!$D1832)</f>
        <v>2014</v>
      </c>
      <c r="D1832">
        <v>41934</v>
      </c>
      <c r="E1832">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ht="14.25" customHeight="1" x14ac:dyDescent="0.25">
      <c r="A1833">
        <v>1832</v>
      </c>
      <c r="B1833" t="s">
        <v>4597</v>
      </c>
      <c r="C1833">
        <f>YEAR(Data!$D1833)</f>
        <v>2014</v>
      </c>
      <c r="D1833">
        <v>41934</v>
      </c>
      <c r="E1833">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ht="14.25" customHeight="1" x14ac:dyDescent="0.25">
      <c r="A1834">
        <v>1833</v>
      </c>
      <c r="B1834" t="s">
        <v>4601</v>
      </c>
      <c r="C1834">
        <f>YEAR(Data!$D1834)</f>
        <v>2012</v>
      </c>
      <c r="D1834">
        <v>41218</v>
      </c>
      <c r="E1834">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ht="14.25" customHeight="1" x14ac:dyDescent="0.25">
      <c r="A1835">
        <v>1834</v>
      </c>
      <c r="B1835" t="s">
        <v>4602</v>
      </c>
      <c r="C1835">
        <f>YEAR(Data!$D1835)</f>
        <v>2014</v>
      </c>
      <c r="D1835">
        <v>41853</v>
      </c>
      <c r="E1835">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ht="14.25" customHeight="1" x14ac:dyDescent="0.25">
      <c r="A1836">
        <v>1835</v>
      </c>
      <c r="B1836" t="s">
        <v>4602</v>
      </c>
      <c r="C1836">
        <f>YEAR(Data!$D1836)</f>
        <v>2014</v>
      </c>
      <c r="D1836">
        <v>41853</v>
      </c>
      <c r="E1836">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ht="14.25" customHeight="1" x14ac:dyDescent="0.25">
      <c r="A1837">
        <v>1836</v>
      </c>
      <c r="B1837" t="s">
        <v>4607</v>
      </c>
      <c r="C1837">
        <f>YEAR(Data!$D1837)</f>
        <v>2011</v>
      </c>
      <c r="D1837">
        <v>40715</v>
      </c>
      <c r="E1837">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ht="14.25" customHeight="1" x14ac:dyDescent="0.25">
      <c r="A1838">
        <v>1837</v>
      </c>
      <c r="B1838" t="s">
        <v>4609</v>
      </c>
      <c r="C1838">
        <f>YEAR(Data!$D1838)</f>
        <v>2014</v>
      </c>
      <c r="D1838">
        <v>41690</v>
      </c>
      <c r="E1838">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ht="14.25" customHeight="1" x14ac:dyDescent="0.25">
      <c r="A1839">
        <v>1838</v>
      </c>
      <c r="B1839" t="s">
        <v>4610</v>
      </c>
      <c r="C1839">
        <f>YEAR(Data!$D1839)</f>
        <v>2011</v>
      </c>
      <c r="D1839">
        <v>40756</v>
      </c>
      <c r="E1839">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ht="14.25" customHeight="1" x14ac:dyDescent="0.25">
      <c r="A1840">
        <v>1839</v>
      </c>
      <c r="B1840" t="s">
        <v>4610</v>
      </c>
      <c r="C1840">
        <f>YEAR(Data!$D1840)</f>
        <v>2011</v>
      </c>
      <c r="D1840">
        <v>40756</v>
      </c>
      <c r="E1840">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ht="14.25" customHeight="1" x14ac:dyDescent="0.25">
      <c r="A1841">
        <v>1840</v>
      </c>
      <c r="B1841" t="s">
        <v>4610</v>
      </c>
      <c r="C1841">
        <f>YEAR(Data!$D1841)</f>
        <v>2011</v>
      </c>
      <c r="D1841">
        <v>40756</v>
      </c>
      <c r="E184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ht="14.25" customHeight="1" x14ac:dyDescent="0.25">
      <c r="A1842">
        <v>1841</v>
      </c>
      <c r="B1842" t="s">
        <v>4610</v>
      </c>
      <c r="C1842">
        <f>YEAR(Data!$D1842)</f>
        <v>2011</v>
      </c>
      <c r="D1842">
        <v>40756</v>
      </c>
      <c r="E1842">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ht="14.25" customHeight="1" x14ac:dyDescent="0.25">
      <c r="A1843">
        <v>1842</v>
      </c>
      <c r="B1843" t="s">
        <v>4615</v>
      </c>
      <c r="C1843">
        <f>YEAR(Data!$D1843)</f>
        <v>2013</v>
      </c>
      <c r="D1843">
        <v>41474</v>
      </c>
      <c r="E1843">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ht="14.25" customHeight="1" x14ac:dyDescent="0.25">
      <c r="A1844">
        <v>1843</v>
      </c>
      <c r="B1844" t="s">
        <v>4621</v>
      </c>
      <c r="C1844">
        <f>YEAR(Data!$D1844)</f>
        <v>2012</v>
      </c>
      <c r="D1844">
        <v>40948</v>
      </c>
      <c r="E1844">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ht="14.25" customHeight="1" x14ac:dyDescent="0.25">
      <c r="A1845">
        <v>1844</v>
      </c>
      <c r="B1845" t="s">
        <v>4621</v>
      </c>
      <c r="C1845">
        <f>YEAR(Data!$D1845)</f>
        <v>2012</v>
      </c>
      <c r="D1845">
        <v>40948</v>
      </c>
      <c r="E1845">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ht="14.25" customHeight="1" x14ac:dyDescent="0.25">
      <c r="A1846">
        <v>1845</v>
      </c>
      <c r="B1846" t="s">
        <v>4624</v>
      </c>
      <c r="C1846">
        <f>YEAR(Data!$D1846)</f>
        <v>2014</v>
      </c>
      <c r="D1846">
        <v>41850</v>
      </c>
      <c r="E1846">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ht="14.25" customHeight="1" x14ac:dyDescent="0.25">
      <c r="A1847">
        <v>1846</v>
      </c>
      <c r="B1847" t="s">
        <v>4627</v>
      </c>
      <c r="C1847">
        <f>YEAR(Data!$D1847)</f>
        <v>2014</v>
      </c>
      <c r="D1847">
        <v>41652</v>
      </c>
      <c r="E1847">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ht="14.25" customHeight="1" x14ac:dyDescent="0.25">
      <c r="A1848">
        <v>1847</v>
      </c>
      <c r="B1848" t="s">
        <v>4627</v>
      </c>
      <c r="C1848">
        <f>YEAR(Data!$D1848)</f>
        <v>2014</v>
      </c>
      <c r="D1848">
        <v>41652</v>
      </c>
      <c r="E1848">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ht="14.25" customHeight="1" x14ac:dyDescent="0.25">
      <c r="A1849">
        <v>1848</v>
      </c>
      <c r="B1849" t="s">
        <v>4630</v>
      </c>
      <c r="C1849">
        <f>YEAR(Data!$D1849)</f>
        <v>2014</v>
      </c>
      <c r="D1849">
        <v>41893</v>
      </c>
      <c r="E1849">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ht="14.25" customHeight="1" x14ac:dyDescent="0.25">
      <c r="A1850">
        <v>1849</v>
      </c>
      <c r="B1850" t="s">
        <v>4630</v>
      </c>
      <c r="C1850">
        <f>YEAR(Data!$D1850)</f>
        <v>2014</v>
      </c>
      <c r="D1850">
        <v>41893</v>
      </c>
      <c r="E1850">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ht="14.25" customHeight="1" x14ac:dyDescent="0.25">
      <c r="A1851">
        <v>1850</v>
      </c>
      <c r="B1851" t="s">
        <v>4631</v>
      </c>
      <c r="C1851">
        <f>YEAR(Data!$D1851)</f>
        <v>2012</v>
      </c>
      <c r="D1851">
        <v>41110</v>
      </c>
      <c r="E185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ht="14.25" customHeight="1" x14ac:dyDescent="0.25">
      <c r="A1852">
        <v>1851</v>
      </c>
      <c r="B1852" t="s">
        <v>4631</v>
      </c>
      <c r="C1852">
        <f>YEAR(Data!$D1852)</f>
        <v>2012</v>
      </c>
      <c r="D1852">
        <v>41110</v>
      </c>
      <c r="E1852">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ht="14.25" customHeight="1" x14ac:dyDescent="0.25">
      <c r="A1853">
        <v>1852</v>
      </c>
      <c r="B1853" t="s">
        <v>4631</v>
      </c>
      <c r="C1853">
        <f>YEAR(Data!$D1853)</f>
        <v>2012</v>
      </c>
      <c r="D1853">
        <v>41110</v>
      </c>
      <c r="E1853">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ht="14.25" customHeight="1" x14ac:dyDescent="0.25">
      <c r="A1854">
        <v>1853</v>
      </c>
      <c r="B1854" t="s">
        <v>4631</v>
      </c>
      <c r="C1854">
        <f>YEAR(Data!$D1854)</f>
        <v>2012</v>
      </c>
      <c r="D1854">
        <v>41110</v>
      </c>
      <c r="E1854">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ht="14.25" customHeight="1" x14ac:dyDescent="0.25">
      <c r="A1855">
        <v>1854</v>
      </c>
      <c r="B1855" t="s">
        <v>4631</v>
      </c>
      <c r="C1855">
        <f>YEAR(Data!$D1855)</f>
        <v>2012</v>
      </c>
      <c r="D1855">
        <v>41110</v>
      </c>
      <c r="E1855">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ht="14.25" customHeight="1" x14ac:dyDescent="0.25">
      <c r="A1856">
        <v>1855</v>
      </c>
      <c r="B1856" t="s">
        <v>4631</v>
      </c>
      <c r="C1856">
        <f>YEAR(Data!$D1856)</f>
        <v>2012</v>
      </c>
      <c r="D1856">
        <v>41110</v>
      </c>
      <c r="E1856">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ht="14.25" customHeight="1" x14ac:dyDescent="0.25">
      <c r="A1857">
        <v>1856</v>
      </c>
      <c r="B1857" t="s">
        <v>4639</v>
      </c>
      <c r="C1857">
        <f>YEAR(Data!$D1857)</f>
        <v>2011</v>
      </c>
      <c r="D1857">
        <v>40707</v>
      </c>
      <c r="E1857">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ht="14.25" customHeight="1" x14ac:dyDescent="0.25">
      <c r="A1858">
        <v>1857</v>
      </c>
      <c r="B1858" t="s">
        <v>4641</v>
      </c>
      <c r="C1858">
        <f>YEAR(Data!$D1858)</f>
        <v>2014</v>
      </c>
      <c r="D1858">
        <v>41772</v>
      </c>
      <c r="E1858">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ht="14.25" customHeight="1" x14ac:dyDescent="0.25">
      <c r="A1859">
        <v>1858</v>
      </c>
      <c r="B1859" t="s">
        <v>4641</v>
      </c>
      <c r="C1859">
        <f>YEAR(Data!$D1859)</f>
        <v>2014</v>
      </c>
      <c r="D1859">
        <v>41772</v>
      </c>
      <c r="E1859">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ht="14.25" customHeight="1" x14ac:dyDescent="0.25">
      <c r="A1860">
        <v>1859</v>
      </c>
      <c r="B1860" t="s">
        <v>4644</v>
      </c>
      <c r="C1860">
        <f>YEAR(Data!$D1860)</f>
        <v>2012</v>
      </c>
      <c r="D1860">
        <v>41155</v>
      </c>
      <c r="E1860">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ht="14.25" customHeight="1" x14ac:dyDescent="0.25">
      <c r="A1861">
        <v>1860</v>
      </c>
      <c r="B1861" t="s">
        <v>4644</v>
      </c>
      <c r="C1861">
        <f>YEAR(Data!$D1861)</f>
        <v>2012</v>
      </c>
      <c r="D1861">
        <v>41155</v>
      </c>
      <c r="E186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ht="14.25" customHeight="1" x14ac:dyDescent="0.25">
      <c r="A1862">
        <v>1861</v>
      </c>
      <c r="B1862" t="s">
        <v>4647</v>
      </c>
      <c r="C1862">
        <f>YEAR(Data!$D1862)</f>
        <v>2014</v>
      </c>
      <c r="D1862">
        <v>41725</v>
      </c>
      <c r="E1862">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ht="14.25" customHeight="1" x14ac:dyDescent="0.25">
      <c r="A1863">
        <v>1862</v>
      </c>
      <c r="B1863" t="s">
        <v>4647</v>
      </c>
      <c r="C1863">
        <f>YEAR(Data!$D1863)</f>
        <v>2014</v>
      </c>
      <c r="D1863">
        <v>41725</v>
      </c>
      <c r="E1863">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ht="14.25" customHeight="1" x14ac:dyDescent="0.25">
      <c r="A1864">
        <v>1863</v>
      </c>
      <c r="B1864" t="s">
        <v>4650</v>
      </c>
      <c r="C1864">
        <f>YEAR(Data!$D1864)</f>
        <v>2011</v>
      </c>
      <c r="D1864">
        <v>40859</v>
      </c>
      <c r="E1864">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ht="14.25" customHeight="1" x14ac:dyDescent="0.25">
      <c r="A1865">
        <v>1864</v>
      </c>
      <c r="B1865" t="s">
        <v>4651</v>
      </c>
      <c r="C1865">
        <f>YEAR(Data!$D1865)</f>
        <v>2013</v>
      </c>
      <c r="D1865">
        <v>41561</v>
      </c>
      <c r="E1865">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ht="14.25" customHeight="1" x14ac:dyDescent="0.25">
      <c r="A1866">
        <v>1865</v>
      </c>
      <c r="B1866" t="s">
        <v>4651</v>
      </c>
      <c r="C1866">
        <f>YEAR(Data!$D1866)</f>
        <v>2013</v>
      </c>
      <c r="D1866">
        <v>41561</v>
      </c>
      <c r="E1866">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ht="14.25" customHeight="1" x14ac:dyDescent="0.25">
      <c r="A1867">
        <v>1866</v>
      </c>
      <c r="B1867" t="s">
        <v>4656</v>
      </c>
      <c r="C1867">
        <f>YEAR(Data!$D1867)</f>
        <v>2014</v>
      </c>
      <c r="D1867">
        <v>41956</v>
      </c>
      <c r="E1867">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ht="14.25" customHeight="1" x14ac:dyDescent="0.25">
      <c r="A1868">
        <v>1867</v>
      </c>
      <c r="B1868" t="s">
        <v>4659</v>
      </c>
      <c r="C1868">
        <f>YEAR(Data!$D1868)</f>
        <v>2014</v>
      </c>
      <c r="D1868">
        <v>41745</v>
      </c>
      <c r="E1868">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ht="14.25" customHeight="1" x14ac:dyDescent="0.25">
      <c r="A1869">
        <v>1868</v>
      </c>
      <c r="B1869" t="s">
        <v>4660</v>
      </c>
      <c r="C1869">
        <f>YEAR(Data!$D1869)</f>
        <v>2012</v>
      </c>
      <c r="D1869">
        <v>41085</v>
      </c>
      <c r="E1869">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ht="14.25" customHeight="1" x14ac:dyDescent="0.25">
      <c r="A1870">
        <v>1869</v>
      </c>
      <c r="B1870" t="s">
        <v>4660</v>
      </c>
      <c r="C1870">
        <f>YEAR(Data!$D1870)</f>
        <v>2012</v>
      </c>
      <c r="D1870">
        <v>41085</v>
      </c>
      <c r="E1870">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ht="14.25" customHeight="1" x14ac:dyDescent="0.25">
      <c r="A1871">
        <v>1870</v>
      </c>
      <c r="B1871" t="s">
        <v>4665</v>
      </c>
      <c r="C1871">
        <f>YEAR(Data!$D1871)</f>
        <v>2013</v>
      </c>
      <c r="D1871">
        <v>41513</v>
      </c>
      <c r="E187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ht="14.25" customHeight="1" x14ac:dyDescent="0.25">
      <c r="A1872">
        <v>1871</v>
      </c>
      <c r="B1872" t="s">
        <v>4666</v>
      </c>
      <c r="C1872">
        <f>YEAR(Data!$D1872)</f>
        <v>2011</v>
      </c>
      <c r="D1872">
        <v>40745</v>
      </c>
      <c r="E1872">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ht="14.25" customHeight="1" x14ac:dyDescent="0.25">
      <c r="A1873">
        <v>1872</v>
      </c>
      <c r="B1873" t="s">
        <v>4666</v>
      </c>
      <c r="C1873">
        <f>YEAR(Data!$D1873)</f>
        <v>2011</v>
      </c>
      <c r="D1873">
        <v>40745</v>
      </c>
      <c r="E1873">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ht="14.25" customHeight="1" x14ac:dyDescent="0.25">
      <c r="A1874">
        <v>1873</v>
      </c>
      <c r="B1874" t="s">
        <v>4666</v>
      </c>
      <c r="C1874">
        <f>YEAR(Data!$D1874)</f>
        <v>2011</v>
      </c>
      <c r="D1874">
        <v>40745</v>
      </c>
      <c r="E1874">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ht="14.25" customHeight="1" x14ac:dyDescent="0.25">
      <c r="A1875">
        <v>1874</v>
      </c>
      <c r="B1875" t="s">
        <v>4673</v>
      </c>
      <c r="C1875">
        <f>YEAR(Data!$D1875)</f>
        <v>2014</v>
      </c>
      <c r="D1875">
        <v>41965</v>
      </c>
      <c r="E1875">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ht="14.25" customHeight="1" x14ac:dyDescent="0.25">
      <c r="A1876">
        <v>1875</v>
      </c>
      <c r="B1876" t="s">
        <v>4679</v>
      </c>
      <c r="C1876">
        <f>YEAR(Data!$D1876)</f>
        <v>2011</v>
      </c>
      <c r="D1876">
        <v>40698</v>
      </c>
      <c r="E1876">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ht="14.25" customHeight="1" x14ac:dyDescent="0.25">
      <c r="A1877">
        <v>1876</v>
      </c>
      <c r="B1877" t="s">
        <v>4680</v>
      </c>
      <c r="C1877">
        <f>YEAR(Data!$D1877)</f>
        <v>2013</v>
      </c>
      <c r="D1877">
        <v>41344</v>
      </c>
      <c r="E1877">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ht="14.25" customHeight="1" x14ac:dyDescent="0.25">
      <c r="A1878">
        <v>1877</v>
      </c>
      <c r="B1878" t="s">
        <v>4681</v>
      </c>
      <c r="C1878">
        <f>YEAR(Data!$D1878)</f>
        <v>2014</v>
      </c>
      <c r="D1878">
        <v>41724</v>
      </c>
      <c r="E1878">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ht="14.25" customHeight="1" x14ac:dyDescent="0.25">
      <c r="A1879">
        <v>1878</v>
      </c>
      <c r="B1879" t="s">
        <v>4684</v>
      </c>
      <c r="C1879">
        <f>YEAR(Data!$D1879)</f>
        <v>2014</v>
      </c>
      <c r="D1879">
        <v>42003</v>
      </c>
      <c r="E1879">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ht="14.25" customHeight="1" x14ac:dyDescent="0.25">
      <c r="A1880">
        <v>1879</v>
      </c>
      <c r="B1880" t="s">
        <v>4684</v>
      </c>
      <c r="C1880">
        <f>YEAR(Data!$D1880)</f>
        <v>2014</v>
      </c>
      <c r="D1880">
        <v>42003</v>
      </c>
      <c r="E1880">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ht="14.25" customHeight="1" x14ac:dyDescent="0.25">
      <c r="A1881">
        <v>1880</v>
      </c>
      <c r="B1881" t="s">
        <v>4685</v>
      </c>
      <c r="C1881">
        <f>YEAR(Data!$D1881)</f>
        <v>2014</v>
      </c>
      <c r="D1881">
        <v>41727</v>
      </c>
      <c r="E188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ht="14.25" customHeight="1" x14ac:dyDescent="0.25">
      <c r="A1882">
        <v>1881</v>
      </c>
      <c r="B1882" t="s">
        <v>4686</v>
      </c>
      <c r="C1882">
        <f>YEAR(Data!$D1882)</f>
        <v>2012</v>
      </c>
      <c r="D1882">
        <v>40973</v>
      </c>
      <c r="E1882">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ht="14.25" customHeight="1" x14ac:dyDescent="0.25">
      <c r="A1883">
        <v>1882</v>
      </c>
      <c r="B1883" t="s">
        <v>4686</v>
      </c>
      <c r="C1883">
        <f>YEAR(Data!$D1883)</f>
        <v>2012</v>
      </c>
      <c r="D1883">
        <v>40973</v>
      </c>
      <c r="E1883">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ht="14.25" customHeight="1" x14ac:dyDescent="0.25">
      <c r="A1884">
        <v>1883</v>
      </c>
      <c r="B1884" t="s">
        <v>4686</v>
      </c>
      <c r="C1884">
        <f>YEAR(Data!$D1884)</f>
        <v>2012</v>
      </c>
      <c r="D1884">
        <v>40973</v>
      </c>
      <c r="E1884">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ht="14.25" customHeight="1" x14ac:dyDescent="0.25">
      <c r="A1885">
        <v>1884</v>
      </c>
      <c r="B1885" t="s">
        <v>4688</v>
      </c>
      <c r="C1885">
        <f>YEAR(Data!$D1885)</f>
        <v>2013</v>
      </c>
      <c r="D1885">
        <v>41592</v>
      </c>
      <c r="E1885">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ht="14.25" customHeight="1" x14ac:dyDescent="0.25">
      <c r="A1886">
        <v>1885</v>
      </c>
      <c r="B1886" t="s">
        <v>4689</v>
      </c>
      <c r="C1886">
        <f>YEAR(Data!$D1886)</f>
        <v>2014</v>
      </c>
      <c r="D1886">
        <v>41659</v>
      </c>
      <c r="E1886">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ht="14.25" customHeight="1" x14ac:dyDescent="0.25">
      <c r="A1887">
        <v>1886</v>
      </c>
      <c r="B1887" t="s">
        <v>4693</v>
      </c>
      <c r="C1887">
        <f>YEAR(Data!$D1887)</f>
        <v>2013</v>
      </c>
      <c r="D1887">
        <v>41387</v>
      </c>
      <c r="E1887">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ht="14.25" customHeight="1" x14ac:dyDescent="0.25">
      <c r="A1888">
        <v>1887</v>
      </c>
      <c r="B1888" t="s">
        <v>4696</v>
      </c>
      <c r="C1888">
        <f>YEAR(Data!$D1888)</f>
        <v>2011</v>
      </c>
      <c r="D1888">
        <v>40676</v>
      </c>
      <c r="E1888">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ht="14.25" customHeight="1" x14ac:dyDescent="0.25">
      <c r="A1889">
        <v>1888</v>
      </c>
      <c r="B1889" t="s">
        <v>4696</v>
      </c>
      <c r="C1889">
        <f>YEAR(Data!$D1889)</f>
        <v>2011</v>
      </c>
      <c r="D1889">
        <v>40676</v>
      </c>
      <c r="E1889">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ht="14.25" customHeight="1" x14ac:dyDescent="0.25">
      <c r="A1890">
        <v>1889</v>
      </c>
      <c r="B1890" t="s">
        <v>4697</v>
      </c>
      <c r="C1890">
        <f>YEAR(Data!$D1890)</f>
        <v>2011</v>
      </c>
      <c r="D1890">
        <v>40837</v>
      </c>
      <c r="E1890">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ht="14.25" customHeight="1" x14ac:dyDescent="0.25">
      <c r="A1891">
        <v>1890</v>
      </c>
      <c r="B1891" t="s">
        <v>4697</v>
      </c>
      <c r="C1891">
        <f>YEAR(Data!$D1891)</f>
        <v>2011</v>
      </c>
      <c r="D1891">
        <v>40837</v>
      </c>
      <c r="E189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ht="14.25" customHeight="1" x14ac:dyDescent="0.25">
      <c r="A1892">
        <v>1891</v>
      </c>
      <c r="B1892" t="s">
        <v>4698</v>
      </c>
      <c r="C1892">
        <f>YEAR(Data!$D1892)</f>
        <v>2011</v>
      </c>
      <c r="D1892">
        <v>40616</v>
      </c>
      <c r="E1892">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ht="14.25" customHeight="1" x14ac:dyDescent="0.25">
      <c r="A1893">
        <v>1892</v>
      </c>
      <c r="B1893" t="s">
        <v>4698</v>
      </c>
      <c r="C1893">
        <f>YEAR(Data!$D1893)</f>
        <v>2011</v>
      </c>
      <c r="D1893">
        <v>40616</v>
      </c>
      <c r="E1893">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ht="14.25" customHeight="1" x14ac:dyDescent="0.25">
      <c r="A1894">
        <v>1893</v>
      </c>
      <c r="B1894" t="s">
        <v>4701</v>
      </c>
      <c r="C1894">
        <f>YEAR(Data!$D1894)</f>
        <v>2014</v>
      </c>
      <c r="D1894">
        <v>41996</v>
      </c>
      <c r="E1894">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ht="14.25" customHeight="1" x14ac:dyDescent="0.25">
      <c r="A1895">
        <v>1894</v>
      </c>
      <c r="B1895" t="s">
        <v>4703</v>
      </c>
      <c r="C1895">
        <f>YEAR(Data!$D1895)</f>
        <v>2013</v>
      </c>
      <c r="D1895">
        <v>41603</v>
      </c>
      <c r="E1895">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ht="14.25" customHeight="1" x14ac:dyDescent="0.25">
      <c r="A1896">
        <v>1895</v>
      </c>
      <c r="B1896" t="s">
        <v>4707</v>
      </c>
      <c r="C1896">
        <f>YEAR(Data!$D1896)</f>
        <v>2014</v>
      </c>
      <c r="D1896">
        <v>41976</v>
      </c>
      <c r="E1896">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ht="14.25" customHeight="1" x14ac:dyDescent="0.25">
      <c r="A1897">
        <v>1896</v>
      </c>
      <c r="B1897" t="s">
        <v>4713</v>
      </c>
      <c r="C1897">
        <f>YEAR(Data!$D1897)</f>
        <v>2012</v>
      </c>
      <c r="D1897">
        <v>41274</v>
      </c>
      <c r="E1897">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ht="14.25" customHeight="1" x14ac:dyDescent="0.25">
      <c r="A1898">
        <v>1897</v>
      </c>
      <c r="B1898" t="s">
        <v>4715</v>
      </c>
      <c r="C1898">
        <f>YEAR(Data!$D1898)</f>
        <v>2014</v>
      </c>
      <c r="D1898">
        <v>41916</v>
      </c>
      <c r="E1898">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ht="14.25" customHeight="1" x14ac:dyDescent="0.25">
      <c r="A1899">
        <v>1898</v>
      </c>
      <c r="B1899" t="s">
        <v>4720</v>
      </c>
      <c r="C1899">
        <f>YEAR(Data!$D1899)</f>
        <v>2011</v>
      </c>
      <c r="D1899">
        <v>40784</v>
      </c>
      <c r="E1899">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ht="14.25" customHeight="1" x14ac:dyDescent="0.25">
      <c r="A1900">
        <v>1899</v>
      </c>
      <c r="B1900" t="s">
        <v>4720</v>
      </c>
      <c r="C1900">
        <f>YEAR(Data!$D1900)</f>
        <v>2011</v>
      </c>
      <c r="D1900">
        <v>40784</v>
      </c>
      <c r="E1900">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ht="14.25" customHeight="1" x14ac:dyDescent="0.25">
      <c r="A1901">
        <v>1900</v>
      </c>
      <c r="B1901" t="s">
        <v>4720</v>
      </c>
      <c r="C1901">
        <f>YEAR(Data!$D1901)</f>
        <v>2011</v>
      </c>
      <c r="D1901">
        <v>40784</v>
      </c>
      <c r="E190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ht="14.25" customHeight="1" x14ac:dyDescent="0.25">
      <c r="A1902">
        <v>1901</v>
      </c>
      <c r="B1902" t="s">
        <v>4725</v>
      </c>
      <c r="C1902">
        <f>YEAR(Data!$D1902)</f>
        <v>2013</v>
      </c>
      <c r="D1902">
        <v>41455</v>
      </c>
      <c r="E1902">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ht="14.25" customHeight="1" x14ac:dyDescent="0.25">
      <c r="A1903">
        <v>1902</v>
      </c>
      <c r="B1903" t="s">
        <v>4726</v>
      </c>
      <c r="C1903">
        <f>YEAR(Data!$D1903)</f>
        <v>2013</v>
      </c>
      <c r="D1903">
        <v>41507</v>
      </c>
      <c r="E1903">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ht="14.25" customHeight="1" x14ac:dyDescent="0.25">
      <c r="A1904">
        <v>1903</v>
      </c>
      <c r="B1904" t="s">
        <v>4729</v>
      </c>
      <c r="C1904">
        <f>YEAR(Data!$D1904)</f>
        <v>2014</v>
      </c>
      <c r="D1904">
        <v>41934</v>
      </c>
      <c r="E1904">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ht="14.25" customHeight="1" x14ac:dyDescent="0.25">
      <c r="A1905">
        <v>1904</v>
      </c>
      <c r="B1905" t="s">
        <v>4729</v>
      </c>
      <c r="C1905">
        <f>YEAR(Data!$D1905)</f>
        <v>2014</v>
      </c>
      <c r="D1905">
        <v>41934</v>
      </c>
      <c r="E1905">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ht="14.25" customHeight="1" x14ac:dyDescent="0.25">
      <c r="A1906">
        <v>1905</v>
      </c>
      <c r="B1906" t="s">
        <v>4729</v>
      </c>
      <c r="C1906">
        <f>YEAR(Data!$D1906)</f>
        <v>2014</v>
      </c>
      <c r="D1906">
        <v>41934</v>
      </c>
      <c r="E1906">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ht="14.25" customHeight="1" x14ac:dyDescent="0.25">
      <c r="A1907">
        <v>1906</v>
      </c>
      <c r="B1907" t="s">
        <v>4732</v>
      </c>
      <c r="C1907">
        <f>YEAR(Data!$D1907)</f>
        <v>2014</v>
      </c>
      <c r="D1907">
        <v>41934</v>
      </c>
      <c r="E1907">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ht="14.25" customHeight="1" x14ac:dyDescent="0.25">
      <c r="A1908">
        <v>1907</v>
      </c>
      <c r="B1908" t="s">
        <v>4735</v>
      </c>
      <c r="C1908">
        <f>YEAR(Data!$D1908)</f>
        <v>2013</v>
      </c>
      <c r="D1908">
        <v>41412</v>
      </c>
      <c r="E1908">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ht="14.25" customHeight="1" x14ac:dyDescent="0.25">
      <c r="A1909">
        <v>1908</v>
      </c>
      <c r="B1909" t="s">
        <v>4735</v>
      </c>
      <c r="C1909">
        <f>YEAR(Data!$D1909)</f>
        <v>2013</v>
      </c>
      <c r="D1909">
        <v>41412</v>
      </c>
      <c r="E1909">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ht="14.25" customHeight="1" x14ac:dyDescent="0.25">
      <c r="A1910">
        <v>1909</v>
      </c>
      <c r="B1910" t="s">
        <v>4739</v>
      </c>
      <c r="C1910">
        <f>YEAR(Data!$D1910)</f>
        <v>2012</v>
      </c>
      <c r="D1910">
        <v>40942</v>
      </c>
      <c r="E1910">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ht="14.25" customHeight="1" x14ac:dyDescent="0.25">
      <c r="A1911">
        <v>1910</v>
      </c>
      <c r="B1911" t="s">
        <v>4742</v>
      </c>
      <c r="C1911">
        <f>YEAR(Data!$D1911)</f>
        <v>2014</v>
      </c>
      <c r="D1911">
        <v>41992</v>
      </c>
      <c r="E191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ht="14.25" customHeight="1" x14ac:dyDescent="0.25">
      <c r="A1912">
        <v>1911</v>
      </c>
      <c r="B1912" t="s">
        <v>4747</v>
      </c>
      <c r="C1912">
        <f>YEAR(Data!$D1912)</f>
        <v>2013</v>
      </c>
      <c r="D1912">
        <v>41594</v>
      </c>
      <c r="E1912">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ht="14.25" customHeight="1" x14ac:dyDescent="0.25">
      <c r="A1913">
        <v>1912</v>
      </c>
      <c r="B1913" t="s">
        <v>4748</v>
      </c>
      <c r="C1913">
        <f>YEAR(Data!$D1913)</f>
        <v>2014</v>
      </c>
      <c r="D1913">
        <v>41824</v>
      </c>
      <c r="E1913">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ht="14.25" customHeight="1" x14ac:dyDescent="0.25">
      <c r="A1914">
        <v>1913</v>
      </c>
      <c r="B1914" t="s">
        <v>4748</v>
      </c>
      <c r="C1914">
        <f>YEAR(Data!$D1914)</f>
        <v>2014</v>
      </c>
      <c r="D1914">
        <v>41824</v>
      </c>
      <c r="E1914">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ht="14.25" customHeight="1" x14ac:dyDescent="0.25">
      <c r="A1915">
        <v>1914</v>
      </c>
      <c r="B1915" t="s">
        <v>4753</v>
      </c>
      <c r="C1915">
        <f>YEAR(Data!$D1915)</f>
        <v>2011</v>
      </c>
      <c r="D1915">
        <v>40559</v>
      </c>
      <c r="E1915">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ht="14.25" customHeight="1" x14ac:dyDescent="0.25">
      <c r="A1916">
        <v>1915</v>
      </c>
      <c r="B1916" t="s">
        <v>4756</v>
      </c>
      <c r="C1916">
        <f>YEAR(Data!$D1916)</f>
        <v>2014</v>
      </c>
      <c r="D1916">
        <v>41760</v>
      </c>
      <c r="E1916">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ht="14.25" customHeight="1" x14ac:dyDescent="0.25">
      <c r="A1917">
        <v>1916</v>
      </c>
      <c r="B1917" t="s">
        <v>4756</v>
      </c>
      <c r="C1917">
        <f>YEAR(Data!$D1917)</f>
        <v>2014</v>
      </c>
      <c r="D1917">
        <v>41760</v>
      </c>
      <c r="E1917">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ht="14.25" customHeight="1" x14ac:dyDescent="0.25">
      <c r="A1918">
        <v>1917</v>
      </c>
      <c r="B1918" t="s">
        <v>4756</v>
      </c>
      <c r="C1918">
        <f>YEAR(Data!$D1918)</f>
        <v>2014</v>
      </c>
      <c r="D1918">
        <v>41760</v>
      </c>
      <c r="E1918">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ht="14.25" customHeight="1" x14ac:dyDescent="0.25">
      <c r="A1919">
        <v>1918</v>
      </c>
      <c r="B1919" t="s">
        <v>4759</v>
      </c>
      <c r="C1919">
        <f>YEAR(Data!$D1919)</f>
        <v>2012</v>
      </c>
      <c r="D1919">
        <v>41221</v>
      </c>
      <c r="E1919">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ht="14.25" customHeight="1" x14ac:dyDescent="0.25">
      <c r="A1920">
        <v>1919</v>
      </c>
      <c r="B1920" t="s">
        <v>4760</v>
      </c>
      <c r="C1920">
        <f>YEAR(Data!$D1920)</f>
        <v>2012</v>
      </c>
      <c r="D1920">
        <v>41212</v>
      </c>
      <c r="E1920">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ht="14.25" customHeight="1" x14ac:dyDescent="0.25">
      <c r="A1921">
        <v>1920</v>
      </c>
      <c r="B1921" t="s">
        <v>4763</v>
      </c>
      <c r="C1921">
        <f>YEAR(Data!$D1921)</f>
        <v>2014</v>
      </c>
      <c r="D1921">
        <v>41869</v>
      </c>
      <c r="E192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ht="14.25" customHeight="1" x14ac:dyDescent="0.25">
      <c r="A1922">
        <v>1921</v>
      </c>
      <c r="B1922" t="s">
        <v>4763</v>
      </c>
      <c r="C1922">
        <f>YEAR(Data!$D1922)</f>
        <v>2014</v>
      </c>
      <c r="D1922">
        <v>41869</v>
      </c>
      <c r="E1922">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ht="14.25" customHeight="1" x14ac:dyDescent="0.25">
      <c r="A1923">
        <v>1922</v>
      </c>
      <c r="B1923" t="s">
        <v>4770</v>
      </c>
      <c r="C1923">
        <f>YEAR(Data!$D1923)</f>
        <v>2012</v>
      </c>
      <c r="D1923">
        <v>41185</v>
      </c>
      <c r="E1923">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ht="14.25" customHeight="1" x14ac:dyDescent="0.25">
      <c r="A1924">
        <v>1923</v>
      </c>
      <c r="B1924" t="s">
        <v>4773</v>
      </c>
      <c r="C1924">
        <f>YEAR(Data!$D1924)</f>
        <v>2013</v>
      </c>
      <c r="D1924">
        <v>41464</v>
      </c>
      <c r="E1924">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ht="14.25" customHeight="1" x14ac:dyDescent="0.25">
      <c r="A1925">
        <v>1924</v>
      </c>
      <c r="B1925" t="s">
        <v>4773</v>
      </c>
      <c r="C1925">
        <f>YEAR(Data!$D1925)</f>
        <v>2013</v>
      </c>
      <c r="D1925">
        <v>41464</v>
      </c>
      <c r="E1925">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ht="14.25" customHeight="1" x14ac:dyDescent="0.25">
      <c r="A1926">
        <v>1925</v>
      </c>
      <c r="B1926" t="s">
        <v>4778</v>
      </c>
      <c r="C1926">
        <f>YEAR(Data!$D1926)</f>
        <v>2014</v>
      </c>
      <c r="D1926">
        <v>41979</v>
      </c>
      <c r="E1926">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ht="14.25" customHeight="1" x14ac:dyDescent="0.25">
      <c r="A1927">
        <v>1926</v>
      </c>
      <c r="B1927" t="s">
        <v>4779</v>
      </c>
      <c r="C1927">
        <f>YEAR(Data!$D1927)</f>
        <v>2014</v>
      </c>
      <c r="D1927">
        <v>41708</v>
      </c>
      <c r="E1927">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ht="14.25" customHeight="1" x14ac:dyDescent="0.25">
      <c r="A1928">
        <v>1927</v>
      </c>
      <c r="B1928" t="s">
        <v>4780</v>
      </c>
      <c r="C1928">
        <f>YEAR(Data!$D1928)</f>
        <v>2013</v>
      </c>
      <c r="D1928">
        <v>41435</v>
      </c>
      <c r="E1928">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ht="14.25" customHeight="1" x14ac:dyDescent="0.25">
      <c r="A1929">
        <v>1928</v>
      </c>
      <c r="B1929" t="s">
        <v>4783</v>
      </c>
      <c r="C1929">
        <f>YEAR(Data!$D1929)</f>
        <v>2014</v>
      </c>
      <c r="D1929">
        <v>41972</v>
      </c>
      <c r="E1929">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ht="14.25" customHeight="1" x14ac:dyDescent="0.25">
      <c r="A1930">
        <v>1929</v>
      </c>
      <c r="B1930" t="s">
        <v>4784</v>
      </c>
      <c r="C1930">
        <f>YEAR(Data!$D1930)</f>
        <v>2014</v>
      </c>
      <c r="D1930">
        <v>41715</v>
      </c>
      <c r="E1930">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ht="14.25" customHeight="1" x14ac:dyDescent="0.25">
      <c r="A1931">
        <v>1930</v>
      </c>
      <c r="B1931" t="s">
        <v>4784</v>
      </c>
      <c r="C1931">
        <f>YEAR(Data!$D1931)</f>
        <v>2014</v>
      </c>
      <c r="D1931">
        <v>41715</v>
      </c>
      <c r="E193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ht="14.25" customHeight="1" x14ac:dyDescent="0.25">
      <c r="A1932">
        <v>1931</v>
      </c>
      <c r="B1932" t="s">
        <v>4784</v>
      </c>
      <c r="C1932">
        <f>YEAR(Data!$D1932)</f>
        <v>2014</v>
      </c>
      <c r="D1932">
        <v>41715</v>
      </c>
      <c r="E1932">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ht="14.25" customHeight="1" x14ac:dyDescent="0.25">
      <c r="A1933">
        <v>1932</v>
      </c>
      <c r="B1933" t="s">
        <v>4787</v>
      </c>
      <c r="C1933">
        <f>YEAR(Data!$D1933)</f>
        <v>2013</v>
      </c>
      <c r="D1933">
        <v>41606</v>
      </c>
      <c r="E1933">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ht="14.25" customHeight="1" x14ac:dyDescent="0.25">
      <c r="A1934">
        <v>1933</v>
      </c>
      <c r="B1934" t="s">
        <v>4790</v>
      </c>
      <c r="C1934">
        <f>YEAR(Data!$D1934)</f>
        <v>2014</v>
      </c>
      <c r="D1934">
        <v>41858</v>
      </c>
      <c r="E1934">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ht="14.25" customHeight="1" x14ac:dyDescent="0.25">
      <c r="A1935">
        <v>1934</v>
      </c>
      <c r="B1935" t="s">
        <v>4790</v>
      </c>
      <c r="C1935">
        <f>YEAR(Data!$D1935)</f>
        <v>2014</v>
      </c>
      <c r="D1935">
        <v>41858</v>
      </c>
      <c r="E1935">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ht="14.25" customHeight="1" x14ac:dyDescent="0.25">
      <c r="A1936">
        <v>1935</v>
      </c>
      <c r="B1936" t="s">
        <v>4793</v>
      </c>
      <c r="C1936">
        <f>YEAR(Data!$D1936)</f>
        <v>2014</v>
      </c>
      <c r="D1936">
        <v>41971</v>
      </c>
      <c r="E1936">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ht="14.25" customHeight="1" x14ac:dyDescent="0.25">
      <c r="A1937">
        <v>1936</v>
      </c>
      <c r="B1937" t="s">
        <v>4793</v>
      </c>
      <c r="C1937">
        <f>YEAR(Data!$D1937)</f>
        <v>2014</v>
      </c>
      <c r="D1937">
        <v>41971</v>
      </c>
      <c r="E1937">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ht="14.25" customHeight="1" x14ac:dyDescent="0.25">
      <c r="A1938">
        <v>1937</v>
      </c>
      <c r="B1938" t="s">
        <v>4796</v>
      </c>
      <c r="C1938">
        <f>YEAR(Data!$D1938)</f>
        <v>2012</v>
      </c>
      <c r="D1938">
        <v>41054</v>
      </c>
      <c r="E1938">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ht="14.25" customHeight="1" x14ac:dyDescent="0.25">
      <c r="A1939">
        <v>1938</v>
      </c>
      <c r="B1939" t="s">
        <v>4797</v>
      </c>
      <c r="C1939">
        <f>YEAR(Data!$D1939)</f>
        <v>2013</v>
      </c>
      <c r="D1939">
        <v>41464</v>
      </c>
      <c r="E1939">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ht="14.25" customHeight="1" x14ac:dyDescent="0.25">
      <c r="A1940">
        <v>1939</v>
      </c>
      <c r="B1940" t="s">
        <v>4797</v>
      </c>
      <c r="C1940">
        <f>YEAR(Data!$D1940)</f>
        <v>2013</v>
      </c>
      <c r="D1940">
        <v>41464</v>
      </c>
      <c r="E1940">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ht="14.25" customHeight="1" x14ac:dyDescent="0.25">
      <c r="A1941">
        <v>1940</v>
      </c>
      <c r="B1941" t="s">
        <v>4797</v>
      </c>
      <c r="C1941">
        <f>YEAR(Data!$D1941)</f>
        <v>2013</v>
      </c>
      <c r="D1941">
        <v>41464</v>
      </c>
      <c r="E194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ht="14.25" customHeight="1" x14ac:dyDescent="0.25">
      <c r="A1942">
        <v>1941</v>
      </c>
      <c r="B1942" t="s">
        <v>4797</v>
      </c>
      <c r="C1942">
        <f>YEAR(Data!$D1942)</f>
        <v>2013</v>
      </c>
      <c r="D1942">
        <v>41464</v>
      </c>
      <c r="E1942">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ht="14.25" customHeight="1" x14ac:dyDescent="0.25">
      <c r="A1943">
        <v>1942</v>
      </c>
      <c r="B1943" t="s">
        <v>4805</v>
      </c>
      <c r="C1943">
        <f>YEAR(Data!$D1943)</f>
        <v>2014</v>
      </c>
      <c r="D1943">
        <v>41881</v>
      </c>
      <c r="E1943">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ht="14.25" customHeight="1" x14ac:dyDescent="0.25">
      <c r="A1944">
        <v>1943</v>
      </c>
      <c r="B1944" t="s">
        <v>4805</v>
      </c>
      <c r="C1944">
        <f>YEAR(Data!$D1944)</f>
        <v>2014</v>
      </c>
      <c r="D1944">
        <v>41881</v>
      </c>
      <c r="E1944">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ht="14.25" customHeight="1" x14ac:dyDescent="0.25">
      <c r="A1945">
        <v>1944</v>
      </c>
      <c r="B1945" t="s">
        <v>4805</v>
      </c>
      <c r="C1945">
        <f>YEAR(Data!$D1945)</f>
        <v>2014</v>
      </c>
      <c r="D1945">
        <v>41881</v>
      </c>
      <c r="E1945">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ht="14.25" customHeight="1" x14ac:dyDescent="0.25">
      <c r="A1946">
        <v>1945</v>
      </c>
      <c r="B1946" t="s">
        <v>4806</v>
      </c>
      <c r="C1946">
        <f>YEAR(Data!$D1946)</f>
        <v>2013</v>
      </c>
      <c r="D1946">
        <v>41446</v>
      </c>
      <c r="E1946">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ht="14.25" customHeight="1" x14ac:dyDescent="0.25">
      <c r="A1947">
        <v>1946</v>
      </c>
      <c r="B1947" t="s">
        <v>4806</v>
      </c>
      <c r="C1947">
        <f>YEAR(Data!$D1947)</f>
        <v>2013</v>
      </c>
      <c r="D1947">
        <v>41446</v>
      </c>
      <c r="E1947">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ht="14.25" customHeight="1" x14ac:dyDescent="0.25">
      <c r="A1948">
        <v>1947</v>
      </c>
      <c r="B1948" t="s">
        <v>4807</v>
      </c>
      <c r="C1948">
        <f>YEAR(Data!$D1948)</f>
        <v>2014</v>
      </c>
      <c r="D1948">
        <v>41885</v>
      </c>
      <c r="E1948">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ht="14.25" customHeight="1" x14ac:dyDescent="0.25">
      <c r="A1949">
        <v>1948</v>
      </c>
      <c r="B1949" t="s">
        <v>4807</v>
      </c>
      <c r="C1949">
        <f>YEAR(Data!$D1949)</f>
        <v>2014</v>
      </c>
      <c r="D1949">
        <v>41885</v>
      </c>
      <c r="E1949">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ht="14.25" customHeight="1" x14ac:dyDescent="0.25">
      <c r="A1950">
        <v>1949</v>
      </c>
      <c r="B1950" t="s">
        <v>4807</v>
      </c>
      <c r="C1950">
        <f>YEAR(Data!$D1950)</f>
        <v>2014</v>
      </c>
      <c r="D1950">
        <v>41885</v>
      </c>
      <c r="E1950">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ht="14.25" customHeight="1" x14ac:dyDescent="0.25">
      <c r="A1951">
        <v>1950</v>
      </c>
      <c r="B1951" t="s">
        <v>4807</v>
      </c>
      <c r="C1951">
        <f>YEAR(Data!$D1951)</f>
        <v>2014</v>
      </c>
      <c r="D1951">
        <v>41885</v>
      </c>
      <c r="E195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ht="14.25" customHeight="1" x14ac:dyDescent="0.25">
      <c r="A1952">
        <v>1951</v>
      </c>
      <c r="B1952" t="s">
        <v>4807</v>
      </c>
      <c r="C1952">
        <f>YEAR(Data!$D1952)</f>
        <v>2014</v>
      </c>
      <c r="D1952">
        <v>41885</v>
      </c>
      <c r="E1952">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ht="14.25" customHeight="1" x14ac:dyDescent="0.25">
      <c r="A1953">
        <v>1952</v>
      </c>
      <c r="B1953" t="s">
        <v>4807</v>
      </c>
      <c r="C1953">
        <f>YEAR(Data!$D1953)</f>
        <v>2014</v>
      </c>
      <c r="D1953">
        <v>41885</v>
      </c>
      <c r="E1953">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ht="14.25" customHeight="1" x14ac:dyDescent="0.25">
      <c r="A1954">
        <v>1953</v>
      </c>
      <c r="B1954" t="s">
        <v>4807</v>
      </c>
      <c r="C1954">
        <f>YEAR(Data!$D1954)</f>
        <v>2014</v>
      </c>
      <c r="D1954">
        <v>41885</v>
      </c>
      <c r="E1954">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ht="14.25" customHeight="1" x14ac:dyDescent="0.25">
      <c r="A1955">
        <v>1954</v>
      </c>
      <c r="B1955" t="s">
        <v>4807</v>
      </c>
      <c r="C1955">
        <f>YEAR(Data!$D1955)</f>
        <v>2014</v>
      </c>
      <c r="D1955">
        <v>41885</v>
      </c>
      <c r="E1955">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ht="14.25" customHeight="1" x14ac:dyDescent="0.25">
      <c r="A1956">
        <v>1955</v>
      </c>
      <c r="B1956" t="s">
        <v>4807</v>
      </c>
      <c r="C1956">
        <f>YEAR(Data!$D1956)</f>
        <v>2014</v>
      </c>
      <c r="D1956">
        <v>41885</v>
      </c>
      <c r="E1956">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ht="14.25" customHeight="1" x14ac:dyDescent="0.25">
      <c r="A1957">
        <v>1956</v>
      </c>
      <c r="B1957" t="s">
        <v>4807</v>
      </c>
      <c r="C1957">
        <f>YEAR(Data!$D1957)</f>
        <v>2014</v>
      </c>
      <c r="D1957">
        <v>41885</v>
      </c>
      <c r="E1957">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ht="14.25" customHeight="1" x14ac:dyDescent="0.25">
      <c r="A1958">
        <v>1957</v>
      </c>
      <c r="B1958" t="s">
        <v>4807</v>
      </c>
      <c r="C1958">
        <f>YEAR(Data!$D1958)</f>
        <v>2014</v>
      </c>
      <c r="D1958">
        <v>41885</v>
      </c>
      <c r="E1958">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ht="14.25" customHeight="1" x14ac:dyDescent="0.25">
      <c r="A1959">
        <v>1958</v>
      </c>
      <c r="B1959" t="s">
        <v>4807</v>
      </c>
      <c r="C1959">
        <f>YEAR(Data!$D1959)</f>
        <v>2014</v>
      </c>
      <c r="D1959">
        <v>41885</v>
      </c>
      <c r="E1959">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ht="14.25" customHeight="1" x14ac:dyDescent="0.25">
      <c r="A1960">
        <v>1959</v>
      </c>
      <c r="B1960" t="s">
        <v>4814</v>
      </c>
      <c r="C1960">
        <f>YEAR(Data!$D1960)</f>
        <v>2014</v>
      </c>
      <c r="D1960">
        <v>41893</v>
      </c>
      <c r="E1960">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ht="14.25" customHeight="1" x14ac:dyDescent="0.25">
      <c r="A1961">
        <v>1960</v>
      </c>
      <c r="B1961" t="s">
        <v>4814</v>
      </c>
      <c r="C1961">
        <f>YEAR(Data!$D1961)</f>
        <v>2014</v>
      </c>
      <c r="D1961">
        <v>41893</v>
      </c>
      <c r="E196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ht="14.25" customHeight="1" x14ac:dyDescent="0.25">
      <c r="A1962">
        <v>1961</v>
      </c>
      <c r="B1962" t="s">
        <v>4814</v>
      </c>
      <c r="C1962">
        <f>YEAR(Data!$D1962)</f>
        <v>2014</v>
      </c>
      <c r="D1962">
        <v>41893</v>
      </c>
      <c r="E1962">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ht="14.25" customHeight="1" x14ac:dyDescent="0.25">
      <c r="A1963">
        <v>1962</v>
      </c>
      <c r="B1963" t="s">
        <v>4814</v>
      </c>
      <c r="C1963">
        <f>YEAR(Data!$D1963)</f>
        <v>2014</v>
      </c>
      <c r="D1963">
        <v>41893</v>
      </c>
      <c r="E1963">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ht="14.25" customHeight="1" x14ac:dyDescent="0.25">
      <c r="A1964">
        <v>1963</v>
      </c>
      <c r="B1964" t="s">
        <v>4814</v>
      </c>
      <c r="C1964">
        <f>YEAR(Data!$D1964)</f>
        <v>2014</v>
      </c>
      <c r="D1964">
        <v>41893</v>
      </c>
      <c r="E1964">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ht="14.25" customHeight="1" x14ac:dyDescent="0.25">
      <c r="A1965">
        <v>1964</v>
      </c>
      <c r="B1965" t="s">
        <v>4814</v>
      </c>
      <c r="C1965">
        <f>YEAR(Data!$D1965)</f>
        <v>2014</v>
      </c>
      <c r="D1965">
        <v>41893</v>
      </c>
      <c r="E1965">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ht="14.25" customHeight="1" x14ac:dyDescent="0.25">
      <c r="A1966">
        <v>1965</v>
      </c>
      <c r="B1966" t="s">
        <v>4814</v>
      </c>
      <c r="C1966">
        <f>YEAR(Data!$D1966)</f>
        <v>2014</v>
      </c>
      <c r="D1966">
        <v>41893</v>
      </c>
      <c r="E1966">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ht="14.25" customHeight="1" x14ac:dyDescent="0.25">
      <c r="A1967">
        <v>1966</v>
      </c>
      <c r="B1967" t="s">
        <v>4814</v>
      </c>
      <c r="C1967">
        <f>YEAR(Data!$D1967)</f>
        <v>2014</v>
      </c>
      <c r="D1967">
        <v>41893</v>
      </c>
      <c r="E1967">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ht="14.25" customHeight="1" x14ac:dyDescent="0.25">
      <c r="A1968">
        <v>1967</v>
      </c>
      <c r="B1968" t="s">
        <v>4823</v>
      </c>
      <c r="C1968">
        <f>YEAR(Data!$D1968)</f>
        <v>2014</v>
      </c>
      <c r="D1968">
        <v>41995</v>
      </c>
      <c r="E1968">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ht="14.25" customHeight="1" x14ac:dyDescent="0.25">
      <c r="A1969">
        <v>1968</v>
      </c>
      <c r="B1969" t="s">
        <v>4823</v>
      </c>
      <c r="C1969">
        <f>YEAR(Data!$D1969)</f>
        <v>2014</v>
      </c>
      <c r="D1969">
        <v>41995</v>
      </c>
      <c r="E1969">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ht="14.25" customHeight="1" x14ac:dyDescent="0.25">
      <c r="A1970">
        <v>1969</v>
      </c>
      <c r="B1970" t="s">
        <v>4823</v>
      </c>
      <c r="C1970">
        <f>YEAR(Data!$D1970)</f>
        <v>2014</v>
      </c>
      <c r="D1970">
        <v>41995</v>
      </c>
      <c r="E1970">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ht="14.25" customHeight="1" x14ac:dyDescent="0.25">
      <c r="A1971">
        <v>1970</v>
      </c>
      <c r="B1971" t="s">
        <v>4827</v>
      </c>
      <c r="C1971">
        <f>YEAR(Data!$D1971)</f>
        <v>2014</v>
      </c>
      <c r="D1971">
        <v>41906</v>
      </c>
      <c r="E197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ht="14.25" customHeight="1" x14ac:dyDescent="0.25">
      <c r="A1972">
        <v>1971</v>
      </c>
      <c r="B1972" t="s">
        <v>4828</v>
      </c>
      <c r="C1972">
        <f>YEAR(Data!$D1972)</f>
        <v>2014</v>
      </c>
      <c r="D1972">
        <v>41766</v>
      </c>
      <c r="E1972">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ht="14.25" customHeight="1" x14ac:dyDescent="0.25">
      <c r="A1973">
        <v>1972</v>
      </c>
      <c r="B1973" t="s">
        <v>4828</v>
      </c>
      <c r="C1973">
        <f>YEAR(Data!$D1973)</f>
        <v>2014</v>
      </c>
      <c r="D1973">
        <v>41766</v>
      </c>
      <c r="E1973">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ht="14.25" customHeight="1" x14ac:dyDescent="0.25">
      <c r="A1974">
        <v>1973</v>
      </c>
      <c r="B1974" t="s">
        <v>4829</v>
      </c>
      <c r="C1974">
        <f>YEAR(Data!$D1974)</f>
        <v>2011</v>
      </c>
      <c r="D1974">
        <v>40891</v>
      </c>
      <c r="E1974">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ht="14.25" customHeight="1" x14ac:dyDescent="0.25">
      <c r="A1975">
        <v>1974</v>
      </c>
      <c r="B1975" t="s">
        <v>4829</v>
      </c>
      <c r="C1975">
        <f>YEAR(Data!$D1975)</f>
        <v>2011</v>
      </c>
      <c r="D1975">
        <v>40891</v>
      </c>
      <c r="E1975">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ht="14.25" customHeight="1" x14ac:dyDescent="0.25">
      <c r="A1976">
        <v>1975</v>
      </c>
      <c r="B1976" t="s">
        <v>4829</v>
      </c>
      <c r="C1976">
        <f>YEAR(Data!$D1976)</f>
        <v>2011</v>
      </c>
      <c r="D1976">
        <v>40891</v>
      </c>
      <c r="E1976">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ht="14.25" customHeight="1" x14ac:dyDescent="0.25">
      <c r="A1977">
        <v>1976</v>
      </c>
      <c r="B1977" t="s">
        <v>4836</v>
      </c>
      <c r="C1977">
        <f>YEAR(Data!$D1977)</f>
        <v>2011</v>
      </c>
      <c r="D1977">
        <v>40834</v>
      </c>
      <c r="E1977">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ht="14.25" customHeight="1" x14ac:dyDescent="0.25">
      <c r="A1978">
        <v>1977</v>
      </c>
      <c r="B1978" t="s">
        <v>4836</v>
      </c>
      <c r="C1978">
        <f>YEAR(Data!$D1978)</f>
        <v>2011</v>
      </c>
      <c r="D1978">
        <v>40834</v>
      </c>
      <c r="E1978">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ht="14.25" customHeight="1" x14ac:dyDescent="0.25">
      <c r="A1979">
        <v>1978</v>
      </c>
      <c r="B1979" t="s">
        <v>4836</v>
      </c>
      <c r="C1979">
        <f>YEAR(Data!$D1979)</f>
        <v>2011</v>
      </c>
      <c r="D1979">
        <v>40834</v>
      </c>
      <c r="E1979">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ht="14.25" customHeight="1" x14ac:dyDescent="0.25">
      <c r="A1980">
        <v>1979</v>
      </c>
      <c r="B1980" t="s">
        <v>4841</v>
      </c>
      <c r="C1980">
        <f>YEAR(Data!$D1980)</f>
        <v>2012</v>
      </c>
      <c r="D1980">
        <v>41037</v>
      </c>
      <c r="E1980">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ht="14.25" customHeight="1" x14ac:dyDescent="0.25">
      <c r="A1981">
        <v>1980</v>
      </c>
      <c r="B1981" t="s">
        <v>4844</v>
      </c>
      <c r="C1981">
        <f>YEAR(Data!$D1981)</f>
        <v>2013</v>
      </c>
      <c r="D1981">
        <v>41379</v>
      </c>
      <c r="E198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ht="14.25" customHeight="1" x14ac:dyDescent="0.25">
      <c r="A1982">
        <v>1981</v>
      </c>
      <c r="B1982" t="s">
        <v>4844</v>
      </c>
      <c r="C1982">
        <f>YEAR(Data!$D1982)</f>
        <v>2013</v>
      </c>
      <c r="D1982">
        <v>41379</v>
      </c>
      <c r="E1982">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ht="14.25" customHeight="1" x14ac:dyDescent="0.25">
      <c r="A1983">
        <v>1982</v>
      </c>
      <c r="B1983" t="s">
        <v>4845</v>
      </c>
      <c r="C1983">
        <f>YEAR(Data!$D1983)</f>
        <v>2012</v>
      </c>
      <c r="D1983">
        <v>41257</v>
      </c>
      <c r="E1983">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ht="14.25" customHeight="1" x14ac:dyDescent="0.25">
      <c r="A1984">
        <v>1983</v>
      </c>
      <c r="B1984" t="s">
        <v>4846</v>
      </c>
      <c r="C1984">
        <f>YEAR(Data!$D1984)</f>
        <v>2011</v>
      </c>
      <c r="D1984">
        <v>40880</v>
      </c>
      <c r="E1984">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ht="14.25" customHeight="1" x14ac:dyDescent="0.25">
      <c r="A1985">
        <v>1984</v>
      </c>
      <c r="B1985" t="s">
        <v>4850</v>
      </c>
      <c r="C1985">
        <f>YEAR(Data!$D1985)</f>
        <v>2011</v>
      </c>
      <c r="D1985">
        <v>40872</v>
      </c>
      <c r="E1985">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ht="14.25" customHeight="1" x14ac:dyDescent="0.25">
      <c r="A1986">
        <v>1985</v>
      </c>
      <c r="B1986" t="s">
        <v>4850</v>
      </c>
      <c r="C1986">
        <f>YEAR(Data!$D1986)</f>
        <v>2011</v>
      </c>
      <c r="D1986">
        <v>40872</v>
      </c>
      <c r="E1986">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ht="14.25" customHeight="1" x14ac:dyDescent="0.25">
      <c r="A1987">
        <v>1986</v>
      </c>
      <c r="B1987" t="s">
        <v>4850</v>
      </c>
      <c r="C1987">
        <f>YEAR(Data!$D1987)</f>
        <v>2011</v>
      </c>
      <c r="D1987">
        <v>40872</v>
      </c>
      <c r="E1987">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ht="14.25" customHeight="1" x14ac:dyDescent="0.25">
      <c r="A1988">
        <v>1987</v>
      </c>
      <c r="B1988" t="s">
        <v>4851</v>
      </c>
      <c r="C1988">
        <f>YEAR(Data!$D1988)</f>
        <v>2013</v>
      </c>
      <c r="D1988">
        <v>41481</v>
      </c>
      <c r="E1988">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ht="14.25" customHeight="1" x14ac:dyDescent="0.25">
      <c r="A1989">
        <v>1988</v>
      </c>
      <c r="B1989" t="s">
        <v>4854</v>
      </c>
      <c r="C1989">
        <f>YEAR(Data!$D1989)</f>
        <v>2012</v>
      </c>
      <c r="D1989">
        <v>41222</v>
      </c>
      <c r="E1989">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ht="14.25" customHeight="1" x14ac:dyDescent="0.25">
      <c r="A1990">
        <v>1989</v>
      </c>
      <c r="B1990" t="s">
        <v>4854</v>
      </c>
      <c r="C1990">
        <f>YEAR(Data!$D1990)</f>
        <v>2012</v>
      </c>
      <c r="D1990">
        <v>41222</v>
      </c>
      <c r="E1990">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ht="14.25" customHeight="1" x14ac:dyDescent="0.25">
      <c r="A1991">
        <v>1990</v>
      </c>
      <c r="B1991" t="s">
        <v>4854</v>
      </c>
      <c r="C1991">
        <f>YEAR(Data!$D1991)</f>
        <v>2012</v>
      </c>
      <c r="D1991">
        <v>41222</v>
      </c>
      <c r="E199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ht="14.25" customHeight="1" x14ac:dyDescent="0.25">
      <c r="A1992">
        <v>1991</v>
      </c>
      <c r="B1992" t="s">
        <v>4854</v>
      </c>
      <c r="C1992">
        <f>YEAR(Data!$D1992)</f>
        <v>2012</v>
      </c>
      <c r="D1992">
        <v>41222</v>
      </c>
      <c r="E1992">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ht="14.25" customHeight="1" x14ac:dyDescent="0.25">
      <c r="A1993">
        <v>1992</v>
      </c>
      <c r="B1993" t="s">
        <v>4862</v>
      </c>
      <c r="C1993">
        <f>YEAR(Data!$D1993)</f>
        <v>2014</v>
      </c>
      <c r="D1993">
        <v>41695</v>
      </c>
      <c r="E1993">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ht="14.25" customHeight="1" x14ac:dyDescent="0.25">
      <c r="A1994">
        <v>1993</v>
      </c>
      <c r="B1994" t="s">
        <v>4863</v>
      </c>
      <c r="C1994">
        <f>YEAR(Data!$D1994)</f>
        <v>2014</v>
      </c>
      <c r="D1994">
        <v>41816</v>
      </c>
      <c r="E1994">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ht="14.25" customHeight="1" x14ac:dyDescent="0.25">
      <c r="A1995">
        <v>1994</v>
      </c>
      <c r="B1995" t="s">
        <v>4863</v>
      </c>
      <c r="C1995">
        <f>YEAR(Data!$D1995)</f>
        <v>2014</v>
      </c>
      <c r="D1995">
        <v>41816</v>
      </c>
      <c r="E1995">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ht="14.25" customHeight="1" x14ac:dyDescent="0.25">
      <c r="A1996">
        <v>1995</v>
      </c>
      <c r="B1996" t="s">
        <v>4863</v>
      </c>
      <c r="C1996">
        <f>YEAR(Data!$D1996)</f>
        <v>2014</v>
      </c>
      <c r="D1996">
        <v>41816</v>
      </c>
      <c r="E1996">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ht="14.25" customHeight="1" x14ac:dyDescent="0.25">
      <c r="A1997">
        <v>1996</v>
      </c>
      <c r="B1997" t="s">
        <v>4868</v>
      </c>
      <c r="C1997">
        <f>YEAR(Data!$D1997)</f>
        <v>2014</v>
      </c>
      <c r="D1997">
        <v>41976</v>
      </c>
      <c r="E1997">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ht="14.25" customHeight="1" x14ac:dyDescent="0.25">
      <c r="A1998">
        <v>1997</v>
      </c>
      <c r="B1998" t="s">
        <v>4868</v>
      </c>
      <c r="C1998">
        <f>YEAR(Data!$D1998)</f>
        <v>2014</v>
      </c>
      <c r="D1998">
        <v>41976</v>
      </c>
      <c r="E1998">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ht="14.25" customHeight="1" x14ac:dyDescent="0.25">
      <c r="A1999">
        <v>1998</v>
      </c>
      <c r="B1999" t="s">
        <v>4873</v>
      </c>
      <c r="C1999">
        <f>YEAR(Data!$D1999)</f>
        <v>2011</v>
      </c>
      <c r="D1999">
        <v>40581</v>
      </c>
      <c r="E1999">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ht="14.25" customHeight="1" x14ac:dyDescent="0.25">
      <c r="A2000">
        <v>1999</v>
      </c>
      <c r="B2000" t="s">
        <v>4873</v>
      </c>
      <c r="C2000">
        <f>YEAR(Data!$D2000)</f>
        <v>2011</v>
      </c>
      <c r="D2000">
        <v>40581</v>
      </c>
      <c r="E2000">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ht="14.25" customHeight="1" x14ac:dyDescent="0.25">
      <c r="A2001">
        <v>2000</v>
      </c>
      <c r="B2001" t="s">
        <v>4873</v>
      </c>
      <c r="C2001">
        <f>YEAR(Data!$D2001)</f>
        <v>2011</v>
      </c>
      <c r="D2001">
        <v>40581</v>
      </c>
      <c r="E200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ht="14.25" customHeight="1" x14ac:dyDescent="0.25">
      <c r="A2002">
        <v>2001</v>
      </c>
      <c r="B2002" t="s">
        <v>4875</v>
      </c>
      <c r="C2002">
        <f>YEAR(Data!$D2002)</f>
        <v>2014</v>
      </c>
      <c r="D2002">
        <v>41741</v>
      </c>
      <c r="E2002">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ht="14.25" customHeight="1" x14ac:dyDescent="0.25">
      <c r="A2003">
        <v>2002</v>
      </c>
      <c r="B2003" t="s">
        <v>4875</v>
      </c>
      <c r="C2003">
        <f>YEAR(Data!$D2003)</f>
        <v>2014</v>
      </c>
      <c r="D2003">
        <v>41741</v>
      </c>
      <c r="E2003">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ht="14.25" customHeight="1" x14ac:dyDescent="0.25">
      <c r="A2004">
        <v>2003</v>
      </c>
      <c r="B2004" t="s">
        <v>4878</v>
      </c>
      <c r="C2004">
        <f>YEAR(Data!$D2004)</f>
        <v>2014</v>
      </c>
      <c r="D2004">
        <v>41999</v>
      </c>
      <c r="E2004">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ht="14.25" customHeight="1" x14ac:dyDescent="0.25">
      <c r="A2005">
        <v>2004</v>
      </c>
      <c r="B2005" t="s">
        <v>4878</v>
      </c>
      <c r="C2005">
        <f>YEAR(Data!$D2005)</f>
        <v>2014</v>
      </c>
      <c r="D2005">
        <v>41999</v>
      </c>
      <c r="E2005">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ht="14.25" customHeight="1" x14ac:dyDescent="0.25">
      <c r="A2006">
        <v>2005</v>
      </c>
      <c r="B2006" t="s">
        <v>4879</v>
      </c>
      <c r="C2006">
        <f>YEAR(Data!$D2006)</f>
        <v>2014</v>
      </c>
      <c r="D2006">
        <v>41741</v>
      </c>
      <c r="E2006">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ht="14.25" customHeight="1" x14ac:dyDescent="0.25">
      <c r="A2007">
        <v>2006</v>
      </c>
      <c r="B2007" t="s">
        <v>4881</v>
      </c>
      <c r="C2007">
        <f>YEAR(Data!$D2007)</f>
        <v>2011</v>
      </c>
      <c r="D2007">
        <v>40908</v>
      </c>
      <c r="E2007">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ht="14.25" customHeight="1" x14ac:dyDescent="0.25">
      <c r="A2008">
        <v>2007</v>
      </c>
      <c r="B2008" t="s">
        <v>4881</v>
      </c>
      <c r="C2008">
        <f>YEAR(Data!$D2008)</f>
        <v>2011</v>
      </c>
      <c r="D2008">
        <v>40908</v>
      </c>
      <c r="E2008">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ht="14.25" customHeight="1" x14ac:dyDescent="0.25">
      <c r="A2009">
        <v>2008</v>
      </c>
      <c r="B2009" t="s">
        <v>4882</v>
      </c>
      <c r="C2009">
        <f>YEAR(Data!$D2009)</f>
        <v>2014</v>
      </c>
      <c r="D2009">
        <v>41855</v>
      </c>
      <c r="E2009">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ht="14.25" customHeight="1" x14ac:dyDescent="0.25">
      <c r="A2010">
        <v>2009</v>
      </c>
      <c r="B2010" t="s">
        <v>4885</v>
      </c>
      <c r="C2010">
        <f>YEAR(Data!$D2010)</f>
        <v>2011</v>
      </c>
      <c r="D2010">
        <v>40862</v>
      </c>
      <c r="E2010">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ht="14.25" customHeight="1" x14ac:dyDescent="0.25">
      <c r="A2011">
        <v>2010</v>
      </c>
      <c r="B2011" t="s">
        <v>4885</v>
      </c>
      <c r="C2011">
        <f>YEAR(Data!$D2011)</f>
        <v>2011</v>
      </c>
      <c r="D2011">
        <v>40862</v>
      </c>
      <c r="E201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ht="14.25" customHeight="1" x14ac:dyDescent="0.25">
      <c r="A2012">
        <v>2011</v>
      </c>
      <c r="B2012" t="s">
        <v>4885</v>
      </c>
      <c r="C2012">
        <f>YEAR(Data!$D2012)</f>
        <v>2011</v>
      </c>
      <c r="D2012">
        <v>40862</v>
      </c>
      <c r="E2012">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ht="14.25" customHeight="1" x14ac:dyDescent="0.25">
      <c r="A2013">
        <v>2012</v>
      </c>
      <c r="B2013" t="s">
        <v>4887</v>
      </c>
      <c r="C2013">
        <f>YEAR(Data!$D2013)</f>
        <v>2012</v>
      </c>
      <c r="D2013">
        <v>41254</v>
      </c>
      <c r="E2013">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ht="14.25" customHeight="1" x14ac:dyDescent="0.25">
      <c r="A2014">
        <v>2013</v>
      </c>
      <c r="B2014" t="s">
        <v>4887</v>
      </c>
      <c r="C2014">
        <f>YEAR(Data!$D2014)</f>
        <v>2012</v>
      </c>
      <c r="D2014">
        <v>41254</v>
      </c>
      <c r="E2014">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ht="14.25" customHeight="1" x14ac:dyDescent="0.25">
      <c r="A2015">
        <v>2014</v>
      </c>
      <c r="B2015" t="s">
        <v>4892</v>
      </c>
      <c r="C2015">
        <f>YEAR(Data!$D2015)</f>
        <v>2013</v>
      </c>
      <c r="D2015">
        <v>41536</v>
      </c>
      <c r="E2015">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ht="14.25" customHeight="1" x14ac:dyDescent="0.25">
      <c r="A2016">
        <v>2015</v>
      </c>
      <c r="B2016" t="s">
        <v>4892</v>
      </c>
      <c r="C2016">
        <f>YEAR(Data!$D2016)</f>
        <v>2013</v>
      </c>
      <c r="D2016">
        <v>41536</v>
      </c>
      <c r="E2016">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ht="14.25" customHeight="1" x14ac:dyDescent="0.25">
      <c r="A2017">
        <v>2016</v>
      </c>
      <c r="B2017" t="s">
        <v>4892</v>
      </c>
      <c r="C2017">
        <f>YEAR(Data!$D2017)</f>
        <v>2013</v>
      </c>
      <c r="D2017">
        <v>41536</v>
      </c>
      <c r="E2017">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ht="14.25" customHeight="1" x14ac:dyDescent="0.25">
      <c r="A2018">
        <v>2017</v>
      </c>
      <c r="B2018" t="s">
        <v>4897</v>
      </c>
      <c r="C2018">
        <f>YEAR(Data!$D2018)</f>
        <v>2012</v>
      </c>
      <c r="D2018">
        <v>40987</v>
      </c>
      <c r="E2018">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ht="14.25" customHeight="1" x14ac:dyDescent="0.25">
      <c r="A2019">
        <v>2018</v>
      </c>
      <c r="B2019" t="s">
        <v>4897</v>
      </c>
      <c r="C2019">
        <f>YEAR(Data!$D2019)</f>
        <v>2012</v>
      </c>
      <c r="D2019">
        <v>40987</v>
      </c>
      <c r="E2019">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ht="14.25" customHeight="1" x14ac:dyDescent="0.25">
      <c r="A2020">
        <v>2019</v>
      </c>
      <c r="B2020" t="s">
        <v>4897</v>
      </c>
      <c r="C2020">
        <f>YEAR(Data!$D2020)</f>
        <v>2012</v>
      </c>
      <c r="D2020">
        <v>40987</v>
      </c>
      <c r="E2020">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ht="14.25" customHeight="1" x14ac:dyDescent="0.25">
      <c r="A2021">
        <v>2020</v>
      </c>
      <c r="B2021" t="s">
        <v>4897</v>
      </c>
      <c r="C2021">
        <f>YEAR(Data!$D2021)</f>
        <v>2012</v>
      </c>
      <c r="D2021">
        <v>40987</v>
      </c>
      <c r="E202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ht="14.25" customHeight="1" x14ac:dyDescent="0.25">
      <c r="A2022">
        <v>2021</v>
      </c>
      <c r="B2022" t="s">
        <v>4899</v>
      </c>
      <c r="C2022">
        <f>YEAR(Data!$D2022)</f>
        <v>2013</v>
      </c>
      <c r="D2022">
        <v>41537</v>
      </c>
      <c r="E2022">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ht="14.25" customHeight="1" x14ac:dyDescent="0.25">
      <c r="A2023">
        <v>2022</v>
      </c>
      <c r="B2023" t="s">
        <v>4899</v>
      </c>
      <c r="C2023">
        <f>YEAR(Data!$D2023)</f>
        <v>2013</v>
      </c>
      <c r="D2023">
        <v>41537</v>
      </c>
      <c r="E2023">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ht="14.25" customHeight="1" x14ac:dyDescent="0.25">
      <c r="A2024">
        <v>2023</v>
      </c>
      <c r="B2024" t="s">
        <v>4899</v>
      </c>
      <c r="C2024">
        <f>YEAR(Data!$D2024)</f>
        <v>2013</v>
      </c>
      <c r="D2024">
        <v>41537</v>
      </c>
      <c r="E2024">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ht="14.25" customHeight="1" x14ac:dyDescent="0.25">
      <c r="A2025">
        <v>2024</v>
      </c>
      <c r="B2025" t="s">
        <v>4899</v>
      </c>
      <c r="C2025">
        <f>YEAR(Data!$D2025)</f>
        <v>2013</v>
      </c>
      <c r="D2025">
        <v>41537</v>
      </c>
      <c r="E2025">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ht="14.25" customHeight="1" x14ac:dyDescent="0.25">
      <c r="A2026">
        <v>2025</v>
      </c>
      <c r="B2026" t="s">
        <v>4902</v>
      </c>
      <c r="C2026">
        <f>YEAR(Data!$D2026)</f>
        <v>2014</v>
      </c>
      <c r="D2026">
        <v>41872</v>
      </c>
      <c r="E2026">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ht="14.25" customHeight="1" x14ac:dyDescent="0.25">
      <c r="A2027">
        <v>2026</v>
      </c>
      <c r="B2027" t="s">
        <v>4903</v>
      </c>
      <c r="C2027">
        <f>YEAR(Data!$D2027)</f>
        <v>2012</v>
      </c>
      <c r="D2027">
        <v>40981</v>
      </c>
      <c r="E2027">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ht="14.25" customHeight="1" x14ac:dyDescent="0.25">
      <c r="A2028">
        <v>2027</v>
      </c>
      <c r="B2028" t="s">
        <v>4904</v>
      </c>
      <c r="C2028">
        <f>YEAR(Data!$D2028)</f>
        <v>2013</v>
      </c>
      <c r="D2028">
        <v>41526</v>
      </c>
      <c r="E2028">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ht="14.25" customHeight="1" x14ac:dyDescent="0.25">
      <c r="A2029">
        <v>2028</v>
      </c>
      <c r="B2029" t="s">
        <v>4904</v>
      </c>
      <c r="C2029">
        <f>YEAR(Data!$D2029)</f>
        <v>2013</v>
      </c>
      <c r="D2029">
        <v>41526</v>
      </c>
      <c r="E2029">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ht="14.25" customHeight="1" x14ac:dyDescent="0.25">
      <c r="A2030">
        <v>2029</v>
      </c>
      <c r="B2030" t="s">
        <v>4905</v>
      </c>
      <c r="C2030">
        <f>YEAR(Data!$D2030)</f>
        <v>2012</v>
      </c>
      <c r="D2030">
        <v>41239</v>
      </c>
      <c r="E2030">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ht="14.25" customHeight="1" x14ac:dyDescent="0.25">
      <c r="A2031">
        <v>2030</v>
      </c>
      <c r="B2031" t="s">
        <v>4905</v>
      </c>
      <c r="C2031">
        <f>YEAR(Data!$D2031)</f>
        <v>2012</v>
      </c>
      <c r="D2031">
        <v>41239</v>
      </c>
      <c r="E203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ht="14.25" customHeight="1" x14ac:dyDescent="0.25">
      <c r="A2032">
        <v>2031</v>
      </c>
      <c r="B2032" t="s">
        <v>4905</v>
      </c>
      <c r="C2032">
        <f>YEAR(Data!$D2032)</f>
        <v>2012</v>
      </c>
      <c r="D2032">
        <v>41239</v>
      </c>
      <c r="E2032">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ht="14.25" customHeight="1" x14ac:dyDescent="0.25">
      <c r="A2033">
        <v>2032</v>
      </c>
      <c r="B2033" t="s">
        <v>4905</v>
      </c>
      <c r="C2033">
        <f>YEAR(Data!$D2033)</f>
        <v>2012</v>
      </c>
      <c r="D2033">
        <v>41239</v>
      </c>
      <c r="E2033">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ht="14.25" customHeight="1" x14ac:dyDescent="0.25">
      <c r="A2034">
        <v>2033</v>
      </c>
      <c r="B2034" t="s">
        <v>4909</v>
      </c>
      <c r="C2034">
        <f>YEAR(Data!$D2034)</f>
        <v>2013</v>
      </c>
      <c r="D2034">
        <v>41618</v>
      </c>
      <c r="E2034">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ht="14.25" customHeight="1" x14ac:dyDescent="0.25">
      <c r="A2035">
        <v>2034</v>
      </c>
      <c r="B2035" t="s">
        <v>4909</v>
      </c>
      <c r="C2035">
        <f>YEAR(Data!$D2035)</f>
        <v>2013</v>
      </c>
      <c r="D2035">
        <v>41618</v>
      </c>
      <c r="E2035">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ht="14.25" customHeight="1" x14ac:dyDescent="0.25">
      <c r="A2036">
        <v>2035</v>
      </c>
      <c r="B2036" t="s">
        <v>4910</v>
      </c>
      <c r="C2036">
        <f>YEAR(Data!$D2036)</f>
        <v>2014</v>
      </c>
      <c r="D2036">
        <v>41908</v>
      </c>
      <c r="E2036">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ht="14.25" customHeight="1" x14ac:dyDescent="0.25">
      <c r="A2037">
        <v>2036</v>
      </c>
      <c r="B2037" t="s">
        <v>4910</v>
      </c>
      <c r="C2037">
        <f>YEAR(Data!$D2037)</f>
        <v>2014</v>
      </c>
      <c r="D2037">
        <v>41908</v>
      </c>
      <c r="E2037">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ht="14.25" customHeight="1" x14ac:dyDescent="0.25">
      <c r="A2038">
        <v>2037</v>
      </c>
      <c r="B2038" t="s">
        <v>4913</v>
      </c>
      <c r="C2038">
        <f>YEAR(Data!$D2038)</f>
        <v>2012</v>
      </c>
      <c r="D2038">
        <v>40931</v>
      </c>
      <c r="E2038">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ht="14.25" customHeight="1" x14ac:dyDescent="0.25">
      <c r="A2039">
        <v>2038</v>
      </c>
      <c r="B2039" t="s">
        <v>4913</v>
      </c>
      <c r="C2039">
        <f>YEAR(Data!$D2039)</f>
        <v>2012</v>
      </c>
      <c r="D2039">
        <v>40931</v>
      </c>
      <c r="E2039">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ht="14.25" customHeight="1" x14ac:dyDescent="0.25">
      <c r="A2040">
        <v>2039</v>
      </c>
      <c r="B2040" t="s">
        <v>4915</v>
      </c>
      <c r="C2040">
        <f>YEAR(Data!$D2040)</f>
        <v>2012</v>
      </c>
      <c r="D2040">
        <v>41078</v>
      </c>
      <c r="E2040">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ht="14.25" customHeight="1" x14ac:dyDescent="0.25">
      <c r="A2041">
        <v>2040</v>
      </c>
      <c r="B2041" t="s">
        <v>4915</v>
      </c>
      <c r="C2041">
        <f>YEAR(Data!$D2041)</f>
        <v>2012</v>
      </c>
      <c r="D2041">
        <v>41078</v>
      </c>
      <c r="E204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ht="14.25" customHeight="1" x14ac:dyDescent="0.25">
      <c r="A2042">
        <v>2041</v>
      </c>
      <c r="B2042" t="s">
        <v>4915</v>
      </c>
      <c r="C2042">
        <f>YEAR(Data!$D2042)</f>
        <v>2012</v>
      </c>
      <c r="D2042">
        <v>41078</v>
      </c>
      <c r="E2042">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ht="14.25" customHeight="1" x14ac:dyDescent="0.25">
      <c r="A2043">
        <v>2042</v>
      </c>
      <c r="B2043" t="s">
        <v>4915</v>
      </c>
      <c r="C2043">
        <f>YEAR(Data!$D2043)</f>
        <v>2012</v>
      </c>
      <c r="D2043">
        <v>41078</v>
      </c>
      <c r="E2043">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ht="14.25" customHeight="1" x14ac:dyDescent="0.25">
      <c r="A2044">
        <v>2043</v>
      </c>
      <c r="B2044" t="s">
        <v>4918</v>
      </c>
      <c r="C2044">
        <f>YEAR(Data!$D2044)</f>
        <v>2012</v>
      </c>
      <c r="D2044">
        <v>41184</v>
      </c>
      <c r="E2044">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ht="14.25" customHeight="1" x14ac:dyDescent="0.25">
      <c r="A2045">
        <v>2044</v>
      </c>
      <c r="B2045" t="s">
        <v>4921</v>
      </c>
      <c r="C2045">
        <f>YEAR(Data!$D2045)</f>
        <v>2014</v>
      </c>
      <c r="D2045">
        <v>41962</v>
      </c>
      <c r="E2045">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ht="14.25" customHeight="1" x14ac:dyDescent="0.25">
      <c r="A2046">
        <v>2045</v>
      </c>
      <c r="B2046" t="s">
        <v>4922</v>
      </c>
      <c r="C2046">
        <f>YEAR(Data!$D2046)</f>
        <v>2011</v>
      </c>
      <c r="D2046">
        <v>40772</v>
      </c>
      <c r="E2046">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ht="14.25" customHeight="1" x14ac:dyDescent="0.25">
      <c r="A2047">
        <v>2046</v>
      </c>
      <c r="B2047" t="s">
        <v>4923</v>
      </c>
      <c r="C2047">
        <f>YEAR(Data!$D2047)</f>
        <v>2013</v>
      </c>
      <c r="D2047">
        <v>41473</v>
      </c>
      <c r="E2047">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ht="14.25" customHeight="1" x14ac:dyDescent="0.25">
      <c r="A2048">
        <v>2047</v>
      </c>
      <c r="B2048" t="s">
        <v>4923</v>
      </c>
      <c r="C2048">
        <f>YEAR(Data!$D2048)</f>
        <v>2013</v>
      </c>
      <c r="D2048">
        <v>41473</v>
      </c>
      <c r="E2048">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ht="14.25" customHeight="1" x14ac:dyDescent="0.25">
      <c r="A2049">
        <v>2048</v>
      </c>
      <c r="B2049" t="s">
        <v>4923</v>
      </c>
      <c r="C2049">
        <f>YEAR(Data!$D2049)</f>
        <v>2013</v>
      </c>
      <c r="D2049">
        <v>41473</v>
      </c>
      <c r="E2049">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ht="14.25" customHeight="1" x14ac:dyDescent="0.25">
      <c r="A2050">
        <v>2049</v>
      </c>
      <c r="B2050" t="s">
        <v>4927</v>
      </c>
      <c r="C2050">
        <f>YEAR(Data!$D2050)</f>
        <v>2012</v>
      </c>
      <c r="D2050">
        <v>41101</v>
      </c>
      <c r="E2050">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ht="14.25" customHeight="1" x14ac:dyDescent="0.25">
      <c r="A2051">
        <v>2050</v>
      </c>
      <c r="B2051" t="s">
        <v>4927</v>
      </c>
      <c r="C2051">
        <f>YEAR(Data!$D2051)</f>
        <v>2012</v>
      </c>
      <c r="D2051">
        <v>41101</v>
      </c>
      <c r="E205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ht="14.25" customHeight="1" x14ac:dyDescent="0.25">
      <c r="A2052">
        <v>2051</v>
      </c>
      <c r="B2052" t="s">
        <v>4927</v>
      </c>
      <c r="C2052">
        <f>YEAR(Data!$D2052)</f>
        <v>2012</v>
      </c>
      <c r="D2052">
        <v>41101</v>
      </c>
      <c r="E2052">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ht="14.25" customHeight="1" x14ac:dyDescent="0.25">
      <c r="A2053">
        <v>2052</v>
      </c>
      <c r="B2053" t="s">
        <v>4927</v>
      </c>
      <c r="C2053">
        <f>YEAR(Data!$D2053)</f>
        <v>2012</v>
      </c>
      <c r="D2053">
        <v>41101</v>
      </c>
      <c r="E2053">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ht="14.25" customHeight="1" x14ac:dyDescent="0.25">
      <c r="A2054">
        <v>2053</v>
      </c>
      <c r="B2054" t="s">
        <v>4927</v>
      </c>
      <c r="C2054">
        <f>YEAR(Data!$D2054)</f>
        <v>2012</v>
      </c>
      <c r="D2054">
        <v>41101</v>
      </c>
      <c r="E2054">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ht="14.25" customHeight="1" x14ac:dyDescent="0.25">
      <c r="A2055">
        <v>2054</v>
      </c>
      <c r="B2055" t="s">
        <v>4927</v>
      </c>
      <c r="C2055">
        <f>YEAR(Data!$D2055)</f>
        <v>2012</v>
      </c>
      <c r="D2055">
        <v>41101</v>
      </c>
      <c r="E2055">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ht="14.25" customHeight="1" x14ac:dyDescent="0.25">
      <c r="A2056">
        <v>2055</v>
      </c>
      <c r="B2056" t="s">
        <v>4932</v>
      </c>
      <c r="C2056">
        <f>YEAR(Data!$D2056)</f>
        <v>2013</v>
      </c>
      <c r="D2056">
        <v>41610</v>
      </c>
      <c r="E2056">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ht="14.25" customHeight="1" x14ac:dyDescent="0.25">
      <c r="A2057">
        <v>2056</v>
      </c>
      <c r="B2057" t="s">
        <v>4933</v>
      </c>
      <c r="C2057">
        <f>YEAR(Data!$D2057)</f>
        <v>2014</v>
      </c>
      <c r="D2057">
        <v>41996</v>
      </c>
      <c r="E2057">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ht="14.25" customHeight="1" x14ac:dyDescent="0.25">
      <c r="A2058">
        <v>2057</v>
      </c>
      <c r="B2058" t="s">
        <v>4933</v>
      </c>
      <c r="C2058">
        <f>YEAR(Data!$D2058)</f>
        <v>2014</v>
      </c>
      <c r="D2058">
        <v>41996</v>
      </c>
      <c r="E2058">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ht="14.25" customHeight="1" x14ac:dyDescent="0.25">
      <c r="A2059">
        <v>2058</v>
      </c>
      <c r="B2059" t="s">
        <v>4933</v>
      </c>
      <c r="C2059">
        <f>YEAR(Data!$D2059)</f>
        <v>2014</v>
      </c>
      <c r="D2059">
        <v>41996</v>
      </c>
      <c r="E2059">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ht="14.25" customHeight="1" x14ac:dyDescent="0.25">
      <c r="A2060">
        <v>2059</v>
      </c>
      <c r="B2060" t="s">
        <v>4933</v>
      </c>
      <c r="C2060">
        <f>YEAR(Data!$D2060)</f>
        <v>2014</v>
      </c>
      <c r="D2060">
        <v>41996</v>
      </c>
      <c r="E2060">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ht="14.25" customHeight="1" x14ac:dyDescent="0.25">
      <c r="A2061">
        <v>2060</v>
      </c>
      <c r="B2061" t="s">
        <v>4936</v>
      </c>
      <c r="C2061">
        <f>YEAR(Data!$D2061)</f>
        <v>2011</v>
      </c>
      <c r="D2061">
        <v>40847</v>
      </c>
      <c r="E206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ht="14.25" customHeight="1" x14ac:dyDescent="0.25">
      <c r="A2062">
        <v>2061</v>
      </c>
      <c r="B2062" t="s">
        <v>4936</v>
      </c>
      <c r="C2062">
        <f>YEAR(Data!$D2062)</f>
        <v>2011</v>
      </c>
      <c r="D2062">
        <v>40847</v>
      </c>
      <c r="E2062">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ht="14.25" customHeight="1" x14ac:dyDescent="0.25">
      <c r="A2063">
        <v>2062</v>
      </c>
      <c r="B2063" t="s">
        <v>4936</v>
      </c>
      <c r="C2063">
        <f>YEAR(Data!$D2063)</f>
        <v>2011</v>
      </c>
      <c r="D2063">
        <v>40847</v>
      </c>
      <c r="E2063">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ht="14.25" customHeight="1" x14ac:dyDescent="0.25">
      <c r="A2064">
        <v>2063</v>
      </c>
      <c r="B2064" t="s">
        <v>4936</v>
      </c>
      <c r="C2064">
        <f>YEAR(Data!$D2064)</f>
        <v>2011</v>
      </c>
      <c r="D2064">
        <v>40847</v>
      </c>
      <c r="E2064">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ht="14.25" customHeight="1" x14ac:dyDescent="0.25">
      <c r="A2065">
        <v>2064</v>
      </c>
      <c r="B2065" t="s">
        <v>4936</v>
      </c>
      <c r="C2065">
        <f>YEAR(Data!$D2065)</f>
        <v>2011</v>
      </c>
      <c r="D2065">
        <v>40847</v>
      </c>
      <c r="E2065">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ht="14.25" customHeight="1" x14ac:dyDescent="0.25">
      <c r="A2066">
        <v>2065</v>
      </c>
      <c r="B2066" t="s">
        <v>4936</v>
      </c>
      <c r="C2066">
        <f>YEAR(Data!$D2066)</f>
        <v>2011</v>
      </c>
      <c r="D2066">
        <v>40847</v>
      </c>
      <c r="E2066">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ht="14.25" customHeight="1" x14ac:dyDescent="0.25">
      <c r="A2067">
        <v>2066</v>
      </c>
      <c r="B2067" t="s">
        <v>4936</v>
      </c>
      <c r="C2067">
        <f>YEAR(Data!$D2067)</f>
        <v>2011</v>
      </c>
      <c r="D2067">
        <v>40847</v>
      </c>
      <c r="E2067">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ht="14.25" customHeight="1" x14ac:dyDescent="0.25">
      <c r="A2068">
        <v>2067</v>
      </c>
      <c r="B2068" t="s">
        <v>4936</v>
      </c>
      <c r="C2068">
        <f>YEAR(Data!$D2068)</f>
        <v>2011</v>
      </c>
      <c r="D2068">
        <v>40847</v>
      </c>
      <c r="E2068">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ht="14.25" customHeight="1" x14ac:dyDescent="0.25">
      <c r="A2069">
        <v>2068</v>
      </c>
      <c r="B2069" t="s">
        <v>4936</v>
      </c>
      <c r="C2069">
        <f>YEAR(Data!$D2069)</f>
        <v>2011</v>
      </c>
      <c r="D2069">
        <v>40847</v>
      </c>
      <c r="E2069">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ht="14.25" customHeight="1" x14ac:dyDescent="0.25">
      <c r="A2070">
        <v>2069</v>
      </c>
      <c r="B2070" t="s">
        <v>4946</v>
      </c>
      <c r="C2070">
        <f>YEAR(Data!$D2070)</f>
        <v>2012</v>
      </c>
      <c r="D2070">
        <v>41012</v>
      </c>
      <c r="E2070">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ht="14.25" customHeight="1" x14ac:dyDescent="0.25">
      <c r="A2071">
        <v>2070</v>
      </c>
      <c r="B2071" t="s">
        <v>4946</v>
      </c>
      <c r="C2071">
        <f>YEAR(Data!$D2071)</f>
        <v>2012</v>
      </c>
      <c r="D2071">
        <v>41012</v>
      </c>
      <c r="E207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ht="14.25" customHeight="1" x14ac:dyDescent="0.25">
      <c r="A2072">
        <v>2071</v>
      </c>
      <c r="B2072" t="s">
        <v>4951</v>
      </c>
      <c r="C2072">
        <f>YEAR(Data!$D2072)</f>
        <v>2013</v>
      </c>
      <c r="D2072">
        <v>41477</v>
      </c>
      <c r="E2072">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ht="14.25" customHeight="1" x14ac:dyDescent="0.25">
      <c r="A2073">
        <v>2072</v>
      </c>
      <c r="B2073" t="s">
        <v>4954</v>
      </c>
      <c r="C2073">
        <f>YEAR(Data!$D2073)</f>
        <v>2014</v>
      </c>
      <c r="D2073">
        <v>41964</v>
      </c>
      <c r="E2073">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ht="14.25" customHeight="1" x14ac:dyDescent="0.25">
      <c r="A2074">
        <v>2073</v>
      </c>
      <c r="B2074" t="s">
        <v>4958</v>
      </c>
      <c r="C2074">
        <f>YEAR(Data!$D2074)</f>
        <v>2013</v>
      </c>
      <c r="D2074">
        <v>41605</v>
      </c>
      <c r="E2074">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ht="14.25" customHeight="1" x14ac:dyDescent="0.25">
      <c r="A2075">
        <v>2074</v>
      </c>
      <c r="B2075" t="s">
        <v>4961</v>
      </c>
      <c r="C2075">
        <f>YEAR(Data!$D2075)</f>
        <v>2014</v>
      </c>
      <c r="D2075">
        <v>41951</v>
      </c>
      <c r="E2075">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ht="14.25" customHeight="1" x14ac:dyDescent="0.25">
      <c r="A2076">
        <v>2075</v>
      </c>
      <c r="B2076" t="s">
        <v>4961</v>
      </c>
      <c r="C2076">
        <f>YEAR(Data!$D2076)</f>
        <v>2014</v>
      </c>
      <c r="D2076">
        <v>41951</v>
      </c>
      <c r="E2076">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ht="14.25" customHeight="1" x14ac:dyDescent="0.25">
      <c r="A2077">
        <v>2076</v>
      </c>
      <c r="B2077" t="s">
        <v>4966</v>
      </c>
      <c r="C2077">
        <f>YEAR(Data!$D2077)</f>
        <v>2011</v>
      </c>
      <c r="D2077">
        <v>40878</v>
      </c>
      <c r="E2077">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ht="14.25" customHeight="1" x14ac:dyDescent="0.25">
      <c r="A2078">
        <v>2077</v>
      </c>
      <c r="B2078" t="s">
        <v>4967</v>
      </c>
      <c r="C2078">
        <f>YEAR(Data!$D2078)</f>
        <v>2014</v>
      </c>
      <c r="D2078">
        <v>41895</v>
      </c>
      <c r="E2078">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ht="14.25" customHeight="1" x14ac:dyDescent="0.25">
      <c r="A2079">
        <v>2078</v>
      </c>
      <c r="B2079" t="s">
        <v>4967</v>
      </c>
      <c r="C2079">
        <f>YEAR(Data!$D2079)</f>
        <v>2014</v>
      </c>
      <c r="D2079">
        <v>41895</v>
      </c>
      <c r="E2079">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ht="14.25" customHeight="1" x14ac:dyDescent="0.25">
      <c r="A2080">
        <v>2079</v>
      </c>
      <c r="B2080" t="s">
        <v>4967</v>
      </c>
      <c r="C2080">
        <f>YEAR(Data!$D2080)</f>
        <v>2014</v>
      </c>
      <c r="D2080">
        <v>41895</v>
      </c>
      <c r="E2080">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ht="14.25" customHeight="1" x14ac:dyDescent="0.25">
      <c r="A2081">
        <v>2080</v>
      </c>
      <c r="B2081" t="s">
        <v>4970</v>
      </c>
      <c r="C2081">
        <f>YEAR(Data!$D2081)</f>
        <v>2012</v>
      </c>
      <c r="D2081">
        <v>41267</v>
      </c>
      <c r="E208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ht="14.25" customHeight="1" x14ac:dyDescent="0.25">
      <c r="A2082">
        <v>2081</v>
      </c>
      <c r="B2082" t="s">
        <v>4970</v>
      </c>
      <c r="C2082">
        <f>YEAR(Data!$D2082)</f>
        <v>2012</v>
      </c>
      <c r="D2082">
        <v>41267</v>
      </c>
      <c r="E2082">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ht="14.25" customHeight="1" x14ac:dyDescent="0.25">
      <c r="A2083">
        <v>2082</v>
      </c>
      <c r="B2083" t="s">
        <v>4970</v>
      </c>
      <c r="C2083">
        <f>YEAR(Data!$D2083)</f>
        <v>2012</v>
      </c>
      <c r="D2083">
        <v>41267</v>
      </c>
      <c r="E2083">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ht="14.25" customHeight="1" x14ac:dyDescent="0.25">
      <c r="A2084">
        <v>2083</v>
      </c>
      <c r="B2084" t="s">
        <v>4973</v>
      </c>
      <c r="C2084">
        <f>YEAR(Data!$D2084)</f>
        <v>2014</v>
      </c>
      <c r="D2084">
        <v>41694</v>
      </c>
      <c r="E2084">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ht="14.25" customHeight="1" x14ac:dyDescent="0.25">
      <c r="A2085">
        <v>2084</v>
      </c>
      <c r="B2085" t="s">
        <v>4974</v>
      </c>
      <c r="C2085">
        <f>YEAR(Data!$D2085)</f>
        <v>2011</v>
      </c>
      <c r="D2085">
        <v>40870</v>
      </c>
      <c r="E2085">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ht="14.25" customHeight="1" x14ac:dyDescent="0.25">
      <c r="A2086">
        <v>2085</v>
      </c>
      <c r="B2086" t="s">
        <v>4975</v>
      </c>
      <c r="C2086">
        <f>YEAR(Data!$D2086)</f>
        <v>2013</v>
      </c>
      <c r="D2086">
        <v>41449</v>
      </c>
      <c r="E2086">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ht="14.25" customHeight="1" x14ac:dyDescent="0.25">
      <c r="A2087">
        <v>2086</v>
      </c>
      <c r="B2087" t="s">
        <v>4975</v>
      </c>
      <c r="C2087">
        <f>YEAR(Data!$D2087)</f>
        <v>2013</v>
      </c>
      <c r="D2087">
        <v>41449</v>
      </c>
      <c r="E2087">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ht="14.25" customHeight="1" x14ac:dyDescent="0.25">
      <c r="A2088">
        <v>2087</v>
      </c>
      <c r="B2088" t="s">
        <v>4975</v>
      </c>
      <c r="C2088">
        <f>YEAR(Data!$D2088)</f>
        <v>2013</v>
      </c>
      <c r="D2088">
        <v>41449</v>
      </c>
      <c r="E2088">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ht="14.25" customHeight="1" x14ac:dyDescent="0.25">
      <c r="A2089">
        <v>2088</v>
      </c>
      <c r="B2089" t="s">
        <v>4975</v>
      </c>
      <c r="C2089">
        <f>YEAR(Data!$D2089)</f>
        <v>2013</v>
      </c>
      <c r="D2089">
        <v>41449</v>
      </c>
      <c r="E2089">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ht="14.25" customHeight="1" x14ac:dyDescent="0.25">
      <c r="A2090">
        <v>2089</v>
      </c>
      <c r="B2090" t="s">
        <v>4975</v>
      </c>
      <c r="C2090">
        <f>YEAR(Data!$D2090)</f>
        <v>2013</v>
      </c>
      <c r="D2090">
        <v>41449</v>
      </c>
      <c r="E2090">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ht="14.25" customHeight="1" x14ac:dyDescent="0.25">
      <c r="A2091">
        <v>2090</v>
      </c>
      <c r="B2091" t="s">
        <v>4980</v>
      </c>
      <c r="C2091">
        <f>YEAR(Data!$D2091)</f>
        <v>2012</v>
      </c>
      <c r="D2091">
        <v>41208</v>
      </c>
      <c r="E209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ht="14.25" customHeight="1" x14ac:dyDescent="0.25">
      <c r="A2092">
        <v>2091</v>
      </c>
      <c r="B2092" t="s">
        <v>4984</v>
      </c>
      <c r="C2092">
        <f>YEAR(Data!$D2092)</f>
        <v>2014</v>
      </c>
      <c r="D2092">
        <v>41836</v>
      </c>
      <c r="E2092">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ht="14.25" customHeight="1" x14ac:dyDescent="0.25">
      <c r="A2093">
        <v>2092</v>
      </c>
      <c r="B2093" t="s">
        <v>4984</v>
      </c>
      <c r="C2093">
        <f>YEAR(Data!$D2093)</f>
        <v>2014</v>
      </c>
      <c r="D2093">
        <v>41836</v>
      </c>
      <c r="E2093">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ht="14.25" customHeight="1" x14ac:dyDescent="0.25">
      <c r="A2094">
        <v>2093</v>
      </c>
      <c r="B2094" t="s">
        <v>4987</v>
      </c>
      <c r="C2094">
        <f>YEAR(Data!$D2094)</f>
        <v>2011</v>
      </c>
      <c r="D2094">
        <v>40864</v>
      </c>
      <c r="E2094">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ht="14.25" customHeight="1" x14ac:dyDescent="0.25">
      <c r="A2095">
        <v>2094</v>
      </c>
      <c r="B2095" t="s">
        <v>4989</v>
      </c>
      <c r="C2095">
        <f>YEAR(Data!$D2095)</f>
        <v>2012</v>
      </c>
      <c r="D2095">
        <v>41012</v>
      </c>
      <c r="E2095">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ht="14.25" customHeight="1" x14ac:dyDescent="0.25">
      <c r="A2096">
        <v>2095</v>
      </c>
      <c r="B2096" t="s">
        <v>4990</v>
      </c>
      <c r="C2096">
        <f>YEAR(Data!$D2096)</f>
        <v>2012</v>
      </c>
      <c r="D2096">
        <v>41238</v>
      </c>
      <c r="E2096">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ht="14.25" customHeight="1" x14ac:dyDescent="0.25">
      <c r="A2097">
        <v>2096</v>
      </c>
      <c r="B2097" t="s">
        <v>4993</v>
      </c>
      <c r="C2097">
        <f>YEAR(Data!$D2097)</f>
        <v>2013</v>
      </c>
      <c r="D2097">
        <v>41410</v>
      </c>
      <c r="E2097">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ht="14.25" customHeight="1" x14ac:dyDescent="0.25">
      <c r="A2098">
        <v>2097</v>
      </c>
      <c r="B2098" t="s">
        <v>4993</v>
      </c>
      <c r="C2098">
        <f>YEAR(Data!$D2098)</f>
        <v>2013</v>
      </c>
      <c r="D2098">
        <v>41410</v>
      </c>
      <c r="E2098">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ht="14.25" customHeight="1" x14ac:dyDescent="0.25">
      <c r="A2099">
        <v>2098</v>
      </c>
      <c r="B2099" t="s">
        <v>4993</v>
      </c>
      <c r="C2099">
        <f>YEAR(Data!$D2099)</f>
        <v>2013</v>
      </c>
      <c r="D2099">
        <v>41410</v>
      </c>
      <c r="E2099">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ht="14.25" customHeight="1" x14ac:dyDescent="0.25">
      <c r="A2100">
        <v>2099</v>
      </c>
      <c r="B2100" t="s">
        <v>4998</v>
      </c>
      <c r="C2100">
        <f>YEAR(Data!$D2100)</f>
        <v>2014</v>
      </c>
      <c r="D2100">
        <v>41890</v>
      </c>
      <c r="E2100">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ht="14.25" customHeight="1" x14ac:dyDescent="0.25">
      <c r="A2101">
        <v>2100</v>
      </c>
      <c r="B2101" t="s">
        <v>4998</v>
      </c>
      <c r="C2101">
        <f>YEAR(Data!$D2101)</f>
        <v>2014</v>
      </c>
      <c r="D2101">
        <v>41890</v>
      </c>
      <c r="E210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ht="14.25" customHeight="1" x14ac:dyDescent="0.25">
      <c r="A2102">
        <v>2101</v>
      </c>
      <c r="B2102" t="s">
        <v>4999</v>
      </c>
      <c r="C2102">
        <f>YEAR(Data!$D2102)</f>
        <v>2011</v>
      </c>
      <c r="D2102">
        <v>40612</v>
      </c>
      <c r="E2102">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ht="14.25" customHeight="1" x14ac:dyDescent="0.25">
      <c r="A2103">
        <v>2102</v>
      </c>
      <c r="B2103" t="s">
        <v>4999</v>
      </c>
      <c r="C2103">
        <f>YEAR(Data!$D2103)</f>
        <v>2011</v>
      </c>
      <c r="D2103">
        <v>40612</v>
      </c>
      <c r="E2103">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ht="14.25" customHeight="1" x14ac:dyDescent="0.25">
      <c r="A2104">
        <v>2103</v>
      </c>
      <c r="B2104" t="s">
        <v>5002</v>
      </c>
      <c r="C2104">
        <f>YEAR(Data!$D2104)</f>
        <v>2011</v>
      </c>
      <c r="D2104">
        <v>40742</v>
      </c>
      <c r="E2104">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ht="14.25" customHeight="1" x14ac:dyDescent="0.25">
      <c r="A2105">
        <v>2104</v>
      </c>
      <c r="B2105" t="s">
        <v>5005</v>
      </c>
      <c r="C2105">
        <f>YEAR(Data!$D2105)</f>
        <v>2014</v>
      </c>
      <c r="D2105">
        <v>41723</v>
      </c>
      <c r="E2105">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ht="14.25" customHeight="1" x14ac:dyDescent="0.25">
      <c r="A2106">
        <v>2105</v>
      </c>
      <c r="B2106" t="s">
        <v>5005</v>
      </c>
      <c r="C2106">
        <f>YEAR(Data!$D2106)</f>
        <v>2014</v>
      </c>
      <c r="D2106">
        <v>41723</v>
      </c>
      <c r="E2106">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ht="14.25" customHeight="1" x14ac:dyDescent="0.25">
      <c r="A2107">
        <v>2106</v>
      </c>
      <c r="B2107" t="s">
        <v>5007</v>
      </c>
      <c r="C2107">
        <f>YEAR(Data!$D2107)</f>
        <v>2011</v>
      </c>
      <c r="D2107">
        <v>40816</v>
      </c>
      <c r="E2107">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ht="14.25" customHeight="1" x14ac:dyDescent="0.25">
      <c r="A2108">
        <v>2107</v>
      </c>
      <c r="B2108" t="s">
        <v>5010</v>
      </c>
      <c r="C2108">
        <f>YEAR(Data!$D2108)</f>
        <v>2011</v>
      </c>
      <c r="D2108">
        <v>40812</v>
      </c>
      <c r="E2108">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ht="14.25" customHeight="1" x14ac:dyDescent="0.25">
      <c r="A2109">
        <v>2108</v>
      </c>
      <c r="B2109" t="s">
        <v>5012</v>
      </c>
      <c r="C2109">
        <f>YEAR(Data!$D2109)</f>
        <v>2012</v>
      </c>
      <c r="D2109">
        <v>41213</v>
      </c>
      <c r="E2109">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ht="14.25" customHeight="1" x14ac:dyDescent="0.25">
      <c r="A2110">
        <v>2109</v>
      </c>
      <c r="B2110" t="s">
        <v>5012</v>
      </c>
      <c r="C2110">
        <f>YEAR(Data!$D2110)</f>
        <v>2012</v>
      </c>
      <c r="D2110">
        <v>41213</v>
      </c>
      <c r="E2110">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ht="14.25" customHeight="1" x14ac:dyDescent="0.25">
      <c r="A2111">
        <v>2110</v>
      </c>
      <c r="B2111" t="s">
        <v>5012</v>
      </c>
      <c r="C2111">
        <f>YEAR(Data!$D2111)</f>
        <v>2012</v>
      </c>
      <c r="D2111">
        <v>41213</v>
      </c>
      <c r="E211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ht="14.25" customHeight="1" x14ac:dyDescent="0.25">
      <c r="A2112">
        <v>2111</v>
      </c>
      <c r="B2112" t="s">
        <v>5012</v>
      </c>
      <c r="C2112">
        <f>YEAR(Data!$D2112)</f>
        <v>2012</v>
      </c>
      <c r="D2112">
        <v>41213</v>
      </c>
      <c r="E2112">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ht="14.25" customHeight="1" x14ac:dyDescent="0.25">
      <c r="A2113">
        <v>2112</v>
      </c>
      <c r="B2113" t="s">
        <v>5012</v>
      </c>
      <c r="C2113">
        <f>YEAR(Data!$D2113)</f>
        <v>2012</v>
      </c>
      <c r="D2113">
        <v>41213</v>
      </c>
      <c r="E2113">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ht="14.25" customHeight="1" x14ac:dyDescent="0.25">
      <c r="A2114">
        <v>2113</v>
      </c>
      <c r="B2114" t="s">
        <v>5012</v>
      </c>
      <c r="C2114">
        <f>YEAR(Data!$D2114)</f>
        <v>2012</v>
      </c>
      <c r="D2114">
        <v>41213</v>
      </c>
      <c r="E2114">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ht="14.25" customHeight="1" x14ac:dyDescent="0.25">
      <c r="A2115">
        <v>2114</v>
      </c>
      <c r="B2115" t="s">
        <v>5012</v>
      </c>
      <c r="C2115">
        <f>YEAR(Data!$D2115)</f>
        <v>2012</v>
      </c>
      <c r="D2115">
        <v>41213</v>
      </c>
      <c r="E2115">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ht="14.25" customHeight="1" x14ac:dyDescent="0.25">
      <c r="A2116">
        <v>2115</v>
      </c>
      <c r="B2116" t="s">
        <v>5012</v>
      </c>
      <c r="C2116">
        <f>YEAR(Data!$D2116)</f>
        <v>2012</v>
      </c>
      <c r="D2116">
        <v>41213</v>
      </c>
      <c r="E2116">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ht="14.25" customHeight="1" x14ac:dyDescent="0.25">
      <c r="A2117">
        <v>2116</v>
      </c>
      <c r="B2117" t="s">
        <v>5012</v>
      </c>
      <c r="C2117">
        <f>YEAR(Data!$D2117)</f>
        <v>2012</v>
      </c>
      <c r="D2117">
        <v>41213</v>
      </c>
      <c r="E2117">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ht="14.25" customHeight="1" x14ac:dyDescent="0.25">
      <c r="A2118">
        <v>2117</v>
      </c>
      <c r="B2118" t="s">
        <v>5021</v>
      </c>
      <c r="C2118">
        <f>YEAR(Data!$D2118)</f>
        <v>2012</v>
      </c>
      <c r="D2118">
        <v>41194</v>
      </c>
      <c r="E2118">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ht="14.25" customHeight="1" x14ac:dyDescent="0.25">
      <c r="A2119">
        <v>2118</v>
      </c>
      <c r="B2119" t="s">
        <v>5022</v>
      </c>
      <c r="C2119">
        <f>YEAR(Data!$D2119)</f>
        <v>2013</v>
      </c>
      <c r="D2119">
        <v>41537</v>
      </c>
      <c r="E2119">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ht="14.25" customHeight="1" x14ac:dyDescent="0.25">
      <c r="A2120">
        <v>2119</v>
      </c>
      <c r="B2120" t="s">
        <v>5026</v>
      </c>
      <c r="C2120">
        <f>YEAR(Data!$D2120)</f>
        <v>2014</v>
      </c>
      <c r="D2120">
        <v>41743</v>
      </c>
      <c r="E2120">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ht="14.25" customHeight="1" x14ac:dyDescent="0.25">
      <c r="A2121">
        <v>2120</v>
      </c>
      <c r="B2121" t="s">
        <v>5026</v>
      </c>
      <c r="C2121">
        <f>YEAR(Data!$D2121)</f>
        <v>2014</v>
      </c>
      <c r="D2121">
        <v>41743</v>
      </c>
      <c r="E212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ht="14.25" customHeight="1" x14ac:dyDescent="0.25">
      <c r="A2122">
        <v>2121</v>
      </c>
      <c r="B2122" t="s">
        <v>5027</v>
      </c>
      <c r="C2122">
        <f>YEAR(Data!$D2122)</f>
        <v>2014</v>
      </c>
      <c r="D2122">
        <v>41647</v>
      </c>
      <c r="E2122">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ht="14.25" customHeight="1" x14ac:dyDescent="0.25">
      <c r="A2123">
        <v>2122</v>
      </c>
      <c r="B2123" t="s">
        <v>5029</v>
      </c>
      <c r="C2123">
        <f>YEAR(Data!$D2123)</f>
        <v>2014</v>
      </c>
      <c r="D2123">
        <v>41953</v>
      </c>
      <c r="E2123">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ht="14.25" customHeight="1" x14ac:dyDescent="0.25">
      <c r="A2124">
        <v>2123</v>
      </c>
      <c r="B2124" t="s">
        <v>5031</v>
      </c>
      <c r="C2124">
        <f>YEAR(Data!$D2124)</f>
        <v>2014</v>
      </c>
      <c r="D2124">
        <v>41905</v>
      </c>
      <c r="E2124">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ht="14.25" customHeight="1" x14ac:dyDescent="0.25">
      <c r="A2125">
        <v>2124</v>
      </c>
      <c r="B2125" t="s">
        <v>5031</v>
      </c>
      <c r="C2125">
        <f>YEAR(Data!$D2125)</f>
        <v>2014</v>
      </c>
      <c r="D2125">
        <v>41905</v>
      </c>
      <c r="E2125">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ht="14.25" customHeight="1" x14ac:dyDescent="0.25">
      <c r="A2126">
        <v>2125</v>
      </c>
      <c r="B2126" t="s">
        <v>5032</v>
      </c>
      <c r="C2126">
        <f>YEAR(Data!$D2126)</f>
        <v>2014</v>
      </c>
      <c r="D2126">
        <v>41975</v>
      </c>
      <c r="E2126">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ht="14.25" customHeight="1" x14ac:dyDescent="0.25">
      <c r="A2127">
        <v>2126</v>
      </c>
      <c r="B2127" t="s">
        <v>5032</v>
      </c>
      <c r="C2127">
        <f>YEAR(Data!$D2127)</f>
        <v>2014</v>
      </c>
      <c r="D2127">
        <v>41975</v>
      </c>
      <c r="E2127">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ht="14.25" customHeight="1" x14ac:dyDescent="0.25">
      <c r="A2128">
        <v>2127</v>
      </c>
      <c r="B2128" t="s">
        <v>5037</v>
      </c>
      <c r="C2128">
        <f>YEAR(Data!$D2128)</f>
        <v>2011</v>
      </c>
      <c r="D2128">
        <v>40717</v>
      </c>
      <c r="E2128">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ht="14.25" customHeight="1" x14ac:dyDescent="0.25">
      <c r="A2129">
        <v>2128</v>
      </c>
      <c r="B2129" t="s">
        <v>5040</v>
      </c>
      <c r="C2129">
        <f>YEAR(Data!$D2129)</f>
        <v>2012</v>
      </c>
      <c r="D2129">
        <v>41186</v>
      </c>
      <c r="E2129">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ht="14.25" customHeight="1" x14ac:dyDescent="0.25">
      <c r="A2130">
        <v>2129</v>
      </c>
      <c r="B2130" t="s">
        <v>5040</v>
      </c>
      <c r="C2130">
        <f>YEAR(Data!$D2130)</f>
        <v>2012</v>
      </c>
      <c r="D2130">
        <v>41186</v>
      </c>
      <c r="E2130">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ht="14.25" customHeight="1" x14ac:dyDescent="0.25">
      <c r="A2131">
        <v>2130</v>
      </c>
      <c r="B2131" t="s">
        <v>5043</v>
      </c>
      <c r="C2131">
        <f>YEAR(Data!$D2131)</f>
        <v>2011</v>
      </c>
      <c r="D2131">
        <v>40683</v>
      </c>
      <c r="E213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ht="14.25" customHeight="1" x14ac:dyDescent="0.25">
      <c r="A2132">
        <v>2131</v>
      </c>
      <c r="B2132" t="s">
        <v>5043</v>
      </c>
      <c r="C2132">
        <f>YEAR(Data!$D2132)</f>
        <v>2011</v>
      </c>
      <c r="D2132">
        <v>40683</v>
      </c>
      <c r="E2132">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ht="14.25" customHeight="1" x14ac:dyDescent="0.25">
      <c r="A2133">
        <v>2132</v>
      </c>
      <c r="B2133" t="s">
        <v>5043</v>
      </c>
      <c r="C2133">
        <f>YEAR(Data!$D2133)</f>
        <v>2011</v>
      </c>
      <c r="D2133">
        <v>40683</v>
      </c>
      <c r="E2133">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ht="14.25" customHeight="1" x14ac:dyDescent="0.25">
      <c r="A2134">
        <v>2133</v>
      </c>
      <c r="B2134" t="s">
        <v>5050</v>
      </c>
      <c r="C2134">
        <f>YEAR(Data!$D2134)</f>
        <v>2012</v>
      </c>
      <c r="D2134">
        <v>41233</v>
      </c>
      <c r="E2134">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ht="14.25" customHeight="1" x14ac:dyDescent="0.25">
      <c r="A2135">
        <v>2134</v>
      </c>
      <c r="B2135" t="s">
        <v>5053</v>
      </c>
      <c r="C2135">
        <f>YEAR(Data!$D2135)</f>
        <v>2012</v>
      </c>
      <c r="D2135">
        <v>41243</v>
      </c>
      <c r="E2135">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ht="14.25" customHeight="1" x14ac:dyDescent="0.25">
      <c r="A2136">
        <v>2135</v>
      </c>
      <c r="B2136" t="s">
        <v>5053</v>
      </c>
      <c r="C2136">
        <f>YEAR(Data!$D2136)</f>
        <v>2012</v>
      </c>
      <c r="D2136">
        <v>41243</v>
      </c>
      <c r="E2136">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ht="14.25" customHeight="1" x14ac:dyDescent="0.25">
      <c r="A2137">
        <v>2136</v>
      </c>
      <c r="B2137" t="s">
        <v>5053</v>
      </c>
      <c r="C2137">
        <f>YEAR(Data!$D2137)</f>
        <v>2012</v>
      </c>
      <c r="D2137">
        <v>41243</v>
      </c>
      <c r="E2137">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ht="14.25" customHeight="1" x14ac:dyDescent="0.25">
      <c r="A2138">
        <v>2137</v>
      </c>
      <c r="B2138" t="s">
        <v>5058</v>
      </c>
      <c r="C2138">
        <f>YEAR(Data!$D2138)</f>
        <v>2012</v>
      </c>
      <c r="D2138">
        <v>41274</v>
      </c>
      <c r="E2138">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ht="14.25" customHeight="1" x14ac:dyDescent="0.25">
      <c r="A2139">
        <v>2138</v>
      </c>
      <c r="B2139" t="s">
        <v>5058</v>
      </c>
      <c r="C2139">
        <f>YEAR(Data!$D2139)</f>
        <v>2012</v>
      </c>
      <c r="D2139">
        <v>41274</v>
      </c>
      <c r="E2139">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ht="14.25" customHeight="1" x14ac:dyDescent="0.25">
      <c r="A2140">
        <v>2139</v>
      </c>
      <c r="B2140" t="s">
        <v>5063</v>
      </c>
      <c r="C2140">
        <f>YEAR(Data!$D2140)</f>
        <v>2014</v>
      </c>
      <c r="D2140">
        <v>41960</v>
      </c>
      <c r="E2140">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ht="14.25" customHeight="1" x14ac:dyDescent="0.25">
      <c r="A2141">
        <v>2140</v>
      </c>
      <c r="B2141" t="s">
        <v>5064</v>
      </c>
      <c r="C2141">
        <f>YEAR(Data!$D2141)</f>
        <v>2011</v>
      </c>
      <c r="D2141">
        <v>40700</v>
      </c>
      <c r="E214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ht="14.25" customHeight="1" x14ac:dyDescent="0.25">
      <c r="A2142">
        <v>2141</v>
      </c>
      <c r="B2142" t="s">
        <v>5064</v>
      </c>
      <c r="C2142">
        <f>YEAR(Data!$D2142)</f>
        <v>2011</v>
      </c>
      <c r="D2142">
        <v>40700</v>
      </c>
      <c r="E2142">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ht="14.25" customHeight="1" x14ac:dyDescent="0.25">
      <c r="A2143">
        <v>2142</v>
      </c>
      <c r="B2143" t="s">
        <v>5064</v>
      </c>
      <c r="C2143">
        <f>YEAR(Data!$D2143)</f>
        <v>2011</v>
      </c>
      <c r="D2143">
        <v>40700</v>
      </c>
      <c r="E2143">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ht="14.25" customHeight="1" x14ac:dyDescent="0.25">
      <c r="A2144">
        <v>2143</v>
      </c>
      <c r="B2144" t="s">
        <v>5069</v>
      </c>
      <c r="C2144">
        <f>YEAR(Data!$D2144)</f>
        <v>2013</v>
      </c>
      <c r="D2144">
        <v>41519</v>
      </c>
      <c r="E2144">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ht="14.25" customHeight="1" x14ac:dyDescent="0.25">
      <c r="A2145">
        <v>2144</v>
      </c>
      <c r="B2145" t="s">
        <v>5069</v>
      </c>
      <c r="C2145">
        <f>YEAR(Data!$D2145)</f>
        <v>2013</v>
      </c>
      <c r="D2145">
        <v>41519</v>
      </c>
      <c r="E2145">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ht="14.25" customHeight="1" x14ac:dyDescent="0.25">
      <c r="A2146">
        <v>2145</v>
      </c>
      <c r="B2146" t="s">
        <v>5069</v>
      </c>
      <c r="C2146">
        <f>YEAR(Data!$D2146)</f>
        <v>2013</v>
      </c>
      <c r="D2146">
        <v>41519</v>
      </c>
      <c r="E2146">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ht="14.25" customHeight="1" x14ac:dyDescent="0.25">
      <c r="A2147">
        <v>2146</v>
      </c>
      <c r="B2147" t="s">
        <v>5070</v>
      </c>
      <c r="C2147">
        <f>YEAR(Data!$D2147)</f>
        <v>2013</v>
      </c>
      <c r="D2147">
        <v>41451</v>
      </c>
      <c r="E2147">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ht="14.25" customHeight="1" x14ac:dyDescent="0.25">
      <c r="A2148">
        <v>2147</v>
      </c>
      <c r="B2148" t="s">
        <v>5070</v>
      </c>
      <c r="C2148">
        <f>YEAR(Data!$D2148)</f>
        <v>2013</v>
      </c>
      <c r="D2148">
        <v>41451</v>
      </c>
      <c r="E2148">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ht="14.25" customHeight="1" x14ac:dyDescent="0.25">
      <c r="A2149">
        <v>2148</v>
      </c>
      <c r="B2149" t="s">
        <v>5070</v>
      </c>
      <c r="C2149">
        <f>YEAR(Data!$D2149)</f>
        <v>2013</v>
      </c>
      <c r="D2149">
        <v>41451</v>
      </c>
      <c r="E2149">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ht="14.25" customHeight="1" x14ac:dyDescent="0.25">
      <c r="A2150">
        <v>2149</v>
      </c>
      <c r="B2150" t="s">
        <v>5072</v>
      </c>
      <c r="C2150">
        <f>YEAR(Data!$D2150)</f>
        <v>2011</v>
      </c>
      <c r="D2150">
        <v>40889</v>
      </c>
      <c r="E2150">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ht="14.25" customHeight="1" x14ac:dyDescent="0.25">
      <c r="A2151">
        <v>2150</v>
      </c>
      <c r="B2151" t="s">
        <v>5073</v>
      </c>
      <c r="C2151">
        <f>YEAR(Data!$D2151)</f>
        <v>2014</v>
      </c>
      <c r="D2151">
        <v>41730</v>
      </c>
      <c r="E215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ht="14.25" customHeight="1" x14ac:dyDescent="0.25">
      <c r="A2152">
        <v>2151</v>
      </c>
      <c r="B2152" t="s">
        <v>5076</v>
      </c>
      <c r="C2152">
        <f>YEAR(Data!$D2152)</f>
        <v>2014</v>
      </c>
      <c r="D2152">
        <v>41963</v>
      </c>
      <c r="E2152">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ht="14.25" customHeight="1" x14ac:dyDescent="0.25">
      <c r="A2153">
        <v>2152</v>
      </c>
      <c r="B2153" t="s">
        <v>5080</v>
      </c>
      <c r="C2153">
        <f>YEAR(Data!$D2153)</f>
        <v>2011</v>
      </c>
      <c r="D2153">
        <v>40871</v>
      </c>
      <c r="E2153">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ht="14.25" customHeight="1" x14ac:dyDescent="0.25">
      <c r="A2154">
        <v>2153</v>
      </c>
      <c r="B2154" t="s">
        <v>5084</v>
      </c>
      <c r="C2154">
        <f>YEAR(Data!$D2154)</f>
        <v>2012</v>
      </c>
      <c r="D2154">
        <v>41235</v>
      </c>
      <c r="E2154">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ht="14.25" customHeight="1" x14ac:dyDescent="0.25">
      <c r="A2155">
        <v>2154</v>
      </c>
      <c r="B2155" t="s">
        <v>5085</v>
      </c>
      <c r="C2155">
        <f>YEAR(Data!$D2155)</f>
        <v>2013</v>
      </c>
      <c r="D2155">
        <v>41470</v>
      </c>
      <c r="E2155">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ht="14.25" customHeight="1" x14ac:dyDescent="0.25">
      <c r="A2156">
        <v>2155</v>
      </c>
      <c r="B2156" t="s">
        <v>5086</v>
      </c>
      <c r="C2156">
        <f>YEAR(Data!$D2156)</f>
        <v>2013</v>
      </c>
      <c r="D2156">
        <v>41395</v>
      </c>
      <c r="E2156">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ht="14.25" customHeight="1" x14ac:dyDescent="0.25">
      <c r="A2157">
        <v>2156</v>
      </c>
      <c r="B2157" t="s">
        <v>5087</v>
      </c>
      <c r="C2157">
        <f>YEAR(Data!$D2157)</f>
        <v>2013</v>
      </c>
      <c r="D2157">
        <v>41481</v>
      </c>
      <c r="E2157">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ht="14.25" customHeight="1" x14ac:dyDescent="0.25">
      <c r="A2158">
        <v>2157</v>
      </c>
      <c r="B2158" t="s">
        <v>5088</v>
      </c>
      <c r="C2158">
        <f>YEAR(Data!$D2158)</f>
        <v>2011</v>
      </c>
      <c r="D2158">
        <v>40716</v>
      </c>
      <c r="E2158">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ht="14.25" customHeight="1" x14ac:dyDescent="0.25">
      <c r="A2159">
        <v>2158</v>
      </c>
      <c r="B2159" t="s">
        <v>5088</v>
      </c>
      <c r="C2159">
        <f>YEAR(Data!$D2159)</f>
        <v>2011</v>
      </c>
      <c r="D2159">
        <v>40716</v>
      </c>
      <c r="E2159">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ht="14.25" customHeight="1" x14ac:dyDescent="0.25">
      <c r="A2160">
        <v>2159</v>
      </c>
      <c r="B2160" t="s">
        <v>5089</v>
      </c>
      <c r="C2160">
        <f>YEAR(Data!$D2160)</f>
        <v>2014</v>
      </c>
      <c r="D2160">
        <v>41934</v>
      </c>
      <c r="E2160">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ht="14.25" customHeight="1" x14ac:dyDescent="0.25">
      <c r="A2161">
        <v>2160</v>
      </c>
      <c r="B2161" t="s">
        <v>5092</v>
      </c>
      <c r="C2161">
        <f>YEAR(Data!$D2161)</f>
        <v>2013</v>
      </c>
      <c r="D2161">
        <v>41521</v>
      </c>
      <c r="E216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ht="14.25" customHeight="1" x14ac:dyDescent="0.25">
      <c r="A2162">
        <v>2161</v>
      </c>
      <c r="B2162" t="s">
        <v>5093</v>
      </c>
      <c r="C2162">
        <f>YEAR(Data!$D2162)</f>
        <v>2013</v>
      </c>
      <c r="D2162">
        <v>41409</v>
      </c>
      <c r="E2162">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ht="14.25" customHeight="1" x14ac:dyDescent="0.25">
      <c r="A2163">
        <v>2162</v>
      </c>
      <c r="B2163" t="s">
        <v>5094</v>
      </c>
      <c r="C2163">
        <f>YEAR(Data!$D2163)</f>
        <v>2013</v>
      </c>
      <c r="D2163">
        <v>41281</v>
      </c>
      <c r="E2163">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ht="14.25" customHeight="1" x14ac:dyDescent="0.25">
      <c r="A2164">
        <v>2163</v>
      </c>
      <c r="B2164" t="s">
        <v>5097</v>
      </c>
      <c r="C2164">
        <f>YEAR(Data!$D2164)</f>
        <v>2014</v>
      </c>
      <c r="D2164">
        <v>41712</v>
      </c>
      <c r="E2164">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ht="14.25" customHeight="1" x14ac:dyDescent="0.25">
      <c r="A2165">
        <v>2164</v>
      </c>
      <c r="B2165" t="s">
        <v>5101</v>
      </c>
      <c r="C2165">
        <f>YEAR(Data!$D2165)</f>
        <v>2013</v>
      </c>
      <c r="D2165">
        <v>41561</v>
      </c>
      <c r="E2165">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ht="14.25" customHeight="1" x14ac:dyDescent="0.25">
      <c r="A2166">
        <v>2165</v>
      </c>
      <c r="B2166" t="s">
        <v>5101</v>
      </c>
      <c r="C2166">
        <f>YEAR(Data!$D2166)</f>
        <v>2013</v>
      </c>
      <c r="D2166">
        <v>41561</v>
      </c>
      <c r="E2166">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ht="14.25" customHeight="1" x14ac:dyDescent="0.25">
      <c r="A2167">
        <v>2166</v>
      </c>
      <c r="B2167" t="s">
        <v>5101</v>
      </c>
      <c r="C2167">
        <f>YEAR(Data!$D2167)</f>
        <v>2013</v>
      </c>
      <c r="D2167">
        <v>41561</v>
      </c>
      <c r="E2167">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ht="14.25" customHeight="1" x14ac:dyDescent="0.25">
      <c r="A2168">
        <v>2167</v>
      </c>
      <c r="B2168" t="s">
        <v>5101</v>
      </c>
      <c r="C2168">
        <f>YEAR(Data!$D2168)</f>
        <v>2013</v>
      </c>
      <c r="D2168">
        <v>41561</v>
      </c>
      <c r="E2168">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ht="14.25" customHeight="1" x14ac:dyDescent="0.25">
      <c r="A2169">
        <v>2168</v>
      </c>
      <c r="B2169" t="s">
        <v>5101</v>
      </c>
      <c r="C2169">
        <f>YEAR(Data!$D2169)</f>
        <v>2013</v>
      </c>
      <c r="D2169">
        <v>41561</v>
      </c>
      <c r="E2169">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ht="14.25" customHeight="1" x14ac:dyDescent="0.25">
      <c r="A2170">
        <v>2169</v>
      </c>
      <c r="B2170" t="s">
        <v>5104</v>
      </c>
      <c r="C2170">
        <f>YEAR(Data!$D2170)</f>
        <v>2014</v>
      </c>
      <c r="D2170">
        <v>41667</v>
      </c>
      <c r="E2170">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ht="14.25" customHeight="1" x14ac:dyDescent="0.25">
      <c r="A2171">
        <v>2170</v>
      </c>
      <c r="B2171" t="s">
        <v>5104</v>
      </c>
      <c r="C2171">
        <f>YEAR(Data!$D2171)</f>
        <v>2014</v>
      </c>
      <c r="D2171">
        <v>41667</v>
      </c>
      <c r="E217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ht="14.25" customHeight="1" x14ac:dyDescent="0.25">
      <c r="A2172">
        <v>2171</v>
      </c>
      <c r="B2172" t="s">
        <v>5104</v>
      </c>
      <c r="C2172">
        <f>YEAR(Data!$D2172)</f>
        <v>2014</v>
      </c>
      <c r="D2172">
        <v>41667</v>
      </c>
      <c r="E2172">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ht="14.25" customHeight="1" x14ac:dyDescent="0.25">
      <c r="A2173">
        <v>2172</v>
      </c>
      <c r="B2173" t="s">
        <v>5107</v>
      </c>
      <c r="C2173">
        <f>YEAR(Data!$D2173)</f>
        <v>2014</v>
      </c>
      <c r="D2173">
        <v>41963</v>
      </c>
      <c r="E2173">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ht="14.25" customHeight="1" x14ac:dyDescent="0.25">
      <c r="A2174">
        <v>2173</v>
      </c>
      <c r="B2174" t="s">
        <v>5109</v>
      </c>
      <c r="C2174">
        <f>YEAR(Data!$D2174)</f>
        <v>2011</v>
      </c>
      <c r="D2174">
        <v>40756</v>
      </c>
      <c r="E2174">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ht="14.25" customHeight="1" x14ac:dyDescent="0.25">
      <c r="A2175">
        <v>2174</v>
      </c>
      <c r="B2175" t="s">
        <v>5114</v>
      </c>
      <c r="C2175">
        <f>YEAR(Data!$D2175)</f>
        <v>2013</v>
      </c>
      <c r="D2175">
        <v>41486</v>
      </c>
      <c r="E2175">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ht="14.25" customHeight="1" x14ac:dyDescent="0.25">
      <c r="A2176">
        <v>2175</v>
      </c>
      <c r="B2176" t="s">
        <v>5115</v>
      </c>
      <c r="C2176">
        <f>YEAR(Data!$D2176)</f>
        <v>2012</v>
      </c>
      <c r="D2176">
        <v>41120</v>
      </c>
      <c r="E2176">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ht="14.25" customHeight="1" x14ac:dyDescent="0.25">
      <c r="A2177">
        <v>2176</v>
      </c>
      <c r="B2177" t="s">
        <v>5116</v>
      </c>
      <c r="C2177">
        <f>YEAR(Data!$D2177)</f>
        <v>2013</v>
      </c>
      <c r="D2177">
        <v>41563</v>
      </c>
      <c r="E2177">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ht="14.25" customHeight="1" x14ac:dyDescent="0.25">
      <c r="A2178">
        <v>2177</v>
      </c>
      <c r="B2178" t="s">
        <v>5116</v>
      </c>
      <c r="C2178">
        <f>YEAR(Data!$D2178)</f>
        <v>2013</v>
      </c>
      <c r="D2178">
        <v>41563</v>
      </c>
      <c r="E2178">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ht="14.25" customHeight="1" x14ac:dyDescent="0.25">
      <c r="A2179">
        <v>2178</v>
      </c>
      <c r="B2179" t="s">
        <v>5116</v>
      </c>
      <c r="C2179">
        <f>YEAR(Data!$D2179)</f>
        <v>2013</v>
      </c>
      <c r="D2179">
        <v>41563</v>
      </c>
      <c r="E2179">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ht="14.25" customHeight="1" x14ac:dyDescent="0.25">
      <c r="A2180">
        <v>2179</v>
      </c>
      <c r="B2180" t="s">
        <v>5116</v>
      </c>
      <c r="C2180">
        <f>YEAR(Data!$D2180)</f>
        <v>2013</v>
      </c>
      <c r="D2180">
        <v>41563</v>
      </c>
      <c r="E2180">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ht="14.25" customHeight="1" x14ac:dyDescent="0.25">
      <c r="A2181">
        <v>2180</v>
      </c>
      <c r="B2181" t="s">
        <v>5122</v>
      </c>
      <c r="C2181">
        <f>YEAR(Data!$D2181)</f>
        <v>2013</v>
      </c>
      <c r="D2181">
        <v>41402</v>
      </c>
      <c r="E218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ht="14.25" customHeight="1" x14ac:dyDescent="0.25">
      <c r="A2182">
        <v>2181</v>
      </c>
      <c r="B2182" t="s">
        <v>5122</v>
      </c>
      <c r="C2182">
        <f>YEAR(Data!$D2182)</f>
        <v>2013</v>
      </c>
      <c r="D2182">
        <v>41402</v>
      </c>
      <c r="E2182">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ht="14.25" customHeight="1" x14ac:dyDescent="0.25">
      <c r="A2183">
        <v>2182</v>
      </c>
      <c r="B2183" t="s">
        <v>5122</v>
      </c>
      <c r="C2183">
        <f>YEAR(Data!$D2183)</f>
        <v>2013</v>
      </c>
      <c r="D2183">
        <v>41402</v>
      </c>
      <c r="E2183">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ht="14.25" customHeight="1" x14ac:dyDescent="0.25">
      <c r="A2184">
        <v>2183</v>
      </c>
      <c r="B2184" t="s">
        <v>5122</v>
      </c>
      <c r="C2184">
        <f>YEAR(Data!$D2184)</f>
        <v>2013</v>
      </c>
      <c r="D2184">
        <v>41402</v>
      </c>
      <c r="E2184">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ht="14.25" customHeight="1" x14ac:dyDescent="0.25">
      <c r="A2185">
        <v>2184</v>
      </c>
      <c r="B2185" t="s">
        <v>5122</v>
      </c>
      <c r="C2185">
        <f>YEAR(Data!$D2185)</f>
        <v>2013</v>
      </c>
      <c r="D2185">
        <v>41402</v>
      </c>
      <c r="E2185">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ht="14.25" customHeight="1" x14ac:dyDescent="0.25">
      <c r="A2186">
        <v>2185</v>
      </c>
      <c r="B2186" t="s">
        <v>5122</v>
      </c>
      <c r="C2186">
        <f>YEAR(Data!$D2186)</f>
        <v>2013</v>
      </c>
      <c r="D2186">
        <v>41402</v>
      </c>
      <c r="E2186">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ht="14.25" customHeight="1" x14ac:dyDescent="0.25">
      <c r="A2187">
        <v>2186</v>
      </c>
      <c r="B2187" t="s">
        <v>5125</v>
      </c>
      <c r="C2187">
        <f>YEAR(Data!$D2187)</f>
        <v>2014</v>
      </c>
      <c r="D2187">
        <v>41853</v>
      </c>
      <c r="E2187">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ht="14.25" customHeight="1" x14ac:dyDescent="0.25">
      <c r="A2188">
        <v>2187</v>
      </c>
      <c r="B2188" t="s">
        <v>5126</v>
      </c>
      <c r="C2188">
        <f>YEAR(Data!$D2188)</f>
        <v>2013</v>
      </c>
      <c r="D2188">
        <v>41470</v>
      </c>
      <c r="E2188">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ht="14.25" customHeight="1" x14ac:dyDescent="0.25">
      <c r="A2189">
        <v>2188</v>
      </c>
      <c r="B2189" t="s">
        <v>5129</v>
      </c>
      <c r="C2189">
        <f>YEAR(Data!$D2189)</f>
        <v>2014</v>
      </c>
      <c r="D2189">
        <v>41862</v>
      </c>
      <c r="E2189">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ht="14.25" customHeight="1" x14ac:dyDescent="0.25">
      <c r="A2190">
        <v>2189</v>
      </c>
      <c r="B2190" t="s">
        <v>5129</v>
      </c>
      <c r="C2190">
        <f>YEAR(Data!$D2190)</f>
        <v>2014</v>
      </c>
      <c r="D2190">
        <v>41862</v>
      </c>
      <c r="E2190">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ht="14.25" customHeight="1" x14ac:dyDescent="0.25">
      <c r="A2191">
        <v>2190</v>
      </c>
      <c r="B2191" t="s">
        <v>5129</v>
      </c>
      <c r="C2191">
        <f>YEAR(Data!$D2191)</f>
        <v>2014</v>
      </c>
      <c r="D2191">
        <v>41862</v>
      </c>
      <c r="E219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ht="14.25" customHeight="1" x14ac:dyDescent="0.25">
      <c r="A2192">
        <v>2191</v>
      </c>
      <c r="B2192" t="s">
        <v>5130</v>
      </c>
      <c r="C2192">
        <f>YEAR(Data!$D2192)</f>
        <v>2013</v>
      </c>
      <c r="D2192">
        <v>41451</v>
      </c>
      <c r="E2192">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ht="14.25" customHeight="1" x14ac:dyDescent="0.25">
      <c r="A2193">
        <v>2192</v>
      </c>
      <c r="B2193" t="s">
        <v>5133</v>
      </c>
      <c r="C2193">
        <f>YEAR(Data!$D2193)</f>
        <v>2013</v>
      </c>
      <c r="D2193">
        <v>41619</v>
      </c>
      <c r="E2193">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ht="14.25" customHeight="1" x14ac:dyDescent="0.25">
      <c r="A2194">
        <v>2193</v>
      </c>
      <c r="B2194" t="s">
        <v>5133</v>
      </c>
      <c r="C2194">
        <f>YEAR(Data!$D2194)</f>
        <v>2013</v>
      </c>
      <c r="D2194">
        <v>41619</v>
      </c>
      <c r="E2194">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ht="14.25" customHeight="1" x14ac:dyDescent="0.25">
      <c r="A2195">
        <v>2194</v>
      </c>
      <c r="B2195" t="s">
        <v>5133</v>
      </c>
      <c r="C2195">
        <f>YEAR(Data!$D2195)</f>
        <v>2013</v>
      </c>
      <c r="D2195">
        <v>41619</v>
      </c>
      <c r="E2195">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ht="14.25" customHeight="1" x14ac:dyDescent="0.25">
      <c r="A2196">
        <v>2195</v>
      </c>
      <c r="B2196" t="s">
        <v>5133</v>
      </c>
      <c r="C2196">
        <f>YEAR(Data!$D2196)</f>
        <v>2013</v>
      </c>
      <c r="D2196">
        <v>41619</v>
      </c>
      <c r="E2196">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ht="14.25" customHeight="1" x14ac:dyDescent="0.25">
      <c r="A2197">
        <v>2196</v>
      </c>
      <c r="B2197" t="s">
        <v>5133</v>
      </c>
      <c r="C2197">
        <f>YEAR(Data!$D2197)</f>
        <v>2013</v>
      </c>
      <c r="D2197">
        <v>41619</v>
      </c>
      <c r="E2197">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ht="14.25" customHeight="1" x14ac:dyDescent="0.25">
      <c r="A2198">
        <v>2197</v>
      </c>
      <c r="B2198" t="s">
        <v>5136</v>
      </c>
      <c r="C2198">
        <f>YEAR(Data!$D2198)</f>
        <v>2013</v>
      </c>
      <c r="D2198">
        <v>41610</v>
      </c>
      <c r="E2198">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ht="14.25" customHeight="1" x14ac:dyDescent="0.25">
      <c r="A2199">
        <v>2198</v>
      </c>
      <c r="B2199" t="s">
        <v>5138</v>
      </c>
      <c r="C2199">
        <f>YEAR(Data!$D2199)</f>
        <v>2011</v>
      </c>
      <c r="D2199">
        <v>40875</v>
      </c>
      <c r="E2199">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ht="14.25" customHeight="1" x14ac:dyDescent="0.25">
      <c r="A2200">
        <v>2199</v>
      </c>
      <c r="B2200" t="s">
        <v>5139</v>
      </c>
      <c r="C2200">
        <f>YEAR(Data!$D2200)</f>
        <v>2012</v>
      </c>
      <c r="D2200">
        <v>40996</v>
      </c>
      <c r="E2200">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ht="14.25" customHeight="1" x14ac:dyDescent="0.25">
      <c r="A2201">
        <v>2200</v>
      </c>
      <c r="B2201" t="s">
        <v>5139</v>
      </c>
      <c r="C2201">
        <f>YEAR(Data!$D2201)</f>
        <v>2012</v>
      </c>
      <c r="D2201">
        <v>40996</v>
      </c>
      <c r="E220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ht="14.25" customHeight="1" x14ac:dyDescent="0.25">
      <c r="A2202">
        <v>2201</v>
      </c>
      <c r="B2202" t="s">
        <v>5140</v>
      </c>
      <c r="C2202">
        <f>YEAR(Data!$D2202)</f>
        <v>2011</v>
      </c>
      <c r="D2202">
        <v>40695</v>
      </c>
      <c r="E2202">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ht="14.25" customHeight="1" x14ac:dyDescent="0.25">
      <c r="A2203">
        <v>2202</v>
      </c>
      <c r="B2203" t="s">
        <v>5140</v>
      </c>
      <c r="C2203">
        <f>YEAR(Data!$D2203)</f>
        <v>2011</v>
      </c>
      <c r="D2203">
        <v>40695</v>
      </c>
      <c r="E2203">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ht="14.25" customHeight="1" x14ac:dyDescent="0.25">
      <c r="A2204">
        <v>2203</v>
      </c>
      <c r="B2204" t="s">
        <v>5142</v>
      </c>
      <c r="C2204">
        <f>YEAR(Data!$D2204)</f>
        <v>2012</v>
      </c>
      <c r="D2204">
        <v>41158</v>
      </c>
      <c r="E2204">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ht="14.25" customHeight="1" x14ac:dyDescent="0.25">
      <c r="A2205">
        <v>2204</v>
      </c>
      <c r="B2205" t="s">
        <v>5142</v>
      </c>
      <c r="C2205">
        <f>YEAR(Data!$D2205)</f>
        <v>2012</v>
      </c>
      <c r="D2205">
        <v>41158</v>
      </c>
      <c r="E2205">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ht="14.25" customHeight="1" x14ac:dyDescent="0.25">
      <c r="A2206">
        <v>2205</v>
      </c>
      <c r="B2206" t="s">
        <v>5145</v>
      </c>
      <c r="C2206">
        <f>YEAR(Data!$D2206)</f>
        <v>2012</v>
      </c>
      <c r="D2206">
        <v>41089</v>
      </c>
      <c r="E2206">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ht="14.25" customHeight="1" x14ac:dyDescent="0.25">
      <c r="A2207">
        <v>2206</v>
      </c>
      <c r="B2207" t="s">
        <v>5147</v>
      </c>
      <c r="C2207">
        <f>YEAR(Data!$D2207)</f>
        <v>2013</v>
      </c>
      <c r="D2207">
        <v>41528</v>
      </c>
      <c r="E2207">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ht="14.25" customHeight="1" x14ac:dyDescent="0.25">
      <c r="A2208">
        <v>2207</v>
      </c>
      <c r="B2208" t="s">
        <v>5150</v>
      </c>
      <c r="C2208">
        <f>YEAR(Data!$D2208)</f>
        <v>2011</v>
      </c>
      <c r="D2208">
        <v>40738</v>
      </c>
      <c r="E2208">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ht="14.25" customHeight="1" x14ac:dyDescent="0.25">
      <c r="A2209">
        <v>2208</v>
      </c>
      <c r="B2209" t="s">
        <v>5150</v>
      </c>
      <c r="C2209">
        <f>YEAR(Data!$D2209)</f>
        <v>2011</v>
      </c>
      <c r="D2209">
        <v>40738</v>
      </c>
      <c r="E2209">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ht="14.25" customHeight="1" x14ac:dyDescent="0.25">
      <c r="A2210">
        <v>2209</v>
      </c>
      <c r="B2210" t="s">
        <v>5153</v>
      </c>
      <c r="C2210">
        <f>YEAR(Data!$D2210)</f>
        <v>2012</v>
      </c>
      <c r="D2210">
        <v>41143</v>
      </c>
      <c r="E2210">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ht="14.25" customHeight="1" x14ac:dyDescent="0.25">
      <c r="A2211">
        <v>2210</v>
      </c>
      <c r="B2211" t="s">
        <v>5154</v>
      </c>
      <c r="C2211">
        <f>YEAR(Data!$D2211)</f>
        <v>2011</v>
      </c>
      <c r="D2211">
        <v>40861</v>
      </c>
      <c r="E221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ht="14.25" customHeight="1" x14ac:dyDescent="0.25">
      <c r="A2212">
        <v>2211</v>
      </c>
      <c r="B2212" t="s">
        <v>5154</v>
      </c>
      <c r="C2212">
        <f>YEAR(Data!$D2212)</f>
        <v>2011</v>
      </c>
      <c r="D2212">
        <v>40861</v>
      </c>
      <c r="E2212">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ht="14.25" customHeight="1" x14ac:dyDescent="0.25">
      <c r="A2213">
        <v>2212</v>
      </c>
      <c r="B2213" t="s">
        <v>5159</v>
      </c>
      <c r="C2213">
        <f>YEAR(Data!$D2213)</f>
        <v>2013</v>
      </c>
      <c r="D2213">
        <v>41606</v>
      </c>
      <c r="E2213">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ht="14.25" customHeight="1" x14ac:dyDescent="0.25">
      <c r="A2214">
        <v>2213</v>
      </c>
      <c r="B2214" t="s">
        <v>5163</v>
      </c>
      <c r="C2214">
        <f>YEAR(Data!$D2214)</f>
        <v>2014</v>
      </c>
      <c r="D2214">
        <v>41965</v>
      </c>
      <c r="E2214">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ht="14.25" customHeight="1" x14ac:dyDescent="0.25">
      <c r="A2215">
        <v>2214</v>
      </c>
      <c r="B2215" t="s">
        <v>5164</v>
      </c>
      <c r="C2215">
        <f>YEAR(Data!$D2215)</f>
        <v>2014</v>
      </c>
      <c r="D2215">
        <v>41914</v>
      </c>
      <c r="E2215">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ht="14.25" customHeight="1" x14ac:dyDescent="0.25">
      <c r="A2216">
        <v>2215</v>
      </c>
      <c r="B2216" t="s">
        <v>5164</v>
      </c>
      <c r="C2216">
        <f>YEAR(Data!$D2216)</f>
        <v>2014</v>
      </c>
      <c r="D2216">
        <v>41914</v>
      </c>
      <c r="E2216">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ht="14.25" customHeight="1" x14ac:dyDescent="0.25">
      <c r="A2217">
        <v>2216</v>
      </c>
      <c r="B2217" t="s">
        <v>5164</v>
      </c>
      <c r="C2217">
        <f>YEAR(Data!$D2217)</f>
        <v>2014</v>
      </c>
      <c r="D2217">
        <v>41914</v>
      </c>
      <c r="E2217">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ht="14.25" customHeight="1" x14ac:dyDescent="0.25">
      <c r="A2218">
        <v>2217</v>
      </c>
      <c r="B2218" t="s">
        <v>5164</v>
      </c>
      <c r="C2218">
        <f>YEAR(Data!$D2218)</f>
        <v>2014</v>
      </c>
      <c r="D2218">
        <v>41914</v>
      </c>
      <c r="E2218">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ht="14.25" customHeight="1" x14ac:dyDescent="0.25">
      <c r="A2219">
        <v>2218</v>
      </c>
      <c r="B2219" t="s">
        <v>5167</v>
      </c>
      <c r="C2219">
        <f>YEAR(Data!$D2219)</f>
        <v>2011</v>
      </c>
      <c r="D2219">
        <v>40806</v>
      </c>
      <c r="E2219">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ht="14.25" customHeight="1" x14ac:dyDescent="0.25">
      <c r="A2220">
        <v>2219</v>
      </c>
      <c r="B2220" t="s">
        <v>5172</v>
      </c>
      <c r="C2220">
        <f>YEAR(Data!$D2220)</f>
        <v>2014</v>
      </c>
      <c r="D2220">
        <v>41849</v>
      </c>
      <c r="E2220">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ht="14.25" customHeight="1" x14ac:dyDescent="0.25">
      <c r="A2221">
        <v>2220</v>
      </c>
      <c r="B2221" t="s">
        <v>5172</v>
      </c>
      <c r="C2221">
        <f>YEAR(Data!$D2221)</f>
        <v>2014</v>
      </c>
      <c r="D2221">
        <v>41849</v>
      </c>
      <c r="E222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ht="14.25" customHeight="1" x14ac:dyDescent="0.25">
      <c r="A2222">
        <v>2221</v>
      </c>
      <c r="B2222" t="s">
        <v>5172</v>
      </c>
      <c r="C2222">
        <f>YEAR(Data!$D2222)</f>
        <v>2014</v>
      </c>
      <c r="D2222">
        <v>41849</v>
      </c>
      <c r="E2222">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ht="14.25" customHeight="1" x14ac:dyDescent="0.25">
      <c r="A2223">
        <v>2222</v>
      </c>
      <c r="B2223" t="s">
        <v>5175</v>
      </c>
      <c r="C2223">
        <f>YEAR(Data!$D2223)</f>
        <v>2012</v>
      </c>
      <c r="D2223">
        <v>41249</v>
      </c>
      <c r="E2223">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ht="14.25" customHeight="1" x14ac:dyDescent="0.25">
      <c r="A2224">
        <v>2223</v>
      </c>
      <c r="B2224" t="s">
        <v>5175</v>
      </c>
      <c r="C2224">
        <f>YEAR(Data!$D2224)</f>
        <v>2012</v>
      </c>
      <c r="D2224">
        <v>41249</v>
      </c>
      <c r="E2224">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ht="14.25" customHeight="1" x14ac:dyDescent="0.25">
      <c r="A2225">
        <v>2224</v>
      </c>
      <c r="B2225" t="s">
        <v>5175</v>
      </c>
      <c r="C2225">
        <f>YEAR(Data!$D2225)</f>
        <v>2012</v>
      </c>
      <c r="D2225">
        <v>41249</v>
      </c>
      <c r="E2225">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ht="14.25" customHeight="1" x14ac:dyDescent="0.25">
      <c r="A2226">
        <v>2225</v>
      </c>
      <c r="B2226" t="s">
        <v>5179</v>
      </c>
      <c r="C2226">
        <f>YEAR(Data!$D2226)</f>
        <v>2014</v>
      </c>
      <c r="D2226">
        <v>41852</v>
      </c>
      <c r="E2226">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ht="14.25" customHeight="1" x14ac:dyDescent="0.25">
      <c r="A2227">
        <v>2226</v>
      </c>
      <c r="B2227" t="s">
        <v>5182</v>
      </c>
      <c r="C2227">
        <f>YEAR(Data!$D2227)</f>
        <v>2013</v>
      </c>
      <c r="D2227">
        <v>41353</v>
      </c>
      <c r="E2227">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ht="14.25" customHeight="1" x14ac:dyDescent="0.25">
      <c r="A2228">
        <v>2227</v>
      </c>
      <c r="B2228" t="s">
        <v>5188</v>
      </c>
      <c r="C2228">
        <f>YEAR(Data!$D2228)</f>
        <v>2014</v>
      </c>
      <c r="D2228">
        <v>41850</v>
      </c>
      <c r="E2228">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ht="14.25" customHeight="1" x14ac:dyDescent="0.25">
      <c r="A2229">
        <v>2228</v>
      </c>
      <c r="B2229" t="s">
        <v>5188</v>
      </c>
      <c r="C2229">
        <f>YEAR(Data!$D2229)</f>
        <v>2014</v>
      </c>
      <c r="D2229">
        <v>41850</v>
      </c>
      <c r="E2229">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ht="14.25" customHeight="1" x14ac:dyDescent="0.25">
      <c r="A2230">
        <v>2229</v>
      </c>
      <c r="B2230" t="s">
        <v>5189</v>
      </c>
      <c r="C2230">
        <f>YEAR(Data!$D2230)</f>
        <v>2013</v>
      </c>
      <c r="D2230">
        <v>41549</v>
      </c>
      <c r="E2230">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ht="14.25" customHeight="1" x14ac:dyDescent="0.25">
      <c r="A2231">
        <v>2230</v>
      </c>
      <c r="B2231" t="s">
        <v>5190</v>
      </c>
      <c r="C2231">
        <f>YEAR(Data!$D2231)</f>
        <v>2011</v>
      </c>
      <c r="D2231">
        <v>40633</v>
      </c>
      <c r="E223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ht="14.25" customHeight="1" x14ac:dyDescent="0.25">
      <c r="A2232">
        <v>2231</v>
      </c>
      <c r="B2232" t="s">
        <v>5190</v>
      </c>
      <c r="C2232">
        <f>YEAR(Data!$D2232)</f>
        <v>2011</v>
      </c>
      <c r="D2232">
        <v>40633</v>
      </c>
      <c r="E2232">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ht="14.25" customHeight="1" x14ac:dyDescent="0.25">
      <c r="A2233">
        <v>2232</v>
      </c>
      <c r="B2233" t="s">
        <v>5193</v>
      </c>
      <c r="C2233">
        <f>YEAR(Data!$D2233)</f>
        <v>2014</v>
      </c>
      <c r="D2233">
        <v>41817</v>
      </c>
      <c r="E2233">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ht="14.25" customHeight="1" x14ac:dyDescent="0.25">
      <c r="A2234">
        <v>2233</v>
      </c>
      <c r="B2234" t="s">
        <v>5196</v>
      </c>
      <c r="C2234">
        <f>YEAR(Data!$D2234)</f>
        <v>2014</v>
      </c>
      <c r="D2234">
        <v>41830</v>
      </c>
      <c r="E2234">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ht="14.25" customHeight="1" x14ac:dyDescent="0.25">
      <c r="A2235">
        <v>2234</v>
      </c>
      <c r="B2235" t="s">
        <v>5199</v>
      </c>
      <c r="C2235">
        <f>YEAR(Data!$D2235)</f>
        <v>2012</v>
      </c>
      <c r="D2235">
        <v>41257</v>
      </c>
      <c r="E2235">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ht="14.25" customHeight="1" x14ac:dyDescent="0.25">
      <c r="A2236">
        <v>2235</v>
      </c>
      <c r="B2236" t="s">
        <v>5202</v>
      </c>
      <c r="C2236">
        <f>YEAR(Data!$D2236)</f>
        <v>2014</v>
      </c>
      <c r="D2236">
        <v>41979</v>
      </c>
      <c r="E2236">
        <v>41984</v>
      </c>
      <c r="F2236" t="s">
        <v>50</v>
      </c>
      <c r="G2236" t="s">
        <v>3601</v>
      </c>
      <c r="H2236" t="s">
        <v>3602</v>
      </c>
      <c r="I2236" t="s">
        <v>41</v>
      </c>
      <c r="J2236" t="s">
        <v>27</v>
      </c>
      <c r="K2236" t="s">
        <v>2221</v>
      </c>
      <c r="L2236" t="s">
        <v>5203</v>
      </c>
      <c r="M2236" t="s">
        <v>5204</v>
      </c>
      <c r="N2236" t="s">
        <v>148</v>
      </c>
      <c r="O2236" t="s">
        <v>3231</v>
      </c>
      <c r="P2236" t="s">
        <v>71</v>
      </c>
      <c r="Q2236" t="s">
        <v>161</v>
      </c>
      <c r="R2236" t="s">
        <v>3232</v>
      </c>
      <c r="S2236">
        <v>205.03</v>
      </c>
      <c r="T2236">
        <v>7</v>
      </c>
      <c r="U2236">
        <v>0</v>
      </c>
      <c r="V2236">
        <v>67.659899999999979</v>
      </c>
    </row>
    <row r="2237" spans="1:22" ht="14.25" customHeight="1" x14ac:dyDescent="0.25">
      <c r="A2237">
        <v>2236</v>
      </c>
      <c r="B2237" t="s">
        <v>5205</v>
      </c>
      <c r="C2237">
        <f>YEAR(Data!$D2237)</f>
        <v>2012</v>
      </c>
      <c r="D2237">
        <v>41167</v>
      </c>
      <c r="E2237">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ht="14.25" customHeight="1" x14ac:dyDescent="0.25">
      <c r="A2238">
        <v>2237</v>
      </c>
      <c r="B2238" t="s">
        <v>5205</v>
      </c>
      <c r="C2238">
        <f>YEAR(Data!$D2238)</f>
        <v>2012</v>
      </c>
      <c r="D2238">
        <v>41167</v>
      </c>
      <c r="E2238">
        <v>41169</v>
      </c>
      <c r="F2238" t="s">
        <v>23</v>
      </c>
      <c r="G2238" t="s">
        <v>4911</v>
      </c>
      <c r="H2238" t="s">
        <v>4912</v>
      </c>
      <c r="I2238" t="s">
        <v>26</v>
      </c>
      <c r="J2238" t="s">
        <v>27</v>
      </c>
      <c r="K2238" t="s">
        <v>4374</v>
      </c>
      <c r="L2238" t="s">
        <v>254</v>
      </c>
      <c r="M2238">
        <v>46203</v>
      </c>
      <c r="N2238" t="s">
        <v>105</v>
      </c>
      <c r="O2238" t="s">
        <v>5206</v>
      </c>
      <c r="P2238" t="s">
        <v>46</v>
      </c>
      <c r="Q2238" t="s">
        <v>68</v>
      </c>
      <c r="R2238" t="s">
        <v>5207</v>
      </c>
      <c r="S2238">
        <v>24.32</v>
      </c>
      <c r="T2238">
        <v>8</v>
      </c>
      <c r="U2238">
        <v>0</v>
      </c>
      <c r="V2238">
        <v>8.2687999999999988</v>
      </c>
    </row>
    <row r="2239" spans="1:22" ht="14.25" customHeight="1" x14ac:dyDescent="0.25">
      <c r="A2239">
        <v>2238</v>
      </c>
      <c r="B2239" t="s">
        <v>5208</v>
      </c>
      <c r="C2239">
        <f>YEAR(Data!$D2239)</f>
        <v>2013</v>
      </c>
      <c r="D2239">
        <v>41471</v>
      </c>
      <c r="E2239">
        <v>41477</v>
      </c>
      <c r="F2239" t="s">
        <v>50</v>
      </c>
      <c r="G2239" t="s">
        <v>4900</v>
      </c>
      <c r="H2239" t="s">
        <v>4901</v>
      </c>
      <c r="I2239" t="s">
        <v>102</v>
      </c>
      <c r="J2239" t="s">
        <v>27</v>
      </c>
      <c r="K2239" t="s">
        <v>3771</v>
      </c>
      <c r="L2239" t="s">
        <v>121</v>
      </c>
      <c r="M2239">
        <v>84604</v>
      </c>
      <c r="N2239" t="s">
        <v>44</v>
      </c>
      <c r="O2239" t="s">
        <v>5209</v>
      </c>
      <c r="P2239" t="s">
        <v>46</v>
      </c>
      <c r="Q2239" t="s">
        <v>578</v>
      </c>
      <c r="R2239" t="s">
        <v>5210</v>
      </c>
      <c r="S2239">
        <v>44.400000000000006</v>
      </c>
      <c r="T2239">
        <v>5</v>
      </c>
      <c r="U2239">
        <v>0</v>
      </c>
      <c r="V2239">
        <v>12.432000000000002</v>
      </c>
    </row>
    <row r="2240" spans="1:22" ht="14.25" customHeight="1" x14ac:dyDescent="0.25">
      <c r="A2240">
        <v>2239</v>
      </c>
      <c r="B2240" t="s">
        <v>5211</v>
      </c>
      <c r="C2240">
        <f>YEAR(Data!$D2240)</f>
        <v>2014</v>
      </c>
      <c r="D2240">
        <v>41750</v>
      </c>
      <c r="E2240">
        <v>41756</v>
      </c>
      <c r="F2240" t="s">
        <v>50</v>
      </c>
      <c r="G2240" t="s">
        <v>2656</v>
      </c>
      <c r="H2240" t="s">
        <v>2657</v>
      </c>
      <c r="I2240" t="s">
        <v>102</v>
      </c>
      <c r="J2240" t="s">
        <v>27</v>
      </c>
      <c r="K2240" t="s">
        <v>303</v>
      </c>
      <c r="L2240" t="s">
        <v>211</v>
      </c>
      <c r="M2240">
        <v>60610</v>
      </c>
      <c r="N2240" t="s">
        <v>105</v>
      </c>
      <c r="O2240" t="s">
        <v>5212</v>
      </c>
      <c r="P2240" t="s">
        <v>32</v>
      </c>
      <c r="Q2240" t="s">
        <v>65</v>
      </c>
      <c r="R2240" t="s">
        <v>5213</v>
      </c>
      <c r="S2240">
        <v>44.400000000000006</v>
      </c>
      <c r="T2240">
        <v>2</v>
      </c>
      <c r="U2240">
        <v>0.6</v>
      </c>
      <c r="V2240">
        <v>-52.169999999999987</v>
      </c>
    </row>
    <row r="2241" spans="1:22" ht="14.25" customHeight="1" x14ac:dyDescent="0.25">
      <c r="A2241">
        <v>2240</v>
      </c>
      <c r="B2241" t="s">
        <v>5214</v>
      </c>
      <c r="C2241">
        <f>YEAR(Data!$D2241)</f>
        <v>2013</v>
      </c>
      <c r="D2241">
        <v>41594</v>
      </c>
      <c r="E2241">
        <v>41596</v>
      </c>
      <c r="F2241" t="s">
        <v>23</v>
      </c>
      <c r="G2241" t="s">
        <v>5215</v>
      </c>
      <c r="H2241" t="s">
        <v>5216</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ht="14.25" customHeight="1" x14ac:dyDescent="0.25">
      <c r="A2242">
        <v>2241</v>
      </c>
      <c r="B2242" t="s">
        <v>5214</v>
      </c>
      <c r="C2242">
        <f>YEAR(Data!$D2242)</f>
        <v>2013</v>
      </c>
      <c r="D2242">
        <v>41594</v>
      </c>
      <c r="E2242">
        <v>41596</v>
      </c>
      <c r="F2242" t="s">
        <v>23</v>
      </c>
      <c r="G2242" t="s">
        <v>5215</v>
      </c>
      <c r="H2242" t="s">
        <v>5216</v>
      </c>
      <c r="I2242" t="s">
        <v>26</v>
      </c>
      <c r="J2242" t="s">
        <v>27</v>
      </c>
      <c r="K2242" t="s">
        <v>42</v>
      </c>
      <c r="L2242" t="s">
        <v>43</v>
      </c>
      <c r="M2242">
        <v>90049</v>
      </c>
      <c r="N2242" t="s">
        <v>44</v>
      </c>
      <c r="O2242" t="s">
        <v>5217</v>
      </c>
      <c r="P2242" t="s">
        <v>46</v>
      </c>
      <c r="Q2242" t="s">
        <v>75</v>
      </c>
      <c r="R2242" t="s">
        <v>5218</v>
      </c>
      <c r="S2242">
        <v>38.136000000000003</v>
      </c>
      <c r="T2242">
        <v>7</v>
      </c>
      <c r="U2242">
        <v>0.2</v>
      </c>
      <c r="V2242">
        <v>13.347599999999998</v>
      </c>
    </row>
    <row r="2243" spans="1:22" ht="14.25" customHeight="1" x14ac:dyDescent="0.25">
      <c r="A2243">
        <v>2242</v>
      </c>
      <c r="B2243" t="s">
        <v>5219</v>
      </c>
      <c r="C2243">
        <f>YEAR(Data!$D2243)</f>
        <v>2013</v>
      </c>
      <c r="D2243">
        <v>41605</v>
      </c>
      <c r="E2243">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ht="14.25" customHeight="1" x14ac:dyDescent="0.25">
      <c r="A2244">
        <v>2243</v>
      </c>
      <c r="B2244" t="s">
        <v>5220</v>
      </c>
      <c r="C2244">
        <f>YEAR(Data!$D2244)</f>
        <v>2014</v>
      </c>
      <c r="D2244">
        <v>41965</v>
      </c>
      <c r="E2244">
        <v>41969</v>
      </c>
      <c r="F2244" t="s">
        <v>50</v>
      </c>
      <c r="G2244" t="s">
        <v>5221</v>
      </c>
      <c r="H2244" t="s">
        <v>5222</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ht="14.25" customHeight="1" x14ac:dyDescent="0.25">
      <c r="A2245">
        <v>2244</v>
      </c>
      <c r="B2245" t="s">
        <v>5220</v>
      </c>
      <c r="C2245">
        <f>YEAR(Data!$D2245)</f>
        <v>2014</v>
      </c>
      <c r="D2245">
        <v>41965</v>
      </c>
      <c r="E2245">
        <v>41969</v>
      </c>
      <c r="F2245" t="s">
        <v>50</v>
      </c>
      <c r="G2245" t="s">
        <v>5221</v>
      </c>
      <c r="H2245" t="s">
        <v>5222</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ht="14.25" customHeight="1" x14ac:dyDescent="0.25">
      <c r="A2246">
        <v>2245</v>
      </c>
      <c r="B2246" t="s">
        <v>5220</v>
      </c>
      <c r="C2246">
        <f>YEAR(Data!$D2246)</f>
        <v>2014</v>
      </c>
      <c r="D2246">
        <v>41965</v>
      </c>
      <c r="E2246">
        <v>41969</v>
      </c>
      <c r="F2246" t="s">
        <v>50</v>
      </c>
      <c r="G2246" t="s">
        <v>5221</v>
      </c>
      <c r="H2246" t="s">
        <v>5222</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ht="14.25" customHeight="1" x14ac:dyDescent="0.25">
      <c r="A2247">
        <v>2246</v>
      </c>
      <c r="B2247" t="s">
        <v>5220</v>
      </c>
      <c r="C2247">
        <f>YEAR(Data!$D2247)</f>
        <v>2014</v>
      </c>
      <c r="D2247">
        <v>41965</v>
      </c>
      <c r="E2247">
        <v>41969</v>
      </c>
      <c r="F2247" t="s">
        <v>50</v>
      </c>
      <c r="G2247" t="s">
        <v>5221</v>
      </c>
      <c r="H2247" t="s">
        <v>5222</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ht="14.25" customHeight="1" x14ac:dyDescent="0.25">
      <c r="A2248">
        <v>2247</v>
      </c>
      <c r="B2248" t="s">
        <v>5220</v>
      </c>
      <c r="C2248">
        <f>YEAR(Data!$D2248)</f>
        <v>2014</v>
      </c>
      <c r="D2248">
        <v>41965</v>
      </c>
      <c r="E2248">
        <v>41969</v>
      </c>
      <c r="F2248" t="s">
        <v>50</v>
      </c>
      <c r="G2248" t="s">
        <v>5221</v>
      </c>
      <c r="H2248" t="s">
        <v>5222</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ht="14.25" customHeight="1" x14ac:dyDescent="0.25">
      <c r="A2249">
        <v>2248</v>
      </c>
      <c r="B2249" t="s">
        <v>5223</v>
      </c>
      <c r="C2249">
        <f>YEAR(Data!$D2249)</f>
        <v>2012</v>
      </c>
      <c r="D2249">
        <v>40954</v>
      </c>
      <c r="E2249">
        <v>40957</v>
      </c>
      <c r="F2249" t="s">
        <v>23</v>
      </c>
      <c r="G2249" t="s">
        <v>5224</v>
      </c>
      <c r="H2249" t="s">
        <v>5225</v>
      </c>
      <c r="I2249" t="s">
        <v>26</v>
      </c>
      <c r="J2249" t="s">
        <v>27</v>
      </c>
      <c r="K2249" t="s">
        <v>42</v>
      </c>
      <c r="L2249" t="s">
        <v>43</v>
      </c>
      <c r="M2249">
        <v>90004</v>
      </c>
      <c r="N2249" t="s">
        <v>44</v>
      </c>
      <c r="O2249" t="s">
        <v>5226</v>
      </c>
      <c r="P2249" t="s">
        <v>46</v>
      </c>
      <c r="Q2249" t="s">
        <v>90</v>
      </c>
      <c r="R2249" t="s">
        <v>5227</v>
      </c>
      <c r="S2249">
        <v>13.36</v>
      </c>
      <c r="T2249">
        <v>2</v>
      </c>
      <c r="U2249">
        <v>0</v>
      </c>
      <c r="V2249">
        <v>6.4127999999999998</v>
      </c>
    </row>
    <row r="2250" spans="1:22" ht="14.25" customHeight="1" x14ac:dyDescent="0.25">
      <c r="A2250">
        <v>2249</v>
      </c>
      <c r="B2250" t="s">
        <v>5223</v>
      </c>
      <c r="C2250">
        <f>YEAR(Data!$D2250)</f>
        <v>2012</v>
      </c>
      <c r="D2250">
        <v>40954</v>
      </c>
      <c r="E2250">
        <v>40957</v>
      </c>
      <c r="F2250" t="s">
        <v>23</v>
      </c>
      <c r="G2250" t="s">
        <v>5224</v>
      </c>
      <c r="H2250" t="s">
        <v>5225</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ht="14.25" customHeight="1" x14ac:dyDescent="0.25">
      <c r="A2251">
        <v>2250</v>
      </c>
      <c r="B2251" t="s">
        <v>5223</v>
      </c>
      <c r="C2251">
        <f>YEAR(Data!$D2251)</f>
        <v>2012</v>
      </c>
      <c r="D2251">
        <v>40954</v>
      </c>
      <c r="E2251">
        <v>40957</v>
      </c>
      <c r="F2251" t="s">
        <v>23</v>
      </c>
      <c r="G2251" t="s">
        <v>5224</v>
      </c>
      <c r="H2251" t="s">
        <v>5225</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ht="14.25" customHeight="1" x14ac:dyDescent="0.25">
      <c r="A2252">
        <v>2251</v>
      </c>
      <c r="B2252" t="s">
        <v>5223</v>
      </c>
      <c r="C2252">
        <f>YEAR(Data!$D2252)</f>
        <v>2012</v>
      </c>
      <c r="D2252">
        <v>40954</v>
      </c>
      <c r="E2252">
        <v>40957</v>
      </c>
      <c r="F2252" t="s">
        <v>23</v>
      </c>
      <c r="G2252" t="s">
        <v>5224</v>
      </c>
      <c r="H2252" t="s">
        <v>5225</v>
      </c>
      <c r="I2252" t="s">
        <v>26</v>
      </c>
      <c r="J2252" t="s">
        <v>27</v>
      </c>
      <c r="K2252" t="s">
        <v>42</v>
      </c>
      <c r="L2252" t="s">
        <v>43</v>
      </c>
      <c r="M2252">
        <v>90004</v>
      </c>
      <c r="N2252" t="s">
        <v>44</v>
      </c>
      <c r="O2252" t="s">
        <v>5228</v>
      </c>
      <c r="P2252" t="s">
        <v>46</v>
      </c>
      <c r="Q2252" t="s">
        <v>78</v>
      </c>
      <c r="R2252" t="s">
        <v>5229</v>
      </c>
      <c r="S2252">
        <v>541.43999999999994</v>
      </c>
      <c r="T2252">
        <v>6</v>
      </c>
      <c r="U2252">
        <v>0</v>
      </c>
      <c r="V2252">
        <v>157.01759999999993</v>
      </c>
    </row>
    <row r="2253" spans="1:22" ht="14.25" customHeight="1" x14ac:dyDescent="0.25">
      <c r="A2253">
        <v>2252</v>
      </c>
      <c r="B2253" t="s">
        <v>5223</v>
      </c>
      <c r="C2253">
        <f>YEAR(Data!$D2253)</f>
        <v>2012</v>
      </c>
      <c r="D2253">
        <v>40954</v>
      </c>
      <c r="E2253">
        <v>40957</v>
      </c>
      <c r="F2253" t="s">
        <v>23</v>
      </c>
      <c r="G2253" t="s">
        <v>5224</v>
      </c>
      <c r="H2253" t="s">
        <v>5225</v>
      </c>
      <c r="I2253" t="s">
        <v>26</v>
      </c>
      <c r="J2253" t="s">
        <v>27</v>
      </c>
      <c r="K2253" t="s">
        <v>42</v>
      </c>
      <c r="L2253" t="s">
        <v>43</v>
      </c>
      <c r="M2253">
        <v>90004</v>
      </c>
      <c r="N2253" t="s">
        <v>44</v>
      </c>
      <c r="O2253" t="s">
        <v>4942</v>
      </c>
      <c r="P2253" t="s">
        <v>46</v>
      </c>
      <c r="Q2253" t="s">
        <v>90</v>
      </c>
      <c r="R2253" t="s">
        <v>5230</v>
      </c>
      <c r="S2253">
        <v>19.440000000000001</v>
      </c>
      <c r="T2253">
        <v>3</v>
      </c>
      <c r="U2253">
        <v>0</v>
      </c>
      <c r="V2253">
        <v>9.3312000000000008</v>
      </c>
    </row>
    <row r="2254" spans="1:22" ht="14.25" customHeight="1" x14ac:dyDescent="0.25">
      <c r="A2254">
        <v>2253</v>
      </c>
      <c r="B2254" t="s">
        <v>5231</v>
      </c>
      <c r="C2254">
        <f>YEAR(Data!$D2254)</f>
        <v>2013</v>
      </c>
      <c r="D2254">
        <v>41380</v>
      </c>
      <c r="E2254">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ht="14.25" customHeight="1" x14ac:dyDescent="0.25">
      <c r="A2255">
        <v>2254</v>
      </c>
      <c r="B2255" t="s">
        <v>5232</v>
      </c>
      <c r="C2255">
        <f>YEAR(Data!$D2255)</f>
        <v>2012</v>
      </c>
      <c r="D2255">
        <v>41180</v>
      </c>
      <c r="E2255">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ht="14.25" customHeight="1" x14ac:dyDescent="0.25">
      <c r="A2256">
        <v>2255</v>
      </c>
      <c r="B2256" t="s">
        <v>5232</v>
      </c>
      <c r="C2256">
        <f>YEAR(Data!$D2256)</f>
        <v>2012</v>
      </c>
      <c r="D2256">
        <v>41180</v>
      </c>
      <c r="E2256">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ht="14.25" customHeight="1" x14ac:dyDescent="0.25">
      <c r="A2257">
        <v>2256</v>
      </c>
      <c r="B2257" t="s">
        <v>5233</v>
      </c>
      <c r="C2257">
        <f>YEAR(Data!$D2257)</f>
        <v>2013</v>
      </c>
      <c r="D2257">
        <v>41535</v>
      </c>
      <c r="E2257">
        <v>41540</v>
      </c>
      <c r="F2257" t="s">
        <v>50</v>
      </c>
      <c r="G2257" t="s">
        <v>1345</v>
      </c>
      <c r="H2257" t="s">
        <v>1346</v>
      </c>
      <c r="I2257" t="s">
        <v>41</v>
      </c>
      <c r="J2257" t="s">
        <v>27</v>
      </c>
      <c r="K2257" t="s">
        <v>5234</v>
      </c>
      <c r="L2257" t="s">
        <v>5235</v>
      </c>
      <c r="M2257">
        <v>4401</v>
      </c>
      <c r="N2257" t="s">
        <v>148</v>
      </c>
      <c r="O2257" t="s">
        <v>5236</v>
      </c>
      <c r="P2257" t="s">
        <v>71</v>
      </c>
      <c r="Q2257" t="s">
        <v>72</v>
      </c>
      <c r="R2257" t="s">
        <v>5237</v>
      </c>
      <c r="S2257">
        <v>437.84999999999997</v>
      </c>
      <c r="T2257">
        <v>3</v>
      </c>
      <c r="U2257">
        <v>0</v>
      </c>
      <c r="V2257">
        <v>131.35499999999996</v>
      </c>
    </row>
    <row r="2258" spans="1:22" ht="14.25" customHeight="1" x14ac:dyDescent="0.25">
      <c r="A2258">
        <v>2257</v>
      </c>
      <c r="B2258" t="s">
        <v>5233</v>
      </c>
      <c r="C2258">
        <f>YEAR(Data!$D2258)</f>
        <v>2013</v>
      </c>
      <c r="D2258">
        <v>41535</v>
      </c>
      <c r="E2258">
        <v>41540</v>
      </c>
      <c r="F2258" t="s">
        <v>50</v>
      </c>
      <c r="G2258" t="s">
        <v>1345</v>
      </c>
      <c r="H2258" t="s">
        <v>1346</v>
      </c>
      <c r="I2258" t="s">
        <v>41</v>
      </c>
      <c r="J2258" t="s">
        <v>27</v>
      </c>
      <c r="K2258" t="s">
        <v>5234</v>
      </c>
      <c r="L2258" t="s">
        <v>5235</v>
      </c>
      <c r="M2258">
        <v>4401</v>
      </c>
      <c r="N2258" t="s">
        <v>148</v>
      </c>
      <c r="O2258" t="s">
        <v>3351</v>
      </c>
      <c r="P2258" t="s">
        <v>32</v>
      </c>
      <c r="Q2258" t="s">
        <v>65</v>
      </c>
      <c r="R2258" t="s">
        <v>3352</v>
      </c>
      <c r="S2258">
        <v>109.48</v>
      </c>
      <c r="T2258">
        <v>2</v>
      </c>
      <c r="U2258">
        <v>0</v>
      </c>
      <c r="V2258">
        <v>33.938800000000001</v>
      </c>
    </row>
    <row r="2259" spans="1:22" ht="14.25" customHeight="1" x14ac:dyDescent="0.25">
      <c r="A2259">
        <v>2258</v>
      </c>
      <c r="B2259" t="s">
        <v>5238</v>
      </c>
      <c r="C2259">
        <f>YEAR(Data!$D2259)</f>
        <v>2014</v>
      </c>
      <c r="D2259">
        <v>41807</v>
      </c>
      <c r="E2259">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ht="14.25" customHeight="1" x14ac:dyDescent="0.25">
      <c r="A2260">
        <v>2259</v>
      </c>
      <c r="B2260" t="s">
        <v>5238</v>
      </c>
      <c r="C2260">
        <f>YEAR(Data!$D2260)</f>
        <v>2014</v>
      </c>
      <c r="D2260">
        <v>41807</v>
      </c>
      <c r="E2260">
        <v>41810</v>
      </c>
      <c r="F2260" t="s">
        <v>188</v>
      </c>
      <c r="G2260" t="s">
        <v>542</v>
      </c>
      <c r="H2260" t="s">
        <v>543</v>
      </c>
      <c r="I2260" t="s">
        <v>26</v>
      </c>
      <c r="J2260" t="s">
        <v>27</v>
      </c>
      <c r="K2260" t="s">
        <v>127</v>
      </c>
      <c r="L2260" t="s">
        <v>43</v>
      </c>
      <c r="M2260">
        <v>94122</v>
      </c>
      <c r="N2260" t="s">
        <v>44</v>
      </c>
      <c r="O2260" t="s">
        <v>5239</v>
      </c>
      <c r="P2260" t="s">
        <v>46</v>
      </c>
      <c r="Q2260" t="s">
        <v>90</v>
      </c>
      <c r="R2260" t="s">
        <v>5240</v>
      </c>
      <c r="S2260">
        <v>18.54</v>
      </c>
      <c r="T2260">
        <v>2</v>
      </c>
      <c r="U2260">
        <v>0</v>
      </c>
      <c r="V2260">
        <v>8.7137999999999991</v>
      </c>
    </row>
    <row r="2261" spans="1:22" ht="14.25" customHeight="1" x14ac:dyDescent="0.25">
      <c r="A2261">
        <v>2260</v>
      </c>
      <c r="B2261" t="s">
        <v>5241</v>
      </c>
      <c r="C2261">
        <f>YEAR(Data!$D2261)</f>
        <v>2012</v>
      </c>
      <c r="D2261">
        <v>41221</v>
      </c>
      <c r="E2261">
        <v>41223</v>
      </c>
      <c r="F2261" t="s">
        <v>23</v>
      </c>
      <c r="G2261" t="s">
        <v>5242</v>
      </c>
      <c r="H2261" t="s">
        <v>5243</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ht="14.25" customHeight="1" x14ac:dyDescent="0.25">
      <c r="A2262">
        <v>2261</v>
      </c>
      <c r="B2262" t="s">
        <v>5241</v>
      </c>
      <c r="C2262">
        <f>YEAR(Data!$D2262)</f>
        <v>2012</v>
      </c>
      <c r="D2262">
        <v>41221</v>
      </c>
      <c r="E2262">
        <v>41223</v>
      </c>
      <c r="F2262" t="s">
        <v>23</v>
      </c>
      <c r="G2262" t="s">
        <v>5242</v>
      </c>
      <c r="H2262" t="s">
        <v>5243</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ht="14.25" customHeight="1" x14ac:dyDescent="0.25">
      <c r="A2263">
        <v>2262</v>
      </c>
      <c r="B2263" t="s">
        <v>5244</v>
      </c>
      <c r="C2263">
        <f>YEAR(Data!$D2263)</f>
        <v>2012</v>
      </c>
      <c r="D2263">
        <v>41261</v>
      </c>
      <c r="E2263">
        <v>41261</v>
      </c>
      <c r="F2263" t="s">
        <v>1290</v>
      </c>
      <c r="G2263" t="s">
        <v>5245</v>
      </c>
      <c r="H2263" t="s">
        <v>5246</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ht="14.25" customHeight="1" x14ac:dyDescent="0.25">
      <c r="A2264">
        <v>2263</v>
      </c>
      <c r="B2264" t="s">
        <v>5247</v>
      </c>
      <c r="C2264">
        <f>YEAR(Data!$D2264)</f>
        <v>2014</v>
      </c>
      <c r="D2264">
        <v>41677</v>
      </c>
      <c r="E2264">
        <v>41680</v>
      </c>
      <c r="F2264" t="s">
        <v>188</v>
      </c>
      <c r="G2264" t="s">
        <v>5248</v>
      </c>
      <c r="H2264" t="s">
        <v>5249</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ht="14.25" customHeight="1" x14ac:dyDescent="0.25">
      <c r="A2265">
        <v>2264</v>
      </c>
      <c r="B2265" t="s">
        <v>5250</v>
      </c>
      <c r="C2265">
        <f>YEAR(Data!$D2265)</f>
        <v>2013</v>
      </c>
      <c r="D2265">
        <v>41593</v>
      </c>
      <c r="E2265">
        <v>41595</v>
      </c>
      <c r="F2265" t="s">
        <v>23</v>
      </c>
      <c r="G2265" t="s">
        <v>1821</v>
      </c>
      <c r="H2265" t="s">
        <v>1822</v>
      </c>
      <c r="I2265" t="s">
        <v>26</v>
      </c>
      <c r="J2265" t="s">
        <v>27</v>
      </c>
      <c r="K2265" t="s">
        <v>1736</v>
      </c>
      <c r="L2265" t="s">
        <v>1272</v>
      </c>
      <c r="M2265">
        <v>30318</v>
      </c>
      <c r="N2265" t="s">
        <v>30</v>
      </c>
      <c r="O2265" t="s">
        <v>5251</v>
      </c>
      <c r="P2265" t="s">
        <v>71</v>
      </c>
      <c r="Q2265" t="s">
        <v>161</v>
      </c>
      <c r="R2265" t="s">
        <v>5252</v>
      </c>
      <c r="S2265">
        <v>499.98</v>
      </c>
      <c r="T2265">
        <v>2</v>
      </c>
      <c r="U2265">
        <v>0</v>
      </c>
      <c r="V2265">
        <v>114.99540000000002</v>
      </c>
    </row>
    <row r="2266" spans="1:22" ht="14.25" customHeight="1" x14ac:dyDescent="0.25">
      <c r="A2266">
        <v>2265</v>
      </c>
      <c r="B2266" t="s">
        <v>5250</v>
      </c>
      <c r="C2266">
        <f>YEAR(Data!$D2266)</f>
        <v>2013</v>
      </c>
      <c r="D2266">
        <v>41593</v>
      </c>
      <c r="E2266">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ht="14.25" customHeight="1" x14ac:dyDescent="0.25">
      <c r="A2267">
        <v>2266</v>
      </c>
      <c r="B2267" t="s">
        <v>5250</v>
      </c>
      <c r="C2267">
        <f>YEAR(Data!$D2267)</f>
        <v>2013</v>
      </c>
      <c r="D2267">
        <v>41593</v>
      </c>
      <c r="E2267">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ht="14.25" customHeight="1" x14ac:dyDescent="0.25">
      <c r="A2268">
        <v>2267</v>
      </c>
      <c r="B2268" t="s">
        <v>5253</v>
      </c>
      <c r="C2268">
        <f>YEAR(Data!$D2268)</f>
        <v>2014</v>
      </c>
      <c r="D2268">
        <v>41925</v>
      </c>
      <c r="E2268">
        <v>41925</v>
      </c>
      <c r="F2268" t="s">
        <v>1290</v>
      </c>
      <c r="G2268" t="s">
        <v>5254</v>
      </c>
      <c r="H2268" t="s">
        <v>5255</v>
      </c>
      <c r="I2268" t="s">
        <v>102</v>
      </c>
      <c r="J2268" t="s">
        <v>27</v>
      </c>
      <c r="K2268" t="s">
        <v>735</v>
      </c>
      <c r="L2268" t="s">
        <v>88</v>
      </c>
      <c r="M2268">
        <v>28110</v>
      </c>
      <c r="N2268" t="s">
        <v>30</v>
      </c>
      <c r="O2268" t="s">
        <v>5256</v>
      </c>
      <c r="P2268" t="s">
        <v>46</v>
      </c>
      <c r="Q2268" t="s">
        <v>90</v>
      </c>
      <c r="R2268" t="s">
        <v>5257</v>
      </c>
      <c r="S2268">
        <v>7.9680000000000009</v>
      </c>
      <c r="T2268">
        <v>2</v>
      </c>
      <c r="U2268">
        <v>0.2</v>
      </c>
      <c r="V2268">
        <v>2.6892000000000005</v>
      </c>
    </row>
    <row r="2269" spans="1:22" ht="14.25" customHeight="1" x14ac:dyDescent="0.25">
      <c r="A2269">
        <v>2268</v>
      </c>
      <c r="B2269" t="s">
        <v>5258</v>
      </c>
      <c r="C2269">
        <f>YEAR(Data!$D2269)</f>
        <v>2014</v>
      </c>
      <c r="D2269">
        <v>41900</v>
      </c>
      <c r="E2269">
        <v>41900</v>
      </c>
      <c r="F2269" t="s">
        <v>1290</v>
      </c>
      <c r="G2269" t="s">
        <v>5259</v>
      </c>
      <c r="H2269" t="s">
        <v>5260</v>
      </c>
      <c r="I2269" t="s">
        <v>26</v>
      </c>
      <c r="J2269" t="s">
        <v>27</v>
      </c>
      <c r="K2269" t="s">
        <v>95</v>
      </c>
      <c r="L2269" t="s">
        <v>96</v>
      </c>
      <c r="M2269">
        <v>98115</v>
      </c>
      <c r="N2269" t="s">
        <v>44</v>
      </c>
      <c r="O2269" t="s">
        <v>5261</v>
      </c>
      <c r="P2269" t="s">
        <v>46</v>
      </c>
      <c r="Q2269" t="s">
        <v>90</v>
      </c>
      <c r="R2269" t="s">
        <v>5262</v>
      </c>
      <c r="S2269">
        <v>12.96</v>
      </c>
      <c r="T2269">
        <v>2</v>
      </c>
      <c r="U2269">
        <v>0</v>
      </c>
      <c r="V2269">
        <v>6.3504000000000005</v>
      </c>
    </row>
    <row r="2270" spans="1:22" ht="14.25" customHeight="1" x14ac:dyDescent="0.25">
      <c r="A2270">
        <v>2269</v>
      </c>
      <c r="B2270" t="s">
        <v>5263</v>
      </c>
      <c r="C2270">
        <f>YEAR(Data!$D2270)</f>
        <v>2014</v>
      </c>
      <c r="D2270">
        <v>41994</v>
      </c>
      <c r="E2270">
        <v>42000</v>
      </c>
      <c r="F2270" t="s">
        <v>50</v>
      </c>
      <c r="G2270" t="s">
        <v>1358</v>
      </c>
      <c r="H2270" t="s">
        <v>1359</v>
      </c>
      <c r="I2270" t="s">
        <v>41</v>
      </c>
      <c r="J2270" t="s">
        <v>27</v>
      </c>
      <c r="K2270" t="s">
        <v>389</v>
      </c>
      <c r="L2270" t="s">
        <v>267</v>
      </c>
      <c r="M2270">
        <v>14609</v>
      </c>
      <c r="N2270" t="s">
        <v>148</v>
      </c>
      <c r="O2270" t="s">
        <v>5264</v>
      </c>
      <c r="P2270" t="s">
        <v>46</v>
      </c>
      <c r="Q2270" t="s">
        <v>90</v>
      </c>
      <c r="R2270" t="s">
        <v>5265</v>
      </c>
      <c r="S2270">
        <v>6.48</v>
      </c>
      <c r="T2270">
        <v>1</v>
      </c>
      <c r="U2270">
        <v>0</v>
      </c>
      <c r="V2270">
        <v>3.1104000000000003</v>
      </c>
    </row>
    <row r="2271" spans="1:22" ht="14.25" customHeight="1" x14ac:dyDescent="0.25">
      <c r="A2271">
        <v>2270</v>
      </c>
      <c r="B2271" t="s">
        <v>5263</v>
      </c>
      <c r="C2271">
        <f>YEAR(Data!$D2271)</f>
        <v>2014</v>
      </c>
      <c r="D2271">
        <v>41994</v>
      </c>
      <c r="E227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ht="14.25" customHeight="1" x14ac:dyDescent="0.25">
      <c r="A2272">
        <v>2271</v>
      </c>
      <c r="B2272" t="s">
        <v>5266</v>
      </c>
      <c r="C2272">
        <f>YEAR(Data!$D2272)</f>
        <v>2014</v>
      </c>
      <c r="D2272">
        <v>41976</v>
      </c>
      <c r="E2272">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ht="14.25" customHeight="1" x14ac:dyDescent="0.25">
      <c r="A2273">
        <v>2272</v>
      </c>
      <c r="B2273" t="s">
        <v>5267</v>
      </c>
      <c r="C2273">
        <f>YEAR(Data!$D2273)</f>
        <v>2012</v>
      </c>
      <c r="D2273">
        <v>41173</v>
      </c>
      <c r="E2273">
        <v>41179</v>
      </c>
      <c r="F2273" t="s">
        <v>50</v>
      </c>
      <c r="G2273" t="s">
        <v>695</v>
      </c>
      <c r="H2273" t="s">
        <v>696</v>
      </c>
      <c r="I2273" t="s">
        <v>26</v>
      </c>
      <c r="J2273" t="s">
        <v>27</v>
      </c>
      <c r="K2273" t="s">
        <v>95</v>
      </c>
      <c r="L2273" t="s">
        <v>96</v>
      </c>
      <c r="M2273">
        <v>98105</v>
      </c>
      <c r="N2273" t="s">
        <v>44</v>
      </c>
      <c r="O2273" t="s">
        <v>5268</v>
      </c>
      <c r="P2273" t="s">
        <v>46</v>
      </c>
      <c r="Q2273" t="s">
        <v>59</v>
      </c>
      <c r="R2273" t="s">
        <v>5269</v>
      </c>
      <c r="S2273">
        <v>199.74</v>
      </c>
      <c r="T2273">
        <v>6</v>
      </c>
      <c r="U2273">
        <v>0</v>
      </c>
      <c r="V2273">
        <v>47.937599999999996</v>
      </c>
    </row>
    <row r="2274" spans="1:22" ht="14.25" customHeight="1" x14ac:dyDescent="0.25">
      <c r="A2274">
        <v>2273</v>
      </c>
      <c r="B2274" t="s">
        <v>5270</v>
      </c>
      <c r="C2274">
        <f>YEAR(Data!$D2274)</f>
        <v>2012</v>
      </c>
      <c r="D2274">
        <v>40974</v>
      </c>
      <c r="E2274">
        <v>40979</v>
      </c>
      <c r="F2274" t="s">
        <v>50</v>
      </c>
      <c r="G2274" t="s">
        <v>1202</v>
      </c>
      <c r="H2274" t="s">
        <v>1203</v>
      </c>
      <c r="I2274" t="s">
        <v>26</v>
      </c>
      <c r="J2274" t="s">
        <v>27</v>
      </c>
      <c r="K2274" t="s">
        <v>127</v>
      </c>
      <c r="L2274" t="s">
        <v>43</v>
      </c>
      <c r="M2274">
        <v>94122</v>
      </c>
      <c r="N2274" t="s">
        <v>44</v>
      </c>
      <c r="O2274" t="s">
        <v>5271</v>
      </c>
      <c r="P2274" t="s">
        <v>32</v>
      </c>
      <c r="Q2274" t="s">
        <v>65</v>
      </c>
      <c r="R2274" t="s">
        <v>5272</v>
      </c>
      <c r="S2274">
        <v>435.26</v>
      </c>
      <c r="T2274">
        <v>7</v>
      </c>
      <c r="U2274">
        <v>0</v>
      </c>
      <c r="V2274">
        <v>95.757200000000012</v>
      </c>
    </row>
    <row r="2275" spans="1:22" ht="14.25" customHeight="1" x14ac:dyDescent="0.25">
      <c r="A2275">
        <v>2274</v>
      </c>
      <c r="B2275" t="s">
        <v>5270</v>
      </c>
      <c r="C2275">
        <f>YEAR(Data!$D2275)</f>
        <v>2012</v>
      </c>
      <c r="D2275">
        <v>40974</v>
      </c>
      <c r="E2275">
        <v>40979</v>
      </c>
      <c r="F2275" t="s">
        <v>50</v>
      </c>
      <c r="G2275" t="s">
        <v>1202</v>
      </c>
      <c r="H2275" t="s">
        <v>1203</v>
      </c>
      <c r="I2275" t="s">
        <v>26</v>
      </c>
      <c r="J2275" t="s">
        <v>27</v>
      </c>
      <c r="K2275" t="s">
        <v>127</v>
      </c>
      <c r="L2275" t="s">
        <v>43</v>
      </c>
      <c r="M2275">
        <v>94122</v>
      </c>
      <c r="N2275" t="s">
        <v>44</v>
      </c>
      <c r="O2275" t="s">
        <v>5273</v>
      </c>
      <c r="P2275" t="s">
        <v>71</v>
      </c>
      <c r="Q2275" t="s">
        <v>1216</v>
      </c>
      <c r="R2275" t="s">
        <v>5274</v>
      </c>
      <c r="S2275">
        <v>1119.9840000000002</v>
      </c>
      <c r="T2275">
        <v>2</v>
      </c>
      <c r="U2275">
        <v>0.2</v>
      </c>
      <c r="V2275">
        <v>377.99459999999993</v>
      </c>
    </row>
    <row r="2276" spans="1:22" ht="14.25" customHeight="1" x14ac:dyDescent="0.25">
      <c r="A2276">
        <v>2275</v>
      </c>
      <c r="B2276" t="s">
        <v>5275</v>
      </c>
      <c r="C2276">
        <f>YEAR(Data!$D2276)</f>
        <v>2011</v>
      </c>
      <c r="D2276">
        <v>40819</v>
      </c>
      <c r="E2276">
        <v>40824</v>
      </c>
      <c r="F2276" t="s">
        <v>23</v>
      </c>
      <c r="G2276" t="s">
        <v>1324</v>
      </c>
      <c r="H2276" t="s">
        <v>1325</v>
      </c>
      <c r="I2276" t="s">
        <v>41</v>
      </c>
      <c r="J2276" t="s">
        <v>27</v>
      </c>
      <c r="K2276" t="s">
        <v>42</v>
      </c>
      <c r="L2276" t="s">
        <v>43</v>
      </c>
      <c r="M2276">
        <v>90036</v>
      </c>
      <c r="N2276" t="s">
        <v>44</v>
      </c>
      <c r="O2276" t="s">
        <v>5276</v>
      </c>
      <c r="P2276" t="s">
        <v>32</v>
      </c>
      <c r="Q2276" t="s">
        <v>56</v>
      </c>
      <c r="R2276" t="s">
        <v>5277</v>
      </c>
      <c r="S2276">
        <v>143.43199999999999</v>
      </c>
      <c r="T2276">
        <v>1</v>
      </c>
      <c r="U2276">
        <v>0.2</v>
      </c>
      <c r="V2276">
        <v>3.5857999999999848</v>
      </c>
    </row>
    <row r="2277" spans="1:22" ht="14.25" customHeight="1" x14ac:dyDescent="0.25">
      <c r="A2277">
        <v>2276</v>
      </c>
      <c r="B2277" t="s">
        <v>5275</v>
      </c>
      <c r="C2277">
        <f>YEAR(Data!$D2277)</f>
        <v>2011</v>
      </c>
      <c r="D2277">
        <v>40819</v>
      </c>
      <c r="E2277">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ht="14.25" customHeight="1" x14ac:dyDescent="0.25">
      <c r="A2278">
        <v>2277</v>
      </c>
      <c r="B2278" t="s">
        <v>5278</v>
      </c>
      <c r="C2278">
        <f>YEAR(Data!$D2278)</f>
        <v>2011</v>
      </c>
      <c r="D2278">
        <v>40721</v>
      </c>
      <c r="E2278">
        <v>40725</v>
      </c>
      <c r="F2278" t="s">
        <v>50</v>
      </c>
      <c r="G2278" t="s">
        <v>1851</v>
      </c>
      <c r="H2278" t="s">
        <v>1852</v>
      </c>
      <c r="I2278" t="s">
        <v>26</v>
      </c>
      <c r="J2278" t="s">
        <v>27</v>
      </c>
      <c r="K2278" t="s">
        <v>5279</v>
      </c>
      <c r="L2278" t="s">
        <v>1487</v>
      </c>
      <c r="M2278">
        <v>38671</v>
      </c>
      <c r="N2278" t="s">
        <v>30</v>
      </c>
      <c r="O2278" t="s">
        <v>3324</v>
      </c>
      <c r="P2278" t="s">
        <v>46</v>
      </c>
      <c r="Q2278" t="s">
        <v>59</v>
      </c>
      <c r="R2278" t="s">
        <v>3325</v>
      </c>
      <c r="S2278">
        <v>306.2</v>
      </c>
      <c r="T2278">
        <v>5</v>
      </c>
      <c r="U2278">
        <v>0</v>
      </c>
      <c r="V2278">
        <v>0</v>
      </c>
    </row>
    <row r="2279" spans="1:22" ht="14.25" customHeight="1" x14ac:dyDescent="0.25">
      <c r="A2279">
        <v>2278</v>
      </c>
      <c r="B2279" t="s">
        <v>5278</v>
      </c>
      <c r="C2279">
        <f>YEAR(Data!$D2279)</f>
        <v>2011</v>
      </c>
      <c r="D2279">
        <v>40721</v>
      </c>
      <c r="E2279">
        <v>40725</v>
      </c>
      <c r="F2279" t="s">
        <v>50</v>
      </c>
      <c r="G2279" t="s">
        <v>1851</v>
      </c>
      <c r="H2279" t="s">
        <v>1852</v>
      </c>
      <c r="I2279" t="s">
        <v>26</v>
      </c>
      <c r="J2279" t="s">
        <v>27</v>
      </c>
      <c r="K2279" t="s">
        <v>5279</v>
      </c>
      <c r="L2279" t="s">
        <v>1487</v>
      </c>
      <c r="M2279">
        <v>38671</v>
      </c>
      <c r="N2279" t="s">
        <v>30</v>
      </c>
      <c r="O2279" t="s">
        <v>3822</v>
      </c>
      <c r="P2279" t="s">
        <v>32</v>
      </c>
      <c r="Q2279" t="s">
        <v>56</v>
      </c>
      <c r="R2279" t="s">
        <v>3274</v>
      </c>
      <c r="S2279">
        <v>85.98</v>
      </c>
      <c r="T2279">
        <v>1</v>
      </c>
      <c r="U2279">
        <v>0</v>
      </c>
      <c r="V2279">
        <v>22.354800000000004</v>
      </c>
    </row>
    <row r="2280" spans="1:22" ht="14.25" customHeight="1" x14ac:dyDescent="0.25">
      <c r="A2280">
        <v>2279</v>
      </c>
      <c r="B2280" t="s">
        <v>5278</v>
      </c>
      <c r="C2280">
        <f>YEAR(Data!$D2280)</f>
        <v>2011</v>
      </c>
      <c r="D2280">
        <v>40721</v>
      </c>
      <c r="E2280">
        <v>40725</v>
      </c>
      <c r="F2280" t="s">
        <v>50</v>
      </c>
      <c r="G2280" t="s">
        <v>1851</v>
      </c>
      <c r="H2280" t="s">
        <v>1852</v>
      </c>
      <c r="I2280" t="s">
        <v>26</v>
      </c>
      <c r="J2280" t="s">
        <v>27</v>
      </c>
      <c r="K2280" t="s">
        <v>5279</v>
      </c>
      <c r="L2280" t="s">
        <v>1487</v>
      </c>
      <c r="M2280">
        <v>38671</v>
      </c>
      <c r="N2280" t="s">
        <v>30</v>
      </c>
      <c r="O2280" t="s">
        <v>856</v>
      </c>
      <c r="P2280" t="s">
        <v>71</v>
      </c>
      <c r="Q2280" t="s">
        <v>161</v>
      </c>
      <c r="R2280" t="s">
        <v>857</v>
      </c>
      <c r="S2280">
        <v>223.96</v>
      </c>
      <c r="T2280">
        <v>4</v>
      </c>
      <c r="U2280">
        <v>0</v>
      </c>
      <c r="V2280">
        <v>53.750400000000013</v>
      </c>
    </row>
    <row r="2281" spans="1:22" ht="14.25" customHeight="1" x14ac:dyDescent="0.25">
      <c r="A2281">
        <v>2280</v>
      </c>
      <c r="B2281" t="s">
        <v>5280</v>
      </c>
      <c r="C2281">
        <f>YEAR(Data!$D2281)</f>
        <v>2014</v>
      </c>
      <c r="D2281">
        <v>41943</v>
      </c>
      <c r="E2281">
        <v>41946</v>
      </c>
      <c r="F2281" t="s">
        <v>188</v>
      </c>
      <c r="G2281" t="s">
        <v>5281</v>
      </c>
      <c r="H2281" t="s">
        <v>5282</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ht="14.25" customHeight="1" x14ac:dyDescent="0.25">
      <c r="A2282">
        <v>2281</v>
      </c>
      <c r="B2282" t="s">
        <v>5280</v>
      </c>
      <c r="C2282">
        <f>YEAR(Data!$D2282)</f>
        <v>2014</v>
      </c>
      <c r="D2282">
        <v>41943</v>
      </c>
      <c r="E2282">
        <v>41946</v>
      </c>
      <c r="F2282" t="s">
        <v>188</v>
      </c>
      <c r="G2282" t="s">
        <v>5281</v>
      </c>
      <c r="H2282" t="s">
        <v>5282</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ht="14.25" customHeight="1" x14ac:dyDescent="0.25">
      <c r="A2283">
        <v>2282</v>
      </c>
      <c r="B2283" t="s">
        <v>5280</v>
      </c>
      <c r="C2283">
        <f>YEAR(Data!$D2283)</f>
        <v>2014</v>
      </c>
      <c r="D2283">
        <v>41943</v>
      </c>
      <c r="E2283">
        <v>41946</v>
      </c>
      <c r="F2283" t="s">
        <v>188</v>
      </c>
      <c r="G2283" t="s">
        <v>5281</v>
      </c>
      <c r="H2283" t="s">
        <v>5282</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ht="14.25" customHeight="1" x14ac:dyDescent="0.25">
      <c r="A2284">
        <v>2283</v>
      </c>
      <c r="B2284" t="s">
        <v>5283</v>
      </c>
      <c r="C2284">
        <f>YEAR(Data!$D2284)</f>
        <v>2013</v>
      </c>
      <c r="D2284">
        <v>41521</v>
      </c>
      <c r="E2284">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ht="14.25" customHeight="1" x14ac:dyDescent="0.25">
      <c r="A2285">
        <v>2284</v>
      </c>
      <c r="B2285" t="s">
        <v>5284</v>
      </c>
      <c r="C2285">
        <f>YEAR(Data!$D2285)</f>
        <v>2012</v>
      </c>
      <c r="D2285">
        <v>40973</v>
      </c>
      <c r="E2285">
        <v>40977</v>
      </c>
      <c r="F2285" t="s">
        <v>50</v>
      </c>
      <c r="G2285" t="s">
        <v>1939</v>
      </c>
      <c r="H2285" t="s">
        <v>1940</v>
      </c>
      <c r="I2285" t="s">
        <v>26</v>
      </c>
      <c r="J2285" t="s">
        <v>27</v>
      </c>
      <c r="K2285" t="s">
        <v>5285</v>
      </c>
      <c r="L2285" t="s">
        <v>254</v>
      </c>
      <c r="M2285">
        <v>47362</v>
      </c>
      <c r="N2285" t="s">
        <v>105</v>
      </c>
      <c r="O2285" t="s">
        <v>766</v>
      </c>
      <c r="P2285" t="s">
        <v>71</v>
      </c>
      <c r="Q2285" t="s">
        <v>72</v>
      </c>
      <c r="R2285" t="s">
        <v>767</v>
      </c>
      <c r="S2285">
        <v>23.92</v>
      </c>
      <c r="T2285">
        <v>2</v>
      </c>
      <c r="U2285">
        <v>0</v>
      </c>
      <c r="V2285">
        <v>6.6976000000000013</v>
      </c>
    </row>
    <row r="2286" spans="1:22" ht="14.25" customHeight="1" x14ac:dyDescent="0.25">
      <c r="A2286">
        <v>2285</v>
      </c>
      <c r="B2286" t="s">
        <v>5284</v>
      </c>
      <c r="C2286">
        <f>YEAR(Data!$D2286)</f>
        <v>2012</v>
      </c>
      <c r="D2286">
        <v>40973</v>
      </c>
      <c r="E2286">
        <v>40977</v>
      </c>
      <c r="F2286" t="s">
        <v>50</v>
      </c>
      <c r="G2286" t="s">
        <v>1939</v>
      </c>
      <c r="H2286" t="s">
        <v>1940</v>
      </c>
      <c r="I2286" t="s">
        <v>26</v>
      </c>
      <c r="J2286" t="s">
        <v>27</v>
      </c>
      <c r="K2286" t="s">
        <v>5285</v>
      </c>
      <c r="L2286" t="s">
        <v>254</v>
      </c>
      <c r="M2286">
        <v>47362</v>
      </c>
      <c r="N2286" t="s">
        <v>105</v>
      </c>
      <c r="O2286" t="s">
        <v>5286</v>
      </c>
      <c r="P2286" t="s">
        <v>46</v>
      </c>
      <c r="Q2286" t="s">
        <v>78</v>
      </c>
      <c r="R2286" t="s">
        <v>186</v>
      </c>
      <c r="S2286">
        <v>60.69</v>
      </c>
      <c r="T2286">
        <v>7</v>
      </c>
      <c r="U2286">
        <v>0</v>
      </c>
      <c r="V2286">
        <v>16.386300000000002</v>
      </c>
    </row>
    <row r="2287" spans="1:22" ht="14.25" customHeight="1" x14ac:dyDescent="0.25">
      <c r="A2287">
        <v>2286</v>
      </c>
      <c r="B2287" t="s">
        <v>5287</v>
      </c>
      <c r="C2287">
        <f>YEAR(Data!$D2287)</f>
        <v>2013</v>
      </c>
      <c r="D2287">
        <v>41400</v>
      </c>
      <c r="E2287">
        <v>41403</v>
      </c>
      <c r="F2287" t="s">
        <v>188</v>
      </c>
      <c r="G2287" t="s">
        <v>5288</v>
      </c>
      <c r="H2287" t="s">
        <v>5289</v>
      </c>
      <c r="I2287" t="s">
        <v>41</v>
      </c>
      <c r="J2287" t="s">
        <v>27</v>
      </c>
      <c r="K2287" t="s">
        <v>1185</v>
      </c>
      <c r="L2287" t="s">
        <v>335</v>
      </c>
      <c r="M2287">
        <v>37130</v>
      </c>
      <c r="N2287" t="s">
        <v>30</v>
      </c>
      <c r="O2287" t="s">
        <v>5290</v>
      </c>
      <c r="P2287" t="s">
        <v>46</v>
      </c>
      <c r="Q2287" t="s">
        <v>90</v>
      </c>
      <c r="R2287" t="s">
        <v>5291</v>
      </c>
      <c r="S2287">
        <v>14.352000000000002</v>
      </c>
      <c r="T2287">
        <v>3</v>
      </c>
      <c r="U2287">
        <v>0.2</v>
      </c>
      <c r="V2287">
        <v>5.2026000000000003</v>
      </c>
    </row>
    <row r="2288" spans="1:22" ht="14.25" customHeight="1" x14ac:dyDescent="0.25">
      <c r="A2288">
        <v>2287</v>
      </c>
      <c r="B2288" t="s">
        <v>5292</v>
      </c>
      <c r="C2288">
        <f>YEAR(Data!$D2288)</f>
        <v>2014</v>
      </c>
      <c r="D2288">
        <v>41961</v>
      </c>
      <c r="E2288">
        <v>41967</v>
      </c>
      <c r="F2288" t="s">
        <v>50</v>
      </c>
      <c r="G2288" t="s">
        <v>3259</v>
      </c>
      <c r="H2288" t="s">
        <v>3260</v>
      </c>
      <c r="I2288" t="s">
        <v>26</v>
      </c>
      <c r="J2288" t="s">
        <v>27</v>
      </c>
      <c r="K2288" t="s">
        <v>1976</v>
      </c>
      <c r="L2288" t="s">
        <v>319</v>
      </c>
      <c r="M2288">
        <v>24153</v>
      </c>
      <c r="N2288" t="s">
        <v>30</v>
      </c>
      <c r="O2288" t="s">
        <v>5293</v>
      </c>
      <c r="P2288" t="s">
        <v>46</v>
      </c>
      <c r="Q2288" t="s">
        <v>78</v>
      </c>
      <c r="R2288" t="s">
        <v>5294</v>
      </c>
      <c r="S2288">
        <v>35.04</v>
      </c>
      <c r="T2288">
        <v>2</v>
      </c>
      <c r="U2288">
        <v>0</v>
      </c>
      <c r="V2288">
        <v>12.263999999999999</v>
      </c>
    </row>
    <row r="2289" spans="1:22" ht="14.25" customHeight="1" x14ac:dyDescent="0.25">
      <c r="A2289">
        <v>2288</v>
      </c>
      <c r="B2289" t="s">
        <v>5295</v>
      </c>
      <c r="C2289">
        <f>YEAR(Data!$D2289)</f>
        <v>2014</v>
      </c>
      <c r="D2289">
        <v>41792</v>
      </c>
      <c r="E2289">
        <v>41796</v>
      </c>
      <c r="F2289" t="s">
        <v>23</v>
      </c>
      <c r="G2289" t="s">
        <v>1025</v>
      </c>
      <c r="H2289" t="s">
        <v>1026</v>
      </c>
      <c r="I2289" t="s">
        <v>41</v>
      </c>
      <c r="J2289" t="s">
        <v>27</v>
      </c>
      <c r="K2289" t="s">
        <v>2835</v>
      </c>
      <c r="L2289" t="s">
        <v>498</v>
      </c>
      <c r="M2289">
        <v>43615</v>
      </c>
      <c r="N2289" t="s">
        <v>148</v>
      </c>
      <c r="O2289" t="s">
        <v>5296</v>
      </c>
      <c r="P2289" t="s">
        <v>46</v>
      </c>
      <c r="Q2289" t="s">
        <v>78</v>
      </c>
      <c r="R2289" t="s">
        <v>5297</v>
      </c>
      <c r="S2289">
        <v>17.480000000000004</v>
      </c>
      <c r="T2289">
        <v>5</v>
      </c>
      <c r="U2289">
        <v>0.2</v>
      </c>
      <c r="V2289">
        <v>1.3109999999999999</v>
      </c>
    </row>
    <row r="2290" spans="1:22" ht="14.25" customHeight="1" x14ac:dyDescent="0.25">
      <c r="A2290">
        <v>2289</v>
      </c>
      <c r="B2290" t="s">
        <v>5298</v>
      </c>
      <c r="C2290">
        <f>YEAR(Data!$D2290)</f>
        <v>2014</v>
      </c>
      <c r="D2290">
        <v>41801</v>
      </c>
      <c r="E2290">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ht="14.25" customHeight="1" x14ac:dyDescent="0.25">
      <c r="A2291">
        <v>2290</v>
      </c>
      <c r="B2291" t="s">
        <v>5299</v>
      </c>
      <c r="C2291">
        <f>YEAR(Data!$D2291)</f>
        <v>2014</v>
      </c>
      <c r="D2291">
        <v>41648</v>
      </c>
      <c r="E2291">
        <v>41651</v>
      </c>
      <c r="F2291" t="s">
        <v>188</v>
      </c>
      <c r="G2291" t="s">
        <v>5300</v>
      </c>
      <c r="H2291" t="s">
        <v>5301</v>
      </c>
      <c r="I2291" t="s">
        <v>41</v>
      </c>
      <c r="J2291" t="s">
        <v>27</v>
      </c>
      <c r="K2291" t="s">
        <v>95</v>
      </c>
      <c r="L2291" t="s">
        <v>96</v>
      </c>
      <c r="M2291">
        <v>98115</v>
      </c>
      <c r="N2291" t="s">
        <v>44</v>
      </c>
      <c r="O2291" t="s">
        <v>5302</v>
      </c>
      <c r="P2291" t="s">
        <v>32</v>
      </c>
      <c r="Q2291" t="s">
        <v>56</v>
      </c>
      <c r="R2291" t="s">
        <v>5303</v>
      </c>
      <c r="S2291">
        <v>892.98</v>
      </c>
      <c r="T2291">
        <v>2</v>
      </c>
      <c r="U2291">
        <v>0</v>
      </c>
      <c r="V2291">
        <v>80.368200000000002</v>
      </c>
    </row>
    <row r="2292" spans="1:22" ht="14.25" customHeight="1" x14ac:dyDescent="0.25">
      <c r="A2292">
        <v>2291</v>
      </c>
      <c r="B2292" t="s">
        <v>5304</v>
      </c>
      <c r="C2292">
        <f>YEAR(Data!$D2292)</f>
        <v>2012</v>
      </c>
      <c r="D2292">
        <v>41019</v>
      </c>
      <c r="E2292">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ht="14.25" customHeight="1" x14ac:dyDescent="0.25">
      <c r="A2293">
        <v>2292</v>
      </c>
      <c r="B2293" t="s">
        <v>5304</v>
      </c>
      <c r="C2293">
        <f>YEAR(Data!$D2293)</f>
        <v>2012</v>
      </c>
      <c r="D2293">
        <v>41019</v>
      </c>
      <c r="E2293">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ht="14.25" customHeight="1" x14ac:dyDescent="0.25">
      <c r="A2294">
        <v>2293</v>
      </c>
      <c r="B2294" t="s">
        <v>5304</v>
      </c>
      <c r="C2294">
        <f>YEAR(Data!$D2294)</f>
        <v>2012</v>
      </c>
      <c r="D2294">
        <v>41019</v>
      </c>
      <c r="E2294">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ht="14.25" customHeight="1" x14ac:dyDescent="0.25">
      <c r="A2295">
        <v>2294</v>
      </c>
      <c r="B2295" t="s">
        <v>5305</v>
      </c>
      <c r="C2295">
        <f>YEAR(Data!$D2295)</f>
        <v>2012</v>
      </c>
      <c r="D2295">
        <v>41214</v>
      </c>
      <c r="E2295">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ht="14.25" customHeight="1" x14ac:dyDescent="0.25">
      <c r="A2296">
        <v>2295</v>
      </c>
      <c r="B2296" t="s">
        <v>5306</v>
      </c>
      <c r="C2296">
        <f>YEAR(Data!$D2296)</f>
        <v>2014</v>
      </c>
      <c r="D2296">
        <v>41997</v>
      </c>
      <c r="E2296">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ht="14.25" customHeight="1" x14ac:dyDescent="0.25">
      <c r="A2297">
        <v>2296</v>
      </c>
      <c r="B2297" t="s">
        <v>5307</v>
      </c>
      <c r="C2297">
        <f>YEAR(Data!$D2297)</f>
        <v>2012</v>
      </c>
      <c r="D2297">
        <v>41214</v>
      </c>
      <c r="E2297">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ht="14.25" customHeight="1" x14ac:dyDescent="0.25">
      <c r="A2298">
        <v>2297</v>
      </c>
      <c r="B2298" t="s">
        <v>5307</v>
      </c>
      <c r="C2298">
        <f>YEAR(Data!$D2298)</f>
        <v>2012</v>
      </c>
      <c r="D2298">
        <v>41214</v>
      </c>
      <c r="E2298">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ht="14.25" customHeight="1" x14ac:dyDescent="0.25">
      <c r="A2299">
        <v>2298</v>
      </c>
      <c r="B2299" t="s">
        <v>5307</v>
      </c>
      <c r="C2299">
        <f>YEAR(Data!$D2299)</f>
        <v>2012</v>
      </c>
      <c r="D2299">
        <v>41214</v>
      </c>
      <c r="E2299">
        <v>41218</v>
      </c>
      <c r="F2299" t="s">
        <v>50</v>
      </c>
      <c r="G2299" t="s">
        <v>888</v>
      </c>
      <c r="H2299" t="s">
        <v>889</v>
      </c>
      <c r="I2299" t="s">
        <v>26</v>
      </c>
      <c r="J2299" t="s">
        <v>27</v>
      </c>
      <c r="K2299" t="s">
        <v>266</v>
      </c>
      <c r="L2299" t="s">
        <v>267</v>
      </c>
      <c r="M2299">
        <v>10011</v>
      </c>
      <c r="N2299" t="s">
        <v>148</v>
      </c>
      <c r="O2299" t="s">
        <v>5308</v>
      </c>
      <c r="P2299" t="s">
        <v>71</v>
      </c>
      <c r="Q2299" t="s">
        <v>72</v>
      </c>
      <c r="R2299" t="s">
        <v>5309</v>
      </c>
      <c r="S2299">
        <v>42.95</v>
      </c>
      <c r="T2299">
        <v>1</v>
      </c>
      <c r="U2299">
        <v>0</v>
      </c>
      <c r="V2299">
        <v>1.2884999999999991</v>
      </c>
    </row>
    <row r="2300" spans="1:22" ht="14.25" customHeight="1" x14ac:dyDescent="0.25">
      <c r="A2300">
        <v>2299</v>
      </c>
      <c r="B2300" t="s">
        <v>5307</v>
      </c>
      <c r="C2300">
        <f>YEAR(Data!$D2300)</f>
        <v>2012</v>
      </c>
      <c r="D2300">
        <v>41214</v>
      </c>
      <c r="E2300">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ht="14.25" customHeight="1" x14ac:dyDescent="0.25">
      <c r="A2301">
        <v>2300</v>
      </c>
      <c r="B2301" t="s">
        <v>5307</v>
      </c>
      <c r="C2301">
        <f>YEAR(Data!$D2301)</f>
        <v>2012</v>
      </c>
      <c r="D2301">
        <v>41214</v>
      </c>
      <c r="E230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ht="14.25" customHeight="1" x14ac:dyDescent="0.25">
      <c r="A2302">
        <v>2301</v>
      </c>
      <c r="B2302" t="s">
        <v>5310</v>
      </c>
      <c r="C2302">
        <f>YEAR(Data!$D2302)</f>
        <v>2011</v>
      </c>
      <c r="D2302">
        <v>40861</v>
      </c>
      <c r="E2302">
        <v>40865</v>
      </c>
      <c r="F2302" t="s">
        <v>50</v>
      </c>
      <c r="G2302" t="s">
        <v>1258</v>
      </c>
      <c r="H2302" t="s">
        <v>1259</v>
      </c>
      <c r="I2302" t="s">
        <v>26</v>
      </c>
      <c r="J2302" t="s">
        <v>27</v>
      </c>
      <c r="K2302" t="s">
        <v>5311</v>
      </c>
      <c r="L2302" t="s">
        <v>238</v>
      </c>
      <c r="M2302">
        <v>48640</v>
      </c>
      <c r="N2302" t="s">
        <v>105</v>
      </c>
      <c r="O2302" t="s">
        <v>108</v>
      </c>
      <c r="P2302" t="s">
        <v>46</v>
      </c>
      <c r="Q2302" t="s">
        <v>75</v>
      </c>
      <c r="R2302" t="s">
        <v>109</v>
      </c>
      <c r="S2302">
        <v>12.72</v>
      </c>
      <c r="T2302">
        <v>3</v>
      </c>
      <c r="U2302">
        <v>0</v>
      </c>
      <c r="V2302">
        <v>6.36</v>
      </c>
    </row>
    <row r="2303" spans="1:22" ht="14.25" customHeight="1" x14ac:dyDescent="0.25">
      <c r="A2303">
        <v>2302</v>
      </c>
      <c r="B2303" t="s">
        <v>5310</v>
      </c>
      <c r="C2303">
        <f>YEAR(Data!$D2303)</f>
        <v>2011</v>
      </c>
      <c r="D2303">
        <v>40861</v>
      </c>
      <c r="E2303">
        <v>40865</v>
      </c>
      <c r="F2303" t="s">
        <v>50</v>
      </c>
      <c r="G2303" t="s">
        <v>1258</v>
      </c>
      <c r="H2303" t="s">
        <v>1259</v>
      </c>
      <c r="I2303" t="s">
        <v>26</v>
      </c>
      <c r="J2303" t="s">
        <v>27</v>
      </c>
      <c r="K2303" t="s">
        <v>5311</v>
      </c>
      <c r="L2303" t="s">
        <v>238</v>
      </c>
      <c r="M2303">
        <v>48640</v>
      </c>
      <c r="N2303" t="s">
        <v>105</v>
      </c>
      <c r="O2303" t="s">
        <v>2391</v>
      </c>
      <c r="P2303" t="s">
        <v>46</v>
      </c>
      <c r="Q2303" t="s">
        <v>75</v>
      </c>
      <c r="R2303" t="s">
        <v>2392</v>
      </c>
      <c r="S2303">
        <v>11.52</v>
      </c>
      <c r="T2303">
        <v>4</v>
      </c>
      <c r="U2303">
        <v>0</v>
      </c>
      <c r="V2303">
        <v>5.6448</v>
      </c>
    </row>
    <row r="2304" spans="1:22" ht="14.25" customHeight="1" x14ac:dyDescent="0.25">
      <c r="A2304">
        <v>2303</v>
      </c>
      <c r="B2304" t="s">
        <v>5312</v>
      </c>
      <c r="C2304">
        <f>YEAR(Data!$D2304)</f>
        <v>2013</v>
      </c>
      <c r="D2304">
        <v>41291</v>
      </c>
      <c r="E2304">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ht="14.25" customHeight="1" x14ac:dyDescent="0.25">
      <c r="A2305">
        <v>2304</v>
      </c>
      <c r="B2305" t="s">
        <v>5313</v>
      </c>
      <c r="C2305">
        <f>YEAR(Data!$D2305)</f>
        <v>2014</v>
      </c>
      <c r="D2305">
        <v>41900</v>
      </c>
      <c r="E2305">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ht="14.25" customHeight="1" x14ac:dyDescent="0.25">
      <c r="A2306">
        <v>2305</v>
      </c>
      <c r="B2306" t="s">
        <v>5313</v>
      </c>
      <c r="C2306">
        <f>YEAR(Data!$D2306)</f>
        <v>2014</v>
      </c>
      <c r="D2306">
        <v>41900</v>
      </c>
      <c r="E2306">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ht="14.25" customHeight="1" x14ac:dyDescent="0.25">
      <c r="A2307">
        <v>2306</v>
      </c>
      <c r="B2307" t="s">
        <v>5314</v>
      </c>
      <c r="C2307">
        <f>YEAR(Data!$D2307)</f>
        <v>2013</v>
      </c>
      <c r="D2307">
        <v>41632</v>
      </c>
      <c r="E2307">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ht="14.25" customHeight="1" x14ac:dyDescent="0.25">
      <c r="A2308">
        <v>2307</v>
      </c>
      <c r="B2308" t="s">
        <v>5315</v>
      </c>
      <c r="C2308">
        <f>YEAR(Data!$D2308)</f>
        <v>2012</v>
      </c>
      <c r="D2308">
        <v>41127</v>
      </c>
      <c r="E2308">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ht="14.25" customHeight="1" x14ac:dyDescent="0.25">
      <c r="A2309">
        <v>2308</v>
      </c>
      <c r="B2309" t="s">
        <v>5316</v>
      </c>
      <c r="C2309">
        <f>YEAR(Data!$D2309)</f>
        <v>2014</v>
      </c>
      <c r="D2309">
        <v>41949</v>
      </c>
      <c r="E2309">
        <v>41953</v>
      </c>
      <c r="F2309" t="s">
        <v>50</v>
      </c>
      <c r="G2309" t="s">
        <v>5317</v>
      </c>
      <c r="H2309" t="s">
        <v>5318</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ht="14.25" customHeight="1" x14ac:dyDescent="0.25">
      <c r="A2310">
        <v>2309</v>
      </c>
      <c r="B2310" t="s">
        <v>5319</v>
      </c>
      <c r="C2310">
        <f>YEAR(Data!$D2310)</f>
        <v>2014</v>
      </c>
      <c r="D2310">
        <v>41802</v>
      </c>
      <c r="E2310">
        <v>41803</v>
      </c>
      <c r="F2310" t="s">
        <v>188</v>
      </c>
      <c r="G2310" t="s">
        <v>5320</v>
      </c>
      <c r="H2310" t="s">
        <v>5321</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ht="14.25" customHeight="1" x14ac:dyDescent="0.25">
      <c r="A2311">
        <v>2310</v>
      </c>
      <c r="B2311" t="s">
        <v>5319</v>
      </c>
      <c r="C2311">
        <f>YEAR(Data!$D2311)</f>
        <v>2014</v>
      </c>
      <c r="D2311">
        <v>41802</v>
      </c>
      <c r="E2311">
        <v>41803</v>
      </c>
      <c r="F2311" t="s">
        <v>188</v>
      </c>
      <c r="G2311" t="s">
        <v>5320</v>
      </c>
      <c r="H2311" t="s">
        <v>5321</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ht="14.25" customHeight="1" x14ac:dyDescent="0.25">
      <c r="A2312">
        <v>2311</v>
      </c>
      <c r="B2312" t="s">
        <v>5319</v>
      </c>
      <c r="C2312">
        <f>YEAR(Data!$D2312)</f>
        <v>2014</v>
      </c>
      <c r="D2312">
        <v>41802</v>
      </c>
      <c r="E2312">
        <v>41803</v>
      </c>
      <c r="F2312" t="s">
        <v>188</v>
      </c>
      <c r="G2312" t="s">
        <v>5320</v>
      </c>
      <c r="H2312" t="s">
        <v>5321</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ht="14.25" customHeight="1" x14ac:dyDescent="0.25">
      <c r="A2313">
        <v>2312</v>
      </c>
      <c r="B2313" t="s">
        <v>5319</v>
      </c>
      <c r="C2313">
        <f>YEAR(Data!$D2313)</f>
        <v>2014</v>
      </c>
      <c r="D2313">
        <v>41802</v>
      </c>
      <c r="E2313">
        <v>41803</v>
      </c>
      <c r="F2313" t="s">
        <v>188</v>
      </c>
      <c r="G2313" t="s">
        <v>5320</v>
      </c>
      <c r="H2313" t="s">
        <v>5321</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ht="14.25" customHeight="1" x14ac:dyDescent="0.25">
      <c r="A2314">
        <v>2313</v>
      </c>
      <c r="B2314" t="s">
        <v>5319</v>
      </c>
      <c r="C2314">
        <f>YEAR(Data!$D2314)</f>
        <v>2014</v>
      </c>
      <c r="D2314">
        <v>41802</v>
      </c>
      <c r="E2314">
        <v>41803</v>
      </c>
      <c r="F2314" t="s">
        <v>188</v>
      </c>
      <c r="G2314" t="s">
        <v>5320</v>
      </c>
      <c r="H2314" t="s">
        <v>5321</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ht="14.25" customHeight="1" x14ac:dyDescent="0.25">
      <c r="A2315">
        <v>2314</v>
      </c>
      <c r="B2315" t="s">
        <v>5322</v>
      </c>
      <c r="C2315">
        <f>YEAR(Data!$D2315)</f>
        <v>2014</v>
      </c>
      <c r="D2315">
        <v>41841</v>
      </c>
      <c r="E2315">
        <v>41846</v>
      </c>
      <c r="F2315" t="s">
        <v>50</v>
      </c>
      <c r="G2315" t="s">
        <v>5323</v>
      </c>
      <c r="H2315" t="s">
        <v>5324</v>
      </c>
      <c r="I2315" t="s">
        <v>41</v>
      </c>
      <c r="J2315" t="s">
        <v>27</v>
      </c>
      <c r="K2315" t="s">
        <v>5325</v>
      </c>
      <c r="L2315" t="s">
        <v>5326</v>
      </c>
      <c r="M2315">
        <v>57103</v>
      </c>
      <c r="N2315" t="s">
        <v>105</v>
      </c>
      <c r="O2315" t="s">
        <v>2620</v>
      </c>
      <c r="P2315" t="s">
        <v>46</v>
      </c>
      <c r="Q2315" t="s">
        <v>47</v>
      </c>
      <c r="R2315" t="s">
        <v>2621</v>
      </c>
      <c r="S2315">
        <v>14.62</v>
      </c>
      <c r="T2315">
        <v>2</v>
      </c>
      <c r="U2315">
        <v>0</v>
      </c>
      <c r="V2315">
        <v>6.8713999999999995</v>
      </c>
    </row>
    <row r="2316" spans="1:22" ht="14.25" customHeight="1" x14ac:dyDescent="0.25">
      <c r="A2316">
        <v>2315</v>
      </c>
      <c r="B2316" t="s">
        <v>5322</v>
      </c>
      <c r="C2316">
        <f>YEAR(Data!$D2316)</f>
        <v>2014</v>
      </c>
      <c r="D2316">
        <v>41841</v>
      </c>
      <c r="E2316">
        <v>41846</v>
      </c>
      <c r="F2316" t="s">
        <v>50</v>
      </c>
      <c r="G2316" t="s">
        <v>5323</v>
      </c>
      <c r="H2316" t="s">
        <v>5324</v>
      </c>
      <c r="I2316" t="s">
        <v>41</v>
      </c>
      <c r="J2316" t="s">
        <v>27</v>
      </c>
      <c r="K2316" t="s">
        <v>5325</v>
      </c>
      <c r="L2316" t="s">
        <v>5326</v>
      </c>
      <c r="M2316">
        <v>57103</v>
      </c>
      <c r="N2316" t="s">
        <v>105</v>
      </c>
      <c r="O2316" t="s">
        <v>359</v>
      </c>
      <c r="P2316" t="s">
        <v>46</v>
      </c>
      <c r="Q2316" t="s">
        <v>78</v>
      </c>
      <c r="R2316" t="s">
        <v>360</v>
      </c>
      <c r="S2316">
        <v>416.32</v>
      </c>
      <c r="T2316">
        <v>2</v>
      </c>
      <c r="U2316">
        <v>0</v>
      </c>
      <c r="V2316">
        <v>112.40640000000002</v>
      </c>
    </row>
    <row r="2317" spans="1:22" ht="14.25" customHeight="1" x14ac:dyDescent="0.25">
      <c r="A2317">
        <v>2316</v>
      </c>
      <c r="B2317" t="s">
        <v>5322</v>
      </c>
      <c r="C2317">
        <f>YEAR(Data!$D2317)</f>
        <v>2014</v>
      </c>
      <c r="D2317">
        <v>41841</v>
      </c>
      <c r="E2317">
        <v>41846</v>
      </c>
      <c r="F2317" t="s">
        <v>50</v>
      </c>
      <c r="G2317" t="s">
        <v>5323</v>
      </c>
      <c r="H2317" t="s">
        <v>5324</v>
      </c>
      <c r="I2317" t="s">
        <v>41</v>
      </c>
      <c r="J2317" t="s">
        <v>27</v>
      </c>
      <c r="K2317" t="s">
        <v>5325</v>
      </c>
      <c r="L2317" t="s">
        <v>5326</v>
      </c>
      <c r="M2317">
        <v>57103</v>
      </c>
      <c r="N2317" t="s">
        <v>105</v>
      </c>
      <c r="O2317" t="s">
        <v>1863</v>
      </c>
      <c r="P2317" t="s">
        <v>46</v>
      </c>
      <c r="Q2317" t="s">
        <v>75</v>
      </c>
      <c r="R2317" t="s">
        <v>1864</v>
      </c>
      <c r="S2317">
        <v>43</v>
      </c>
      <c r="T2317">
        <v>5</v>
      </c>
      <c r="U2317">
        <v>0</v>
      </c>
      <c r="V2317">
        <v>20.21</v>
      </c>
    </row>
    <row r="2318" spans="1:22" ht="14.25" customHeight="1" x14ac:dyDescent="0.25">
      <c r="A2318">
        <v>2317</v>
      </c>
      <c r="B2318" t="s">
        <v>5322</v>
      </c>
      <c r="C2318">
        <f>YEAR(Data!$D2318)</f>
        <v>2014</v>
      </c>
      <c r="D2318">
        <v>41841</v>
      </c>
      <c r="E2318">
        <v>41846</v>
      </c>
      <c r="F2318" t="s">
        <v>50</v>
      </c>
      <c r="G2318" t="s">
        <v>5323</v>
      </c>
      <c r="H2318" t="s">
        <v>5324</v>
      </c>
      <c r="I2318" t="s">
        <v>41</v>
      </c>
      <c r="J2318" t="s">
        <v>27</v>
      </c>
      <c r="K2318" t="s">
        <v>5325</v>
      </c>
      <c r="L2318" t="s">
        <v>5326</v>
      </c>
      <c r="M2318">
        <v>57103</v>
      </c>
      <c r="N2318" t="s">
        <v>105</v>
      </c>
      <c r="O2318" t="s">
        <v>4928</v>
      </c>
      <c r="P2318" t="s">
        <v>32</v>
      </c>
      <c r="Q2318" t="s">
        <v>36</v>
      </c>
      <c r="R2318" t="s">
        <v>4929</v>
      </c>
      <c r="S2318">
        <v>182.94</v>
      </c>
      <c r="T2318">
        <v>3</v>
      </c>
      <c r="U2318">
        <v>0</v>
      </c>
      <c r="V2318">
        <v>27.440999999999995</v>
      </c>
    </row>
    <row r="2319" spans="1:22" ht="14.25" customHeight="1" x14ac:dyDescent="0.25">
      <c r="A2319">
        <v>2318</v>
      </c>
      <c r="B2319" t="s">
        <v>5322</v>
      </c>
      <c r="C2319">
        <f>YEAR(Data!$D2319)</f>
        <v>2014</v>
      </c>
      <c r="D2319">
        <v>41841</v>
      </c>
      <c r="E2319">
        <v>41846</v>
      </c>
      <c r="F2319" t="s">
        <v>50</v>
      </c>
      <c r="G2319" t="s">
        <v>5323</v>
      </c>
      <c r="H2319" t="s">
        <v>5324</v>
      </c>
      <c r="I2319" t="s">
        <v>41</v>
      </c>
      <c r="J2319" t="s">
        <v>27</v>
      </c>
      <c r="K2319" t="s">
        <v>5325</v>
      </c>
      <c r="L2319" t="s">
        <v>5326</v>
      </c>
      <c r="M2319">
        <v>57103</v>
      </c>
      <c r="N2319" t="s">
        <v>105</v>
      </c>
      <c r="O2319" t="s">
        <v>3294</v>
      </c>
      <c r="P2319" t="s">
        <v>46</v>
      </c>
      <c r="Q2319" t="s">
        <v>75</v>
      </c>
      <c r="R2319" t="s">
        <v>3295</v>
      </c>
      <c r="S2319">
        <v>60.83</v>
      </c>
      <c r="T2319">
        <v>7</v>
      </c>
      <c r="U2319">
        <v>0</v>
      </c>
      <c r="V2319">
        <v>30.414999999999999</v>
      </c>
    </row>
    <row r="2320" spans="1:22" ht="14.25" customHeight="1" x14ac:dyDescent="0.25">
      <c r="A2320">
        <v>2319</v>
      </c>
      <c r="B2320" t="s">
        <v>5322</v>
      </c>
      <c r="C2320">
        <f>YEAR(Data!$D2320)</f>
        <v>2014</v>
      </c>
      <c r="D2320">
        <v>41841</v>
      </c>
      <c r="E2320">
        <v>41846</v>
      </c>
      <c r="F2320" t="s">
        <v>50</v>
      </c>
      <c r="G2320" t="s">
        <v>5323</v>
      </c>
      <c r="H2320" t="s">
        <v>5324</v>
      </c>
      <c r="I2320" t="s">
        <v>41</v>
      </c>
      <c r="J2320" t="s">
        <v>27</v>
      </c>
      <c r="K2320" t="s">
        <v>5325</v>
      </c>
      <c r="L2320" t="s">
        <v>5326</v>
      </c>
      <c r="M2320">
        <v>57103</v>
      </c>
      <c r="N2320" t="s">
        <v>105</v>
      </c>
      <c r="O2320" t="s">
        <v>5327</v>
      </c>
      <c r="P2320" t="s">
        <v>71</v>
      </c>
      <c r="Q2320" t="s">
        <v>161</v>
      </c>
      <c r="R2320" t="s">
        <v>5328</v>
      </c>
      <c r="S2320">
        <v>389.97</v>
      </c>
      <c r="T2320">
        <v>3</v>
      </c>
      <c r="U2320">
        <v>0</v>
      </c>
      <c r="V2320">
        <v>132.58980000000003</v>
      </c>
    </row>
    <row r="2321" spans="1:22" ht="14.25" customHeight="1" x14ac:dyDescent="0.25">
      <c r="A2321">
        <v>2320</v>
      </c>
      <c r="B2321" t="s">
        <v>5329</v>
      </c>
      <c r="C2321">
        <f>YEAR(Data!$D2321)</f>
        <v>2012</v>
      </c>
      <c r="D2321">
        <v>41266</v>
      </c>
      <c r="E232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ht="14.25" customHeight="1" x14ac:dyDescent="0.25">
      <c r="A2322">
        <v>2321</v>
      </c>
      <c r="B2322" t="s">
        <v>5330</v>
      </c>
      <c r="C2322">
        <f>YEAR(Data!$D2322)</f>
        <v>2014</v>
      </c>
      <c r="D2322">
        <v>41719</v>
      </c>
      <c r="E2322">
        <v>41723</v>
      </c>
      <c r="F2322" t="s">
        <v>50</v>
      </c>
      <c r="G2322" t="s">
        <v>2507</v>
      </c>
      <c r="H2322" t="s">
        <v>2508</v>
      </c>
      <c r="I2322" t="s">
        <v>41</v>
      </c>
      <c r="J2322" t="s">
        <v>27</v>
      </c>
      <c r="K2322" t="s">
        <v>95</v>
      </c>
      <c r="L2322" t="s">
        <v>96</v>
      </c>
      <c r="M2322">
        <v>98115</v>
      </c>
      <c r="N2322" t="s">
        <v>44</v>
      </c>
      <c r="O2322" t="s">
        <v>5331</v>
      </c>
      <c r="P2322" t="s">
        <v>71</v>
      </c>
      <c r="Q2322" t="s">
        <v>161</v>
      </c>
      <c r="R2322" t="s">
        <v>5332</v>
      </c>
      <c r="S2322">
        <v>265.93</v>
      </c>
      <c r="T2322">
        <v>7</v>
      </c>
      <c r="U2322">
        <v>0</v>
      </c>
      <c r="V2322">
        <v>63.8232</v>
      </c>
    </row>
    <row r="2323" spans="1:22" ht="14.25" customHeight="1" x14ac:dyDescent="0.25">
      <c r="A2323">
        <v>2322</v>
      </c>
      <c r="B2323" t="s">
        <v>5333</v>
      </c>
      <c r="C2323">
        <f>YEAR(Data!$D2323)</f>
        <v>2012</v>
      </c>
      <c r="D2323">
        <v>41274</v>
      </c>
      <c r="E2323">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ht="14.25" customHeight="1" x14ac:dyDescent="0.25">
      <c r="A2324">
        <v>2323</v>
      </c>
      <c r="B2324" t="s">
        <v>5333</v>
      </c>
      <c r="C2324">
        <f>YEAR(Data!$D2324)</f>
        <v>2012</v>
      </c>
      <c r="D2324">
        <v>41274</v>
      </c>
      <c r="E2324">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ht="14.25" customHeight="1" x14ac:dyDescent="0.25">
      <c r="A2325">
        <v>2324</v>
      </c>
      <c r="B2325" t="s">
        <v>5333</v>
      </c>
      <c r="C2325">
        <f>YEAR(Data!$D2325)</f>
        <v>2012</v>
      </c>
      <c r="D2325">
        <v>41274</v>
      </c>
      <c r="E2325">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ht="14.25" customHeight="1" x14ac:dyDescent="0.25">
      <c r="A2326">
        <v>2325</v>
      </c>
      <c r="B2326" t="s">
        <v>5333</v>
      </c>
      <c r="C2326">
        <f>YEAR(Data!$D2326)</f>
        <v>2012</v>
      </c>
      <c r="D2326">
        <v>41274</v>
      </c>
      <c r="E2326">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ht="14.25" customHeight="1" x14ac:dyDescent="0.25">
      <c r="A2327">
        <v>2326</v>
      </c>
      <c r="B2327" t="s">
        <v>5334</v>
      </c>
      <c r="C2327">
        <f>YEAR(Data!$D2327)</f>
        <v>2012</v>
      </c>
      <c r="D2327">
        <v>41167</v>
      </c>
      <c r="E2327">
        <v>41171</v>
      </c>
      <c r="F2327" t="s">
        <v>23</v>
      </c>
      <c r="G2327" t="s">
        <v>5335</v>
      </c>
      <c r="H2327" t="s">
        <v>5336</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ht="14.25" customHeight="1" x14ac:dyDescent="0.25">
      <c r="A2328">
        <v>2327</v>
      </c>
      <c r="B2328" t="s">
        <v>5334</v>
      </c>
      <c r="C2328">
        <f>YEAR(Data!$D2328)</f>
        <v>2012</v>
      </c>
      <c r="D2328">
        <v>41167</v>
      </c>
      <c r="E2328">
        <v>41171</v>
      </c>
      <c r="F2328" t="s">
        <v>23</v>
      </c>
      <c r="G2328" t="s">
        <v>5335</v>
      </c>
      <c r="H2328" t="s">
        <v>5336</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ht="14.25" customHeight="1" x14ac:dyDescent="0.25">
      <c r="A2329">
        <v>2328</v>
      </c>
      <c r="B2329" t="s">
        <v>5334</v>
      </c>
      <c r="C2329">
        <f>YEAR(Data!$D2329)</f>
        <v>2012</v>
      </c>
      <c r="D2329">
        <v>41167</v>
      </c>
      <c r="E2329">
        <v>41171</v>
      </c>
      <c r="F2329" t="s">
        <v>23</v>
      </c>
      <c r="G2329" t="s">
        <v>5335</v>
      </c>
      <c r="H2329" t="s">
        <v>5336</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ht="14.25" customHeight="1" x14ac:dyDescent="0.25">
      <c r="A2330">
        <v>2329</v>
      </c>
      <c r="B2330" t="s">
        <v>5337</v>
      </c>
      <c r="C2330">
        <f>YEAR(Data!$D2330)</f>
        <v>2014</v>
      </c>
      <c r="D2330">
        <v>41906</v>
      </c>
      <c r="E2330">
        <v>41909</v>
      </c>
      <c r="F2330" t="s">
        <v>188</v>
      </c>
      <c r="G2330" t="s">
        <v>5338</v>
      </c>
      <c r="H2330" t="s">
        <v>5339</v>
      </c>
      <c r="I2330" t="s">
        <v>102</v>
      </c>
      <c r="J2330" t="s">
        <v>27</v>
      </c>
      <c r="K2330" t="s">
        <v>5340</v>
      </c>
      <c r="L2330" t="s">
        <v>457</v>
      </c>
      <c r="M2330">
        <v>80525</v>
      </c>
      <c r="N2330" t="s">
        <v>44</v>
      </c>
      <c r="O2330" t="s">
        <v>5341</v>
      </c>
      <c r="P2330" t="s">
        <v>46</v>
      </c>
      <c r="Q2330" t="s">
        <v>173</v>
      </c>
      <c r="R2330" t="s">
        <v>5342</v>
      </c>
      <c r="S2330">
        <v>14.352000000000002</v>
      </c>
      <c r="T2330">
        <v>3</v>
      </c>
      <c r="U2330">
        <v>0.2</v>
      </c>
      <c r="V2330">
        <v>5.2026000000000003</v>
      </c>
    </row>
    <row r="2331" spans="1:22" ht="14.25" customHeight="1" x14ac:dyDescent="0.25">
      <c r="A2331">
        <v>2330</v>
      </c>
      <c r="B2331" t="s">
        <v>5343</v>
      </c>
      <c r="C2331">
        <f>YEAR(Data!$D2331)</f>
        <v>2012</v>
      </c>
      <c r="D2331">
        <v>41268</v>
      </c>
      <c r="E2331">
        <v>41272</v>
      </c>
      <c r="F2331" t="s">
        <v>50</v>
      </c>
      <c r="G2331" t="s">
        <v>2109</v>
      </c>
      <c r="H2331" t="s">
        <v>2110</v>
      </c>
      <c r="I2331" t="s">
        <v>41</v>
      </c>
      <c r="J2331" t="s">
        <v>27</v>
      </c>
      <c r="K2331" t="s">
        <v>146</v>
      </c>
      <c r="L2331" t="s">
        <v>147</v>
      </c>
      <c r="M2331">
        <v>19140</v>
      </c>
      <c r="N2331" t="s">
        <v>148</v>
      </c>
      <c r="O2331" t="s">
        <v>5344</v>
      </c>
      <c r="P2331" t="s">
        <v>32</v>
      </c>
      <c r="Q2331" t="s">
        <v>65</v>
      </c>
      <c r="R2331" t="s">
        <v>5345</v>
      </c>
      <c r="S2331">
        <v>547.13599999999997</v>
      </c>
      <c r="T2331">
        <v>4</v>
      </c>
      <c r="U2331">
        <v>0.2</v>
      </c>
      <c r="V2331">
        <v>-68.392000000000053</v>
      </c>
    </row>
    <row r="2332" spans="1:22" ht="14.25" customHeight="1" x14ac:dyDescent="0.25">
      <c r="A2332">
        <v>2331</v>
      </c>
      <c r="B2332" t="s">
        <v>5346</v>
      </c>
      <c r="C2332">
        <f>YEAR(Data!$D2332)</f>
        <v>2013</v>
      </c>
      <c r="D2332">
        <v>41542</v>
      </c>
      <c r="E2332">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ht="14.25" customHeight="1" x14ac:dyDescent="0.25">
      <c r="A2333">
        <v>2332</v>
      </c>
      <c r="B2333" t="s">
        <v>5346</v>
      </c>
      <c r="C2333">
        <f>YEAR(Data!$D2333)</f>
        <v>2013</v>
      </c>
      <c r="D2333">
        <v>41542</v>
      </c>
      <c r="E2333">
        <v>41544</v>
      </c>
      <c r="F2333" t="s">
        <v>23</v>
      </c>
      <c r="G2333" t="s">
        <v>1345</v>
      </c>
      <c r="H2333" t="s">
        <v>1346</v>
      </c>
      <c r="I2333" t="s">
        <v>41</v>
      </c>
      <c r="J2333" t="s">
        <v>27</v>
      </c>
      <c r="K2333" t="s">
        <v>42</v>
      </c>
      <c r="L2333" t="s">
        <v>43</v>
      </c>
      <c r="M2333">
        <v>90004</v>
      </c>
      <c r="N2333" t="s">
        <v>44</v>
      </c>
      <c r="O2333" t="s">
        <v>5347</v>
      </c>
      <c r="P2333" t="s">
        <v>46</v>
      </c>
      <c r="Q2333" t="s">
        <v>90</v>
      </c>
      <c r="R2333" t="s">
        <v>5348</v>
      </c>
      <c r="S2333">
        <v>41.7</v>
      </c>
      <c r="T2333">
        <v>5</v>
      </c>
      <c r="U2333">
        <v>0</v>
      </c>
      <c r="V2333">
        <v>20.85</v>
      </c>
    </row>
    <row r="2334" spans="1:22" ht="14.25" customHeight="1" x14ac:dyDescent="0.25">
      <c r="A2334">
        <v>2333</v>
      </c>
      <c r="B2334" t="s">
        <v>5349</v>
      </c>
      <c r="C2334">
        <f>YEAR(Data!$D2334)</f>
        <v>2014</v>
      </c>
      <c r="D2334">
        <v>41720</v>
      </c>
      <c r="E2334">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ht="14.25" customHeight="1" x14ac:dyDescent="0.25">
      <c r="A2335">
        <v>2334</v>
      </c>
      <c r="B2335" t="s">
        <v>5349</v>
      </c>
      <c r="C2335">
        <f>YEAR(Data!$D2335)</f>
        <v>2014</v>
      </c>
      <c r="D2335">
        <v>41720</v>
      </c>
      <c r="E2335">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ht="14.25" customHeight="1" x14ac:dyDescent="0.25">
      <c r="A2336">
        <v>2335</v>
      </c>
      <c r="B2336" t="s">
        <v>5350</v>
      </c>
      <c r="C2336">
        <f>YEAR(Data!$D2336)</f>
        <v>2011</v>
      </c>
      <c r="D2336">
        <v>40816</v>
      </c>
      <c r="E2336">
        <v>40820</v>
      </c>
      <c r="F2336" t="s">
        <v>50</v>
      </c>
      <c r="G2336" t="s">
        <v>5351</v>
      </c>
      <c r="H2336" t="s">
        <v>5352</v>
      </c>
      <c r="I2336" t="s">
        <v>26</v>
      </c>
      <c r="J2336" t="s">
        <v>27</v>
      </c>
      <c r="K2336" t="s">
        <v>5353</v>
      </c>
      <c r="L2336" t="s">
        <v>335</v>
      </c>
      <c r="M2336">
        <v>37042</v>
      </c>
      <c r="N2336" t="s">
        <v>30</v>
      </c>
      <c r="O2336" t="s">
        <v>1331</v>
      </c>
      <c r="P2336" t="s">
        <v>46</v>
      </c>
      <c r="Q2336" t="s">
        <v>78</v>
      </c>
      <c r="R2336" t="s">
        <v>1332</v>
      </c>
      <c r="S2336">
        <v>69.216000000000008</v>
      </c>
      <c r="T2336">
        <v>6</v>
      </c>
      <c r="U2336">
        <v>0.2</v>
      </c>
      <c r="V2336">
        <v>11.247599999999995</v>
      </c>
    </row>
    <row r="2337" spans="1:22" ht="14.25" customHeight="1" x14ac:dyDescent="0.25">
      <c r="A2337">
        <v>2336</v>
      </c>
      <c r="B2337" t="s">
        <v>5354</v>
      </c>
      <c r="C2337">
        <f>YEAR(Data!$D2337)</f>
        <v>2014</v>
      </c>
      <c r="D2337">
        <v>41984</v>
      </c>
      <c r="E2337">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ht="14.25" customHeight="1" x14ac:dyDescent="0.25">
      <c r="A2338">
        <v>2337</v>
      </c>
      <c r="B2338" t="s">
        <v>5354</v>
      </c>
      <c r="C2338">
        <f>YEAR(Data!$D2338)</f>
        <v>2014</v>
      </c>
      <c r="D2338">
        <v>41984</v>
      </c>
      <c r="E2338">
        <v>41984</v>
      </c>
      <c r="F2338" t="s">
        <v>1290</v>
      </c>
      <c r="G2338" t="s">
        <v>3525</v>
      </c>
      <c r="H2338" t="s">
        <v>3526</v>
      </c>
      <c r="I2338" t="s">
        <v>26</v>
      </c>
      <c r="J2338" t="s">
        <v>27</v>
      </c>
      <c r="K2338" t="s">
        <v>746</v>
      </c>
      <c r="L2338" t="s">
        <v>747</v>
      </c>
      <c r="M2338">
        <v>6824</v>
      </c>
      <c r="N2338" t="s">
        <v>148</v>
      </c>
      <c r="O2338" t="s">
        <v>5355</v>
      </c>
      <c r="P2338" t="s">
        <v>46</v>
      </c>
      <c r="Q2338" t="s">
        <v>78</v>
      </c>
      <c r="R2338" t="s">
        <v>5356</v>
      </c>
      <c r="S2338">
        <v>426.78999999999996</v>
      </c>
      <c r="T2338">
        <v>7</v>
      </c>
      <c r="U2338">
        <v>0</v>
      </c>
      <c r="V2338">
        <v>123.76909999999995</v>
      </c>
    </row>
    <row r="2339" spans="1:22" ht="14.25" customHeight="1" x14ac:dyDescent="0.25">
      <c r="A2339">
        <v>2338</v>
      </c>
      <c r="B2339" t="s">
        <v>5357</v>
      </c>
      <c r="C2339">
        <f>YEAR(Data!$D2339)</f>
        <v>2011</v>
      </c>
      <c r="D2339">
        <v>40778</v>
      </c>
      <c r="E2339">
        <v>40778</v>
      </c>
      <c r="F2339" t="s">
        <v>1290</v>
      </c>
      <c r="G2339" t="s">
        <v>2495</v>
      </c>
      <c r="H2339" t="s">
        <v>2496</v>
      </c>
      <c r="I2339" t="s">
        <v>26</v>
      </c>
      <c r="J2339" t="s">
        <v>27</v>
      </c>
      <c r="K2339" t="s">
        <v>266</v>
      </c>
      <c r="L2339" t="s">
        <v>267</v>
      </c>
      <c r="M2339">
        <v>10009</v>
      </c>
      <c r="N2339" t="s">
        <v>148</v>
      </c>
      <c r="O2339" t="s">
        <v>5358</v>
      </c>
      <c r="P2339" t="s">
        <v>46</v>
      </c>
      <c r="Q2339" t="s">
        <v>90</v>
      </c>
      <c r="R2339" t="s">
        <v>5359</v>
      </c>
      <c r="S2339">
        <v>25.92</v>
      </c>
      <c r="T2339">
        <v>4</v>
      </c>
      <c r="U2339">
        <v>0</v>
      </c>
      <c r="V2339">
        <v>12.441600000000001</v>
      </c>
    </row>
    <row r="2340" spans="1:22" ht="14.25" customHeight="1" x14ac:dyDescent="0.25">
      <c r="A2340">
        <v>2339</v>
      </c>
      <c r="B2340" t="s">
        <v>5357</v>
      </c>
      <c r="C2340">
        <f>YEAR(Data!$D2340)</f>
        <v>2011</v>
      </c>
      <c r="D2340">
        <v>40778</v>
      </c>
      <c r="E2340">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ht="14.25" customHeight="1" x14ac:dyDescent="0.25">
      <c r="A2341">
        <v>2340</v>
      </c>
      <c r="B2341" t="s">
        <v>5360</v>
      </c>
      <c r="C2341">
        <f>YEAR(Data!$D2341)</f>
        <v>2011</v>
      </c>
      <c r="D2341">
        <v>40774</v>
      </c>
      <c r="E2341">
        <v>40779</v>
      </c>
      <c r="F2341" t="s">
        <v>50</v>
      </c>
      <c r="G2341" t="s">
        <v>5281</v>
      </c>
      <c r="H2341" t="s">
        <v>5282</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ht="14.25" customHeight="1" x14ac:dyDescent="0.25">
      <c r="A2342">
        <v>2341</v>
      </c>
      <c r="B2342" t="s">
        <v>5361</v>
      </c>
      <c r="C2342">
        <f>YEAR(Data!$D2342)</f>
        <v>2013</v>
      </c>
      <c r="D2342">
        <v>41589</v>
      </c>
      <c r="E2342">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ht="14.25" customHeight="1" x14ac:dyDescent="0.25">
      <c r="A2343">
        <v>2342</v>
      </c>
      <c r="B2343" t="s">
        <v>5362</v>
      </c>
      <c r="C2343">
        <f>YEAR(Data!$D2343)</f>
        <v>2011</v>
      </c>
      <c r="D2343">
        <v>40908</v>
      </c>
      <c r="E2343">
        <v>40911</v>
      </c>
      <c r="F2343" t="s">
        <v>188</v>
      </c>
      <c r="G2343" t="s">
        <v>395</v>
      </c>
      <c r="H2343" t="s">
        <v>396</v>
      </c>
      <c r="I2343" t="s">
        <v>102</v>
      </c>
      <c r="J2343" t="s">
        <v>27</v>
      </c>
      <c r="K2343" t="s">
        <v>612</v>
      </c>
      <c r="L2343" t="s">
        <v>1245</v>
      </c>
      <c r="M2343">
        <v>2038</v>
      </c>
      <c r="N2343" t="s">
        <v>148</v>
      </c>
      <c r="O2343" t="s">
        <v>5363</v>
      </c>
      <c r="P2343" t="s">
        <v>32</v>
      </c>
      <c r="Q2343" t="s">
        <v>65</v>
      </c>
      <c r="R2343" t="s">
        <v>5364</v>
      </c>
      <c r="S2343">
        <v>63.2</v>
      </c>
      <c r="T2343">
        <v>5</v>
      </c>
      <c r="U2343">
        <v>0</v>
      </c>
      <c r="V2343">
        <v>23.384</v>
      </c>
    </row>
    <row r="2344" spans="1:22" ht="14.25" customHeight="1" x14ac:dyDescent="0.25">
      <c r="A2344">
        <v>2343</v>
      </c>
      <c r="B2344" t="s">
        <v>5362</v>
      </c>
      <c r="C2344">
        <f>YEAR(Data!$D2344)</f>
        <v>2011</v>
      </c>
      <c r="D2344">
        <v>40908</v>
      </c>
      <c r="E2344">
        <v>40911</v>
      </c>
      <c r="F2344" t="s">
        <v>188</v>
      </c>
      <c r="G2344" t="s">
        <v>395</v>
      </c>
      <c r="H2344" t="s">
        <v>396</v>
      </c>
      <c r="I2344" t="s">
        <v>102</v>
      </c>
      <c r="J2344" t="s">
        <v>27</v>
      </c>
      <c r="K2344" t="s">
        <v>612</v>
      </c>
      <c r="L2344" t="s">
        <v>1245</v>
      </c>
      <c r="M2344">
        <v>2038</v>
      </c>
      <c r="N2344" t="s">
        <v>148</v>
      </c>
      <c r="O2344" t="s">
        <v>5331</v>
      </c>
      <c r="P2344" t="s">
        <v>71</v>
      </c>
      <c r="Q2344" t="s">
        <v>161</v>
      </c>
      <c r="R2344" t="s">
        <v>5332</v>
      </c>
      <c r="S2344">
        <v>113.97</v>
      </c>
      <c r="T2344">
        <v>3</v>
      </c>
      <c r="U2344">
        <v>0</v>
      </c>
      <c r="V2344">
        <v>27.352799999999998</v>
      </c>
    </row>
    <row r="2345" spans="1:22" ht="14.25" customHeight="1" x14ac:dyDescent="0.25">
      <c r="A2345">
        <v>2344</v>
      </c>
      <c r="B2345" t="s">
        <v>5365</v>
      </c>
      <c r="C2345">
        <f>YEAR(Data!$D2345)</f>
        <v>2011</v>
      </c>
      <c r="D2345">
        <v>40750</v>
      </c>
      <c r="E2345">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ht="14.25" customHeight="1" x14ac:dyDescent="0.25">
      <c r="A2346">
        <v>2345</v>
      </c>
      <c r="B2346" t="s">
        <v>5366</v>
      </c>
      <c r="C2346">
        <f>YEAR(Data!$D2346)</f>
        <v>2013</v>
      </c>
      <c r="D2346">
        <v>41327</v>
      </c>
      <c r="E2346">
        <v>41333</v>
      </c>
      <c r="F2346" t="s">
        <v>50</v>
      </c>
      <c r="G2346" t="s">
        <v>3227</v>
      </c>
      <c r="H2346" t="s">
        <v>3228</v>
      </c>
      <c r="I2346" t="s">
        <v>102</v>
      </c>
      <c r="J2346" t="s">
        <v>27</v>
      </c>
      <c r="K2346" t="s">
        <v>2548</v>
      </c>
      <c r="L2346" t="s">
        <v>114</v>
      </c>
      <c r="M2346">
        <v>53209</v>
      </c>
      <c r="N2346" t="s">
        <v>105</v>
      </c>
      <c r="O2346" t="s">
        <v>5367</v>
      </c>
      <c r="P2346" t="s">
        <v>46</v>
      </c>
      <c r="Q2346" t="s">
        <v>78</v>
      </c>
      <c r="R2346" t="s">
        <v>5368</v>
      </c>
      <c r="S2346">
        <v>490.32</v>
      </c>
      <c r="T2346">
        <v>9</v>
      </c>
      <c r="U2346">
        <v>0</v>
      </c>
      <c r="V2346">
        <v>137.28960000000004</v>
      </c>
    </row>
    <row r="2347" spans="1:22" ht="14.25" customHeight="1" x14ac:dyDescent="0.25">
      <c r="A2347">
        <v>2346</v>
      </c>
      <c r="B2347" t="s">
        <v>5369</v>
      </c>
      <c r="C2347">
        <f>YEAR(Data!$D2347)</f>
        <v>2013</v>
      </c>
      <c r="D2347">
        <v>41347</v>
      </c>
      <c r="E2347">
        <v>41352</v>
      </c>
      <c r="F2347" t="s">
        <v>50</v>
      </c>
      <c r="G2347" t="s">
        <v>2474</v>
      </c>
      <c r="H2347" t="s">
        <v>2475</v>
      </c>
      <c r="I2347" t="s">
        <v>26</v>
      </c>
      <c r="J2347" t="s">
        <v>27</v>
      </c>
      <c r="K2347" t="s">
        <v>678</v>
      </c>
      <c r="L2347" t="s">
        <v>104</v>
      </c>
      <c r="M2347">
        <v>78207</v>
      </c>
      <c r="N2347" t="s">
        <v>105</v>
      </c>
      <c r="O2347" t="s">
        <v>697</v>
      </c>
      <c r="P2347" t="s">
        <v>46</v>
      </c>
      <c r="Q2347" t="s">
        <v>90</v>
      </c>
      <c r="R2347" t="s">
        <v>5370</v>
      </c>
      <c r="S2347">
        <v>70.08</v>
      </c>
      <c r="T2347">
        <v>5</v>
      </c>
      <c r="U2347">
        <v>0.2</v>
      </c>
      <c r="V2347">
        <v>24.527999999999995</v>
      </c>
    </row>
    <row r="2348" spans="1:22" ht="14.25" customHeight="1" x14ac:dyDescent="0.25">
      <c r="A2348">
        <v>2347</v>
      </c>
      <c r="B2348" t="s">
        <v>5369</v>
      </c>
      <c r="C2348">
        <f>YEAR(Data!$D2348)</f>
        <v>2013</v>
      </c>
      <c r="D2348">
        <v>41347</v>
      </c>
      <c r="E2348">
        <v>41352</v>
      </c>
      <c r="F2348" t="s">
        <v>50</v>
      </c>
      <c r="G2348" t="s">
        <v>2474</v>
      </c>
      <c r="H2348" t="s">
        <v>2475</v>
      </c>
      <c r="I2348" t="s">
        <v>26</v>
      </c>
      <c r="J2348" t="s">
        <v>27</v>
      </c>
      <c r="K2348" t="s">
        <v>678</v>
      </c>
      <c r="L2348" t="s">
        <v>104</v>
      </c>
      <c r="M2348">
        <v>78207</v>
      </c>
      <c r="N2348" t="s">
        <v>105</v>
      </c>
      <c r="O2348" t="s">
        <v>5371</v>
      </c>
      <c r="P2348" t="s">
        <v>46</v>
      </c>
      <c r="Q2348" t="s">
        <v>75</v>
      </c>
      <c r="R2348" t="s">
        <v>5372</v>
      </c>
      <c r="S2348">
        <v>1.2719999999999998</v>
      </c>
      <c r="T2348">
        <v>2</v>
      </c>
      <c r="U2348">
        <v>0.8</v>
      </c>
      <c r="V2348">
        <v>-2.1624000000000012</v>
      </c>
    </row>
    <row r="2349" spans="1:22" ht="14.25" customHeight="1" x14ac:dyDescent="0.25">
      <c r="A2349">
        <v>2348</v>
      </c>
      <c r="B2349" t="s">
        <v>5369</v>
      </c>
      <c r="C2349">
        <f>YEAR(Data!$D2349)</f>
        <v>2013</v>
      </c>
      <c r="D2349">
        <v>41347</v>
      </c>
      <c r="E2349">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ht="14.25" customHeight="1" x14ac:dyDescent="0.25">
      <c r="A2350">
        <v>2349</v>
      </c>
      <c r="B2350" t="s">
        <v>5373</v>
      </c>
      <c r="C2350">
        <f>YEAR(Data!$D2350)</f>
        <v>2014</v>
      </c>
      <c r="D2350">
        <v>41976</v>
      </c>
      <c r="E2350">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ht="14.25" customHeight="1" x14ac:dyDescent="0.25">
      <c r="A2351">
        <v>2350</v>
      </c>
      <c r="B2351" t="s">
        <v>5373</v>
      </c>
      <c r="C2351">
        <f>YEAR(Data!$D2351)</f>
        <v>2014</v>
      </c>
      <c r="D2351">
        <v>41976</v>
      </c>
      <c r="E2351">
        <v>41977</v>
      </c>
      <c r="F2351" t="s">
        <v>1290</v>
      </c>
      <c r="G2351" t="s">
        <v>756</v>
      </c>
      <c r="H2351" t="s">
        <v>757</v>
      </c>
      <c r="I2351" t="s">
        <v>41</v>
      </c>
      <c r="J2351" t="s">
        <v>27</v>
      </c>
      <c r="K2351" t="s">
        <v>42</v>
      </c>
      <c r="L2351" t="s">
        <v>43</v>
      </c>
      <c r="M2351">
        <v>90032</v>
      </c>
      <c r="N2351" t="s">
        <v>44</v>
      </c>
      <c r="O2351" t="s">
        <v>5374</v>
      </c>
      <c r="P2351" t="s">
        <v>46</v>
      </c>
      <c r="Q2351" t="s">
        <v>75</v>
      </c>
      <c r="R2351" t="s">
        <v>5375</v>
      </c>
      <c r="S2351">
        <v>69.456000000000003</v>
      </c>
      <c r="T2351">
        <v>2</v>
      </c>
      <c r="U2351">
        <v>0.2</v>
      </c>
      <c r="V2351">
        <v>22.573199999999996</v>
      </c>
    </row>
    <row r="2352" spans="1:22" ht="14.25" customHeight="1" x14ac:dyDescent="0.25">
      <c r="A2352">
        <v>2351</v>
      </c>
      <c r="B2352" t="s">
        <v>5373</v>
      </c>
      <c r="C2352">
        <f>YEAR(Data!$D2352)</f>
        <v>2014</v>
      </c>
      <c r="D2352">
        <v>41976</v>
      </c>
      <c r="E2352">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ht="14.25" customHeight="1" x14ac:dyDescent="0.25">
      <c r="A2353">
        <v>2352</v>
      </c>
      <c r="B2353" t="s">
        <v>5373</v>
      </c>
      <c r="C2353">
        <f>YEAR(Data!$D2353)</f>
        <v>2014</v>
      </c>
      <c r="D2353">
        <v>41976</v>
      </c>
      <c r="E2353">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ht="14.25" customHeight="1" x14ac:dyDescent="0.25">
      <c r="A2354">
        <v>2353</v>
      </c>
      <c r="B2354" t="s">
        <v>5373</v>
      </c>
      <c r="C2354">
        <f>YEAR(Data!$D2354)</f>
        <v>2014</v>
      </c>
      <c r="D2354">
        <v>41976</v>
      </c>
      <c r="E2354">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ht="14.25" customHeight="1" x14ac:dyDescent="0.25">
      <c r="A2355">
        <v>2354</v>
      </c>
      <c r="B2355" t="s">
        <v>5376</v>
      </c>
      <c r="C2355">
        <f>YEAR(Data!$D2355)</f>
        <v>2012</v>
      </c>
      <c r="D2355">
        <v>41152</v>
      </c>
      <c r="E2355">
        <v>41154</v>
      </c>
      <c r="F2355" t="s">
        <v>188</v>
      </c>
      <c r="G2355" t="s">
        <v>5377</v>
      </c>
      <c r="H2355" t="s">
        <v>5378</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ht="14.25" customHeight="1" x14ac:dyDescent="0.25">
      <c r="A2356">
        <v>2355</v>
      </c>
      <c r="B2356" t="s">
        <v>5376</v>
      </c>
      <c r="C2356">
        <f>YEAR(Data!$D2356)</f>
        <v>2012</v>
      </c>
      <c r="D2356">
        <v>41152</v>
      </c>
      <c r="E2356">
        <v>41154</v>
      </c>
      <c r="F2356" t="s">
        <v>188</v>
      </c>
      <c r="G2356" t="s">
        <v>5377</v>
      </c>
      <c r="H2356" t="s">
        <v>5378</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ht="14.25" customHeight="1" x14ac:dyDescent="0.25">
      <c r="A2357">
        <v>2356</v>
      </c>
      <c r="B2357" t="s">
        <v>5376</v>
      </c>
      <c r="C2357">
        <f>YEAR(Data!$D2357)</f>
        <v>2012</v>
      </c>
      <c r="D2357">
        <v>41152</v>
      </c>
      <c r="E2357">
        <v>41154</v>
      </c>
      <c r="F2357" t="s">
        <v>188</v>
      </c>
      <c r="G2357" t="s">
        <v>5377</v>
      </c>
      <c r="H2357" t="s">
        <v>5378</v>
      </c>
      <c r="I2357" t="s">
        <v>41</v>
      </c>
      <c r="J2357" t="s">
        <v>27</v>
      </c>
      <c r="K2357" t="s">
        <v>127</v>
      </c>
      <c r="L2357" t="s">
        <v>43</v>
      </c>
      <c r="M2357">
        <v>94122</v>
      </c>
      <c r="N2357" t="s">
        <v>44</v>
      </c>
      <c r="O2357" t="s">
        <v>5379</v>
      </c>
      <c r="P2357" t="s">
        <v>71</v>
      </c>
      <c r="Q2357" t="s">
        <v>161</v>
      </c>
      <c r="R2357" t="s">
        <v>5380</v>
      </c>
      <c r="S2357">
        <v>36.51</v>
      </c>
      <c r="T2357">
        <v>1</v>
      </c>
      <c r="U2357">
        <v>0</v>
      </c>
      <c r="V2357">
        <v>15.699300000000001</v>
      </c>
    </row>
    <row r="2358" spans="1:22" ht="14.25" customHeight="1" x14ac:dyDescent="0.25">
      <c r="A2358">
        <v>2357</v>
      </c>
      <c r="B2358" t="s">
        <v>5376</v>
      </c>
      <c r="C2358">
        <f>YEAR(Data!$D2358)</f>
        <v>2012</v>
      </c>
      <c r="D2358">
        <v>41152</v>
      </c>
      <c r="E2358">
        <v>41154</v>
      </c>
      <c r="F2358" t="s">
        <v>188</v>
      </c>
      <c r="G2358" t="s">
        <v>5377</v>
      </c>
      <c r="H2358" t="s">
        <v>5378</v>
      </c>
      <c r="I2358" t="s">
        <v>41</v>
      </c>
      <c r="J2358" t="s">
        <v>27</v>
      </c>
      <c r="K2358" t="s">
        <v>127</v>
      </c>
      <c r="L2358" t="s">
        <v>43</v>
      </c>
      <c r="M2358">
        <v>94122</v>
      </c>
      <c r="N2358" t="s">
        <v>44</v>
      </c>
      <c r="O2358" t="s">
        <v>5381</v>
      </c>
      <c r="P2358" t="s">
        <v>71</v>
      </c>
      <c r="Q2358" t="s">
        <v>682</v>
      </c>
      <c r="R2358" t="s">
        <v>5382</v>
      </c>
      <c r="S2358">
        <v>239.976</v>
      </c>
      <c r="T2358">
        <v>3</v>
      </c>
      <c r="U2358">
        <v>0.2</v>
      </c>
      <c r="V2358">
        <v>80.991899999999987</v>
      </c>
    </row>
    <row r="2359" spans="1:22" ht="14.25" customHeight="1" x14ac:dyDescent="0.25">
      <c r="A2359">
        <v>2358</v>
      </c>
      <c r="B2359" t="s">
        <v>5383</v>
      </c>
      <c r="C2359">
        <f>YEAR(Data!$D2359)</f>
        <v>2011</v>
      </c>
      <c r="D2359">
        <v>40619</v>
      </c>
      <c r="E2359">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ht="14.25" customHeight="1" x14ac:dyDescent="0.25">
      <c r="A2360">
        <v>2359</v>
      </c>
      <c r="B2360" t="s">
        <v>5383</v>
      </c>
      <c r="C2360">
        <f>YEAR(Data!$D2360)</f>
        <v>2011</v>
      </c>
      <c r="D2360">
        <v>40619</v>
      </c>
      <c r="E2360">
        <v>40623</v>
      </c>
      <c r="F2360" t="s">
        <v>50</v>
      </c>
      <c r="G2360" t="s">
        <v>2407</v>
      </c>
      <c r="H2360" t="s">
        <v>2408</v>
      </c>
      <c r="I2360" t="s">
        <v>41</v>
      </c>
      <c r="J2360" t="s">
        <v>27</v>
      </c>
      <c r="K2360" t="s">
        <v>266</v>
      </c>
      <c r="L2360" t="s">
        <v>267</v>
      </c>
      <c r="M2360">
        <v>10024</v>
      </c>
      <c r="N2360" t="s">
        <v>148</v>
      </c>
      <c r="O2360" t="s">
        <v>5302</v>
      </c>
      <c r="P2360" t="s">
        <v>32</v>
      </c>
      <c r="Q2360" t="s">
        <v>56</v>
      </c>
      <c r="R2360" t="s">
        <v>5303</v>
      </c>
      <c r="S2360">
        <v>1071.576</v>
      </c>
      <c r="T2360">
        <v>4</v>
      </c>
      <c r="U2360">
        <v>0.4</v>
      </c>
      <c r="V2360">
        <v>-553.64760000000001</v>
      </c>
    </row>
    <row r="2361" spans="1:22" ht="14.25" customHeight="1" x14ac:dyDescent="0.25">
      <c r="A2361">
        <v>2360</v>
      </c>
      <c r="B2361" t="s">
        <v>5383</v>
      </c>
      <c r="C2361">
        <f>YEAR(Data!$D2361)</f>
        <v>2011</v>
      </c>
      <c r="D2361">
        <v>40619</v>
      </c>
      <c r="E236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ht="14.25" customHeight="1" x14ac:dyDescent="0.25">
      <c r="A2362">
        <v>2361</v>
      </c>
      <c r="B2362" t="s">
        <v>5383</v>
      </c>
      <c r="C2362">
        <f>YEAR(Data!$D2362)</f>
        <v>2011</v>
      </c>
      <c r="D2362">
        <v>40619</v>
      </c>
      <c r="E2362">
        <v>40623</v>
      </c>
      <c r="F2362" t="s">
        <v>50</v>
      </c>
      <c r="G2362" t="s">
        <v>2407</v>
      </c>
      <c r="H2362" t="s">
        <v>2408</v>
      </c>
      <c r="I2362" t="s">
        <v>41</v>
      </c>
      <c r="J2362" t="s">
        <v>27</v>
      </c>
      <c r="K2362" t="s">
        <v>266</v>
      </c>
      <c r="L2362" t="s">
        <v>267</v>
      </c>
      <c r="M2362">
        <v>10024</v>
      </c>
      <c r="N2362" t="s">
        <v>148</v>
      </c>
      <c r="O2362" t="s">
        <v>5384</v>
      </c>
      <c r="P2362" t="s">
        <v>46</v>
      </c>
      <c r="Q2362" t="s">
        <v>90</v>
      </c>
      <c r="R2362" t="s">
        <v>5385</v>
      </c>
      <c r="S2362">
        <v>34.86</v>
      </c>
      <c r="T2362">
        <v>7</v>
      </c>
      <c r="U2362">
        <v>0</v>
      </c>
      <c r="V2362">
        <v>16.3842</v>
      </c>
    </row>
    <row r="2363" spans="1:22" ht="14.25" customHeight="1" x14ac:dyDescent="0.25">
      <c r="A2363">
        <v>2362</v>
      </c>
      <c r="B2363" t="s">
        <v>5383</v>
      </c>
      <c r="C2363">
        <f>YEAR(Data!$D2363)</f>
        <v>2011</v>
      </c>
      <c r="D2363">
        <v>40619</v>
      </c>
      <c r="E2363">
        <v>40623</v>
      </c>
      <c r="F2363" t="s">
        <v>50</v>
      </c>
      <c r="G2363" t="s">
        <v>2407</v>
      </c>
      <c r="H2363" t="s">
        <v>2408</v>
      </c>
      <c r="I2363" t="s">
        <v>41</v>
      </c>
      <c r="J2363" t="s">
        <v>27</v>
      </c>
      <c r="K2363" t="s">
        <v>266</v>
      </c>
      <c r="L2363" t="s">
        <v>267</v>
      </c>
      <c r="M2363">
        <v>10024</v>
      </c>
      <c r="N2363" t="s">
        <v>148</v>
      </c>
      <c r="O2363" t="s">
        <v>5386</v>
      </c>
      <c r="P2363" t="s">
        <v>46</v>
      </c>
      <c r="Q2363" t="s">
        <v>90</v>
      </c>
      <c r="R2363" t="s">
        <v>5387</v>
      </c>
      <c r="S2363">
        <v>155.04</v>
      </c>
      <c r="T2363">
        <v>4</v>
      </c>
      <c r="U2363">
        <v>0</v>
      </c>
      <c r="V2363">
        <v>75.9696</v>
      </c>
    </row>
    <row r="2364" spans="1:22" ht="14.25" customHeight="1" x14ac:dyDescent="0.25">
      <c r="A2364">
        <v>2363</v>
      </c>
      <c r="B2364" t="s">
        <v>5388</v>
      </c>
      <c r="C2364">
        <f>YEAR(Data!$D2364)</f>
        <v>2014</v>
      </c>
      <c r="D2364">
        <v>41746</v>
      </c>
      <c r="E2364">
        <v>41750</v>
      </c>
      <c r="F2364" t="s">
        <v>50</v>
      </c>
      <c r="G2364" t="s">
        <v>1426</v>
      </c>
      <c r="H2364" t="s">
        <v>1427</v>
      </c>
      <c r="I2364" t="s">
        <v>26</v>
      </c>
      <c r="J2364" t="s">
        <v>27</v>
      </c>
      <c r="K2364" t="s">
        <v>497</v>
      </c>
      <c r="L2364" t="s">
        <v>498</v>
      </c>
      <c r="M2364">
        <v>43229</v>
      </c>
      <c r="N2364" t="s">
        <v>148</v>
      </c>
      <c r="O2364" t="s">
        <v>5389</v>
      </c>
      <c r="P2364" t="s">
        <v>46</v>
      </c>
      <c r="Q2364" t="s">
        <v>75</v>
      </c>
      <c r="R2364" t="s">
        <v>5390</v>
      </c>
      <c r="S2364">
        <v>13.710000000000003</v>
      </c>
      <c r="T2364">
        <v>5</v>
      </c>
      <c r="U2364">
        <v>0.7</v>
      </c>
      <c r="V2364">
        <v>-10.053999999999998</v>
      </c>
    </row>
    <row r="2365" spans="1:22" ht="14.25" customHeight="1" x14ac:dyDescent="0.25">
      <c r="A2365">
        <v>2364</v>
      </c>
      <c r="B2365" t="s">
        <v>5391</v>
      </c>
      <c r="C2365">
        <f>YEAR(Data!$D2365)</f>
        <v>2013</v>
      </c>
      <c r="D2365">
        <v>41347</v>
      </c>
      <c r="E2365">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ht="14.25" customHeight="1" x14ac:dyDescent="0.25">
      <c r="A2366">
        <v>2365</v>
      </c>
      <c r="B2366" t="s">
        <v>5391</v>
      </c>
      <c r="C2366">
        <f>YEAR(Data!$D2366)</f>
        <v>2013</v>
      </c>
      <c r="D2366">
        <v>41347</v>
      </c>
      <c r="E2366">
        <v>41352</v>
      </c>
      <c r="F2366" t="s">
        <v>50</v>
      </c>
      <c r="G2366" t="s">
        <v>1249</v>
      </c>
      <c r="H2366" t="s">
        <v>1250</v>
      </c>
      <c r="I2366" t="s">
        <v>102</v>
      </c>
      <c r="J2366" t="s">
        <v>27</v>
      </c>
      <c r="K2366" t="s">
        <v>2237</v>
      </c>
      <c r="L2366" t="s">
        <v>319</v>
      </c>
      <c r="M2366">
        <v>22980</v>
      </c>
      <c r="N2366" t="s">
        <v>30</v>
      </c>
      <c r="O2366" t="s">
        <v>5392</v>
      </c>
      <c r="P2366" t="s">
        <v>46</v>
      </c>
      <c r="Q2366" t="s">
        <v>78</v>
      </c>
      <c r="R2366" t="s">
        <v>5393</v>
      </c>
      <c r="S2366">
        <v>160.32</v>
      </c>
      <c r="T2366">
        <v>2</v>
      </c>
      <c r="U2366">
        <v>0</v>
      </c>
      <c r="V2366">
        <v>44.889600000000002</v>
      </c>
    </row>
    <row r="2367" spans="1:22" ht="14.25" customHeight="1" x14ac:dyDescent="0.25">
      <c r="A2367">
        <v>2366</v>
      </c>
      <c r="B2367" t="s">
        <v>5391</v>
      </c>
      <c r="C2367">
        <f>YEAR(Data!$D2367)</f>
        <v>2013</v>
      </c>
      <c r="D2367">
        <v>41347</v>
      </c>
      <c r="E2367">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ht="14.25" customHeight="1" x14ac:dyDescent="0.25">
      <c r="A2368">
        <v>2367</v>
      </c>
      <c r="B2368" t="s">
        <v>5394</v>
      </c>
      <c r="C2368">
        <f>YEAR(Data!$D2368)</f>
        <v>2011</v>
      </c>
      <c r="D2368">
        <v>40871</v>
      </c>
      <c r="E2368">
        <v>40873</v>
      </c>
      <c r="F2368" t="s">
        <v>23</v>
      </c>
      <c r="G2368" t="s">
        <v>4754</v>
      </c>
      <c r="H2368" t="s">
        <v>4755</v>
      </c>
      <c r="I2368" t="s">
        <v>26</v>
      </c>
      <c r="J2368" t="s">
        <v>27</v>
      </c>
      <c r="K2368" t="s">
        <v>5395</v>
      </c>
      <c r="L2368" t="s">
        <v>43</v>
      </c>
      <c r="M2368">
        <v>95823</v>
      </c>
      <c r="N2368" t="s">
        <v>44</v>
      </c>
      <c r="O2368" t="s">
        <v>5396</v>
      </c>
      <c r="P2368" t="s">
        <v>32</v>
      </c>
      <c r="Q2368" t="s">
        <v>36</v>
      </c>
      <c r="R2368" t="s">
        <v>5397</v>
      </c>
      <c r="S2368">
        <v>120.71199999999999</v>
      </c>
      <c r="T2368">
        <v>1</v>
      </c>
      <c r="U2368">
        <v>0.2</v>
      </c>
      <c r="V2368">
        <v>-18.106799999999993</v>
      </c>
    </row>
    <row r="2369" spans="1:22" ht="14.25" customHeight="1" x14ac:dyDescent="0.25">
      <c r="A2369">
        <v>2368</v>
      </c>
      <c r="B2369" t="s">
        <v>5398</v>
      </c>
      <c r="C2369">
        <f>YEAR(Data!$D2369)</f>
        <v>2014</v>
      </c>
      <c r="D2369">
        <v>41681</v>
      </c>
      <c r="E2369">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ht="14.25" customHeight="1" x14ac:dyDescent="0.25">
      <c r="A2370">
        <v>2369</v>
      </c>
      <c r="B2370" t="s">
        <v>5399</v>
      </c>
      <c r="C2370">
        <f>YEAR(Data!$D2370)</f>
        <v>2013</v>
      </c>
      <c r="D2370">
        <v>41541</v>
      </c>
      <c r="E2370">
        <v>41545</v>
      </c>
      <c r="F2370" t="s">
        <v>50</v>
      </c>
      <c r="G2370" t="s">
        <v>1079</v>
      </c>
      <c r="H2370" t="s">
        <v>1080</v>
      </c>
      <c r="I2370" t="s">
        <v>41</v>
      </c>
      <c r="J2370" t="s">
        <v>27</v>
      </c>
      <c r="K2370" t="s">
        <v>746</v>
      </c>
      <c r="L2370" t="s">
        <v>498</v>
      </c>
      <c r="M2370">
        <v>45014</v>
      </c>
      <c r="N2370" t="s">
        <v>148</v>
      </c>
      <c r="O2370" t="s">
        <v>5400</v>
      </c>
      <c r="P2370" t="s">
        <v>32</v>
      </c>
      <c r="Q2370" t="s">
        <v>65</v>
      </c>
      <c r="R2370" t="s">
        <v>5401</v>
      </c>
      <c r="S2370">
        <v>532.70400000000006</v>
      </c>
      <c r="T2370">
        <v>6</v>
      </c>
      <c r="U2370">
        <v>0.2</v>
      </c>
      <c r="V2370">
        <v>-26.635200000000026</v>
      </c>
    </row>
    <row r="2371" spans="1:22" ht="14.25" customHeight="1" x14ac:dyDescent="0.25">
      <c r="A2371">
        <v>2370</v>
      </c>
      <c r="B2371" t="s">
        <v>5399</v>
      </c>
      <c r="C2371">
        <f>YEAR(Data!$D2371)</f>
        <v>2013</v>
      </c>
      <c r="D2371">
        <v>41541</v>
      </c>
      <c r="E2371">
        <v>41545</v>
      </c>
      <c r="F2371" t="s">
        <v>50</v>
      </c>
      <c r="G2371" t="s">
        <v>1079</v>
      </c>
      <c r="H2371" t="s">
        <v>1080</v>
      </c>
      <c r="I2371" t="s">
        <v>41</v>
      </c>
      <c r="J2371" t="s">
        <v>27</v>
      </c>
      <c r="K2371" t="s">
        <v>746</v>
      </c>
      <c r="L2371" t="s">
        <v>498</v>
      </c>
      <c r="M2371">
        <v>45014</v>
      </c>
      <c r="N2371" t="s">
        <v>148</v>
      </c>
      <c r="O2371" t="s">
        <v>5402</v>
      </c>
      <c r="P2371" t="s">
        <v>46</v>
      </c>
      <c r="Q2371" t="s">
        <v>68</v>
      </c>
      <c r="R2371" t="s">
        <v>5403</v>
      </c>
      <c r="S2371">
        <v>4.9119999999999999</v>
      </c>
      <c r="T2371">
        <v>2</v>
      </c>
      <c r="U2371">
        <v>0.2</v>
      </c>
      <c r="V2371">
        <v>0.30700000000000016</v>
      </c>
    </row>
    <row r="2372" spans="1:22" ht="14.25" customHeight="1" x14ac:dyDescent="0.25">
      <c r="A2372">
        <v>2371</v>
      </c>
      <c r="B2372" t="s">
        <v>5404</v>
      </c>
      <c r="C2372">
        <f>YEAR(Data!$D2372)</f>
        <v>2014</v>
      </c>
      <c r="D2372">
        <v>41828</v>
      </c>
      <c r="E2372">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ht="14.25" customHeight="1" x14ac:dyDescent="0.25">
      <c r="A2373">
        <v>2372</v>
      </c>
      <c r="B2373" t="s">
        <v>5405</v>
      </c>
      <c r="C2373">
        <f>YEAR(Data!$D2373)</f>
        <v>2013</v>
      </c>
      <c r="D2373">
        <v>41463</v>
      </c>
      <c r="E2373">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ht="14.25" customHeight="1" x14ac:dyDescent="0.25">
      <c r="A2374">
        <v>2373</v>
      </c>
      <c r="B2374" t="s">
        <v>5405</v>
      </c>
      <c r="C2374">
        <f>YEAR(Data!$D2374)</f>
        <v>2013</v>
      </c>
      <c r="D2374">
        <v>41463</v>
      </c>
      <c r="E2374">
        <v>41467</v>
      </c>
      <c r="F2374" t="s">
        <v>23</v>
      </c>
      <c r="G2374" t="s">
        <v>2410</v>
      </c>
      <c r="H2374" t="s">
        <v>2411</v>
      </c>
      <c r="I2374" t="s">
        <v>41</v>
      </c>
      <c r="J2374" t="s">
        <v>27</v>
      </c>
      <c r="K2374" t="s">
        <v>456</v>
      </c>
      <c r="L2374" t="s">
        <v>211</v>
      </c>
      <c r="M2374">
        <v>60505</v>
      </c>
      <c r="N2374" t="s">
        <v>105</v>
      </c>
      <c r="O2374" t="s">
        <v>5406</v>
      </c>
      <c r="P2374" t="s">
        <v>46</v>
      </c>
      <c r="Q2374" t="s">
        <v>269</v>
      </c>
      <c r="R2374" t="s">
        <v>5407</v>
      </c>
      <c r="S2374">
        <v>2.6320000000000001</v>
      </c>
      <c r="T2374">
        <v>1</v>
      </c>
      <c r="U2374">
        <v>0.2</v>
      </c>
      <c r="V2374">
        <v>0.8224999999999999</v>
      </c>
    </row>
    <row r="2375" spans="1:22" ht="14.25" customHeight="1" x14ac:dyDescent="0.25">
      <c r="A2375">
        <v>2374</v>
      </c>
      <c r="B2375" t="s">
        <v>5405</v>
      </c>
      <c r="C2375">
        <f>YEAR(Data!$D2375)</f>
        <v>2013</v>
      </c>
      <c r="D2375">
        <v>41463</v>
      </c>
      <c r="E2375">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ht="14.25" customHeight="1" x14ac:dyDescent="0.25">
      <c r="A2376">
        <v>2375</v>
      </c>
      <c r="B2376" t="s">
        <v>5405</v>
      </c>
      <c r="C2376">
        <f>YEAR(Data!$D2376)</f>
        <v>2013</v>
      </c>
      <c r="D2376">
        <v>41463</v>
      </c>
      <c r="E2376">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ht="14.25" customHeight="1" x14ac:dyDescent="0.25">
      <c r="A2377">
        <v>2376</v>
      </c>
      <c r="B2377" t="s">
        <v>5408</v>
      </c>
      <c r="C2377">
        <f>YEAR(Data!$D2377)</f>
        <v>2014</v>
      </c>
      <c r="D2377">
        <v>41664</v>
      </c>
      <c r="E2377">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ht="14.25" customHeight="1" x14ac:dyDescent="0.25">
      <c r="A2378">
        <v>2377</v>
      </c>
      <c r="B2378" t="s">
        <v>5409</v>
      </c>
      <c r="C2378">
        <f>YEAR(Data!$D2378)</f>
        <v>2011</v>
      </c>
      <c r="D2378">
        <v>40774</v>
      </c>
      <c r="E2378">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ht="14.25" customHeight="1" x14ac:dyDescent="0.25">
      <c r="A2379">
        <v>2378</v>
      </c>
      <c r="B2379" t="s">
        <v>5409</v>
      </c>
      <c r="C2379">
        <f>YEAR(Data!$D2379)</f>
        <v>2011</v>
      </c>
      <c r="D2379">
        <v>40774</v>
      </c>
      <c r="E2379">
        <v>40776</v>
      </c>
      <c r="F2379" t="s">
        <v>23</v>
      </c>
      <c r="G2379" t="s">
        <v>3987</v>
      </c>
      <c r="H2379" t="s">
        <v>3988</v>
      </c>
      <c r="I2379" t="s">
        <v>26</v>
      </c>
      <c r="J2379" t="s">
        <v>27</v>
      </c>
      <c r="K2379" t="s">
        <v>497</v>
      </c>
      <c r="L2379" t="s">
        <v>498</v>
      </c>
      <c r="M2379">
        <v>43229</v>
      </c>
      <c r="N2379" t="s">
        <v>148</v>
      </c>
      <c r="O2379" t="s">
        <v>5410</v>
      </c>
      <c r="P2379" t="s">
        <v>46</v>
      </c>
      <c r="Q2379" t="s">
        <v>578</v>
      </c>
      <c r="R2379" t="s">
        <v>5411</v>
      </c>
      <c r="S2379">
        <v>9.1840000000000011</v>
      </c>
      <c r="T2379">
        <v>2</v>
      </c>
      <c r="U2379">
        <v>0.2</v>
      </c>
      <c r="V2379">
        <v>1.1479999999999988</v>
      </c>
    </row>
    <row r="2380" spans="1:22" ht="14.25" customHeight="1" x14ac:dyDescent="0.25">
      <c r="A2380">
        <v>2379</v>
      </c>
      <c r="B2380" t="s">
        <v>5412</v>
      </c>
      <c r="C2380">
        <f>YEAR(Data!$D2380)</f>
        <v>2012</v>
      </c>
      <c r="D2380">
        <v>41249</v>
      </c>
      <c r="E2380">
        <v>41254</v>
      </c>
      <c r="F2380" t="s">
        <v>50</v>
      </c>
      <c r="G2380" t="s">
        <v>3814</v>
      </c>
      <c r="H2380" t="s">
        <v>3815</v>
      </c>
      <c r="I2380" t="s">
        <v>102</v>
      </c>
      <c r="J2380" t="s">
        <v>27</v>
      </c>
      <c r="K2380" t="s">
        <v>5413</v>
      </c>
      <c r="L2380" t="s">
        <v>43</v>
      </c>
      <c r="M2380">
        <v>91360</v>
      </c>
      <c r="N2380" t="s">
        <v>44</v>
      </c>
      <c r="O2380" t="s">
        <v>5051</v>
      </c>
      <c r="P2380" t="s">
        <v>46</v>
      </c>
      <c r="Q2380" t="s">
        <v>90</v>
      </c>
      <c r="R2380" t="s">
        <v>5052</v>
      </c>
      <c r="S2380">
        <v>32.75</v>
      </c>
      <c r="T2380">
        <v>5</v>
      </c>
      <c r="U2380">
        <v>0</v>
      </c>
      <c r="V2380">
        <v>15.065</v>
      </c>
    </row>
    <row r="2381" spans="1:22" ht="14.25" customHeight="1" x14ac:dyDescent="0.25">
      <c r="A2381">
        <v>2380</v>
      </c>
      <c r="B2381" t="s">
        <v>5414</v>
      </c>
      <c r="C2381">
        <f>YEAR(Data!$D2381)</f>
        <v>2013</v>
      </c>
      <c r="D2381">
        <v>41401</v>
      </c>
      <c r="E238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ht="14.25" customHeight="1" x14ac:dyDescent="0.25">
      <c r="A2382">
        <v>2381</v>
      </c>
      <c r="B2382" t="s">
        <v>5414</v>
      </c>
      <c r="C2382">
        <f>YEAR(Data!$D2382)</f>
        <v>2013</v>
      </c>
      <c r="D2382">
        <v>41401</v>
      </c>
      <c r="E2382">
        <v>41405</v>
      </c>
      <c r="F2382" t="s">
        <v>50</v>
      </c>
      <c r="G2382" t="s">
        <v>4527</v>
      </c>
      <c r="H2382" t="s">
        <v>4528</v>
      </c>
      <c r="I2382" t="s">
        <v>102</v>
      </c>
      <c r="J2382" t="s">
        <v>27</v>
      </c>
      <c r="K2382" t="s">
        <v>2628</v>
      </c>
      <c r="L2382" t="s">
        <v>498</v>
      </c>
      <c r="M2382">
        <v>44052</v>
      </c>
      <c r="N2382" t="s">
        <v>148</v>
      </c>
      <c r="O2382" t="s">
        <v>5415</v>
      </c>
      <c r="P2382" t="s">
        <v>46</v>
      </c>
      <c r="Q2382" t="s">
        <v>90</v>
      </c>
      <c r="R2382" t="s">
        <v>5416</v>
      </c>
      <c r="S2382">
        <v>49.568000000000005</v>
      </c>
      <c r="T2382">
        <v>2</v>
      </c>
      <c r="U2382">
        <v>0.2</v>
      </c>
      <c r="V2382">
        <v>15.489999999999997</v>
      </c>
    </row>
    <row r="2383" spans="1:22" ht="14.25" customHeight="1" x14ac:dyDescent="0.25">
      <c r="A2383">
        <v>2382</v>
      </c>
      <c r="B2383" t="s">
        <v>5414</v>
      </c>
      <c r="C2383">
        <f>YEAR(Data!$D2383)</f>
        <v>2013</v>
      </c>
      <c r="D2383">
        <v>41401</v>
      </c>
      <c r="E2383">
        <v>41405</v>
      </c>
      <c r="F2383" t="s">
        <v>50</v>
      </c>
      <c r="G2383" t="s">
        <v>4527</v>
      </c>
      <c r="H2383" t="s">
        <v>4528</v>
      </c>
      <c r="I2383" t="s">
        <v>102</v>
      </c>
      <c r="J2383" t="s">
        <v>27</v>
      </c>
      <c r="K2383" t="s">
        <v>2628</v>
      </c>
      <c r="L2383" t="s">
        <v>498</v>
      </c>
      <c r="M2383">
        <v>44052</v>
      </c>
      <c r="N2383" t="s">
        <v>148</v>
      </c>
      <c r="O2383" t="s">
        <v>170</v>
      </c>
      <c r="P2383" t="s">
        <v>32</v>
      </c>
      <c r="Q2383" t="s">
        <v>65</v>
      </c>
      <c r="R2383" t="s">
        <v>5417</v>
      </c>
      <c r="S2383">
        <v>54.711999999999996</v>
      </c>
      <c r="T2383">
        <v>7</v>
      </c>
      <c r="U2383">
        <v>0.2</v>
      </c>
      <c r="V2383">
        <v>11.626299999999999</v>
      </c>
    </row>
    <row r="2384" spans="1:22" ht="14.25" customHeight="1" x14ac:dyDescent="0.25">
      <c r="A2384">
        <v>2383</v>
      </c>
      <c r="B2384" t="s">
        <v>5418</v>
      </c>
      <c r="C2384">
        <f>YEAR(Data!$D2384)</f>
        <v>2014</v>
      </c>
      <c r="D2384">
        <v>41724</v>
      </c>
      <c r="E2384">
        <v>41725</v>
      </c>
      <c r="F2384" t="s">
        <v>188</v>
      </c>
      <c r="G2384" t="s">
        <v>5419</v>
      </c>
      <c r="H2384" t="s">
        <v>5420</v>
      </c>
      <c r="I2384" t="s">
        <v>26</v>
      </c>
      <c r="J2384" t="s">
        <v>27</v>
      </c>
      <c r="K2384" t="s">
        <v>3488</v>
      </c>
      <c r="L2384" t="s">
        <v>43</v>
      </c>
      <c r="M2384">
        <v>93727</v>
      </c>
      <c r="N2384" t="s">
        <v>44</v>
      </c>
      <c r="O2384" t="s">
        <v>5421</v>
      </c>
      <c r="P2384" t="s">
        <v>46</v>
      </c>
      <c r="Q2384" t="s">
        <v>78</v>
      </c>
      <c r="R2384" t="s">
        <v>5422</v>
      </c>
      <c r="S2384">
        <v>176.04</v>
      </c>
      <c r="T2384">
        <v>4</v>
      </c>
      <c r="U2384">
        <v>0</v>
      </c>
      <c r="V2384">
        <v>45.770399999999995</v>
      </c>
    </row>
    <row r="2385" spans="1:22" ht="14.25" customHeight="1" x14ac:dyDescent="0.25">
      <c r="A2385">
        <v>2384</v>
      </c>
      <c r="B2385" t="s">
        <v>5418</v>
      </c>
      <c r="C2385">
        <f>YEAR(Data!$D2385)</f>
        <v>2014</v>
      </c>
      <c r="D2385">
        <v>41724</v>
      </c>
      <c r="E2385">
        <v>41725</v>
      </c>
      <c r="F2385" t="s">
        <v>188</v>
      </c>
      <c r="G2385" t="s">
        <v>5419</v>
      </c>
      <c r="H2385" t="s">
        <v>5420</v>
      </c>
      <c r="I2385" t="s">
        <v>26</v>
      </c>
      <c r="J2385" t="s">
        <v>27</v>
      </c>
      <c r="K2385" t="s">
        <v>3488</v>
      </c>
      <c r="L2385" t="s">
        <v>43</v>
      </c>
      <c r="M2385">
        <v>93727</v>
      </c>
      <c r="N2385" t="s">
        <v>44</v>
      </c>
      <c r="O2385" t="s">
        <v>5423</v>
      </c>
      <c r="P2385" t="s">
        <v>46</v>
      </c>
      <c r="Q2385" t="s">
        <v>68</v>
      </c>
      <c r="R2385" t="s">
        <v>186</v>
      </c>
      <c r="S2385">
        <v>16.02</v>
      </c>
      <c r="T2385">
        <v>9</v>
      </c>
      <c r="U2385">
        <v>0</v>
      </c>
      <c r="V2385">
        <v>4.4855999999999998</v>
      </c>
    </row>
    <row r="2386" spans="1:22" ht="14.25" customHeight="1" x14ac:dyDescent="0.25">
      <c r="A2386">
        <v>2385</v>
      </c>
      <c r="B2386" t="s">
        <v>5418</v>
      </c>
      <c r="C2386">
        <f>YEAR(Data!$D2386)</f>
        <v>2014</v>
      </c>
      <c r="D2386">
        <v>41724</v>
      </c>
      <c r="E2386">
        <v>41725</v>
      </c>
      <c r="F2386" t="s">
        <v>188</v>
      </c>
      <c r="G2386" t="s">
        <v>5419</v>
      </c>
      <c r="H2386" t="s">
        <v>5420</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ht="14.25" customHeight="1" x14ac:dyDescent="0.25">
      <c r="A2387">
        <v>2386</v>
      </c>
      <c r="B2387" t="s">
        <v>5418</v>
      </c>
      <c r="C2387">
        <f>YEAR(Data!$D2387)</f>
        <v>2014</v>
      </c>
      <c r="D2387">
        <v>41724</v>
      </c>
      <c r="E2387">
        <v>41725</v>
      </c>
      <c r="F2387" t="s">
        <v>188</v>
      </c>
      <c r="G2387" t="s">
        <v>5419</v>
      </c>
      <c r="H2387" t="s">
        <v>5420</v>
      </c>
      <c r="I2387" t="s">
        <v>26</v>
      </c>
      <c r="J2387" t="s">
        <v>27</v>
      </c>
      <c r="K2387" t="s">
        <v>3488</v>
      </c>
      <c r="L2387" t="s">
        <v>43</v>
      </c>
      <c r="M2387">
        <v>93727</v>
      </c>
      <c r="N2387" t="s">
        <v>44</v>
      </c>
      <c r="O2387" t="s">
        <v>5424</v>
      </c>
      <c r="P2387" t="s">
        <v>71</v>
      </c>
      <c r="Q2387" t="s">
        <v>72</v>
      </c>
      <c r="R2387" t="s">
        <v>5425</v>
      </c>
      <c r="S2387">
        <v>211.16800000000001</v>
      </c>
      <c r="T2387">
        <v>4</v>
      </c>
      <c r="U2387">
        <v>0.2</v>
      </c>
      <c r="V2387">
        <v>15.837600000000009</v>
      </c>
    </row>
    <row r="2388" spans="1:22" ht="14.25" customHeight="1" x14ac:dyDescent="0.25">
      <c r="A2388">
        <v>2387</v>
      </c>
      <c r="B2388" t="s">
        <v>5418</v>
      </c>
      <c r="C2388">
        <f>YEAR(Data!$D2388)</f>
        <v>2014</v>
      </c>
      <c r="D2388">
        <v>41724</v>
      </c>
      <c r="E2388">
        <v>41725</v>
      </c>
      <c r="F2388" t="s">
        <v>188</v>
      </c>
      <c r="G2388" t="s">
        <v>5419</v>
      </c>
      <c r="H2388" t="s">
        <v>5420</v>
      </c>
      <c r="I2388" t="s">
        <v>26</v>
      </c>
      <c r="J2388" t="s">
        <v>27</v>
      </c>
      <c r="K2388" t="s">
        <v>3488</v>
      </c>
      <c r="L2388" t="s">
        <v>43</v>
      </c>
      <c r="M2388">
        <v>93727</v>
      </c>
      <c r="N2388" t="s">
        <v>44</v>
      </c>
      <c r="O2388" t="s">
        <v>5426</v>
      </c>
      <c r="P2388" t="s">
        <v>71</v>
      </c>
      <c r="Q2388" t="s">
        <v>1216</v>
      </c>
      <c r="R2388" t="s">
        <v>5427</v>
      </c>
      <c r="S2388">
        <v>479.98400000000004</v>
      </c>
      <c r="T2388">
        <v>2</v>
      </c>
      <c r="U2388">
        <v>0.2</v>
      </c>
      <c r="V2388">
        <v>59.997999999999962</v>
      </c>
    </row>
    <row r="2389" spans="1:22" ht="14.25" customHeight="1" x14ac:dyDescent="0.25">
      <c r="A2389">
        <v>2388</v>
      </c>
      <c r="B2389" t="s">
        <v>5428</v>
      </c>
      <c r="C2389">
        <f>YEAR(Data!$D2389)</f>
        <v>2012</v>
      </c>
      <c r="D2389">
        <v>41255</v>
      </c>
      <c r="E2389">
        <v>41258</v>
      </c>
      <c r="F2389" t="s">
        <v>188</v>
      </c>
      <c r="G2389" t="s">
        <v>5176</v>
      </c>
      <c r="H2389" t="s">
        <v>5177</v>
      </c>
      <c r="I2389" t="s">
        <v>26</v>
      </c>
      <c r="J2389" t="s">
        <v>27</v>
      </c>
      <c r="K2389" t="s">
        <v>947</v>
      </c>
      <c r="L2389" t="s">
        <v>43</v>
      </c>
      <c r="M2389">
        <v>92105</v>
      </c>
      <c r="N2389" t="s">
        <v>44</v>
      </c>
      <c r="O2389" t="s">
        <v>5429</v>
      </c>
      <c r="P2389" t="s">
        <v>46</v>
      </c>
      <c r="Q2389" t="s">
        <v>269</v>
      </c>
      <c r="R2389" t="s">
        <v>186</v>
      </c>
      <c r="S2389">
        <v>7.86</v>
      </c>
      <c r="T2389">
        <v>2</v>
      </c>
      <c r="U2389">
        <v>0</v>
      </c>
      <c r="V2389">
        <v>3.6155999999999997</v>
      </c>
    </row>
    <row r="2390" spans="1:22" ht="14.25" customHeight="1" x14ac:dyDescent="0.25">
      <c r="A2390">
        <v>2389</v>
      </c>
      <c r="B2390" t="s">
        <v>5428</v>
      </c>
      <c r="C2390">
        <f>YEAR(Data!$D2390)</f>
        <v>2012</v>
      </c>
      <c r="D2390">
        <v>41255</v>
      </c>
      <c r="E2390">
        <v>41258</v>
      </c>
      <c r="F2390" t="s">
        <v>188</v>
      </c>
      <c r="G2390" t="s">
        <v>5176</v>
      </c>
      <c r="H2390" t="s">
        <v>5177</v>
      </c>
      <c r="I2390" t="s">
        <v>26</v>
      </c>
      <c r="J2390" t="s">
        <v>27</v>
      </c>
      <c r="K2390" t="s">
        <v>947</v>
      </c>
      <c r="L2390" t="s">
        <v>43</v>
      </c>
      <c r="M2390">
        <v>92105</v>
      </c>
      <c r="N2390" t="s">
        <v>44</v>
      </c>
      <c r="O2390" t="s">
        <v>5430</v>
      </c>
      <c r="P2390" t="s">
        <v>46</v>
      </c>
      <c r="Q2390" t="s">
        <v>75</v>
      </c>
      <c r="R2390" t="s">
        <v>5431</v>
      </c>
      <c r="S2390">
        <v>24.448</v>
      </c>
      <c r="T2390">
        <v>2</v>
      </c>
      <c r="U2390">
        <v>0.2</v>
      </c>
      <c r="V2390">
        <v>8.8623999999999992</v>
      </c>
    </row>
    <row r="2391" spans="1:22" ht="14.25" customHeight="1" x14ac:dyDescent="0.25">
      <c r="A2391">
        <v>2390</v>
      </c>
      <c r="B2391" t="s">
        <v>5432</v>
      </c>
      <c r="C2391">
        <f>YEAR(Data!$D2391)</f>
        <v>2012</v>
      </c>
      <c r="D2391">
        <v>41249</v>
      </c>
      <c r="E2391">
        <v>41253</v>
      </c>
      <c r="F2391" t="s">
        <v>50</v>
      </c>
      <c r="G2391" t="s">
        <v>5433</v>
      </c>
      <c r="H2391" t="s">
        <v>5434</v>
      </c>
      <c r="I2391" t="s">
        <v>26</v>
      </c>
      <c r="J2391" t="s">
        <v>27</v>
      </c>
      <c r="K2391" t="s">
        <v>266</v>
      </c>
      <c r="L2391" t="s">
        <v>267</v>
      </c>
      <c r="M2391">
        <v>10009</v>
      </c>
      <c r="N2391" t="s">
        <v>148</v>
      </c>
      <c r="O2391" t="s">
        <v>5435</v>
      </c>
      <c r="P2391" t="s">
        <v>46</v>
      </c>
      <c r="Q2391" t="s">
        <v>90</v>
      </c>
      <c r="R2391" t="s">
        <v>5436</v>
      </c>
      <c r="S2391">
        <v>6.48</v>
      </c>
      <c r="T2391">
        <v>1</v>
      </c>
      <c r="U2391">
        <v>0</v>
      </c>
      <c r="V2391">
        <v>3.1104000000000003</v>
      </c>
    </row>
    <row r="2392" spans="1:22" ht="14.25" customHeight="1" x14ac:dyDescent="0.25">
      <c r="A2392">
        <v>2391</v>
      </c>
      <c r="B2392" t="s">
        <v>5432</v>
      </c>
      <c r="C2392">
        <f>YEAR(Data!$D2392)</f>
        <v>2012</v>
      </c>
      <c r="D2392">
        <v>41249</v>
      </c>
      <c r="E2392">
        <v>41253</v>
      </c>
      <c r="F2392" t="s">
        <v>50</v>
      </c>
      <c r="G2392" t="s">
        <v>5433</v>
      </c>
      <c r="H2392" t="s">
        <v>5434</v>
      </c>
      <c r="I2392" t="s">
        <v>26</v>
      </c>
      <c r="J2392" t="s">
        <v>27</v>
      </c>
      <c r="K2392" t="s">
        <v>266</v>
      </c>
      <c r="L2392" t="s">
        <v>267</v>
      </c>
      <c r="M2392">
        <v>10009</v>
      </c>
      <c r="N2392" t="s">
        <v>148</v>
      </c>
      <c r="O2392" t="s">
        <v>5437</v>
      </c>
      <c r="P2392" t="s">
        <v>46</v>
      </c>
      <c r="Q2392" t="s">
        <v>90</v>
      </c>
      <c r="R2392" t="s">
        <v>5438</v>
      </c>
      <c r="S2392">
        <v>41.86</v>
      </c>
      <c r="T2392">
        <v>7</v>
      </c>
      <c r="U2392">
        <v>0</v>
      </c>
      <c r="V2392">
        <v>20.511400000000002</v>
      </c>
    </row>
    <row r="2393" spans="1:22" ht="14.25" customHeight="1" x14ac:dyDescent="0.25">
      <c r="A2393">
        <v>2392</v>
      </c>
      <c r="B2393" t="s">
        <v>5432</v>
      </c>
      <c r="C2393">
        <f>YEAR(Data!$D2393)</f>
        <v>2012</v>
      </c>
      <c r="D2393">
        <v>41249</v>
      </c>
      <c r="E2393">
        <v>41253</v>
      </c>
      <c r="F2393" t="s">
        <v>50</v>
      </c>
      <c r="G2393" t="s">
        <v>5433</v>
      </c>
      <c r="H2393" t="s">
        <v>5434</v>
      </c>
      <c r="I2393" t="s">
        <v>26</v>
      </c>
      <c r="J2393" t="s">
        <v>27</v>
      </c>
      <c r="K2393" t="s">
        <v>266</v>
      </c>
      <c r="L2393" t="s">
        <v>267</v>
      </c>
      <c r="M2393">
        <v>10009</v>
      </c>
      <c r="N2393" t="s">
        <v>148</v>
      </c>
      <c r="O2393" t="s">
        <v>5439</v>
      </c>
      <c r="P2393" t="s">
        <v>71</v>
      </c>
      <c r="Q2393" t="s">
        <v>161</v>
      </c>
      <c r="R2393" t="s">
        <v>5440</v>
      </c>
      <c r="S2393">
        <v>1619.91</v>
      </c>
      <c r="T2393">
        <v>9</v>
      </c>
      <c r="U2393">
        <v>0</v>
      </c>
      <c r="V2393">
        <v>97.194599999999923</v>
      </c>
    </row>
    <row r="2394" spans="1:22" ht="14.25" customHeight="1" x14ac:dyDescent="0.25">
      <c r="A2394">
        <v>2393</v>
      </c>
      <c r="B2394" t="s">
        <v>5432</v>
      </c>
      <c r="C2394">
        <f>YEAR(Data!$D2394)</f>
        <v>2012</v>
      </c>
      <c r="D2394">
        <v>41249</v>
      </c>
      <c r="E2394">
        <v>41253</v>
      </c>
      <c r="F2394" t="s">
        <v>50</v>
      </c>
      <c r="G2394" t="s">
        <v>5433</v>
      </c>
      <c r="H2394" t="s">
        <v>5434</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ht="14.25" customHeight="1" x14ac:dyDescent="0.25">
      <c r="A2395">
        <v>2394</v>
      </c>
      <c r="B2395" t="s">
        <v>5441</v>
      </c>
      <c r="C2395">
        <f>YEAR(Data!$D2395)</f>
        <v>2013</v>
      </c>
      <c r="D2395">
        <v>41351</v>
      </c>
      <c r="E2395">
        <v>41357</v>
      </c>
      <c r="F2395" t="s">
        <v>50</v>
      </c>
      <c r="G2395" t="s">
        <v>3259</v>
      </c>
      <c r="H2395" t="s">
        <v>3260</v>
      </c>
      <c r="I2395" t="s">
        <v>26</v>
      </c>
      <c r="J2395" t="s">
        <v>27</v>
      </c>
      <c r="K2395" t="s">
        <v>5442</v>
      </c>
      <c r="L2395" t="s">
        <v>1245</v>
      </c>
      <c r="M2395">
        <v>2148</v>
      </c>
      <c r="N2395" t="s">
        <v>148</v>
      </c>
      <c r="O2395" t="s">
        <v>1561</v>
      </c>
      <c r="P2395" t="s">
        <v>46</v>
      </c>
      <c r="Q2395" t="s">
        <v>68</v>
      </c>
      <c r="R2395" t="s">
        <v>1562</v>
      </c>
      <c r="S2395">
        <v>39.68</v>
      </c>
      <c r="T2395">
        <v>2</v>
      </c>
      <c r="U2395">
        <v>0</v>
      </c>
      <c r="V2395">
        <v>10.316800000000001</v>
      </c>
    </row>
    <row r="2396" spans="1:22" ht="14.25" customHeight="1" x14ac:dyDescent="0.25">
      <c r="A2396">
        <v>2395</v>
      </c>
      <c r="B2396" t="s">
        <v>5443</v>
      </c>
      <c r="C2396">
        <f>YEAR(Data!$D2396)</f>
        <v>2012</v>
      </c>
      <c r="D2396">
        <v>41227</v>
      </c>
      <c r="E2396">
        <v>41232</v>
      </c>
      <c r="F2396" t="s">
        <v>50</v>
      </c>
      <c r="G2396" t="s">
        <v>5288</v>
      </c>
      <c r="H2396" t="s">
        <v>5289</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ht="14.25" customHeight="1" x14ac:dyDescent="0.25">
      <c r="A2397">
        <v>2396</v>
      </c>
      <c r="B2397" t="s">
        <v>5443</v>
      </c>
      <c r="C2397">
        <f>YEAR(Data!$D2397)</f>
        <v>2012</v>
      </c>
      <c r="D2397">
        <v>41227</v>
      </c>
      <c r="E2397">
        <v>41232</v>
      </c>
      <c r="F2397" t="s">
        <v>50</v>
      </c>
      <c r="G2397" t="s">
        <v>5288</v>
      </c>
      <c r="H2397" t="s">
        <v>5289</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ht="14.25" customHeight="1" x14ac:dyDescent="0.25">
      <c r="A2398">
        <v>2397</v>
      </c>
      <c r="B2398" t="s">
        <v>5443</v>
      </c>
      <c r="C2398">
        <f>YEAR(Data!$D2398)</f>
        <v>2012</v>
      </c>
      <c r="D2398">
        <v>41227</v>
      </c>
      <c r="E2398">
        <v>41232</v>
      </c>
      <c r="F2398" t="s">
        <v>50</v>
      </c>
      <c r="G2398" t="s">
        <v>5288</v>
      </c>
      <c r="H2398" t="s">
        <v>5289</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ht="14.25" customHeight="1" x14ac:dyDescent="0.25">
      <c r="A2399">
        <v>2398</v>
      </c>
      <c r="B2399" t="s">
        <v>5444</v>
      </c>
      <c r="C2399">
        <f>YEAR(Data!$D2399)</f>
        <v>2014</v>
      </c>
      <c r="D2399">
        <v>41866</v>
      </c>
      <c r="E2399">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ht="14.25" customHeight="1" x14ac:dyDescent="0.25">
      <c r="A2400">
        <v>2399</v>
      </c>
      <c r="B2400" t="s">
        <v>5444</v>
      </c>
      <c r="C2400">
        <f>YEAR(Data!$D2400)</f>
        <v>2014</v>
      </c>
      <c r="D2400">
        <v>41866</v>
      </c>
      <c r="E2400">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ht="14.25" customHeight="1" x14ac:dyDescent="0.25">
      <c r="A2401">
        <v>2400</v>
      </c>
      <c r="B2401" t="s">
        <v>5445</v>
      </c>
      <c r="C2401">
        <f>YEAR(Data!$D2401)</f>
        <v>2014</v>
      </c>
      <c r="D2401">
        <v>41892</v>
      </c>
      <c r="E240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ht="14.25" customHeight="1" x14ac:dyDescent="0.25">
      <c r="A2402">
        <v>2401</v>
      </c>
      <c r="B2402" t="s">
        <v>5445</v>
      </c>
      <c r="C2402">
        <f>YEAR(Data!$D2402)</f>
        <v>2014</v>
      </c>
      <c r="D2402">
        <v>41892</v>
      </c>
      <c r="E2402">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ht="14.25" customHeight="1" x14ac:dyDescent="0.25">
      <c r="A2403">
        <v>2402</v>
      </c>
      <c r="B2403" t="s">
        <v>5446</v>
      </c>
      <c r="C2403">
        <f>YEAR(Data!$D2403)</f>
        <v>2014</v>
      </c>
      <c r="D2403">
        <v>41731</v>
      </c>
      <c r="E2403">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ht="14.25" customHeight="1" x14ac:dyDescent="0.25">
      <c r="A2404">
        <v>2403</v>
      </c>
      <c r="B2404" t="s">
        <v>5446</v>
      </c>
      <c r="C2404">
        <f>YEAR(Data!$D2404)</f>
        <v>2014</v>
      </c>
      <c r="D2404">
        <v>41731</v>
      </c>
      <c r="E2404">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ht="14.25" customHeight="1" x14ac:dyDescent="0.25">
      <c r="A2405">
        <v>2404</v>
      </c>
      <c r="B2405" t="s">
        <v>5447</v>
      </c>
      <c r="C2405">
        <f>YEAR(Data!$D2405)</f>
        <v>2013</v>
      </c>
      <c r="D2405">
        <v>41545</v>
      </c>
      <c r="E2405">
        <v>41551</v>
      </c>
      <c r="F2405" t="s">
        <v>50</v>
      </c>
      <c r="G2405" t="s">
        <v>3744</v>
      </c>
      <c r="H2405" t="s">
        <v>3745</v>
      </c>
      <c r="I2405" t="s">
        <v>41</v>
      </c>
      <c r="J2405" t="s">
        <v>27</v>
      </c>
      <c r="K2405" t="s">
        <v>1681</v>
      </c>
      <c r="L2405" t="s">
        <v>104</v>
      </c>
      <c r="M2405">
        <v>77340</v>
      </c>
      <c r="N2405" t="s">
        <v>105</v>
      </c>
      <c r="O2405" t="s">
        <v>5448</v>
      </c>
      <c r="P2405" t="s">
        <v>32</v>
      </c>
      <c r="Q2405" t="s">
        <v>33</v>
      </c>
      <c r="R2405" t="s">
        <v>5449</v>
      </c>
      <c r="S2405">
        <v>956.6647999999999</v>
      </c>
      <c r="T2405">
        <v>7</v>
      </c>
      <c r="U2405">
        <v>0.32</v>
      </c>
      <c r="V2405">
        <v>-225.09759999999991</v>
      </c>
    </row>
    <row r="2406" spans="1:22" ht="14.25" customHeight="1" x14ac:dyDescent="0.25">
      <c r="A2406">
        <v>2405</v>
      </c>
      <c r="B2406" t="s">
        <v>5450</v>
      </c>
      <c r="C2406">
        <f>YEAR(Data!$D2406)</f>
        <v>2014</v>
      </c>
      <c r="D2406">
        <v>41920</v>
      </c>
      <c r="E2406">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ht="14.25" customHeight="1" x14ac:dyDescent="0.25">
      <c r="A2407">
        <v>2406</v>
      </c>
      <c r="B2407" t="s">
        <v>5450</v>
      </c>
      <c r="C2407">
        <f>YEAR(Data!$D2407)</f>
        <v>2014</v>
      </c>
      <c r="D2407">
        <v>41920</v>
      </c>
      <c r="E2407">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ht="14.25" customHeight="1" x14ac:dyDescent="0.25">
      <c r="A2408">
        <v>2407</v>
      </c>
      <c r="B2408" t="s">
        <v>5450</v>
      </c>
      <c r="C2408">
        <f>YEAR(Data!$D2408)</f>
        <v>2014</v>
      </c>
      <c r="D2408">
        <v>41920</v>
      </c>
      <c r="E2408">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ht="14.25" customHeight="1" x14ac:dyDescent="0.25">
      <c r="A2409">
        <v>2408</v>
      </c>
      <c r="B2409" t="s">
        <v>5451</v>
      </c>
      <c r="C2409">
        <f>YEAR(Data!$D2409)</f>
        <v>2014</v>
      </c>
      <c r="D2409">
        <v>41660</v>
      </c>
      <c r="E2409">
        <v>41665</v>
      </c>
      <c r="F2409" t="s">
        <v>50</v>
      </c>
      <c r="G2409" t="s">
        <v>5452</v>
      </c>
      <c r="H2409" t="s">
        <v>5453</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ht="14.25" customHeight="1" x14ac:dyDescent="0.25">
      <c r="A2410">
        <v>2409</v>
      </c>
      <c r="B2410" t="s">
        <v>5451</v>
      </c>
      <c r="C2410">
        <f>YEAR(Data!$D2410)</f>
        <v>2014</v>
      </c>
      <c r="D2410">
        <v>41660</v>
      </c>
      <c r="E2410">
        <v>41665</v>
      </c>
      <c r="F2410" t="s">
        <v>50</v>
      </c>
      <c r="G2410" t="s">
        <v>5452</v>
      </c>
      <c r="H2410" t="s">
        <v>5453</v>
      </c>
      <c r="I2410" t="s">
        <v>26</v>
      </c>
      <c r="J2410" t="s">
        <v>27</v>
      </c>
      <c r="K2410" t="s">
        <v>127</v>
      </c>
      <c r="L2410" t="s">
        <v>43</v>
      </c>
      <c r="M2410">
        <v>94122</v>
      </c>
      <c r="N2410" t="s">
        <v>44</v>
      </c>
      <c r="O2410" t="s">
        <v>5454</v>
      </c>
      <c r="P2410" t="s">
        <v>71</v>
      </c>
      <c r="Q2410" t="s">
        <v>72</v>
      </c>
      <c r="R2410" t="s">
        <v>5455</v>
      </c>
      <c r="S2410">
        <v>359.97600000000006</v>
      </c>
      <c r="T2410">
        <v>3</v>
      </c>
      <c r="U2410">
        <v>0.2</v>
      </c>
      <c r="V2410">
        <v>130.49130000000002</v>
      </c>
    </row>
    <row r="2411" spans="1:22" ht="14.25" customHeight="1" x14ac:dyDescent="0.25">
      <c r="A2411">
        <v>2410</v>
      </c>
      <c r="B2411" t="s">
        <v>5456</v>
      </c>
      <c r="C2411">
        <f>YEAR(Data!$D2411)</f>
        <v>2014</v>
      </c>
      <c r="D2411">
        <v>41722</v>
      </c>
      <c r="E241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ht="14.25" customHeight="1" x14ac:dyDescent="0.25">
      <c r="A2412">
        <v>2411</v>
      </c>
      <c r="B2412" t="s">
        <v>5457</v>
      </c>
      <c r="C2412">
        <f>YEAR(Data!$D2412)</f>
        <v>2011</v>
      </c>
      <c r="D2412">
        <v>40756</v>
      </c>
      <c r="E2412">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ht="14.25" customHeight="1" x14ac:dyDescent="0.25">
      <c r="A2413">
        <v>2412</v>
      </c>
      <c r="B2413" t="s">
        <v>5458</v>
      </c>
      <c r="C2413">
        <f>YEAR(Data!$D2413)</f>
        <v>2012</v>
      </c>
      <c r="D2413">
        <v>41067</v>
      </c>
      <c r="E2413">
        <v>41069</v>
      </c>
      <c r="F2413" t="s">
        <v>23</v>
      </c>
      <c r="G2413" t="s">
        <v>5459</v>
      </c>
      <c r="H2413" t="s">
        <v>5460</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ht="14.25" customHeight="1" x14ac:dyDescent="0.25">
      <c r="A2414">
        <v>2413</v>
      </c>
      <c r="B2414" t="s">
        <v>5461</v>
      </c>
      <c r="C2414">
        <f>YEAR(Data!$D2414)</f>
        <v>2011</v>
      </c>
      <c r="D2414">
        <v>40859</v>
      </c>
      <c r="E2414">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ht="14.25" customHeight="1" x14ac:dyDescent="0.25">
      <c r="A2415">
        <v>2414</v>
      </c>
      <c r="B2415" t="s">
        <v>5461</v>
      </c>
      <c r="C2415">
        <f>YEAR(Data!$D2415)</f>
        <v>2011</v>
      </c>
      <c r="D2415">
        <v>40859</v>
      </c>
      <c r="E2415">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ht="14.25" customHeight="1" x14ac:dyDescent="0.25">
      <c r="A2416">
        <v>2415</v>
      </c>
      <c r="B2416" t="s">
        <v>5462</v>
      </c>
      <c r="C2416">
        <f>YEAR(Data!$D2416)</f>
        <v>2013</v>
      </c>
      <c r="D2416">
        <v>41638</v>
      </c>
      <c r="E2416">
        <v>41642</v>
      </c>
      <c r="F2416" t="s">
        <v>50</v>
      </c>
      <c r="G2416" t="s">
        <v>1553</v>
      </c>
      <c r="H2416" t="s">
        <v>1554</v>
      </c>
      <c r="I2416" t="s">
        <v>26</v>
      </c>
      <c r="J2416" t="s">
        <v>27</v>
      </c>
      <c r="K2416" t="s">
        <v>2548</v>
      </c>
      <c r="L2416" t="s">
        <v>114</v>
      </c>
      <c r="M2416">
        <v>53209</v>
      </c>
      <c r="N2416" t="s">
        <v>105</v>
      </c>
      <c r="O2416" t="s">
        <v>5396</v>
      </c>
      <c r="P2416" t="s">
        <v>32</v>
      </c>
      <c r="Q2416" t="s">
        <v>36</v>
      </c>
      <c r="R2416" t="s">
        <v>5397</v>
      </c>
      <c r="S2416">
        <v>754.44999999999993</v>
      </c>
      <c r="T2416">
        <v>5</v>
      </c>
      <c r="U2416">
        <v>0</v>
      </c>
      <c r="V2416">
        <v>60.356000000000023</v>
      </c>
    </row>
    <row r="2417" spans="1:22" ht="14.25" customHeight="1" x14ac:dyDescent="0.25">
      <c r="A2417">
        <v>2416</v>
      </c>
      <c r="B2417" t="s">
        <v>5463</v>
      </c>
      <c r="C2417">
        <f>YEAR(Data!$D2417)</f>
        <v>2012</v>
      </c>
      <c r="D2417">
        <v>41096</v>
      </c>
      <c r="E2417">
        <v>41101</v>
      </c>
      <c r="F2417" t="s">
        <v>50</v>
      </c>
      <c r="G2417" t="s">
        <v>3790</v>
      </c>
      <c r="H2417" t="s">
        <v>3791</v>
      </c>
      <c r="I2417" t="s">
        <v>102</v>
      </c>
      <c r="J2417" t="s">
        <v>27</v>
      </c>
      <c r="K2417" t="s">
        <v>5464</v>
      </c>
      <c r="L2417" t="s">
        <v>1245</v>
      </c>
      <c r="M2417">
        <v>1040</v>
      </c>
      <c r="N2417" t="s">
        <v>148</v>
      </c>
      <c r="O2417" t="s">
        <v>1615</v>
      </c>
      <c r="P2417" t="s">
        <v>32</v>
      </c>
      <c r="Q2417" t="s">
        <v>33</v>
      </c>
      <c r="R2417" t="s">
        <v>1616</v>
      </c>
      <c r="S2417">
        <v>301.95999999999998</v>
      </c>
      <c r="T2417">
        <v>2</v>
      </c>
      <c r="U2417">
        <v>0</v>
      </c>
      <c r="V2417">
        <v>60.391999999999996</v>
      </c>
    </row>
    <row r="2418" spans="1:22" ht="14.25" customHeight="1" x14ac:dyDescent="0.25">
      <c r="A2418">
        <v>2417</v>
      </c>
      <c r="B2418" t="s">
        <v>5465</v>
      </c>
      <c r="C2418">
        <f>YEAR(Data!$D2418)</f>
        <v>2014</v>
      </c>
      <c r="D2418">
        <v>41925</v>
      </c>
      <c r="E2418">
        <v>41931</v>
      </c>
      <c r="F2418" t="s">
        <v>50</v>
      </c>
      <c r="G2418" t="s">
        <v>5466</v>
      </c>
      <c r="H2418" t="s">
        <v>5467</v>
      </c>
      <c r="I2418" t="s">
        <v>41</v>
      </c>
      <c r="J2418" t="s">
        <v>27</v>
      </c>
      <c r="K2418" t="s">
        <v>5468</v>
      </c>
      <c r="L2418" t="s">
        <v>668</v>
      </c>
      <c r="M2418">
        <v>87105</v>
      </c>
      <c r="N2418" t="s">
        <v>44</v>
      </c>
      <c r="O2418" t="s">
        <v>4812</v>
      </c>
      <c r="P2418" t="s">
        <v>71</v>
      </c>
      <c r="Q2418" t="s">
        <v>161</v>
      </c>
      <c r="R2418" t="s">
        <v>4813</v>
      </c>
      <c r="S2418">
        <v>595</v>
      </c>
      <c r="T2418">
        <v>5</v>
      </c>
      <c r="U2418">
        <v>0</v>
      </c>
      <c r="V2418">
        <v>95.200000000000031</v>
      </c>
    </row>
    <row r="2419" spans="1:22" ht="14.25" customHeight="1" x14ac:dyDescent="0.25">
      <c r="A2419">
        <v>2418</v>
      </c>
      <c r="B2419" t="s">
        <v>5465</v>
      </c>
      <c r="C2419">
        <f>YEAR(Data!$D2419)</f>
        <v>2014</v>
      </c>
      <c r="D2419">
        <v>41925</v>
      </c>
      <c r="E2419">
        <v>41931</v>
      </c>
      <c r="F2419" t="s">
        <v>50</v>
      </c>
      <c r="G2419" t="s">
        <v>5466</v>
      </c>
      <c r="H2419" t="s">
        <v>5467</v>
      </c>
      <c r="I2419" t="s">
        <v>41</v>
      </c>
      <c r="J2419" t="s">
        <v>27</v>
      </c>
      <c r="K2419" t="s">
        <v>5468</v>
      </c>
      <c r="L2419" t="s">
        <v>668</v>
      </c>
      <c r="M2419">
        <v>87105</v>
      </c>
      <c r="N2419" t="s">
        <v>44</v>
      </c>
      <c r="O2419" t="s">
        <v>4801</v>
      </c>
      <c r="P2419" t="s">
        <v>46</v>
      </c>
      <c r="Q2419" t="s">
        <v>75</v>
      </c>
      <c r="R2419" t="s">
        <v>4802</v>
      </c>
      <c r="S2419">
        <v>79.872000000000014</v>
      </c>
      <c r="T2419">
        <v>3</v>
      </c>
      <c r="U2419">
        <v>0.2</v>
      </c>
      <c r="V2419">
        <v>29.951999999999998</v>
      </c>
    </row>
    <row r="2420" spans="1:22" ht="14.25" customHeight="1" x14ac:dyDescent="0.25">
      <c r="A2420">
        <v>2419</v>
      </c>
      <c r="B2420" t="s">
        <v>5469</v>
      </c>
      <c r="C2420">
        <f>YEAR(Data!$D2420)</f>
        <v>2013</v>
      </c>
      <c r="D2420">
        <v>41416</v>
      </c>
      <c r="E2420">
        <v>41423</v>
      </c>
      <c r="F2420" t="s">
        <v>50</v>
      </c>
      <c r="G2420" t="s">
        <v>208</v>
      </c>
      <c r="H2420" t="s">
        <v>209</v>
      </c>
      <c r="I2420" t="s">
        <v>41</v>
      </c>
      <c r="J2420" t="s">
        <v>27</v>
      </c>
      <c r="K2420" t="s">
        <v>5470</v>
      </c>
      <c r="L2420" t="s">
        <v>1392</v>
      </c>
      <c r="M2420">
        <v>89431</v>
      </c>
      <c r="N2420" t="s">
        <v>44</v>
      </c>
      <c r="O2420" t="s">
        <v>5471</v>
      </c>
      <c r="P2420" t="s">
        <v>71</v>
      </c>
      <c r="Q2420" t="s">
        <v>682</v>
      </c>
      <c r="R2420" t="s">
        <v>5472</v>
      </c>
      <c r="S2420">
        <v>2396.4</v>
      </c>
      <c r="T2420">
        <v>10</v>
      </c>
      <c r="U2420">
        <v>0.2</v>
      </c>
      <c r="V2420">
        <v>179.73000000000013</v>
      </c>
    </row>
    <row r="2421" spans="1:22" ht="14.25" customHeight="1" x14ac:dyDescent="0.25">
      <c r="A2421">
        <v>2420</v>
      </c>
      <c r="B2421" t="s">
        <v>5473</v>
      </c>
      <c r="C2421">
        <f>YEAR(Data!$D2421)</f>
        <v>2014</v>
      </c>
      <c r="D2421">
        <v>41953</v>
      </c>
      <c r="E2421">
        <v>41958</v>
      </c>
      <c r="F2421" t="s">
        <v>50</v>
      </c>
      <c r="G2421" t="s">
        <v>4924</v>
      </c>
      <c r="H2421" t="s">
        <v>4925</v>
      </c>
      <c r="I2421" t="s">
        <v>41</v>
      </c>
      <c r="J2421" t="s">
        <v>27</v>
      </c>
      <c r="K2421" t="s">
        <v>5474</v>
      </c>
      <c r="L2421" t="s">
        <v>43</v>
      </c>
      <c r="M2421">
        <v>92236</v>
      </c>
      <c r="N2421" t="s">
        <v>44</v>
      </c>
      <c r="O2421" t="s">
        <v>3784</v>
      </c>
      <c r="P2421" t="s">
        <v>46</v>
      </c>
      <c r="Q2421" t="s">
        <v>59</v>
      </c>
      <c r="R2421" t="s">
        <v>3785</v>
      </c>
      <c r="S2421">
        <v>63.56</v>
      </c>
      <c r="T2421">
        <v>2</v>
      </c>
      <c r="U2421">
        <v>0</v>
      </c>
      <c r="V2421">
        <v>3.1779999999999973</v>
      </c>
    </row>
    <row r="2422" spans="1:22" ht="14.25" customHeight="1" x14ac:dyDescent="0.25">
      <c r="A2422">
        <v>2421</v>
      </c>
      <c r="B2422" t="s">
        <v>5473</v>
      </c>
      <c r="C2422">
        <f>YEAR(Data!$D2422)</f>
        <v>2014</v>
      </c>
      <c r="D2422">
        <v>41953</v>
      </c>
      <c r="E2422">
        <v>41958</v>
      </c>
      <c r="F2422" t="s">
        <v>50</v>
      </c>
      <c r="G2422" t="s">
        <v>4924</v>
      </c>
      <c r="H2422" t="s">
        <v>4925</v>
      </c>
      <c r="I2422" t="s">
        <v>41</v>
      </c>
      <c r="J2422" t="s">
        <v>27</v>
      </c>
      <c r="K2422" t="s">
        <v>5474</v>
      </c>
      <c r="L2422" t="s">
        <v>43</v>
      </c>
      <c r="M2422">
        <v>92236</v>
      </c>
      <c r="N2422" t="s">
        <v>44</v>
      </c>
      <c r="O2422" t="s">
        <v>5475</v>
      </c>
      <c r="P2422" t="s">
        <v>71</v>
      </c>
      <c r="Q2422" t="s">
        <v>161</v>
      </c>
      <c r="R2422" t="s">
        <v>5476</v>
      </c>
      <c r="S2422">
        <v>99.99</v>
      </c>
      <c r="T2422">
        <v>1</v>
      </c>
      <c r="U2422">
        <v>0</v>
      </c>
      <c r="V2422">
        <v>43.995600000000003</v>
      </c>
    </row>
    <row r="2423" spans="1:22" ht="14.25" customHeight="1" x14ac:dyDescent="0.25">
      <c r="A2423">
        <v>2422</v>
      </c>
      <c r="B2423" t="s">
        <v>5477</v>
      </c>
      <c r="C2423">
        <f>YEAR(Data!$D2423)</f>
        <v>2013</v>
      </c>
      <c r="D2423">
        <v>41383</v>
      </c>
      <c r="E2423">
        <v>41388</v>
      </c>
      <c r="F2423" t="s">
        <v>50</v>
      </c>
      <c r="G2423" t="s">
        <v>5478</v>
      </c>
      <c r="H2423" t="s">
        <v>5479</v>
      </c>
      <c r="I2423" t="s">
        <v>102</v>
      </c>
      <c r="J2423" t="s">
        <v>27</v>
      </c>
      <c r="K2423" t="s">
        <v>5480</v>
      </c>
      <c r="L2423" t="s">
        <v>211</v>
      </c>
      <c r="M2423">
        <v>60126</v>
      </c>
      <c r="N2423" t="s">
        <v>105</v>
      </c>
      <c r="O2423" t="s">
        <v>379</v>
      </c>
      <c r="P2423" t="s">
        <v>46</v>
      </c>
      <c r="Q2423" t="s">
        <v>59</v>
      </c>
      <c r="R2423" t="s">
        <v>380</v>
      </c>
      <c r="S2423">
        <v>230.376</v>
      </c>
      <c r="T2423">
        <v>3</v>
      </c>
      <c r="U2423">
        <v>0.2</v>
      </c>
      <c r="V2423">
        <v>-48.954900000000002</v>
      </c>
    </row>
    <row r="2424" spans="1:22" ht="14.25" customHeight="1" x14ac:dyDescent="0.25">
      <c r="A2424">
        <v>2423</v>
      </c>
      <c r="B2424" t="s">
        <v>5477</v>
      </c>
      <c r="C2424">
        <f>YEAR(Data!$D2424)</f>
        <v>2013</v>
      </c>
      <c r="D2424">
        <v>41383</v>
      </c>
      <c r="E2424">
        <v>41388</v>
      </c>
      <c r="F2424" t="s">
        <v>50</v>
      </c>
      <c r="G2424" t="s">
        <v>5478</v>
      </c>
      <c r="H2424" t="s">
        <v>5479</v>
      </c>
      <c r="I2424" t="s">
        <v>102</v>
      </c>
      <c r="J2424" t="s">
        <v>27</v>
      </c>
      <c r="K2424" t="s">
        <v>5480</v>
      </c>
      <c r="L2424" t="s">
        <v>211</v>
      </c>
      <c r="M2424">
        <v>60126</v>
      </c>
      <c r="N2424" t="s">
        <v>105</v>
      </c>
      <c r="O2424" t="s">
        <v>2601</v>
      </c>
      <c r="P2424" t="s">
        <v>46</v>
      </c>
      <c r="Q2424" t="s">
        <v>90</v>
      </c>
      <c r="R2424" t="s">
        <v>2602</v>
      </c>
      <c r="S2424">
        <v>9.6640000000000015</v>
      </c>
      <c r="T2424">
        <v>2</v>
      </c>
      <c r="U2424">
        <v>0.2</v>
      </c>
      <c r="V2424">
        <v>3.2615999999999996</v>
      </c>
    </row>
    <row r="2425" spans="1:22" ht="14.25" customHeight="1" x14ac:dyDescent="0.25">
      <c r="A2425">
        <v>2424</v>
      </c>
      <c r="B2425" t="s">
        <v>5481</v>
      </c>
      <c r="C2425">
        <f>YEAR(Data!$D2425)</f>
        <v>2014</v>
      </c>
      <c r="D2425">
        <v>41999</v>
      </c>
      <c r="E2425">
        <v>42004</v>
      </c>
      <c r="F2425" t="s">
        <v>50</v>
      </c>
      <c r="G2425" t="s">
        <v>5317</v>
      </c>
      <c r="H2425" t="s">
        <v>5318</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ht="14.25" customHeight="1" x14ac:dyDescent="0.25">
      <c r="A2426">
        <v>2425</v>
      </c>
      <c r="B2426" t="s">
        <v>5481</v>
      </c>
      <c r="C2426">
        <f>YEAR(Data!$D2426)</f>
        <v>2014</v>
      </c>
      <c r="D2426">
        <v>41999</v>
      </c>
      <c r="E2426">
        <v>42004</v>
      </c>
      <c r="F2426" t="s">
        <v>50</v>
      </c>
      <c r="G2426" t="s">
        <v>5317</v>
      </c>
      <c r="H2426" t="s">
        <v>5318</v>
      </c>
      <c r="I2426" t="s">
        <v>26</v>
      </c>
      <c r="J2426" t="s">
        <v>27</v>
      </c>
      <c r="K2426" t="s">
        <v>746</v>
      </c>
      <c r="L2426" t="s">
        <v>498</v>
      </c>
      <c r="M2426">
        <v>45014</v>
      </c>
      <c r="N2426" t="s">
        <v>148</v>
      </c>
      <c r="O2426" t="s">
        <v>5374</v>
      </c>
      <c r="P2426" t="s">
        <v>46</v>
      </c>
      <c r="Q2426" t="s">
        <v>75</v>
      </c>
      <c r="R2426" t="s">
        <v>5375</v>
      </c>
      <c r="S2426">
        <v>13.023000000000001</v>
      </c>
      <c r="T2426">
        <v>1</v>
      </c>
      <c r="U2426">
        <v>0.7</v>
      </c>
      <c r="V2426">
        <v>-10.418399999999998</v>
      </c>
    </row>
    <row r="2427" spans="1:22" ht="14.25" customHeight="1" x14ac:dyDescent="0.25">
      <c r="A2427">
        <v>2426</v>
      </c>
      <c r="B2427" t="s">
        <v>5481</v>
      </c>
      <c r="C2427">
        <f>YEAR(Data!$D2427)</f>
        <v>2014</v>
      </c>
      <c r="D2427">
        <v>41999</v>
      </c>
      <c r="E2427">
        <v>42004</v>
      </c>
      <c r="F2427" t="s">
        <v>50</v>
      </c>
      <c r="G2427" t="s">
        <v>5317</v>
      </c>
      <c r="H2427" t="s">
        <v>5318</v>
      </c>
      <c r="I2427" t="s">
        <v>26</v>
      </c>
      <c r="J2427" t="s">
        <v>27</v>
      </c>
      <c r="K2427" t="s">
        <v>746</v>
      </c>
      <c r="L2427" t="s">
        <v>498</v>
      </c>
      <c r="M2427">
        <v>45014</v>
      </c>
      <c r="N2427" t="s">
        <v>148</v>
      </c>
      <c r="O2427" t="s">
        <v>5482</v>
      </c>
      <c r="P2427" t="s">
        <v>32</v>
      </c>
      <c r="Q2427" t="s">
        <v>56</v>
      </c>
      <c r="R2427" t="s">
        <v>5483</v>
      </c>
      <c r="S2427">
        <v>273.06</v>
      </c>
      <c r="T2427">
        <v>2</v>
      </c>
      <c r="U2427">
        <v>0.4</v>
      </c>
      <c r="V2427">
        <v>-104.67300000000006</v>
      </c>
    </row>
    <row r="2428" spans="1:22" ht="14.25" customHeight="1" x14ac:dyDescent="0.25">
      <c r="A2428">
        <v>2427</v>
      </c>
      <c r="B2428" t="s">
        <v>5481</v>
      </c>
      <c r="C2428">
        <f>YEAR(Data!$D2428)</f>
        <v>2014</v>
      </c>
      <c r="D2428">
        <v>41999</v>
      </c>
      <c r="E2428">
        <v>42004</v>
      </c>
      <c r="F2428" t="s">
        <v>50</v>
      </c>
      <c r="G2428" t="s">
        <v>5317</v>
      </c>
      <c r="H2428" t="s">
        <v>5318</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ht="14.25" customHeight="1" x14ac:dyDescent="0.25">
      <c r="A2429">
        <v>2428</v>
      </c>
      <c r="B2429" t="s">
        <v>5484</v>
      </c>
      <c r="C2429">
        <f>YEAR(Data!$D2429)</f>
        <v>2013</v>
      </c>
      <c r="D2429">
        <v>41437</v>
      </c>
      <c r="E2429">
        <v>41443</v>
      </c>
      <c r="F2429" t="s">
        <v>50</v>
      </c>
      <c r="G2429" t="s">
        <v>773</v>
      </c>
      <c r="H2429" t="s">
        <v>774</v>
      </c>
      <c r="I2429" t="s">
        <v>41</v>
      </c>
      <c r="J2429" t="s">
        <v>27</v>
      </c>
      <c r="K2429" t="s">
        <v>1127</v>
      </c>
      <c r="L2429" t="s">
        <v>104</v>
      </c>
      <c r="M2429">
        <v>76017</v>
      </c>
      <c r="N2429" t="s">
        <v>105</v>
      </c>
      <c r="O2429" t="s">
        <v>5485</v>
      </c>
      <c r="P2429" t="s">
        <v>46</v>
      </c>
      <c r="Q2429" t="s">
        <v>75</v>
      </c>
      <c r="R2429" t="s">
        <v>5486</v>
      </c>
      <c r="S2429">
        <v>1.3439999999999996</v>
      </c>
      <c r="T2429">
        <v>4</v>
      </c>
      <c r="U2429">
        <v>0.8</v>
      </c>
      <c r="V2429">
        <v>-2.1504000000000008</v>
      </c>
    </row>
    <row r="2430" spans="1:22" ht="14.25" customHeight="1" x14ac:dyDescent="0.25">
      <c r="A2430">
        <v>2429</v>
      </c>
      <c r="B2430" t="s">
        <v>5484</v>
      </c>
      <c r="C2430">
        <f>YEAR(Data!$D2430)</f>
        <v>2013</v>
      </c>
      <c r="D2430">
        <v>41437</v>
      </c>
      <c r="E2430">
        <v>41443</v>
      </c>
      <c r="F2430" t="s">
        <v>50</v>
      </c>
      <c r="G2430" t="s">
        <v>773</v>
      </c>
      <c r="H2430" t="s">
        <v>774</v>
      </c>
      <c r="I2430" t="s">
        <v>41</v>
      </c>
      <c r="J2430" t="s">
        <v>27</v>
      </c>
      <c r="K2430" t="s">
        <v>1127</v>
      </c>
      <c r="L2430" t="s">
        <v>104</v>
      </c>
      <c r="M2430">
        <v>76017</v>
      </c>
      <c r="N2430" t="s">
        <v>105</v>
      </c>
      <c r="O2430" t="s">
        <v>5487</v>
      </c>
      <c r="P2430" t="s">
        <v>46</v>
      </c>
      <c r="Q2430" t="s">
        <v>75</v>
      </c>
      <c r="R2430" t="s">
        <v>5488</v>
      </c>
      <c r="S2430">
        <v>8.2719999999999985</v>
      </c>
      <c r="T2430">
        <v>4</v>
      </c>
      <c r="U2430">
        <v>0.8</v>
      </c>
      <c r="V2430">
        <v>-13.648800000000001</v>
      </c>
    </row>
    <row r="2431" spans="1:22" ht="14.25" customHeight="1" x14ac:dyDescent="0.25">
      <c r="A2431">
        <v>2430</v>
      </c>
      <c r="B2431" t="s">
        <v>5484</v>
      </c>
      <c r="C2431">
        <f>YEAR(Data!$D2431)</f>
        <v>2013</v>
      </c>
      <c r="D2431">
        <v>41437</v>
      </c>
      <c r="E243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ht="14.25" customHeight="1" x14ac:dyDescent="0.25">
      <c r="A2432">
        <v>2431</v>
      </c>
      <c r="B2432" t="s">
        <v>5489</v>
      </c>
      <c r="C2432">
        <f>YEAR(Data!$D2432)</f>
        <v>2014</v>
      </c>
      <c r="D2432">
        <v>41773</v>
      </c>
      <c r="E2432">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ht="14.25" customHeight="1" x14ac:dyDescent="0.25">
      <c r="A2433">
        <v>2432</v>
      </c>
      <c r="B2433" t="s">
        <v>5490</v>
      </c>
      <c r="C2433">
        <f>YEAR(Data!$D2433)</f>
        <v>2014</v>
      </c>
      <c r="D2433">
        <v>42002</v>
      </c>
      <c r="E2433">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ht="14.25" customHeight="1" x14ac:dyDescent="0.25">
      <c r="A2434">
        <v>2433</v>
      </c>
      <c r="B2434" t="s">
        <v>5491</v>
      </c>
      <c r="C2434">
        <f>YEAR(Data!$D2434)</f>
        <v>2011</v>
      </c>
      <c r="D2434">
        <v>40627</v>
      </c>
      <c r="E2434">
        <v>40634</v>
      </c>
      <c r="F2434" t="s">
        <v>50</v>
      </c>
      <c r="G2434" t="s">
        <v>5492</v>
      </c>
      <c r="H2434" t="s">
        <v>5493</v>
      </c>
      <c r="I2434" t="s">
        <v>26</v>
      </c>
      <c r="J2434" t="s">
        <v>27</v>
      </c>
      <c r="K2434" t="s">
        <v>266</v>
      </c>
      <c r="L2434" t="s">
        <v>267</v>
      </c>
      <c r="M2434">
        <v>10009</v>
      </c>
      <c r="N2434" t="s">
        <v>148</v>
      </c>
      <c r="O2434" t="s">
        <v>5494</v>
      </c>
      <c r="P2434" t="s">
        <v>32</v>
      </c>
      <c r="Q2434" t="s">
        <v>36</v>
      </c>
      <c r="R2434" t="s">
        <v>5495</v>
      </c>
      <c r="S2434">
        <v>366.786</v>
      </c>
      <c r="T2434">
        <v>7</v>
      </c>
      <c r="U2434">
        <v>0.1</v>
      </c>
      <c r="V2434">
        <v>65.206400000000002</v>
      </c>
    </row>
    <row r="2435" spans="1:22" ht="14.25" customHeight="1" x14ac:dyDescent="0.25">
      <c r="A2435">
        <v>2434</v>
      </c>
      <c r="B2435" t="s">
        <v>5496</v>
      </c>
      <c r="C2435">
        <f>YEAR(Data!$D2435)</f>
        <v>2014</v>
      </c>
      <c r="D2435">
        <v>41788</v>
      </c>
      <c r="E2435">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ht="14.25" customHeight="1" x14ac:dyDescent="0.25">
      <c r="A2436">
        <v>2435</v>
      </c>
      <c r="B2436" t="s">
        <v>5497</v>
      </c>
      <c r="C2436">
        <f>YEAR(Data!$D2436)</f>
        <v>2012</v>
      </c>
      <c r="D2436">
        <v>41227</v>
      </c>
      <c r="E2436">
        <v>41230</v>
      </c>
      <c r="F2436" t="s">
        <v>188</v>
      </c>
      <c r="G2436" t="s">
        <v>5288</v>
      </c>
      <c r="H2436" t="s">
        <v>5289</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ht="14.25" customHeight="1" x14ac:dyDescent="0.25">
      <c r="A2437">
        <v>2436</v>
      </c>
      <c r="B2437" t="s">
        <v>5497</v>
      </c>
      <c r="C2437">
        <f>YEAR(Data!$D2437)</f>
        <v>2012</v>
      </c>
      <c r="D2437">
        <v>41227</v>
      </c>
      <c r="E2437">
        <v>41230</v>
      </c>
      <c r="F2437" t="s">
        <v>188</v>
      </c>
      <c r="G2437" t="s">
        <v>5288</v>
      </c>
      <c r="H2437" t="s">
        <v>5289</v>
      </c>
      <c r="I2437" t="s">
        <v>41</v>
      </c>
      <c r="J2437" t="s">
        <v>27</v>
      </c>
      <c r="K2437" t="s">
        <v>318</v>
      </c>
      <c r="L2437" t="s">
        <v>319</v>
      </c>
      <c r="M2437">
        <v>22153</v>
      </c>
      <c r="N2437" t="s">
        <v>30</v>
      </c>
      <c r="O2437" t="s">
        <v>5498</v>
      </c>
      <c r="P2437" t="s">
        <v>46</v>
      </c>
      <c r="Q2437" t="s">
        <v>78</v>
      </c>
      <c r="R2437" t="s">
        <v>5499</v>
      </c>
      <c r="S2437">
        <v>826.11</v>
      </c>
      <c r="T2437">
        <v>3</v>
      </c>
      <c r="U2437">
        <v>0</v>
      </c>
      <c r="V2437">
        <v>322.18290000000002</v>
      </c>
    </row>
    <row r="2438" spans="1:22" ht="14.25" customHeight="1" x14ac:dyDescent="0.25">
      <c r="A2438">
        <v>2437</v>
      </c>
      <c r="B2438" t="s">
        <v>5500</v>
      </c>
      <c r="C2438">
        <f>YEAR(Data!$D2438)</f>
        <v>2014</v>
      </c>
      <c r="D2438">
        <v>41824</v>
      </c>
      <c r="E2438">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ht="14.25" customHeight="1" x14ac:dyDescent="0.25">
      <c r="A2439">
        <v>2438</v>
      </c>
      <c r="B2439" t="s">
        <v>5501</v>
      </c>
      <c r="C2439">
        <f>YEAR(Data!$D2439)</f>
        <v>2011</v>
      </c>
      <c r="D2439">
        <v>40865</v>
      </c>
      <c r="E2439">
        <v>40867</v>
      </c>
      <c r="F2439" t="s">
        <v>23</v>
      </c>
      <c r="G2439" t="s">
        <v>5502</v>
      </c>
      <c r="H2439" t="s">
        <v>5503</v>
      </c>
      <c r="I2439" t="s">
        <v>26</v>
      </c>
      <c r="J2439" t="s">
        <v>27</v>
      </c>
      <c r="K2439" t="s">
        <v>1473</v>
      </c>
      <c r="L2439" t="s">
        <v>457</v>
      </c>
      <c r="M2439">
        <v>80027</v>
      </c>
      <c r="N2439" t="s">
        <v>44</v>
      </c>
      <c r="O2439" t="s">
        <v>5504</v>
      </c>
      <c r="P2439" t="s">
        <v>32</v>
      </c>
      <c r="Q2439" t="s">
        <v>56</v>
      </c>
      <c r="R2439" t="s">
        <v>5505</v>
      </c>
      <c r="S2439">
        <v>145.97999999999999</v>
      </c>
      <c r="T2439">
        <v>2</v>
      </c>
      <c r="U2439">
        <v>0.5</v>
      </c>
      <c r="V2439">
        <v>-99.266399999999976</v>
      </c>
    </row>
    <row r="2440" spans="1:22" ht="14.25" customHeight="1" x14ac:dyDescent="0.25">
      <c r="A2440">
        <v>2439</v>
      </c>
      <c r="B2440" t="s">
        <v>5501</v>
      </c>
      <c r="C2440">
        <f>YEAR(Data!$D2440)</f>
        <v>2011</v>
      </c>
      <c r="D2440">
        <v>40865</v>
      </c>
      <c r="E2440">
        <v>40867</v>
      </c>
      <c r="F2440" t="s">
        <v>23</v>
      </c>
      <c r="G2440" t="s">
        <v>5502</v>
      </c>
      <c r="H2440" t="s">
        <v>5503</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ht="14.25" customHeight="1" x14ac:dyDescent="0.25">
      <c r="A2441">
        <v>2440</v>
      </c>
      <c r="B2441" t="s">
        <v>5506</v>
      </c>
      <c r="C2441">
        <f>YEAR(Data!$D2441)</f>
        <v>2014</v>
      </c>
      <c r="D2441">
        <v>41838</v>
      </c>
      <c r="E244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ht="14.25" customHeight="1" x14ac:dyDescent="0.25">
      <c r="A2442">
        <v>2441</v>
      </c>
      <c r="B2442" t="s">
        <v>5507</v>
      </c>
      <c r="C2442">
        <f>YEAR(Data!$D2442)</f>
        <v>2013</v>
      </c>
      <c r="D2442">
        <v>41417</v>
      </c>
      <c r="E2442">
        <v>41422</v>
      </c>
      <c r="F2442" t="s">
        <v>50</v>
      </c>
      <c r="G2442" t="s">
        <v>5077</v>
      </c>
      <c r="H2442" t="s">
        <v>5078</v>
      </c>
      <c r="I2442" t="s">
        <v>26</v>
      </c>
      <c r="J2442" t="s">
        <v>27</v>
      </c>
      <c r="K2442" t="s">
        <v>5508</v>
      </c>
      <c r="L2442" t="s">
        <v>788</v>
      </c>
      <c r="M2442">
        <v>7055</v>
      </c>
      <c r="N2442" t="s">
        <v>148</v>
      </c>
      <c r="O2442" t="s">
        <v>1204</v>
      </c>
      <c r="P2442" t="s">
        <v>71</v>
      </c>
      <c r="Q2442" t="s">
        <v>72</v>
      </c>
      <c r="R2442" t="s">
        <v>1205</v>
      </c>
      <c r="S2442">
        <v>345</v>
      </c>
      <c r="T2442">
        <v>5</v>
      </c>
      <c r="U2442">
        <v>0</v>
      </c>
      <c r="V2442">
        <v>86.25</v>
      </c>
    </row>
    <row r="2443" spans="1:22" ht="14.25" customHeight="1" x14ac:dyDescent="0.25">
      <c r="A2443">
        <v>2442</v>
      </c>
      <c r="B2443" t="s">
        <v>5507</v>
      </c>
      <c r="C2443">
        <f>YEAR(Data!$D2443)</f>
        <v>2013</v>
      </c>
      <c r="D2443">
        <v>41417</v>
      </c>
      <c r="E2443">
        <v>41422</v>
      </c>
      <c r="F2443" t="s">
        <v>50</v>
      </c>
      <c r="G2443" t="s">
        <v>5077</v>
      </c>
      <c r="H2443" t="s">
        <v>5078</v>
      </c>
      <c r="I2443" t="s">
        <v>26</v>
      </c>
      <c r="J2443" t="s">
        <v>27</v>
      </c>
      <c r="K2443" t="s">
        <v>5508</v>
      </c>
      <c r="L2443" t="s">
        <v>788</v>
      </c>
      <c r="M2443">
        <v>7055</v>
      </c>
      <c r="N2443" t="s">
        <v>148</v>
      </c>
      <c r="O2443" t="s">
        <v>883</v>
      </c>
      <c r="P2443" t="s">
        <v>32</v>
      </c>
      <c r="Q2443" t="s">
        <v>56</v>
      </c>
      <c r="R2443" t="s">
        <v>884</v>
      </c>
      <c r="S2443">
        <v>174.28599999999997</v>
      </c>
      <c r="T2443">
        <v>2</v>
      </c>
      <c r="U2443">
        <v>0.3</v>
      </c>
      <c r="V2443">
        <v>-19.918399999999991</v>
      </c>
    </row>
    <row r="2444" spans="1:22" ht="14.25" customHeight="1" x14ac:dyDescent="0.25">
      <c r="A2444">
        <v>2443</v>
      </c>
      <c r="B2444" t="s">
        <v>5507</v>
      </c>
      <c r="C2444">
        <f>YEAR(Data!$D2444)</f>
        <v>2013</v>
      </c>
      <c r="D2444">
        <v>41417</v>
      </c>
      <c r="E2444">
        <v>41422</v>
      </c>
      <c r="F2444" t="s">
        <v>50</v>
      </c>
      <c r="G2444" t="s">
        <v>5077</v>
      </c>
      <c r="H2444" t="s">
        <v>5078</v>
      </c>
      <c r="I2444" t="s">
        <v>26</v>
      </c>
      <c r="J2444" t="s">
        <v>27</v>
      </c>
      <c r="K2444" t="s">
        <v>5508</v>
      </c>
      <c r="L2444" t="s">
        <v>788</v>
      </c>
      <c r="M2444">
        <v>7055</v>
      </c>
      <c r="N2444" t="s">
        <v>148</v>
      </c>
      <c r="O2444" t="s">
        <v>816</v>
      </c>
      <c r="P2444" t="s">
        <v>46</v>
      </c>
      <c r="Q2444" t="s">
        <v>78</v>
      </c>
      <c r="R2444" t="s">
        <v>817</v>
      </c>
      <c r="S2444">
        <v>662.84</v>
      </c>
      <c r="T2444">
        <v>4</v>
      </c>
      <c r="U2444">
        <v>0</v>
      </c>
      <c r="V2444">
        <v>172.33840000000004</v>
      </c>
    </row>
    <row r="2445" spans="1:22" ht="14.25" customHeight="1" x14ac:dyDescent="0.25">
      <c r="A2445">
        <v>2444</v>
      </c>
      <c r="B2445" t="s">
        <v>5507</v>
      </c>
      <c r="C2445">
        <f>YEAR(Data!$D2445)</f>
        <v>2013</v>
      </c>
      <c r="D2445">
        <v>41417</v>
      </c>
      <c r="E2445">
        <v>41422</v>
      </c>
      <c r="F2445" t="s">
        <v>50</v>
      </c>
      <c r="G2445" t="s">
        <v>5077</v>
      </c>
      <c r="H2445" t="s">
        <v>5078</v>
      </c>
      <c r="I2445" t="s">
        <v>26</v>
      </c>
      <c r="J2445" t="s">
        <v>27</v>
      </c>
      <c r="K2445" t="s">
        <v>5508</v>
      </c>
      <c r="L2445" t="s">
        <v>788</v>
      </c>
      <c r="M2445">
        <v>7055</v>
      </c>
      <c r="N2445" t="s">
        <v>148</v>
      </c>
      <c r="O2445" t="s">
        <v>1750</v>
      </c>
      <c r="P2445" t="s">
        <v>71</v>
      </c>
      <c r="Q2445" t="s">
        <v>161</v>
      </c>
      <c r="R2445" t="s">
        <v>1751</v>
      </c>
      <c r="S2445">
        <v>95.1</v>
      </c>
      <c r="T2445">
        <v>5</v>
      </c>
      <c r="U2445">
        <v>0</v>
      </c>
      <c r="V2445">
        <v>30.431999999999995</v>
      </c>
    </row>
    <row r="2446" spans="1:22" ht="14.25" customHeight="1" x14ac:dyDescent="0.25">
      <c r="A2446">
        <v>2445</v>
      </c>
      <c r="B2446" t="s">
        <v>5507</v>
      </c>
      <c r="C2446">
        <f>YEAR(Data!$D2446)</f>
        <v>2013</v>
      </c>
      <c r="D2446">
        <v>41417</v>
      </c>
      <c r="E2446">
        <v>41422</v>
      </c>
      <c r="F2446" t="s">
        <v>50</v>
      </c>
      <c r="G2446" t="s">
        <v>5077</v>
      </c>
      <c r="H2446" t="s">
        <v>5078</v>
      </c>
      <c r="I2446" t="s">
        <v>26</v>
      </c>
      <c r="J2446" t="s">
        <v>27</v>
      </c>
      <c r="K2446" t="s">
        <v>5508</v>
      </c>
      <c r="L2446" t="s">
        <v>788</v>
      </c>
      <c r="M2446">
        <v>7055</v>
      </c>
      <c r="N2446" t="s">
        <v>148</v>
      </c>
      <c r="O2446" t="s">
        <v>5509</v>
      </c>
      <c r="P2446" t="s">
        <v>46</v>
      </c>
      <c r="Q2446" t="s">
        <v>173</v>
      </c>
      <c r="R2446" t="s">
        <v>5510</v>
      </c>
      <c r="S2446">
        <v>26.880000000000003</v>
      </c>
      <c r="T2446">
        <v>6</v>
      </c>
      <c r="U2446">
        <v>0</v>
      </c>
      <c r="V2446">
        <v>12.902400000000002</v>
      </c>
    </row>
    <row r="2447" spans="1:22" ht="14.25" customHeight="1" x14ac:dyDescent="0.25">
      <c r="A2447">
        <v>2446</v>
      </c>
      <c r="B2447" t="s">
        <v>5507</v>
      </c>
      <c r="C2447">
        <f>YEAR(Data!$D2447)</f>
        <v>2013</v>
      </c>
      <c r="D2447">
        <v>41417</v>
      </c>
      <c r="E2447">
        <v>41422</v>
      </c>
      <c r="F2447" t="s">
        <v>50</v>
      </c>
      <c r="G2447" t="s">
        <v>5077</v>
      </c>
      <c r="H2447" t="s">
        <v>5078</v>
      </c>
      <c r="I2447" t="s">
        <v>26</v>
      </c>
      <c r="J2447" t="s">
        <v>27</v>
      </c>
      <c r="K2447" t="s">
        <v>5508</v>
      </c>
      <c r="L2447" t="s">
        <v>788</v>
      </c>
      <c r="M2447">
        <v>7055</v>
      </c>
      <c r="N2447" t="s">
        <v>148</v>
      </c>
      <c r="O2447" t="s">
        <v>3748</v>
      </c>
      <c r="P2447" t="s">
        <v>71</v>
      </c>
      <c r="Q2447" t="s">
        <v>72</v>
      </c>
      <c r="R2447" t="s">
        <v>3749</v>
      </c>
      <c r="S2447">
        <v>257.98</v>
      </c>
      <c r="T2447">
        <v>2</v>
      </c>
      <c r="U2447">
        <v>0</v>
      </c>
      <c r="V2447">
        <v>74.8142</v>
      </c>
    </row>
    <row r="2448" spans="1:22" ht="14.25" customHeight="1" x14ac:dyDescent="0.25">
      <c r="A2448">
        <v>2447</v>
      </c>
      <c r="B2448" t="s">
        <v>5511</v>
      </c>
      <c r="C2448">
        <f>YEAR(Data!$D2448)</f>
        <v>2012</v>
      </c>
      <c r="D2448">
        <v>41177</v>
      </c>
      <c r="E2448">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ht="14.25" customHeight="1" x14ac:dyDescent="0.25">
      <c r="A2449">
        <v>2448</v>
      </c>
      <c r="B2449" t="s">
        <v>5512</v>
      </c>
      <c r="C2449">
        <f>YEAR(Data!$D2449)</f>
        <v>2013</v>
      </c>
      <c r="D2449">
        <v>41579</v>
      </c>
      <c r="E2449">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ht="14.25" customHeight="1" x14ac:dyDescent="0.25">
      <c r="A2450">
        <v>2449</v>
      </c>
      <c r="B2450" t="s">
        <v>5513</v>
      </c>
      <c r="C2450">
        <f>YEAR(Data!$D2450)</f>
        <v>2012</v>
      </c>
      <c r="D2450">
        <v>41166</v>
      </c>
      <c r="E2450">
        <v>41169</v>
      </c>
      <c r="F2450" t="s">
        <v>23</v>
      </c>
      <c r="G2450" t="s">
        <v>1734</v>
      </c>
      <c r="H2450" t="s">
        <v>1735</v>
      </c>
      <c r="I2450" t="s">
        <v>26</v>
      </c>
      <c r="J2450" t="s">
        <v>27</v>
      </c>
      <c r="K2450" t="s">
        <v>5514</v>
      </c>
      <c r="L2450" t="s">
        <v>383</v>
      </c>
      <c r="M2450">
        <v>29406</v>
      </c>
      <c r="N2450" t="s">
        <v>30</v>
      </c>
      <c r="O2450" t="s">
        <v>1689</v>
      </c>
      <c r="P2450" t="s">
        <v>46</v>
      </c>
      <c r="Q2450" t="s">
        <v>59</v>
      </c>
      <c r="R2450" t="s">
        <v>1690</v>
      </c>
      <c r="S2450">
        <v>269.49</v>
      </c>
      <c r="T2450">
        <v>3</v>
      </c>
      <c r="U2450">
        <v>0</v>
      </c>
      <c r="V2450">
        <v>5.3897999999999939</v>
      </c>
    </row>
    <row r="2451" spans="1:22" ht="14.25" customHeight="1" x14ac:dyDescent="0.25">
      <c r="A2451">
        <v>2450</v>
      </c>
      <c r="B2451" t="s">
        <v>5515</v>
      </c>
      <c r="C2451">
        <f>YEAR(Data!$D2451)</f>
        <v>2013</v>
      </c>
      <c r="D2451">
        <v>41584</v>
      </c>
      <c r="E2451">
        <v>41589</v>
      </c>
      <c r="F2451" t="s">
        <v>50</v>
      </c>
      <c r="G2451" t="s">
        <v>377</v>
      </c>
      <c r="H2451" t="s">
        <v>378</v>
      </c>
      <c r="I2451" t="s">
        <v>102</v>
      </c>
      <c r="J2451" t="s">
        <v>27</v>
      </c>
      <c r="K2451" t="s">
        <v>630</v>
      </c>
      <c r="L2451" t="s">
        <v>43</v>
      </c>
      <c r="M2451">
        <v>95123</v>
      </c>
      <c r="N2451" t="s">
        <v>44</v>
      </c>
      <c r="O2451" t="s">
        <v>5516</v>
      </c>
      <c r="P2451" t="s">
        <v>46</v>
      </c>
      <c r="Q2451" t="s">
        <v>75</v>
      </c>
      <c r="R2451" t="s">
        <v>5517</v>
      </c>
      <c r="S2451">
        <v>29.120000000000005</v>
      </c>
      <c r="T2451">
        <v>5</v>
      </c>
      <c r="U2451">
        <v>0.2</v>
      </c>
      <c r="V2451">
        <v>9.8279999999999959</v>
      </c>
    </row>
    <row r="2452" spans="1:22" ht="14.25" customHeight="1" x14ac:dyDescent="0.25">
      <c r="A2452">
        <v>2451</v>
      </c>
      <c r="B2452" t="s">
        <v>5518</v>
      </c>
      <c r="C2452">
        <f>YEAR(Data!$D2452)</f>
        <v>2014</v>
      </c>
      <c r="D2452">
        <v>41716</v>
      </c>
      <c r="E2452">
        <v>41721</v>
      </c>
      <c r="F2452" t="s">
        <v>23</v>
      </c>
      <c r="G2452" t="s">
        <v>5194</v>
      </c>
      <c r="H2452" t="s">
        <v>5195</v>
      </c>
      <c r="I2452" t="s">
        <v>26</v>
      </c>
      <c r="J2452" t="s">
        <v>27</v>
      </c>
      <c r="K2452" t="s">
        <v>266</v>
      </c>
      <c r="L2452" t="s">
        <v>267</v>
      </c>
      <c r="M2452">
        <v>10011</v>
      </c>
      <c r="N2452" t="s">
        <v>148</v>
      </c>
      <c r="O2452" t="s">
        <v>5519</v>
      </c>
      <c r="P2452" t="s">
        <v>46</v>
      </c>
      <c r="Q2452" t="s">
        <v>47</v>
      </c>
      <c r="R2452" t="s">
        <v>5520</v>
      </c>
      <c r="S2452">
        <v>18.75</v>
      </c>
      <c r="T2452">
        <v>5</v>
      </c>
      <c r="U2452">
        <v>0</v>
      </c>
      <c r="V2452">
        <v>9</v>
      </c>
    </row>
    <row r="2453" spans="1:22" ht="14.25" customHeight="1" x14ac:dyDescent="0.25">
      <c r="A2453">
        <v>2452</v>
      </c>
      <c r="B2453" t="s">
        <v>5518</v>
      </c>
      <c r="C2453">
        <f>YEAR(Data!$D2453)</f>
        <v>2014</v>
      </c>
      <c r="D2453">
        <v>41716</v>
      </c>
      <c r="E2453">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ht="14.25" customHeight="1" x14ac:dyDescent="0.25">
      <c r="A2454">
        <v>2453</v>
      </c>
      <c r="B2454" t="s">
        <v>5518</v>
      </c>
      <c r="C2454">
        <f>YEAR(Data!$D2454)</f>
        <v>2014</v>
      </c>
      <c r="D2454">
        <v>41716</v>
      </c>
      <c r="E2454">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ht="14.25" customHeight="1" x14ac:dyDescent="0.25">
      <c r="A2455">
        <v>2454</v>
      </c>
      <c r="B2455" t="s">
        <v>5518</v>
      </c>
      <c r="C2455">
        <f>YEAR(Data!$D2455)</f>
        <v>2014</v>
      </c>
      <c r="D2455">
        <v>41716</v>
      </c>
      <c r="E2455">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ht="14.25" customHeight="1" x14ac:dyDescent="0.25">
      <c r="A2456">
        <v>2455</v>
      </c>
      <c r="B2456" t="s">
        <v>5518</v>
      </c>
      <c r="C2456">
        <f>YEAR(Data!$D2456)</f>
        <v>2014</v>
      </c>
      <c r="D2456">
        <v>41716</v>
      </c>
      <c r="E2456">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ht="14.25" customHeight="1" x14ac:dyDescent="0.25">
      <c r="A2457">
        <v>2456</v>
      </c>
      <c r="B2457" t="s">
        <v>5518</v>
      </c>
      <c r="C2457">
        <f>YEAR(Data!$D2457)</f>
        <v>2014</v>
      </c>
      <c r="D2457">
        <v>41716</v>
      </c>
      <c r="E2457">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ht="14.25" customHeight="1" x14ac:dyDescent="0.25">
      <c r="A2458">
        <v>2457</v>
      </c>
      <c r="B2458" t="s">
        <v>5518</v>
      </c>
      <c r="C2458">
        <f>YEAR(Data!$D2458)</f>
        <v>2014</v>
      </c>
      <c r="D2458">
        <v>41716</v>
      </c>
      <c r="E2458">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ht="14.25" customHeight="1" x14ac:dyDescent="0.25">
      <c r="A2459">
        <v>2458</v>
      </c>
      <c r="B2459" t="s">
        <v>5518</v>
      </c>
      <c r="C2459">
        <f>YEAR(Data!$D2459)</f>
        <v>2014</v>
      </c>
      <c r="D2459">
        <v>41716</v>
      </c>
      <c r="E2459">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ht="14.25" customHeight="1" x14ac:dyDescent="0.25">
      <c r="A2460">
        <v>2459</v>
      </c>
      <c r="B2460" t="s">
        <v>5518</v>
      </c>
      <c r="C2460">
        <f>YEAR(Data!$D2460)</f>
        <v>2014</v>
      </c>
      <c r="D2460">
        <v>41716</v>
      </c>
      <c r="E2460">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ht="14.25" customHeight="1" x14ac:dyDescent="0.25">
      <c r="A2461">
        <v>2460</v>
      </c>
      <c r="B2461" t="s">
        <v>5521</v>
      </c>
      <c r="C2461">
        <f>YEAR(Data!$D2461)</f>
        <v>2014</v>
      </c>
      <c r="D2461">
        <v>41867</v>
      </c>
      <c r="E246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ht="14.25" customHeight="1" x14ac:dyDescent="0.25">
      <c r="A2462">
        <v>2461</v>
      </c>
      <c r="B2462" t="s">
        <v>5522</v>
      </c>
      <c r="C2462">
        <f>YEAR(Data!$D2462)</f>
        <v>2012</v>
      </c>
      <c r="D2462">
        <v>41101</v>
      </c>
      <c r="E2462">
        <v>41103</v>
      </c>
      <c r="F2462" t="s">
        <v>23</v>
      </c>
      <c r="G2462" t="s">
        <v>5523</v>
      </c>
      <c r="H2462" t="s">
        <v>5524</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ht="14.25" customHeight="1" x14ac:dyDescent="0.25">
      <c r="A2463">
        <v>2462</v>
      </c>
      <c r="B2463" t="s">
        <v>5522</v>
      </c>
      <c r="C2463">
        <f>YEAR(Data!$D2463)</f>
        <v>2012</v>
      </c>
      <c r="D2463">
        <v>41101</v>
      </c>
      <c r="E2463">
        <v>41103</v>
      </c>
      <c r="F2463" t="s">
        <v>23</v>
      </c>
      <c r="G2463" t="s">
        <v>5523</v>
      </c>
      <c r="H2463" t="s">
        <v>5524</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ht="14.25" customHeight="1" x14ac:dyDescent="0.25">
      <c r="A2464">
        <v>2463</v>
      </c>
      <c r="B2464" t="s">
        <v>5525</v>
      </c>
      <c r="C2464">
        <f>YEAR(Data!$D2464)</f>
        <v>2014</v>
      </c>
      <c r="D2464">
        <v>41977</v>
      </c>
      <c r="E2464">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ht="14.25" customHeight="1" x14ac:dyDescent="0.25">
      <c r="A2465">
        <v>2464</v>
      </c>
      <c r="B2465" t="s">
        <v>5525</v>
      </c>
      <c r="C2465">
        <f>YEAR(Data!$D2465)</f>
        <v>2014</v>
      </c>
      <c r="D2465">
        <v>41977</v>
      </c>
      <c r="E2465">
        <v>41983</v>
      </c>
      <c r="F2465" t="s">
        <v>50</v>
      </c>
      <c r="G2465" t="s">
        <v>3611</v>
      </c>
      <c r="H2465" t="s">
        <v>3612</v>
      </c>
      <c r="I2465" t="s">
        <v>26</v>
      </c>
      <c r="J2465" t="s">
        <v>27</v>
      </c>
      <c r="K2465" t="s">
        <v>266</v>
      </c>
      <c r="L2465" t="s">
        <v>267</v>
      </c>
      <c r="M2465">
        <v>10009</v>
      </c>
      <c r="N2465" t="s">
        <v>148</v>
      </c>
      <c r="O2465" t="s">
        <v>5389</v>
      </c>
      <c r="P2465" t="s">
        <v>46</v>
      </c>
      <c r="Q2465" t="s">
        <v>75</v>
      </c>
      <c r="R2465" t="s">
        <v>5390</v>
      </c>
      <c r="S2465">
        <v>14.624000000000002</v>
      </c>
      <c r="T2465">
        <v>2</v>
      </c>
      <c r="U2465">
        <v>0.2</v>
      </c>
      <c r="V2465">
        <v>5.1183999999999994</v>
      </c>
    </row>
    <row r="2466" spans="1:22" ht="14.25" customHeight="1" x14ac:dyDescent="0.25">
      <c r="A2466">
        <v>2465</v>
      </c>
      <c r="B2466" t="s">
        <v>5525</v>
      </c>
      <c r="C2466">
        <f>YEAR(Data!$D2466)</f>
        <v>2014</v>
      </c>
      <c r="D2466">
        <v>41977</v>
      </c>
      <c r="E2466">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ht="14.25" customHeight="1" x14ac:dyDescent="0.25">
      <c r="A2467">
        <v>2466</v>
      </c>
      <c r="B2467" t="s">
        <v>5525</v>
      </c>
      <c r="C2467">
        <f>YEAR(Data!$D2467)</f>
        <v>2014</v>
      </c>
      <c r="D2467">
        <v>41977</v>
      </c>
      <c r="E2467">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ht="14.25" customHeight="1" x14ac:dyDescent="0.25">
      <c r="A2468">
        <v>2467</v>
      </c>
      <c r="B2468" t="s">
        <v>5526</v>
      </c>
      <c r="C2468">
        <f>YEAR(Data!$D2468)</f>
        <v>2014</v>
      </c>
      <c r="D2468">
        <v>41764</v>
      </c>
      <c r="E2468">
        <v>41768</v>
      </c>
      <c r="F2468" t="s">
        <v>50</v>
      </c>
      <c r="G2468" t="s">
        <v>1519</v>
      </c>
      <c r="H2468" t="s">
        <v>1520</v>
      </c>
      <c r="I2468" t="s">
        <v>26</v>
      </c>
      <c r="J2468" t="s">
        <v>27</v>
      </c>
      <c r="K2468" t="s">
        <v>5527</v>
      </c>
      <c r="L2468" t="s">
        <v>319</v>
      </c>
      <c r="M2468">
        <v>23602</v>
      </c>
      <c r="N2468" t="s">
        <v>30</v>
      </c>
      <c r="O2468" t="s">
        <v>5528</v>
      </c>
      <c r="P2468" t="s">
        <v>46</v>
      </c>
      <c r="Q2468" t="s">
        <v>90</v>
      </c>
      <c r="R2468" t="s">
        <v>5529</v>
      </c>
      <c r="S2468">
        <v>9.11</v>
      </c>
      <c r="T2468">
        <v>1</v>
      </c>
      <c r="U2468">
        <v>0</v>
      </c>
      <c r="V2468">
        <v>4.099499999999999</v>
      </c>
    </row>
    <row r="2469" spans="1:22" ht="14.25" customHeight="1" x14ac:dyDescent="0.25">
      <c r="A2469">
        <v>2468</v>
      </c>
      <c r="B2469" t="s">
        <v>5526</v>
      </c>
      <c r="C2469">
        <f>YEAR(Data!$D2469)</f>
        <v>2014</v>
      </c>
      <c r="D2469">
        <v>41764</v>
      </c>
      <c r="E2469">
        <v>41768</v>
      </c>
      <c r="F2469" t="s">
        <v>50</v>
      </c>
      <c r="G2469" t="s">
        <v>1519</v>
      </c>
      <c r="H2469" t="s">
        <v>1520</v>
      </c>
      <c r="I2469" t="s">
        <v>26</v>
      </c>
      <c r="J2469" t="s">
        <v>27</v>
      </c>
      <c r="K2469" t="s">
        <v>5527</v>
      </c>
      <c r="L2469" t="s">
        <v>319</v>
      </c>
      <c r="M2469">
        <v>23602</v>
      </c>
      <c r="N2469" t="s">
        <v>30</v>
      </c>
      <c r="O2469" t="s">
        <v>1516</v>
      </c>
      <c r="P2469" t="s">
        <v>46</v>
      </c>
      <c r="Q2469" t="s">
        <v>59</v>
      </c>
      <c r="R2469" t="s">
        <v>1517</v>
      </c>
      <c r="S2469">
        <v>571.44000000000005</v>
      </c>
      <c r="T2469">
        <v>4</v>
      </c>
      <c r="U2469">
        <v>0</v>
      </c>
      <c r="V2469">
        <v>165.71759999999995</v>
      </c>
    </row>
    <row r="2470" spans="1:22" ht="14.25" customHeight="1" x14ac:dyDescent="0.25">
      <c r="A2470">
        <v>2469</v>
      </c>
      <c r="B2470" t="s">
        <v>5526</v>
      </c>
      <c r="C2470">
        <f>YEAR(Data!$D2470)</f>
        <v>2014</v>
      </c>
      <c r="D2470">
        <v>41764</v>
      </c>
      <c r="E2470">
        <v>41768</v>
      </c>
      <c r="F2470" t="s">
        <v>50</v>
      </c>
      <c r="G2470" t="s">
        <v>1519</v>
      </c>
      <c r="H2470" t="s">
        <v>1520</v>
      </c>
      <c r="I2470" t="s">
        <v>26</v>
      </c>
      <c r="J2470" t="s">
        <v>27</v>
      </c>
      <c r="K2470" t="s">
        <v>5527</v>
      </c>
      <c r="L2470" t="s">
        <v>319</v>
      </c>
      <c r="M2470">
        <v>23602</v>
      </c>
      <c r="N2470" t="s">
        <v>30</v>
      </c>
      <c r="O2470" t="s">
        <v>5530</v>
      </c>
      <c r="P2470" t="s">
        <v>46</v>
      </c>
      <c r="Q2470" t="s">
        <v>90</v>
      </c>
      <c r="R2470" t="s">
        <v>5531</v>
      </c>
      <c r="S2470">
        <v>32.400000000000006</v>
      </c>
      <c r="T2470">
        <v>5</v>
      </c>
      <c r="U2470">
        <v>0</v>
      </c>
      <c r="V2470">
        <v>15.552000000000001</v>
      </c>
    </row>
    <row r="2471" spans="1:22" ht="14.25" customHeight="1" x14ac:dyDescent="0.25">
      <c r="A2471">
        <v>2470</v>
      </c>
      <c r="B2471" t="s">
        <v>5526</v>
      </c>
      <c r="C2471">
        <f>YEAR(Data!$D2471)</f>
        <v>2014</v>
      </c>
      <c r="D2471">
        <v>41764</v>
      </c>
      <c r="E2471">
        <v>41768</v>
      </c>
      <c r="F2471" t="s">
        <v>50</v>
      </c>
      <c r="G2471" t="s">
        <v>1519</v>
      </c>
      <c r="H2471" t="s">
        <v>1520</v>
      </c>
      <c r="I2471" t="s">
        <v>26</v>
      </c>
      <c r="J2471" t="s">
        <v>27</v>
      </c>
      <c r="K2471" t="s">
        <v>5527</v>
      </c>
      <c r="L2471" t="s">
        <v>319</v>
      </c>
      <c r="M2471">
        <v>23602</v>
      </c>
      <c r="N2471" t="s">
        <v>30</v>
      </c>
      <c r="O2471" t="s">
        <v>4105</v>
      </c>
      <c r="P2471" t="s">
        <v>46</v>
      </c>
      <c r="Q2471" t="s">
        <v>59</v>
      </c>
      <c r="R2471" t="s">
        <v>4106</v>
      </c>
      <c r="S2471">
        <v>16.91</v>
      </c>
      <c r="T2471">
        <v>1</v>
      </c>
      <c r="U2471">
        <v>0</v>
      </c>
      <c r="V2471">
        <v>4.5656999999999996</v>
      </c>
    </row>
    <row r="2472" spans="1:22" ht="14.25" customHeight="1" x14ac:dyDescent="0.25">
      <c r="A2472">
        <v>2471</v>
      </c>
      <c r="B2472" t="s">
        <v>5532</v>
      </c>
      <c r="C2472">
        <f>YEAR(Data!$D2472)</f>
        <v>2013</v>
      </c>
      <c r="D2472">
        <v>41296</v>
      </c>
      <c r="E2472">
        <v>41302</v>
      </c>
      <c r="F2472" t="s">
        <v>50</v>
      </c>
      <c r="G2472" t="s">
        <v>5533</v>
      </c>
      <c r="H2472" t="s">
        <v>5534</v>
      </c>
      <c r="I2472" t="s">
        <v>26</v>
      </c>
      <c r="J2472" t="s">
        <v>27</v>
      </c>
      <c r="K2472" t="s">
        <v>1706</v>
      </c>
      <c r="L2472" t="s">
        <v>88</v>
      </c>
      <c r="M2472">
        <v>28314</v>
      </c>
      <c r="N2472" t="s">
        <v>30</v>
      </c>
      <c r="O2472" t="s">
        <v>5535</v>
      </c>
      <c r="P2472" t="s">
        <v>32</v>
      </c>
      <c r="Q2472" t="s">
        <v>65</v>
      </c>
      <c r="R2472" t="s">
        <v>5536</v>
      </c>
      <c r="S2472">
        <v>14.272</v>
      </c>
      <c r="T2472">
        <v>8</v>
      </c>
      <c r="U2472">
        <v>0.2</v>
      </c>
      <c r="V2472">
        <v>4.281600000000001</v>
      </c>
    </row>
    <row r="2473" spans="1:22" ht="14.25" customHeight="1" x14ac:dyDescent="0.25">
      <c r="A2473">
        <v>2472</v>
      </c>
      <c r="B2473" t="s">
        <v>5532</v>
      </c>
      <c r="C2473">
        <f>YEAR(Data!$D2473)</f>
        <v>2013</v>
      </c>
      <c r="D2473">
        <v>41296</v>
      </c>
      <c r="E2473">
        <v>41302</v>
      </c>
      <c r="F2473" t="s">
        <v>50</v>
      </c>
      <c r="G2473" t="s">
        <v>5533</v>
      </c>
      <c r="H2473" t="s">
        <v>5534</v>
      </c>
      <c r="I2473" t="s">
        <v>26</v>
      </c>
      <c r="J2473" t="s">
        <v>27</v>
      </c>
      <c r="K2473" t="s">
        <v>1706</v>
      </c>
      <c r="L2473" t="s">
        <v>88</v>
      </c>
      <c r="M2473">
        <v>28314</v>
      </c>
      <c r="N2473" t="s">
        <v>30</v>
      </c>
      <c r="O2473" t="s">
        <v>5019</v>
      </c>
      <c r="P2473" t="s">
        <v>32</v>
      </c>
      <c r="Q2473" t="s">
        <v>33</v>
      </c>
      <c r="R2473" t="s">
        <v>5537</v>
      </c>
      <c r="S2473">
        <v>451.13599999999997</v>
      </c>
      <c r="T2473">
        <v>4</v>
      </c>
      <c r="U2473">
        <v>0.2</v>
      </c>
      <c r="V2473">
        <v>-67.670399999999972</v>
      </c>
    </row>
    <row r="2474" spans="1:22" ht="14.25" customHeight="1" x14ac:dyDescent="0.25">
      <c r="A2474">
        <v>2473</v>
      </c>
      <c r="B2474" t="s">
        <v>5532</v>
      </c>
      <c r="C2474">
        <f>YEAR(Data!$D2474)</f>
        <v>2013</v>
      </c>
      <c r="D2474">
        <v>41296</v>
      </c>
      <c r="E2474">
        <v>41302</v>
      </c>
      <c r="F2474" t="s">
        <v>50</v>
      </c>
      <c r="G2474" t="s">
        <v>5533</v>
      </c>
      <c r="H2474" t="s">
        <v>5534</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ht="14.25" customHeight="1" x14ac:dyDescent="0.25">
      <c r="A2475">
        <v>2474</v>
      </c>
      <c r="B2475" t="s">
        <v>5538</v>
      </c>
      <c r="C2475">
        <f>YEAR(Data!$D2475)</f>
        <v>2013</v>
      </c>
      <c r="D2475">
        <v>41582</v>
      </c>
      <c r="E2475">
        <v>41585</v>
      </c>
      <c r="F2475" t="s">
        <v>188</v>
      </c>
      <c r="G2475" t="s">
        <v>3528</v>
      </c>
      <c r="H2475" t="s">
        <v>3529</v>
      </c>
      <c r="I2475" t="s">
        <v>26</v>
      </c>
      <c r="J2475" t="s">
        <v>27</v>
      </c>
      <c r="K2475" t="s">
        <v>42</v>
      </c>
      <c r="L2475" t="s">
        <v>43</v>
      </c>
      <c r="M2475">
        <v>90032</v>
      </c>
      <c r="N2475" t="s">
        <v>44</v>
      </c>
      <c r="O2475" t="s">
        <v>5539</v>
      </c>
      <c r="P2475" t="s">
        <v>32</v>
      </c>
      <c r="Q2475" t="s">
        <v>36</v>
      </c>
      <c r="R2475" t="s">
        <v>5540</v>
      </c>
      <c r="S2475">
        <v>217.58400000000003</v>
      </c>
      <c r="T2475">
        <v>2</v>
      </c>
      <c r="U2475">
        <v>0.2</v>
      </c>
      <c r="V2475">
        <v>-29.917800000000021</v>
      </c>
    </row>
    <row r="2476" spans="1:22" ht="14.25" customHeight="1" x14ac:dyDescent="0.25">
      <c r="A2476">
        <v>2475</v>
      </c>
      <c r="B2476" t="s">
        <v>5538</v>
      </c>
      <c r="C2476">
        <f>YEAR(Data!$D2476)</f>
        <v>2013</v>
      </c>
      <c r="D2476">
        <v>41582</v>
      </c>
      <c r="E2476">
        <v>41585</v>
      </c>
      <c r="F2476" t="s">
        <v>188</v>
      </c>
      <c r="G2476" t="s">
        <v>3528</v>
      </c>
      <c r="H2476" t="s">
        <v>3529</v>
      </c>
      <c r="I2476" t="s">
        <v>26</v>
      </c>
      <c r="J2476" t="s">
        <v>27</v>
      </c>
      <c r="K2476" t="s">
        <v>42</v>
      </c>
      <c r="L2476" t="s">
        <v>43</v>
      </c>
      <c r="M2476">
        <v>90032</v>
      </c>
      <c r="N2476" t="s">
        <v>44</v>
      </c>
      <c r="O2476" t="s">
        <v>5541</v>
      </c>
      <c r="P2476" t="s">
        <v>71</v>
      </c>
      <c r="Q2476" t="s">
        <v>161</v>
      </c>
      <c r="R2476" t="s">
        <v>5542</v>
      </c>
      <c r="S2476">
        <v>82.95</v>
      </c>
      <c r="T2476">
        <v>5</v>
      </c>
      <c r="U2476">
        <v>0</v>
      </c>
      <c r="V2476">
        <v>29.032499999999999</v>
      </c>
    </row>
    <row r="2477" spans="1:22" ht="14.25" customHeight="1" x14ac:dyDescent="0.25">
      <c r="A2477">
        <v>2476</v>
      </c>
      <c r="B2477" t="s">
        <v>5538</v>
      </c>
      <c r="C2477">
        <f>YEAR(Data!$D2477)</f>
        <v>2013</v>
      </c>
      <c r="D2477">
        <v>41582</v>
      </c>
      <c r="E2477">
        <v>41585</v>
      </c>
      <c r="F2477" t="s">
        <v>188</v>
      </c>
      <c r="G2477" t="s">
        <v>3528</v>
      </c>
      <c r="H2477" t="s">
        <v>3529</v>
      </c>
      <c r="I2477" t="s">
        <v>26</v>
      </c>
      <c r="J2477" t="s">
        <v>27</v>
      </c>
      <c r="K2477" t="s">
        <v>42</v>
      </c>
      <c r="L2477" t="s">
        <v>43</v>
      </c>
      <c r="M2477">
        <v>90032</v>
      </c>
      <c r="N2477" t="s">
        <v>44</v>
      </c>
      <c r="O2477" t="s">
        <v>5543</v>
      </c>
      <c r="P2477" t="s">
        <v>46</v>
      </c>
      <c r="Q2477" t="s">
        <v>47</v>
      </c>
      <c r="R2477" t="s">
        <v>5544</v>
      </c>
      <c r="S2477">
        <v>87.71</v>
      </c>
      <c r="T2477">
        <v>7</v>
      </c>
      <c r="U2477">
        <v>0</v>
      </c>
      <c r="V2477">
        <v>41.223699999999994</v>
      </c>
    </row>
    <row r="2478" spans="1:22" ht="14.25" customHeight="1" x14ac:dyDescent="0.25">
      <c r="A2478">
        <v>2477</v>
      </c>
      <c r="B2478" t="s">
        <v>5538</v>
      </c>
      <c r="C2478">
        <f>YEAR(Data!$D2478)</f>
        <v>2013</v>
      </c>
      <c r="D2478">
        <v>41582</v>
      </c>
      <c r="E2478">
        <v>41585</v>
      </c>
      <c r="F2478" t="s">
        <v>188</v>
      </c>
      <c r="G2478" t="s">
        <v>3528</v>
      </c>
      <c r="H2478" t="s">
        <v>3529</v>
      </c>
      <c r="I2478" t="s">
        <v>26</v>
      </c>
      <c r="J2478" t="s">
        <v>27</v>
      </c>
      <c r="K2478" t="s">
        <v>42</v>
      </c>
      <c r="L2478" t="s">
        <v>43</v>
      </c>
      <c r="M2478">
        <v>90032</v>
      </c>
      <c r="N2478" t="s">
        <v>44</v>
      </c>
      <c r="O2478" t="s">
        <v>5498</v>
      </c>
      <c r="P2478" t="s">
        <v>46</v>
      </c>
      <c r="Q2478" t="s">
        <v>78</v>
      </c>
      <c r="R2478" t="s">
        <v>5499</v>
      </c>
      <c r="S2478">
        <v>1101.48</v>
      </c>
      <c r="T2478">
        <v>4</v>
      </c>
      <c r="U2478">
        <v>0</v>
      </c>
      <c r="V2478">
        <v>429.57720000000006</v>
      </c>
    </row>
    <row r="2479" spans="1:22" ht="14.25" customHeight="1" x14ac:dyDescent="0.25">
      <c r="A2479">
        <v>2478</v>
      </c>
      <c r="B2479" t="s">
        <v>5545</v>
      </c>
      <c r="C2479">
        <f>YEAR(Data!$D2479)</f>
        <v>2014</v>
      </c>
      <c r="D2479">
        <v>41887</v>
      </c>
      <c r="E2479">
        <v>41891</v>
      </c>
      <c r="F2479" t="s">
        <v>23</v>
      </c>
      <c r="G2479" t="s">
        <v>5546</v>
      </c>
      <c r="H2479" t="s">
        <v>5547</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ht="14.25" customHeight="1" x14ac:dyDescent="0.25">
      <c r="A2480">
        <v>2479</v>
      </c>
      <c r="B2480" t="s">
        <v>5548</v>
      </c>
      <c r="C2480">
        <f>YEAR(Data!$D2480)</f>
        <v>2011</v>
      </c>
      <c r="D2480">
        <v>40799</v>
      </c>
      <c r="E2480">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ht="14.25" customHeight="1" x14ac:dyDescent="0.25">
      <c r="A2481">
        <v>2480</v>
      </c>
      <c r="B2481" t="s">
        <v>5549</v>
      </c>
      <c r="C2481">
        <f>YEAR(Data!$D2481)</f>
        <v>2014</v>
      </c>
      <c r="D2481">
        <v>41810</v>
      </c>
      <c r="E2481">
        <v>41816</v>
      </c>
      <c r="F2481" t="s">
        <v>50</v>
      </c>
      <c r="G2481" t="s">
        <v>3161</v>
      </c>
      <c r="H2481" t="s">
        <v>3162</v>
      </c>
      <c r="I2481" t="s">
        <v>26</v>
      </c>
      <c r="J2481" t="s">
        <v>27</v>
      </c>
      <c r="K2481" t="s">
        <v>815</v>
      </c>
      <c r="L2481" t="s">
        <v>104</v>
      </c>
      <c r="M2481">
        <v>75220</v>
      </c>
      <c r="N2481" t="s">
        <v>105</v>
      </c>
      <c r="O2481" t="s">
        <v>5550</v>
      </c>
      <c r="P2481" t="s">
        <v>46</v>
      </c>
      <c r="Q2481" t="s">
        <v>578</v>
      </c>
      <c r="R2481" t="s">
        <v>5551</v>
      </c>
      <c r="S2481">
        <v>11.184000000000001</v>
      </c>
      <c r="T2481">
        <v>1</v>
      </c>
      <c r="U2481">
        <v>0.2</v>
      </c>
      <c r="V2481">
        <v>0.83879999999999999</v>
      </c>
    </row>
    <row r="2482" spans="1:22" ht="14.25" customHeight="1" x14ac:dyDescent="0.25">
      <c r="A2482">
        <v>2481</v>
      </c>
      <c r="B2482" t="s">
        <v>5549</v>
      </c>
      <c r="C2482">
        <f>YEAR(Data!$D2482)</f>
        <v>2014</v>
      </c>
      <c r="D2482">
        <v>41810</v>
      </c>
      <c r="E2482">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ht="14.25" customHeight="1" x14ac:dyDescent="0.25">
      <c r="A2483">
        <v>2482</v>
      </c>
      <c r="B2483" t="s">
        <v>5552</v>
      </c>
      <c r="C2483">
        <f>YEAR(Data!$D2483)</f>
        <v>2014</v>
      </c>
      <c r="D2483">
        <v>41998</v>
      </c>
      <c r="E2483">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ht="14.25" customHeight="1" x14ac:dyDescent="0.25">
      <c r="A2484">
        <v>2483</v>
      </c>
      <c r="B2484" t="s">
        <v>5553</v>
      </c>
      <c r="C2484">
        <f>YEAR(Data!$D2484)</f>
        <v>2014</v>
      </c>
      <c r="D2484">
        <v>41880</v>
      </c>
      <c r="E2484">
        <v>41886</v>
      </c>
      <c r="F2484" t="s">
        <v>50</v>
      </c>
      <c r="G2484" t="s">
        <v>5338</v>
      </c>
      <c r="H2484" t="s">
        <v>5339</v>
      </c>
      <c r="I2484" t="s">
        <v>102</v>
      </c>
      <c r="J2484" t="s">
        <v>27</v>
      </c>
      <c r="K2484" t="s">
        <v>95</v>
      </c>
      <c r="L2484" t="s">
        <v>96</v>
      </c>
      <c r="M2484">
        <v>98105</v>
      </c>
      <c r="N2484" t="s">
        <v>44</v>
      </c>
      <c r="O2484" t="s">
        <v>5554</v>
      </c>
      <c r="P2484" t="s">
        <v>71</v>
      </c>
      <c r="Q2484" t="s">
        <v>72</v>
      </c>
      <c r="R2484" t="s">
        <v>5555</v>
      </c>
      <c r="S2484">
        <v>35.167999999999999</v>
      </c>
      <c r="T2484">
        <v>4</v>
      </c>
      <c r="U2484">
        <v>0.2</v>
      </c>
      <c r="V2484">
        <v>11.429599999999999</v>
      </c>
    </row>
    <row r="2485" spans="1:22" ht="14.25" customHeight="1" x14ac:dyDescent="0.25">
      <c r="A2485">
        <v>2484</v>
      </c>
      <c r="B2485" t="s">
        <v>5553</v>
      </c>
      <c r="C2485">
        <f>YEAR(Data!$D2485)</f>
        <v>2014</v>
      </c>
      <c r="D2485">
        <v>41880</v>
      </c>
      <c r="E2485">
        <v>41886</v>
      </c>
      <c r="F2485" t="s">
        <v>50</v>
      </c>
      <c r="G2485" t="s">
        <v>5338</v>
      </c>
      <c r="H2485" t="s">
        <v>5339</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ht="14.25" customHeight="1" x14ac:dyDescent="0.25">
      <c r="A2486">
        <v>2485</v>
      </c>
      <c r="B2486" t="s">
        <v>5553</v>
      </c>
      <c r="C2486">
        <f>YEAR(Data!$D2486)</f>
        <v>2014</v>
      </c>
      <c r="D2486">
        <v>41880</v>
      </c>
      <c r="E2486">
        <v>41886</v>
      </c>
      <c r="F2486" t="s">
        <v>50</v>
      </c>
      <c r="G2486" t="s">
        <v>5338</v>
      </c>
      <c r="H2486" t="s">
        <v>5339</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ht="14.25" customHeight="1" x14ac:dyDescent="0.25">
      <c r="A2487">
        <v>2486</v>
      </c>
      <c r="B2487" t="s">
        <v>5553</v>
      </c>
      <c r="C2487">
        <f>YEAR(Data!$D2487)</f>
        <v>2014</v>
      </c>
      <c r="D2487">
        <v>41880</v>
      </c>
      <c r="E2487">
        <v>41886</v>
      </c>
      <c r="F2487" t="s">
        <v>50</v>
      </c>
      <c r="G2487" t="s">
        <v>5338</v>
      </c>
      <c r="H2487" t="s">
        <v>5339</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ht="14.25" customHeight="1" x14ac:dyDescent="0.25">
      <c r="A2488">
        <v>2487</v>
      </c>
      <c r="B2488" t="s">
        <v>5556</v>
      </c>
      <c r="C2488">
        <f>YEAR(Data!$D2488)</f>
        <v>2012</v>
      </c>
      <c r="D2488">
        <v>40910</v>
      </c>
      <c r="E2488">
        <v>40912</v>
      </c>
      <c r="F2488" t="s">
        <v>23</v>
      </c>
      <c r="G2488" t="s">
        <v>995</v>
      </c>
      <c r="H2488" t="s">
        <v>996</v>
      </c>
      <c r="I2488" t="s">
        <v>41</v>
      </c>
      <c r="J2488" t="s">
        <v>27</v>
      </c>
      <c r="K2488" t="s">
        <v>606</v>
      </c>
      <c r="L2488" t="s">
        <v>245</v>
      </c>
      <c r="M2488">
        <v>19711</v>
      </c>
      <c r="N2488" t="s">
        <v>148</v>
      </c>
      <c r="O2488" t="s">
        <v>5557</v>
      </c>
      <c r="P2488" t="s">
        <v>46</v>
      </c>
      <c r="Q2488" t="s">
        <v>59</v>
      </c>
      <c r="R2488" t="s">
        <v>5558</v>
      </c>
      <c r="S2488">
        <v>85.52</v>
      </c>
      <c r="T2488">
        <v>2</v>
      </c>
      <c r="U2488">
        <v>0</v>
      </c>
      <c r="V2488">
        <v>22.235199999999999</v>
      </c>
    </row>
    <row r="2489" spans="1:22" ht="14.25" customHeight="1" x14ac:dyDescent="0.25">
      <c r="A2489">
        <v>2488</v>
      </c>
      <c r="B2489" t="s">
        <v>5556</v>
      </c>
      <c r="C2489">
        <f>YEAR(Data!$D2489)</f>
        <v>2012</v>
      </c>
      <c r="D2489">
        <v>40910</v>
      </c>
      <c r="E2489">
        <v>40912</v>
      </c>
      <c r="F2489" t="s">
        <v>23</v>
      </c>
      <c r="G2489" t="s">
        <v>995</v>
      </c>
      <c r="H2489" t="s">
        <v>996</v>
      </c>
      <c r="I2489" t="s">
        <v>41</v>
      </c>
      <c r="J2489" t="s">
        <v>27</v>
      </c>
      <c r="K2489" t="s">
        <v>606</v>
      </c>
      <c r="L2489" t="s">
        <v>245</v>
      </c>
      <c r="M2489">
        <v>19711</v>
      </c>
      <c r="N2489" t="s">
        <v>148</v>
      </c>
      <c r="O2489" t="s">
        <v>5559</v>
      </c>
      <c r="P2489" t="s">
        <v>46</v>
      </c>
      <c r="Q2489" t="s">
        <v>68</v>
      </c>
      <c r="R2489" t="s">
        <v>5560</v>
      </c>
      <c r="S2489">
        <v>9.84</v>
      </c>
      <c r="T2489">
        <v>3</v>
      </c>
      <c r="U2489">
        <v>0</v>
      </c>
      <c r="V2489">
        <v>2.6568000000000005</v>
      </c>
    </row>
    <row r="2490" spans="1:22" ht="14.25" customHeight="1" x14ac:dyDescent="0.25">
      <c r="A2490">
        <v>2489</v>
      </c>
      <c r="B2490" t="s">
        <v>5556</v>
      </c>
      <c r="C2490">
        <f>YEAR(Data!$D2490)</f>
        <v>2012</v>
      </c>
      <c r="D2490">
        <v>40910</v>
      </c>
      <c r="E2490">
        <v>40912</v>
      </c>
      <c r="F2490" t="s">
        <v>23</v>
      </c>
      <c r="G2490" t="s">
        <v>995</v>
      </c>
      <c r="H2490" t="s">
        <v>996</v>
      </c>
      <c r="I2490" t="s">
        <v>41</v>
      </c>
      <c r="J2490" t="s">
        <v>27</v>
      </c>
      <c r="K2490" t="s">
        <v>606</v>
      </c>
      <c r="L2490" t="s">
        <v>245</v>
      </c>
      <c r="M2490">
        <v>19711</v>
      </c>
      <c r="N2490" t="s">
        <v>148</v>
      </c>
      <c r="O2490" t="s">
        <v>5226</v>
      </c>
      <c r="P2490" t="s">
        <v>46</v>
      </c>
      <c r="Q2490" t="s">
        <v>90</v>
      </c>
      <c r="R2490" t="s">
        <v>5227</v>
      </c>
      <c r="S2490">
        <v>20.04</v>
      </c>
      <c r="T2490">
        <v>3</v>
      </c>
      <c r="U2490">
        <v>0</v>
      </c>
      <c r="V2490">
        <v>9.6191999999999993</v>
      </c>
    </row>
    <row r="2491" spans="1:22" ht="14.25" customHeight="1" x14ac:dyDescent="0.25">
      <c r="A2491">
        <v>2490</v>
      </c>
      <c r="B2491" t="s">
        <v>5561</v>
      </c>
      <c r="C2491">
        <f>YEAR(Data!$D2491)</f>
        <v>2012</v>
      </c>
      <c r="D2491">
        <v>41191</v>
      </c>
      <c r="E2491">
        <v>41195</v>
      </c>
      <c r="F2491" t="s">
        <v>23</v>
      </c>
      <c r="G2491" t="s">
        <v>5562</v>
      </c>
      <c r="H2491" t="s">
        <v>5563</v>
      </c>
      <c r="I2491" t="s">
        <v>26</v>
      </c>
      <c r="J2491" t="s">
        <v>27</v>
      </c>
      <c r="K2491" t="s">
        <v>266</v>
      </c>
      <c r="L2491" t="s">
        <v>267</v>
      </c>
      <c r="M2491">
        <v>10024</v>
      </c>
      <c r="N2491" t="s">
        <v>148</v>
      </c>
      <c r="O2491" t="s">
        <v>5564</v>
      </c>
      <c r="P2491" t="s">
        <v>71</v>
      </c>
      <c r="Q2491" t="s">
        <v>72</v>
      </c>
      <c r="R2491" t="s">
        <v>5565</v>
      </c>
      <c r="S2491">
        <v>631.96</v>
      </c>
      <c r="T2491">
        <v>4</v>
      </c>
      <c r="U2491">
        <v>0</v>
      </c>
      <c r="V2491">
        <v>303.3408</v>
      </c>
    </row>
    <row r="2492" spans="1:22" ht="14.25" customHeight="1" x14ac:dyDescent="0.25">
      <c r="A2492">
        <v>2491</v>
      </c>
      <c r="B2492" t="s">
        <v>5561</v>
      </c>
      <c r="C2492">
        <f>YEAR(Data!$D2492)</f>
        <v>2012</v>
      </c>
      <c r="D2492">
        <v>41191</v>
      </c>
      <c r="E2492">
        <v>41195</v>
      </c>
      <c r="F2492" t="s">
        <v>23</v>
      </c>
      <c r="G2492" t="s">
        <v>5562</v>
      </c>
      <c r="H2492" t="s">
        <v>5563</v>
      </c>
      <c r="I2492" t="s">
        <v>26</v>
      </c>
      <c r="J2492" t="s">
        <v>27</v>
      </c>
      <c r="K2492" t="s">
        <v>266</v>
      </c>
      <c r="L2492" t="s">
        <v>267</v>
      </c>
      <c r="M2492">
        <v>10024</v>
      </c>
      <c r="N2492" t="s">
        <v>148</v>
      </c>
      <c r="O2492" t="s">
        <v>5566</v>
      </c>
      <c r="P2492" t="s">
        <v>46</v>
      </c>
      <c r="Q2492" t="s">
        <v>90</v>
      </c>
      <c r="R2492" t="s">
        <v>5567</v>
      </c>
      <c r="S2492">
        <v>23.92</v>
      </c>
      <c r="T2492">
        <v>4</v>
      </c>
      <c r="U2492">
        <v>0</v>
      </c>
      <c r="V2492">
        <v>10.763999999999999</v>
      </c>
    </row>
    <row r="2493" spans="1:22" ht="14.25" customHeight="1" x14ac:dyDescent="0.25">
      <c r="A2493">
        <v>2492</v>
      </c>
      <c r="B2493" t="s">
        <v>5568</v>
      </c>
      <c r="C2493">
        <f>YEAR(Data!$D2493)</f>
        <v>2011</v>
      </c>
      <c r="D2493">
        <v>40890</v>
      </c>
      <c r="E2493">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ht="14.25" customHeight="1" x14ac:dyDescent="0.25">
      <c r="A2494">
        <v>2493</v>
      </c>
      <c r="B2494" t="s">
        <v>5569</v>
      </c>
      <c r="C2494">
        <f>YEAR(Data!$D2494)</f>
        <v>2011</v>
      </c>
      <c r="D2494">
        <v>40866</v>
      </c>
      <c r="E2494">
        <v>40870</v>
      </c>
      <c r="F2494" t="s">
        <v>50</v>
      </c>
      <c r="G2494" t="s">
        <v>5570</v>
      </c>
      <c r="H2494" t="s">
        <v>5571</v>
      </c>
      <c r="I2494" t="s">
        <v>26</v>
      </c>
      <c r="J2494" t="s">
        <v>27</v>
      </c>
      <c r="K2494" t="s">
        <v>5572</v>
      </c>
      <c r="L2494" t="s">
        <v>267</v>
      </c>
      <c r="M2494">
        <v>14701</v>
      </c>
      <c r="N2494" t="s">
        <v>148</v>
      </c>
      <c r="O2494" t="s">
        <v>4595</v>
      </c>
      <c r="P2494" t="s">
        <v>71</v>
      </c>
      <c r="Q2494" t="s">
        <v>72</v>
      </c>
      <c r="R2494" t="s">
        <v>4596</v>
      </c>
      <c r="S2494">
        <v>4548.8100000000004</v>
      </c>
      <c r="T2494">
        <v>7</v>
      </c>
      <c r="U2494">
        <v>0</v>
      </c>
      <c r="V2494">
        <v>1228.1787000000004</v>
      </c>
    </row>
    <row r="2495" spans="1:22" ht="14.25" customHeight="1" x14ac:dyDescent="0.25">
      <c r="A2495">
        <v>2494</v>
      </c>
      <c r="B2495" t="s">
        <v>5573</v>
      </c>
      <c r="C2495">
        <f>YEAR(Data!$D2495)</f>
        <v>2013</v>
      </c>
      <c r="D2495">
        <v>41528</v>
      </c>
      <c r="E2495">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ht="14.25" customHeight="1" x14ac:dyDescent="0.25">
      <c r="A2496">
        <v>2495</v>
      </c>
      <c r="B2496" t="s">
        <v>5573</v>
      </c>
      <c r="C2496">
        <f>YEAR(Data!$D2496)</f>
        <v>2013</v>
      </c>
      <c r="D2496">
        <v>41528</v>
      </c>
      <c r="E2496">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ht="14.25" customHeight="1" x14ac:dyDescent="0.25">
      <c r="A2497">
        <v>2496</v>
      </c>
      <c r="B2497" t="s">
        <v>5574</v>
      </c>
      <c r="C2497">
        <f>YEAR(Data!$D2497)</f>
        <v>2011</v>
      </c>
      <c r="D2497">
        <v>40710</v>
      </c>
      <c r="E2497">
        <v>40716</v>
      </c>
      <c r="F2497" t="s">
        <v>50</v>
      </c>
      <c r="G2497" t="s">
        <v>5575</v>
      </c>
      <c r="H2497" t="s">
        <v>5576</v>
      </c>
      <c r="I2497" t="s">
        <v>26</v>
      </c>
      <c r="J2497" t="s">
        <v>27</v>
      </c>
      <c r="K2497" t="s">
        <v>5577</v>
      </c>
      <c r="L2497" t="s">
        <v>254</v>
      </c>
      <c r="M2497">
        <v>46544</v>
      </c>
      <c r="N2497" t="s">
        <v>105</v>
      </c>
      <c r="O2497" t="s">
        <v>1585</v>
      </c>
      <c r="P2497" t="s">
        <v>32</v>
      </c>
      <c r="Q2497" t="s">
        <v>36</v>
      </c>
      <c r="R2497" t="s">
        <v>1586</v>
      </c>
      <c r="S2497">
        <v>647.84</v>
      </c>
      <c r="T2497">
        <v>8</v>
      </c>
      <c r="U2497">
        <v>0</v>
      </c>
      <c r="V2497">
        <v>32.391999999999939</v>
      </c>
    </row>
    <row r="2498" spans="1:22" ht="14.25" customHeight="1" x14ac:dyDescent="0.25">
      <c r="A2498">
        <v>2497</v>
      </c>
      <c r="B2498" t="s">
        <v>5578</v>
      </c>
      <c r="C2498">
        <f>YEAR(Data!$D2498)</f>
        <v>2012</v>
      </c>
      <c r="D2498">
        <v>41178</v>
      </c>
      <c r="E2498">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ht="14.25" customHeight="1" x14ac:dyDescent="0.25">
      <c r="A2499">
        <v>2498</v>
      </c>
      <c r="B2499" t="s">
        <v>5578</v>
      </c>
      <c r="C2499">
        <f>YEAR(Data!$D2499)</f>
        <v>2012</v>
      </c>
      <c r="D2499">
        <v>41178</v>
      </c>
      <c r="E2499">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ht="14.25" customHeight="1" x14ac:dyDescent="0.25">
      <c r="A2500">
        <v>2499</v>
      </c>
      <c r="B2500" t="s">
        <v>5579</v>
      </c>
      <c r="C2500">
        <f>YEAR(Data!$D2500)</f>
        <v>2013</v>
      </c>
      <c r="D2500">
        <v>41414</v>
      </c>
      <c r="E2500">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ht="14.25" customHeight="1" x14ac:dyDescent="0.25">
      <c r="A2501">
        <v>2500</v>
      </c>
      <c r="B2501" t="s">
        <v>5580</v>
      </c>
      <c r="C2501">
        <f>YEAR(Data!$D2501)</f>
        <v>2014</v>
      </c>
      <c r="D2501">
        <v>41813</v>
      </c>
      <c r="E2501">
        <v>41814</v>
      </c>
      <c r="F2501" t="s">
        <v>188</v>
      </c>
      <c r="G2501" t="s">
        <v>3535</v>
      </c>
      <c r="H2501" t="s">
        <v>3536</v>
      </c>
      <c r="I2501" t="s">
        <v>26</v>
      </c>
      <c r="J2501" t="s">
        <v>27</v>
      </c>
      <c r="K2501" t="s">
        <v>1419</v>
      </c>
      <c r="L2501" t="s">
        <v>54</v>
      </c>
      <c r="M2501">
        <v>33178</v>
      </c>
      <c r="N2501" t="s">
        <v>30</v>
      </c>
      <c r="O2501" t="s">
        <v>5581</v>
      </c>
      <c r="P2501" t="s">
        <v>46</v>
      </c>
      <c r="Q2501" t="s">
        <v>173</v>
      </c>
      <c r="R2501" t="s">
        <v>5582</v>
      </c>
      <c r="S2501">
        <v>37.608000000000004</v>
      </c>
      <c r="T2501">
        <v>3</v>
      </c>
      <c r="U2501">
        <v>0.2</v>
      </c>
      <c r="V2501">
        <v>12.692699999999995</v>
      </c>
    </row>
    <row r="2502" spans="1:22" ht="14.25" customHeight="1" x14ac:dyDescent="0.25">
      <c r="A2502">
        <v>2501</v>
      </c>
      <c r="B2502" t="s">
        <v>5583</v>
      </c>
      <c r="C2502">
        <f>YEAR(Data!$D2502)</f>
        <v>2014</v>
      </c>
      <c r="D2502">
        <v>41808</v>
      </c>
      <c r="E2502">
        <v>41811</v>
      </c>
      <c r="F2502" t="s">
        <v>188</v>
      </c>
      <c r="G2502" t="s">
        <v>5584</v>
      </c>
      <c r="H2502" t="s">
        <v>5585</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ht="14.25" customHeight="1" x14ac:dyDescent="0.25">
      <c r="A2503">
        <v>2502</v>
      </c>
      <c r="B2503" t="s">
        <v>5583</v>
      </c>
      <c r="C2503">
        <f>YEAR(Data!$D2503)</f>
        <v>2014</v>
      </c>
      <c r="D2503">
        <v>41808</v>
      </c>
      <c r="E2503">
        <v>41811</v>
      </c>
      <c r="F2503" t="s">
        <v>188</v>
      </c>
      <c r="G2503" t="s">
        <v>5584</v>
      </c>
      <c r="H2503" t="s">
        <v>5585</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ht="14.25" customHeight="1" x14ac:dyDescent="0.25">
      <c r="A2504">
        <v>2503</v>
      </c>
      <c r="B2504" t="s">
        <v>5583</v>
      </c>
      <c r="C2504">
        <f>YEAR(Data!$D2504)</f>
        <v>2014</v>
      </c>
      <c r="D2504">
        <v>41808</v>
      </c>
      <c r="E2504">
        <v>41811</v>
      </c>
      <c r="F2504" t="s">
        <v>188</v>
      </c>
      <c r="G2504" t="s">
        <v>5584</v>
      </c>
      <c r="H2504" t="s">
        <v>5585</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ht="14.25" customHeight="1" x14ac:dyDescent="0.25">
      <c r="A2505">
        <v>2504</v>
      </c>
      <c r="B2505" t="s">
        <v>5586</v>
      </c>
      <c r="C2505">
        <f>YEAR(Data!$D2505)</f>
        <v>2013</v>
      </c>
      <c r="D2505">
        <v>41593</v>
      </c>
      <c r="E2505">
        <v>41598</v>
      </c>
      <c r="F2505" t="s">
        <v>50</v>
      </c>
      <c r="G2505" t="s">
        <v>5587</v>
      </c>
      <c r="H2505" t="s">
        <v>5588</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ht="14.25" customHeight="1" x14ac:dyDescent="0.25">
      <c r="A2506">
        <v>2505</v>
      </c>
      <c r="B2506" t="s">
        <v>5589</v>
      </c>
      <c r="C2506">
        <f>YEAR(Data!$D2506)</f>
        <v>2011</v>
      </c>
      <c r="D2506">
        <v>40749</v>
      </c>
      <c r="E2506">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ht="14.25" customHeight="1" x14ac:dyDescent="0.25">
      <c r="A2507">
        <v>2506</v>
      </c>
      <c r="B2507" t="s">
        <v>5589</v>
      </c>
      <c r="C2507">
        <f>YEAR(Data!$D2507)</f>
        <v>2011</v>
      </c>
      <c r="D2507">
        <v>40749</v>
      </c>
      <c r="E2507">
        <v>40751</v>
      </c>
      <c r="F2507" t="s">
        <v>23</v>
      </c>
      <c r="G2507" t="s">
        <v>916</v>
      </c>
      <c r="H2507" t="s">
        <v>917</v>
      </c>
      <c r="I2507" t="s">
        <v>26</v>
      </c>
      <c r="J2507" t="s">
        <v>27</v>
      </c>
      <c r="K2507" t="s">
        <v>127</v>
      </c>
      <c r="L2507" t="s">
        <v>43</v>
      </c>
      <c r="M2507">
        <v>94122</v>
      </c>
      <c r="N2507" t="s">
        <v>44</v>
      </c>
      <c r="O2507" t="s">
        <v>5590</v>
      </c>
      <c r="P2507" t="s">
        <v>46</v>
      </c>
      <c r="Q2507" t="s">
        <v>578</v>
      </c>
      <c r="R2507" t="s">
        <v>5591</v>
      </c>
      <c r="S2507">
        <v>8187.65</v>
      </c>
      <c r="T2507">
        <v>5</v>
      </c>
      <c r="U2507">
        <v>0</v>
      </c>
      <c r="V2507">
        <v>327.50599999999963</v>
      </c>
    </row>
    <row r="2508" spans="1:22" ht="14.25" customHeight="1" x14ac:dyDescent="0.25">
      <c r="A2508">
        <v>2507</v>
      </c>
      <c r="B2508" t="s">
        <v>5589</v>
      </c>
      <c r="C2508">
        <f>YEAR(Data!$D2508)</f>
        <v>2011</v>
      </c>
      <c r="D2508">
        <v>40749</v>
      </c>
      <c r="E2508">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ht="14.25" customHeight="1" x14ac:dyDescent="0.25">
      <c r="A2509">
        <v>2508</v>
      </c>
      <c r="B2509" t="s">
        <v>5592</v>
      </c>
      <c r="C2509">
        <f>YEAR(Data!$D2509)</f>
        <v>2012</v>
      </c>
      <c r="D2509">
        <v>41092</v>
      </c>
      <c r="E2509">
        <v>41092</v>
      </c>
      <c r="F2509" t="s">
        <v>1290</v>
      </c>
      <c r="G2509" t="s">
        <v>5081</v>
      </c>
      <c r="H2509" t="s">
        <v>5082</v>
      </c>
      <c r="I2509" t="s">
        <v>26</v>
      </c>
      <c r="J2509" t="s">
        <v>27</v>
      </c>
      <c r="K2509" t="s">
        <v>184</v>
      </c>
      <c r="L2509" t="s">
        <v>104</v>
      </c>
      <c r="M2509">
        <v>77070</v>
      </c>
      <c r="N2509" t="s">
        <v>105</v>
      </c>
      <c r="O2509" t="s">
        <v>5593</v>
      </c>
      <c r="P2509" t="s">
        <v>46</v>
      </c>
      <c r="Q2509" t="s">
        <v>78</v>
      </c>
      <c r="R2509" t="s">
        <v>5594</v>
      </c>
      <c r="S2509">
        <v>32.783999999999992</v>
      </c>
      <c r="T2509">
        <v>4</v>
      </c>
      <c r="U2509">
        <v>0.8</v>
      </c>
      <c r="V2509">
        <v>-85.238399999999999</v>
      </c>
    </row>
    <row r="2510" spans="1:22" ht="14.25" customHeight="1" x14ac:dyDescent="0.25">
      <c r="A2510">
        <v>2509</v>
      </c>
      <c r="B2510" t="s">
        <v>5595</v>
      </c>
      <c r="C2510">
        <f>YEAR(Data!$D2510)</f>
        <v>2014</v>
      </c>
      <c r="D2510">
        <v>41701</v>
      </c>
      <c r="E2510">
        <v>41707</v>
      </c>
      <c r="F2510" t="s">
        <v>50</v>
      </c>
      <c r="G2510" t="s">
        <v>1719</v>
      </c>
      <c r="H2510" t="s">
        <v>1720</v>
      </c>
      <c r="I2510" t="s">
        <v>41</v>
      </c>
      <c r="J2510" t="s">
        <v>27</v>
      </c>
      <c r="K2510" t="s">
        <v>42</v>
      </c>
      <c r="L2510" t="s">
        <v>43</v>
      </c>
      <c r="M2510">
        <v>90045</v>
      </c>
      <c r="N2510" t="s">
        <v>44</v>
      </c>
      <c r="O2510" t="s">
        <v>5596</v>
      </c>
      <c r="P2510" t="s">
        <v>71</v>
      </c>
      <c r="Q2510" t="s">
        <v>72</v>
      </c>
      <c r="R2510" t="s">
        <v>5597</v>
      </c>
      <c r="S2510">
        <v>196.77600000000001</v>
      </c>
      <c r="T2510">
        <v>3</v>
      </c>
      <c r="U2510">
        <v>0.2</v>
      </c>
      <c r="V2510">
        <v>14.758199999999995</v>
      </c>
    </row>
    <row r="2511" spans="1:22" ht="14.25" customHeight="1" x14ac:dyDescent="0.25">
      <c r="A2511">
        <v>2510</v>
      </c>
      <c r="B2511" t="s">
        <v>5595</v>
      </c>
      <c r="C2511">
        <f>YEAR(Data!$D2511)</f>
        <v>2014</v>
      </c>
      <c r="D2511">
        <v>41701</v>
      </c>
      <c r="E251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ht="14.25" customHeight="1" x14ac:dyDescent="0.25">
      <c r="A2512">
        <v>2511</v>
      </c>
      <c r="B2512" t="s">
        <v>5598</v>
      </c>
      <c r="C2512">
        <f>YEAR(Data!$D2512)</f>
        <v>2013</v>
      </c>
      <c r="D2512">
        <v>41597</v>
      </c>
      <c r="E2512">
        <v>41602</v>
      </c>
      <c r="F2512" t="s">
        <v>50</v>
      </c>
      <c r="G2512" t="s">
        <v>5151</v>
      </c>
      <c r="H2512" t="s">
        <v>5152</v>
      </c>
      <c r="I2512" t="s">
        <v>102</v>
      </c>
      <c r="J2512" t="s">
        <v>27</v>
      </c>
      <c r="K2512" t="s">
        <v>4847</v>
      </c>
      <c r="L2512" t="s">
        <v>649</v>
      </c>
      <c r="M2512">
        <v>73120</v>
      </c>
      <c r="N2512" t="s">
        <v>105</v>
      </c>
      <c r="O2512" t="s">
        <v>5599</v>
      </c>
      <c r="P2512" t="s">
        <v>46</v>
      </c>
      <c r="Q2512" t="s">
        <v>59</v>
      </c>
      <c r="R2512" t="s">
        <v>5600</v>
      </c>
      <c r="S2512">
        <v>1117.92</v>
      </c>
      <c r="T2512">
        <v>4</v>
      </c>
      <c r="U2512">
        <v>0</v>
      </c>
      <c r="V2512">
        <v>55.895999999999958</v>
      </c>
    </row>
    <row r="2513" spans="1:22" ht="14.25" customHeight="1" x14ac:dyDescent="0.25">
      <c r="A2513">
        <v>2512</v>
      </c>
      <c r="B2513" t="s">
        <v>5601</v>
      </c>
      <c r="C2513">
        <f>YEAR(Data!$D2513)</f>
        <v>2012</v>
      </c>
      <c r="D2513">
        <v>41017</v>
      </c>
      <c r="E2513">
        <v>41018</v>
      </c>
      <c r="F2513" t="s">
        <v>188</v>
      </c>
      <c r="G2513" t="s">
        <v>5351</v>
      </c>
      <c r="H2513" t="s">
        <v>5352</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ht="14.25" customHeight="1" x14ac:dyDescent="0.25">
      <c r="A2514">
        <v>2513</v>
      </c>
      <c r="B2514" t="s">
        <v>5602</v>
      </c>
      <c r="C2514">
        <f>YEAR(Data!$D2514)</f>
        <v>2014</v>
      </c>
      <c r="D2514">
        <v>41976</v>
      </c>
      <c r="E2514">
        <v>41980</v>
      </c>
      <c r="F2514" t="s">
        <v>50</v>
      </c>
      <c r="G2514" t="s">
        <v>5603</v>
      </c>
      <c r="H2514" t="s">
        <v>5604</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ht="14.25" customHeight="1" x14ac:dyDescent="0.25">
      <c r="A2515">
        <v>2514</v>
      </c>
      <c r="B2515" t="s">
        <v>5605</v>
      </c>
      <c r="C2515">
        <f>YEAR(Data!$D2515)</f>
        <v>2013</v>
      </c>
      <c r="D2515">
        <v>41590</v>
      </c>
      <c r="E2515">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ht="14.25" customHeight="1" x14ac:dyDescent="0.25">
      <c r="A2516">
        <v>2515</v>
      </c>
      <c r="B2516" t="s">
        <v>5605</v>
      </c>
      <c r="C2516">
        <f>YEAR(Data!$D2516)</f>
        <v>2013</v>
      </c>
      <c r="D2516">
        <v>41590</v>
      </c>
      <c r="E2516">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ht="14.25" customHeight="1" x14ac:dyDescent="0.25">
      <c r="A2517">
        <v>2516</v>
      </c>
      <c r="B2517" t="s">
        <v>5606</v>
      </c>
      <c r="C2517">
        <f>YEAR(Data!$D2517)</f>
        <v>2011</v>
      </c>
      <c r="D2517">
        <v>40791</v>
      </c>
      <c r="E2517">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ht="14.25" customHeight="1" x14ac:dyDescent="0.25">
      <c r="A2518">
        <v>2517</v>
      </c>
      <c r="B2518" t="s">
        <v>5607</v>
      </c>
      <c r="C2518">
        <f>YEAR(Data!$D2518)</f>
        <v>2011</v>
      </c>
      <c r="D2518">
        <v>40862</v>
      </c>
      <c r="E2518">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ht="14.25" customHeight="1" x14ac:dyDescent="0.25">
      <c r="A2519">
        <v>2518</v>
      </c>
      <c r="B2519" t="s">
        <v>5608</v>
      </c>
      <c r="C2519">
        <f>YEAR(Data!$D2519)</f>
        <v>2014</v>
      </c>
      <c r="D2519">
        <v>41762</v>
      </c>
      <c r="E2519">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ht="14.25" customHeight="1" x14ac:dyDescent="0.25">
      <c r="A2520">
        <v>2519</v>
      </c>
      <c r="B2520" t="s">
        <v>5609</v>
      </c>
      <c r="C2520">
        <f>YEAR(Data!$D2520)</f>
        <v>2013</v>
      </c>
      <c r="D2520">
        <v>41563</v>
      </c>
      <c r="E2520">
        <v>41569</v>
      </c>
      <c r="F2520" t="s">
        <v>50</v>
      </c>
      <c r="G2520" t="s">
        <v>4391</v>
      </c>
      <c r="H2520" t="s">
        <v>4392</v>
      </c>
      <c r="I2520" t="s">
        <v>102</v>
      </c>
      <c r="J2520" t="s">
        <v>27</v>
      </c>
      <c r="K2520" t="s">
        <v>4847</v>
      </c>
      <c r="L2520" t="s">
        <v>649</v>
      </c>
      <c r="M2520">
        <v>73120</v>
      </c>
      <c r="N2520" t="s">
        <v>105</v>
      </c>
      <c r="O2520" t="s">
        <v>5610</v>
      </c>
      <c r="P2520" t="s">
        <v>46</v>
      </c>
      <c r="Q2520" t="s">
        <v>47</v>
      </c>
      <c r="R2520" t="s">
        <v>5611</v>
      </c>
      <c r="S2520">
        <v>20.16</v>
      </c>
      <c r="T2520">
        <v>7</v>
      </c>
      <c r="U2520">
        <v>0</v>
      </c>
      <c r="V2520">
        <v>9.8783999999999992</v>
      </c>
    </row>
    <row r="2521" spans="1:22" ht="14.25" customHeight="1" x14ac:dyDescent="0.25">
      <c r="A2521">
        <v>2520</v>
      </c>
      <c r="B2521" t="s">
        <v>5609</v>
      </c>
      <c r="C2521">
        <f>YEAR(Data!$D2521)</f>
        <v>2013</v>
      </c>
      <c r="D2521">
        <v>41563</v>
      </c>
      <c r="E252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ht="14.25" customHeight="1" x14ac:dyDescent="0.25">
      <c r="A2522">
        <v>2521</v>
      </c>
      <c r="B2522" t="s">
        <v>5609</v>
      </c>
      <c r="C2522">
        <f>YEAR(Data!$D2522)</f>
        <v>2013</v>
      </c>
      <c r="D2522">
        <v>41563</v>
      </c>
      <c r="E2522">
        <v>41569</v>
      </c>
      <c r="F2522" t="s">
        <v>50</v>
      </c>
      <c r="G2522" t="s">
        <v>4391</v>
      </c>
      <c r="H2522" t="s">
        <v>4392</v>
      </c>
      <c r="I2522" t="s">
        <v>102</v>
      </c>
      <c r="J2522" t="s">
        <v>27</v>
      </c>
      <c r="K2522" t="s">
        <v>4847</v>
      </c>
      <c r="L2522" t="s">
        <v>649</v>
      </c>
      <c r="M2522">
        <v>73120</v>
      </c>
      <c r="N2522" t="s">
        <v>105</v>
      </c>
      <c r="O2522" t="s">
        <v>5612</v>
      </c>
      <c r="P2522" t="s">
        <v>46</v>
      </c>
      <c r="Q2522" t="s">
        <v>78</v>
      </c>
      <c r="R2522" t="s">
        <v>5613</v>
      </c>
      <c r="S2522">
        <v>868.58999999999992</v>
      </c>
      <c r="T2522">
        <v>3</v>
      </c>
      <c r="U2522">
        <v>0</v>
      </c>
      <c r="V2522">
        <v>251.89109999999988</v>
      </c>
    </row>
    <row r="2523" spans="1:22" ht="14.25" customHeight="1" x14ac:dyDescent="0.25">
      <c r="A2523">
        <v>2522</v>
      </c>
      <c r="B2523" t="s">
        <v>5609</v>
      </c>
      <c r="C2523">
        <f>YEAR(Data!$D2523)</f>
        <v>2013</v>
      </c>
      <c r="D2523">
        <v>41563</v>
      </c>
      <c r="E2523">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ht="14.25" customHeight="1" x14ac:dyDescent="0.25">
      <c r="A2524">
        <v>2523</v>
      </c>
      <c r="B2524" t="s">
        <v>5609</v>
      </c>
      <c r="C2524">
        <f>YEAR(Data!$D2524)</f>
        <v>2013</v>
      </c>
      <c r="D2524">
        <v>41563</v>
      </c>
      <c r="E2524">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ht="14.25" customHeight="1" x14ac:dyDescent="0.25">
      <c r="A2525">
        <v>2524</v>
      </c>
      <c r="B2525" t="s">
        <v>5609</v>
      </c>
      <c r="C2525">
        <f>YEAR(Data!$D2525)</f>
        <v>2013</v>
      </c>
      <c r="D2525">
        <v>41563</v>
      </c>
      <c r="E2525">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ht="14.25" customHeight="1" x14ac:dyDescent="0.25">
      <c r="A2526">
        <v>2525</v>
      </c>
      <c r="B2526" t="s">
        <v>5614</v>
      </c>
      <c r="C2526">
        <f>YEAR(Data!$D2526)</f>
        <v>2012</v>
      </c>
      <c r="D2526">
        <v>41005</v>
      </c>
      <c r="E2526">
        <v>41009</v>
      </c>
      <c r="F2526" t="s">
        <v>50</v>
      </c>
      <c r="G2526" t="s">
        <v>5615</v>
      </c>
      <c r="H2526" t="s">
        <v>5616</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ht="14.25" customHeight="1" x14ac:dyDescent="0.25">
      <c r="A2527">
        <v>2526</v>
      </c>
      <c r="B2527" t="s">
        <v>5614</v>
      </c>
      <c r="C2527">
        <f>YEAR(Data!$D2527)</f>
        <v>2012</v>
      </c>
      <c r="D2527">
        <v>41005</v>
      </c>
      <c r="E2527">
        <v>41009</v>
      </c>
      <c r="F2527" t="s">
        <v>50</v>
      </c>
      <c r="G2527" t="s">
        <v>5615</v>
      </c>
      <c r="H2527" t="s">
        <v>5616</v>
      </c>
      <c r="I2527" t="s">
        <v>26</v>
      </c>
      <c r="J2527" t="s">
        <v>27</v>
      </c>
      <c r="K2527" t="s">
        <v>184</v>
      </c>
      <c r="L2527" t="s">
        <v>104</v>
      </c>
      <c r="M2527">
        <v>77041</v>
      </c>
      <c r="N2527" t="s">
        <v>105</v>
      </c>
      <c r="O2527" t="s">
        <v>5617</v>
      </c>
      <c r="P2527" t="s">
        <v>71</v>
      </c>
      <c r="Q2527" t="s">
        <v>161</v>
      </c>
      <c r="R2527" t="s">
        <v>5618</v>
      </c>
      <c r="S2527">
        <v>25.488</v>
      </c>
      <c r="T2527">
        <v>2</v>
      </c>
      <c r="U2527">
        <v>0.2</v>
      </c>
      <c r="V2527">
        <v>4.4603999999999999</v>
      </c>
    </row>
    <row r="2528" spans="1:22" ht="14.25" customHeight="1" x14ac:dyDescent="0.25">
      <c r="A2528">
        <v>2527</v>
      </c>
      <c r="B2528" t="s">
        <v>5614</v>
      </c>
      <c r="C2528">
        <f>YEAR(Data!$D2528)</f>
        <v>2012</v>
      </c>
      <c r="D2528">
        <v>41005</v>
      </c>
      <c r="E2528">
        <v>41009</v>
      </c>
      <c r="F2528" t="s">
        <v>50</v>
      </c>
      <c r="G2528" t="s">
        <v>5615</v>
      </c>
      <c r="H2528" t="s">
        <v>5616</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ht="14.25" customHeight="1" x14ac:dyDescent="0.25">
      <c r="A2529">
        <v>2528</v>
      </c>
      <c r="B2529" t="s">
        <v>5614</v>
      </c>
      <c r="C2529">
        <f>YEAR(Data!$D2529)</f>
        <v>2012</v>
      </c>
      <c r="D2529">
        <v>41005</v>
      </c>
      <c r="E2529">
        <v>41009</v>
      </c>
      <c r="F2529" t="s">
        <v>50</v>
      </c>
      <c r="G2529" t="s">
        <v>5615</v>
      </c>
      <c r="H2529" t="s">
        <v>5616</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ht="14.25" customHeight="1" x14ac:dyDescent="0.25">
      <c r="A2530">
        <v>2529</v>
      </c>
      <c r="B2530" t="s">
        <v>5614</v>
      </c>
      <c r="C2530">
        <f>YEAR(Data!$D2530)</f>
        <v>2012</v>
      </c>
      <c r="D2530">
        <v>41005</v>
      </c>
      <c r="E2530">
        <v>41009</v>
      </c>
      <c r="F2530" t="s">
        <v>50</v>
      </c>
      <c r="G2530" t="s">
        <v>5615</v>
      </c>
      <c r="H2530" t="s">
        <v>5616</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ht="14.25" customHeight="1" x14ac:dyDescent="0.25">
      <c r="A2531">
        <v>2530</v>
      </c>
      <c r="B2531" t="s">
        <v>5619</v>
      </c>
      <c r="C2531">
        <f>YEAR(Data!$D2531)</f>
        <v>2011</v>
      </c>
      <c r="D2531">
        <v>40840</v>
      </c>
      <c r="E2531">
        <v>40845</v>
      </c>
      <c r="F2531" t="s">
        <v>50</v>
      </c>
      <c r="G2531" t="s">
        <v>5603</v>
      </c>
      <c r="H2531" t="s">
        <v>5604</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ht="14.25" customHeight="1" x14ac:dyDescent="0.25">
      <c r="A2532">
        <v>2531</v>
      </c>
      <c r="B2532" t="s">
        <v>5620</v>
      </c>
      <c r="C2532">
        <f>YEAR(Data!$D2532)</f>
        <v>2011</v>
      </c>
      <c r="D2532">
        <v>40772</v>
      </c>
      <c r="E2532">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ht="14.25" customHeight="1" x14ac:dyDescent="0.25">
      <c r="A2533">
        <v>2532</v>
      </c>
      <c r="B2533" t="s">
        <v>5620</v>
      </c>
      <c r="C2533">
        <f>YEAR(Data!$D2533)</f>
        <v>2011</v>
      </c>
      <c r="D2533">
        <v>40772</v>
      </c>
      <c r="E2533">
        <v>40776</v>
      </c>
      <c r="F2533" t="s">
        <v>50</v>
      </c>
      <c r="G2533" t="s">
        <v>1183</v>
      </c>
      <c r="H2533" t="s">
        <v>1184</v>
      </c>
      <c r="I2533" t="s">
        <v>41</v>
      </c>
      <c r="J2533" t="s">
        <v>27</v>
      </c>
      <c r="K2533" t="s">
        <v>5141</v>
      </c>
      <c r="L2533" t="s">
        <v>1707</v>
      </c>
      <c r="M2533">
        <v>72209</v>
      </c>
      <c r="N2533" t="s">
        <v>30</v>
      </c>
      <c r="O2533" t="s">
        <v>5621</v>
      </c>
      <c r="P2533" t="s">
        <v>46</v>
      </c>
      <c r="Q2533" t="s">
        <v>75</v>
      </c>
      <c r="R2533" t="s">
        <v>1219</v>
      </c>
      <c r="S2533">
        <v>17.96</v>
      </c>
      <c r="T2533">
        <v>4</v>
      </c>
      <c r="U2533">
        <v>0</v>
      </c>
      <c r="V2533">
        <v>8.2615999999999996</v>
      </c>
    </row>
    <row r="2534" spans="1:22" ht="14.25" customHeight="1" x14ac:dyDescent="0.25">
      <c r="A2534">
        <v>2533</v>
      </c>
      <c r="B2534" t="s">
        <v>5620</v>
      </c>
      <c r="C2534">
        <f>YEAR(Data!$D2534)</f>
        <v>2011</v>
      </c>
      <c r="D2534">
        <v>40772</v>
      </c>
      <c r="E2534">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ht="14.25" customHeight="1" x14ac:dyDescent="0.25">
      <c r="A2535">
        <v>2534</v>
      </c>
      <c r="B2535" t="s">
        <v>5620</v>
      </c>
      <c r="C2535">
        <f>YEAR(Data!$D2535)</f>
        <v>2011</v>
      </c>
      <c r="D2535">
        <v>40772</v>
      </c>
      <c r="E2535">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ht="14.25" customHeight="1" x14ac:dyDescent="0.25">
      <c r="A2536">
        <v>2535</v>
      </c>
      <c r="B2536" t="s">
        <v>5622</v>
      </c>
      <c r="C2536">
        <f>YEAR(Data!$D2536)</f>
        <v>2014</v>
      </c>
      <c r="D2536">
        <v>41867</v>
      </c>
      <c r="E2536">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ht="14.25" customHeight="1" x14ac:dyDescent="0.25">
      <c r="A2537">
        <v>2536</v>
      </c>
      <c r="B2537" t="s">
        <v>5623</v>
      </c>
      <c r="C2537">
        <f>YEAR(Data!$D2537)</f>
        <v>2012</v>
      </c>
      <c r="D2537">
        <v>41158</v>
      </c>
      <c r="E2537">
        <v>41160</v>
      </c>
      <c r="F2537" t="s">
        <v>188</v>
      </c>
      <c r="G2537" t="s">
        <v>5624</v>
      </c>
      <c r="H2537" t="s">
        <v>5625</v>
      </c>
      <c r="I2537" t="s">
        <v>41</v>
      </c>
      <c r="J2537" t="s">
        <v>27</v>
      </c>
      <c r="K2537" t="s">
        <v>5626</v>
      </c>
      <c r="L2537" t="s">
        <v>43</v>
      </c>
      <c r="M2537">
        <v>92253</v>
      </c>
      <c r="N2537" t="s">
        <v>44</v>
      </c>
      <c r="O2537" t="s">
        <v>468</v>
      </c>
      <c r="P2537" t="s">
        <v>71</v>
      </c>
      <c r="Q2537" t="s">
        <v>161</v>
      </c>
      <c r="R2537" t="s">
        <v>469</v>
      </c>
      <c r="S2537">
        <v>46.32</v>
      </c>
      <c r="T2537">
        <v>4</v>
      </c>
      <c r="U2537">
        <v>0</v>
      </c>
      <c r="V2537">
        <v>18.064800000000002</v>
      </c>
    </row>
    <row r="2538" spans="1:22" ht="14.25" customHeight="1" x14ac:dyDescent="0.25">
      <c r="A2538">
        <v>2537</v>
      </c>
      <c r="B2538" t="s">
        <v>5627</v>
      </c>
      <c r="C2538">
        <f>YEAR(Data!$D2538)</f>
        <v>2012</v>
      </c>
      <c r="D2538">
        <v>40935</v>
      </c>
      <c r="E2538">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ht="14.25" customHeight="1" x14ac:dyDescent="0.25">
      <c r="A2539">
        <v>2538</v>
      </c>
      <c r="B2539" t="s">
        <v>5627</v>
      </c>
      <c r="C2539">
        <f>YEAR(Data!$D2539)</f>
        <v>2012</v>
      </c>
      <c r="D2539">
        <v>40935</v>
      </c>
      <c r="E2539">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ht="14.25" customHeight="1" x14ac:dyDescent="0.25">
      <c r="A2540">
        <v>2539</v>
      </c>
      <c r="B2540" t="s">
        <v>5627</v>
      </c>
      <c r="C2540">
        <f>YEAR(Data!$D2540)</f>
        <v>2012</v>
      </c>
      <c r="D2540">
        <v>40935</v>
      </c>
      <c r="E2540">
        <v>40937</v>
      </c>
      <c r="F2540" t="s">
        <v>23</v>
      </c>
      <c r="G2540" t="s">
        <v>2304</v>
      </c>
      <c r="H2540" t="s">
        <v>2305</v>
      </c>
      <c r="I2540" t="s">
        <v>26</v>
      </c>
      <c r="J2540" t="s">
        <v>27</v>
      </c>
      <c r="K2540" t="s">
        <v>2180</v>
      </c>
      <c r="L2540" t="s">
        <v>498</v>
      </c>
      <c r="M2540">
        <v>44105</v>
      </c>
      <c r="N2540" t="s">
        <v>148</v>
      </c>
      <c r="O2540" t="s">
        <v>5628</v>
      </c>
      <c r="P2540" t="s">
        <v>71</v>
      </c>
      <c r="Q2540" t="s">
        <v>72</v>
      </c>
      <c r="R2540" t="s">
        <v>5629</v>
      </c>
      <c r="S2540">
        <v>155.36999999999998</v>
      </c>
      <c r="T2540">
        <v>1</v>
      </c>
      <c r="U2540">
        <v>0.4</v>
      </c>
      <c r="V2540">
        <v>-36.253</v>
      </c>
    </row>
    <row r="2541" spans="1:22" ht="14.25" customHeight="1" x14ac:dyDescent="0.25">
      <c r="A2541">
        <v>2540</v>
      </c>
      <c r="B2541" t="s">
        <v>5630</v>
      </c>
      <c r="C2541">
        <f>YEAR(Data!$D2541)</f>
        <v>2012</v>
      </c>
      <c r="D2541">
        <v>41106</v>
      </c>
      <c r="E2541">
        <v>41106</v>
      </c>
      <c r="F2541" t="s">
        <v>1290</v>
      </c>
      <c r="G2541" t="s">
        <v>5459</v>
      </c>
      <c r="H2541" t="s">
        <v>5460</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ht="14.25" customHeight="1" x14ac:dyDescent="0.25">
      <c r="A2542">
        <v>2541</v>
      </c>
      <c r="B2542" t="s">
        <v>5630</v>
      </c>
      <c r="C2542">
        <f>YEAR(Data!$D2542)</f>
        <v>2012</v>
      </c>
      <c r="D2542">
        <v>41106</v>
      </c>
      <c r="E2542">
        <v>41106</v>
      </c>
      <c r="F2542" t="s">
        <v>1290</v>
      </c>
      <c r="G2542" t="s">
        <v>5459</v>
      </c>
      <c r="H2542" t="s">
        <v>5460</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ht="14.25" customHeight="1" x14ac:dyDescent="0.25">
      <c r="A2543">
        <v>2542</v>
      </c>
      <c r="B2543" t="s">
        <v>5631</v>
      </c>
      <c r="C2543">
        <f>YEAR(Data!$D2543)</f>
        <v>2013</v>
      </c>
      <c r="D2543">
        <v>41395</v>
      </c>
      <c r="E2543">
        <v>41399</v>
      </c>
      <c r="F2543" t="s">
        <v>50</v>
      </c>
      <c r="G2543" t="s">
        <v>5632</v>
      </c>
      <c r="H2543" t="s">
        <v>5633</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ht="14.25" customHeight="1" x14ac:dyDescent="0.25">
      <c r="A2544">
        <v>2543</v>
      </c>
      <c r="B2544" t="s">
        <v>5634</v>
      </c>
      <c r="C2544">
        <f>YEAR(Data!$D2544)</f>
        <v>2011</v>
      </c>
      <c r="D2544">
        <v>40812</v>
      </c>
      <c r="E2544">
        <v>40817</v>
      </c>
      <c r="F2544" t="s">
        <v>23</v>
      </c>
      <c r="G2544" t="s">
        <v>5635</v>
      </c>
      <c r="H2544" t="s">
        <v>5636</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ht="14.25" customHeight="1" x14ac:dyDescent="0.25">
      <c r="A2545">
        <v>2544</v>
      </c>
      <c r="B2545" t="s">
        <v>5637</v>
      </c>
      <c r="C2545">
        <f>YEAR(Data!$D2545)</f>
        <v>2013</v>
      </c>
      <c r="D2545">
        <v>41526</v>
      </c>
      <c r="E2545">
        <v>41532</v>
      </c>
      <c r="F2545" t="s">
        <v>50</v>
      </c>
      <c r="G2545" t="s">
        <v>3340</v>
      </c>
      <c r="H2545" t="s">
        <v>3341</v>
      </c>
      <c r="I2545" t="s">
        <v>102</v>
      </c>
      <c r="J2545" t="s">
        <v>27</v>
      </c>
      <c r="K2545" t="s">
        <v>5442</v>
      </c>
      <c r="L2545" t="s">
        <v>1245</v>
      </c>
      <c r="M2545">
        <v>2148</v>
      </c>
      <c r="N2545" t="s">
        <v>148</v>
      </c>
      <c r="O2545" t="s">
        <v>5638</v>
      </c>
      <c r="P2545" t="s">
        <v>32</v>
      </c>
      <c r="Q2545" t="s">
        <v>33</v>
      </c>
      <c r="R2545" t="s">
        <v>5639</v>
      </c>
      <c r="S2545">
        <v>173.94</v>
      </c>
      <c r="T2545">
        <v>3</v>
      </c>
      <c r="U2545">
        <v>0</v>
      </c>
      <c r="V2545">
        <v>13.915199999999992</v>
      </c>
    </row>
    <row r="2546" spans="1:22" ht="14.25" customHeight="1" x14ac:dyDescent="0.25">
      <c r="A2546">
        <v>2545</v>
      </c>
      <c r="B2546" t="s">
        <v>5637</v>
      </c>
      <c r="C2546">
        <f>YEAR(Data!$D2546)</f>
        <v>2013</v>
      </c>
      <c r="D2546">
        <v>41526</v>
      </c>
      <c r="E2546">
        <v>41532</v>
      </c>
      <c r="F2546" t="s">
        <v>50</v>
      </c>
      <c r="G2546" t="s">
        <v>3340</v>
      </c>
      <c r="H2546" t="s">
        <v>3341</v>
      </c>
      <c r="I2546" t="s">
        <v>102</v>
      </c>
      <c r="J2546" t="s">
        <v>27</v>
      </c>
      <c r="K2546" t="s">
        <v>5442</v>
      </c>
      <c r="L2546" t="s">
        <v>1245</v>
      </c>
      <c r="M2546">
        <v>2148</v>
      </c>
      <c r="N2546" t="s">
        <v>148</v>
      </c>
      <c r="O2546" t="s">
        <v>4976</v>
      </c>
      <c r="P2546" t="s">
        <v>46</v>
      </c>
      <c r="Q2546" t="s">
        <v>47</v>
      </c>
      <c r="R2546" t="s">
        <v>4977</v>
      </c>
      <c r="S2546">
        <v>14.76</v>
      </c>
      <c r="T2546">
        <v>4</v>
      </c>
      <c r="U2546">
        <v>0</v>
      </c>
      <c r="V2546">
        <v>6.9371999999999998</v>
      </c>
    </row>
    <row r="2547" spans="1:22" ht="14.25" customHeight="1" x14ac:dyDescent="0.25">
      <c r="A2547">
        <v>2546</v>
      </c>
      <c r="B2547" t="s">
        <v>5640</v>
      </c>
      <c r="C2547">
        <f>YEAR(Data!$D2547)</f>
        <v>2014</v>
      </c>
      <c r="D2547">
        <v>41746</v>
      </c>
      <c r="E2547">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ht="14.25" customHeight="1" x14ac:dyDescent="0.25">
      <c r="A2548">
        <v>2547</v>
      </c>
      <c r="B2548" t="s">
        <v>5640</v>
      </c>
      <c r="C2548">
        <f>YEAR(Data!$D2548)</f>
        <v>2014</v>
      </c>
      <c r="D2548">
        <v>41746</v>
      </c>
      <c r="E2548">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ht="14.25" customHeight="1" x14ac:dyDescent="0.25">
      <c r="A2549">
        <v>2548</v>
      </c>
      <c r="B2549" t="s">
        <v>5641</v>
      </c>
      <c r="C2549">
        <f>YEAR(Data!$D2549)</f>
        <v>2012</v>
      </c>
      <c r="D2549">
        <v>41137</v>
      </c>
      <c r="E2549">
        <v>41143</v>
      </c>
      <c r="F2549" t="s">
        <v>50</v>
      </c>
      <c r="G2549" t="s">
        <v>5570</v>
      </c>
      <c r="H2549" t="s">
        <v>5571</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ht="14.25" customHeight="1" x14ac:dyDescent="0.25">
      <c r="A2550">
        <v>2549</v>
      </c>
      <c r="B2550" t="s">
        <v>5641</v>
      </c>
      <c r="C2550">
        <f>YEAR(Data!$D2550)</f>
        <v>2012</v>
      </c>
      <c r="D2550">
        <v>41137</v>
      </c>
      <c r="E2550">
        <v>41143</v>
      </c>
      <c r="F2550" t="s">
        <v>50</v>
      </c>
      <c r="G2550" t="s">
        <v>5570</v>
      </c>
      <c r="H2550" t="s">
        <v>5571</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ht="14.25" customHeight="1" x14ac:dyDescent="0.25">
      <c r="A2551">
        <v>2550</v>
      </c>
      <c r="B2551" t="s">
        <v>5641</v>
      </c>
      <c r="C2551">
        <f>YEAR(Data!$D2551)</f>
        <v>2012</v>
      </c>
      <c r="D2551">
        <v>41137</v>
      </c>
      <c r="E2551">
        <v>41143</v>
      </c>
      <c r="F2551" t="s">
        <v>50</v>
      </c>
      <c r="G2551" t="s">
        <v>5570</v>
      </c>
      <c r="H2551" t="s">
        <v>5571</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ht="14.25" customHeight="1" x14ac:dyDescent="0.25">
      <c r="A2552">
        <v>2551</v>
      </c>
      <c r="B2552" t="s">
        <v>5641</v>
      </c>
      <c r="C2552">
        <f>YEAR(Data!$D2552)</f>
        <v>2012</v>
      </c>
      <c r="D2552">
        <v>41137</v>
      </c>
      <c r="E2552">
        <v>41143</v>
      </c>
      <c r="F2552" t="s">
        <v>50</v>
      </c>
      <c r="G2552" t="s">
        <v>5570</v>
      </c>
      <c r="H2552" t="s">
        <v>5571</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ht="14.25" customHeight="1" x14ac:dyDescent="0.25">
      <c r="A2553">
        <v>2552</v>
      </c>
      <c r="B2553" t="s">
        <v>5642</v>
      </c>
      <c r="C2553">
        <f>YEAR(Data!$D2553)</f>
        <v>2014</v>
      </c>
      <c r="D2553">
        <v>41963</v>
      </c>
      <c r="E2553">
        <v>41967</v>
      </c>
      <c r="F2553" t="s">
        <v>50</v>
      </c>
      <c r="G2553" t="s">
        <v>3827</v>
      </c>
      <c r="H2553" t="s">
        <v>3828</v>
      </c>
      <c r="I2553" t="s">
        <v>26</v>
      </c>
      <c r="J2553" t="s">
        <v>27</v>
      </c>
      <c r="K2553" t="s">
        <v>28</v>
      </c>
      <c r="L2553" t="s">
        <v>29</v>
      </c>
      <c r="M2553">
        <v>42420</v>
      </c>
      <c r="N2553" t="s">
        <v>30</v>
      </c>
      <c r="O2553" t="s">
        <v>5643</v>
      </c>
      <c r="P2553" t="s">
        <v>32</v>
      </c>
      <c r="Q2553" t="s">
        <v>65</v>
      </c>
      <c r="R2553" t="s">
        <v>5644</v>
      </c>
      <c r="S2553">
        <v>821.87999999999988</v>
      </c>
      <c r="T2553">
        <v>6</v>
      </c>
      <c r="U2553">
        <v>0</v>
      </c>
      <c r="V2553">
        <v>213.68880000000001</v>
      </c>
    </row>
    <row r="2554" spans="1:22" ht="14.25" customHeight="1" x14ac:dyDescent="0.25">
      <c r="A2554">
        <v>2553</v>
      </c>
      <c r="B2554" t="s">
        <v>5642</v>
      </c>
      <c r="C2554">
        <f>YEAR(Data!$D2554)</f>
        <v>2014</v>
      </c>
      <c r="D2554">
        <v>41963</v>
      </c>
      <c r="E2554">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ht="14.25" customHeight="1" x14ac:dyDescent="0.25">
      <c r="A2555">
        <v>2554</v>
      </c>
      <c r="B2555" t="s">
        <v>5645</v>
      </c>
      <c r="C2555">
        <f>YEAR(Data!$D2555)</f>
        <v>2013</v>
      </c>
      <c r="D2555">
        <v>41532</v>
      </c>
      <c r="E2555">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ht="14.25" customHeight="1" x14ac:dyDescent="0.25">
      <c r="A2556">
        <v>2555</v>
      </c>
      <c r="B2556" t="s">
        <v>5646</v>
      </c>
      <c r="C2556">
        <f>YEAR(Data!$D2556)</f>
        <v>2013</v>
      </c>
      <c r="D2556">
        <v>41502</v>
      </c>
      <c r="E2556">
        <v>41507</v>
      </c>
      <c r="F2556" t="s">
        <v>50</v>
      </c>
      <c r="G2556" t="s">
        <v>4682</v>
      </c>
      <c r="H2556" t="s">
        <v>4683</v>
      </c>
      <c r="I2556" t="s">
        <v>26</v>
      </c>
      <c r="J2556" t="s">
        <v>27</v>
      </c>
      <c r="K2556" t="s">
        <v>5647</v>
      </c>
      <c r="L2556" t="s">
        <v>54</v>
      </c>
      <c r="M2556">
        <v>32303</v>
      </c>
      <c r="N2556" t="s">
        <v>30</v>
      </c>
      <c r="O2556" t="s">
        <v>5648</v>
      </c>
      <c r="P2556" t="s">
        <v>71</v>
      </c>
      <c r="Q2556" t="s">
        <v>72</v>
      </c>
      <c r="R2556" t="s">
        <v>5649</v>
      </c>
      <c r="S2556">
        <v>705.54399999999998</v>
      </c>
      <c r="T2556">
        <v>7</v>
      </c>
      <c r="U2556">
        <v>0.2</v>
      </c>
      <c r="V2556">
        <v>70.554400000000072</v>
      </c>
    </row>
    <row r="2557" spans="1:22" ht="14.25" customHeight="1" x14ac:dyDescent="0.25">
      <c r="A2557">
        <v>2556</v>
      </c>
      <c r="B2557" t="s">
        <v>5650</v>
      </c>
      <c r="C2557">
        <f>YEAR(Data!$D2557)</f>
        <v>2012</v>
      </c>
      <c r="D2557">
        <v>41178</v>
      </c>
      <c r="E2557">
        <v>41182</v>
      </c>
      <c r="F2557" t="s">
        <v>50</v>
      </c>
      <c r="G2557" t="s">
        <v>536</v>
      </c>
      <c r="H2557" t="s">
        <v>537</v>
      </c>
      <c r="I2557" t="s">
        <v>26</v>
      </c>
      <c r="J2557" t="s">
        <v>27</v>
      </c>
      <c r="K2557" t="s">
        <v>266</v>
      </c>
      <c r="L2557" t="s">
        <v>267</v>
      </c>
      <c r="M2557">
        <v>10035</v>
      </c>
      <c r="N2557" t="s">
        <v>148</v>
      </c>
      <c r="O2557" t="s">
        <v>5651</v>
      </c>
      <c r="P2557" t="s">
        <v>71</v>
      </c>
      <c r="Q2557" t="s">
        <v>161</v>
      </c>
      <c r="R2557" t="s">
        <v>5652</v>
      </c>
      <c r="S2557">
        <v>50</v>
      </c>
      <c r="T2557">
        <v>2</v>
      </c>
      <c r="U2557">
        <v>0</v>
      </c>
      <c r="V2557">
        <v>12</v>
      </c>
    </row>
    <row r="2558" spans="1:22" ht="14.25" customHeight="1" x14ac:dyDescent="0.25">
      <c r="A2558">
        <v>2557</v>
      </c>
      <c r="B2558" t="s">
        <v>5653</v>
      </c>
      <c r="C2558">
        <f>YEAR(Data!$D2558)</f>
        <v>2013</v>
      </c>
      <c r="D2558">
        <v>41556</v>
      </c>
      <c r="E2558">
        <v>41562</v>
      </c>
      <c r="F2558" t="s">
        <v>50</v>
      </c>
      <c r="G2558" t="s">
        <v>2546</v>
      </c>
      <c r="H2558" t="s">
        <v>2547</v>
      </c>
      <c r="I2558" t="s">
        <v>41</v>
      </c>
      <c r="J2558" t="s">
        <v>27</v>
      </c>
      <c r="K2558" t="s">
        <v>184</v>
      </c>
      <c r="L2558" t="s">
        <v>104</v>
      </c>
      <c r="M2558">
        <v>77070</v>
      </c>
      <c r="N2558" t="s">
        <v>105</v>
      </c>
      <c r="O2558" t="s">
        <v>5654</v>
      </c>
      <c r="P2558" t="s">
        <v>32</v>
      </c>
      <c r="Q2558" t="s">
        <v>65</v>
      </c>
      <c r="R2558" t="s">
        <v>5655</v>
      </c>
      <c r="S2558">
        <v>51.712000000000003</v>
      </c>
      <c r="T2558">
        <v>8</v>
      </c>
      <c r="U2558">
        <v>0.6</v>
      </c>
      <c r="V2558">
        <v>-32.320000000000007</v>
      </c>
    </row>
    <row r="2559" spans="1:22" ht="14.25" customHeight="1" x14ac:dyDescent="0.25">
      <c r="A2559">
        <v>2558</v>
      </c>
      <c r="B2559" t="s">
        <v>5656</v>
      </c>
      <c r="C2559">
        <f>YEAR(Data!$D2559)</f>
        <v>2012</v>
      </c>
      <c r="D2559">
        <v>40992</v>
      </c>
      <c r="E2559">
        <v>40998</v>
      </c>
      <c r="F2559" t="s">
        <v>50</v>
      </c>
      <c r="G2559" t="s">
        <v>1131</v>
      </c>
      <c r="H2559" t="s">
        <v>1132</v>
      </c>
      <c r="I2559" t="s">
        <v>41</v>
      </c>
      <c r="J2559" t="s">
        <v>27</v>
      </c>
      <c r="K2559" t="s">
        <v>3405</v>
      </c>
      <c r="L2559" t="s">
        <v>54</v>
      </c>
      <c r="M2559">
        <v>33065</v>
      </c>
      <c r="N2559" t="s">
        <v>30</v>
      </c>
      <c r="O2559" t="s">
        <v>5296</v>
      </c>
      <c r="P2559" t="s">
        <v>46</v>
      </c>
      <c r="Q2559" t="s">
        <v>78</v>
      </c>
      <c r="R2559" t="s">
        <v>5297</v>
      </c>
      <c r="S2559">
        <v>6.9920000000000009</v>
      </c>
      <c r="T2559">
        <v>2</v>
      </c>
      <c r="U2559">
        <v>0.2</v>
      </c>
      <c r="V2559">
        <v>0.52439999999999998</v>
      </c>
    </row>
    <row r="2560" spans="1:22" ht="14.25" customHeight="1" x14ac:dyDescent="0.25">
      <c r="A2560">
        <v>2559</v>
      </c>
      <c r="B2560" t="s">
        <v>5657</v>
      </c>
      <c r="C2560">
        <f>YEAR(Data!$D2560)</f>
        <v>2012</v>
      </c>
      <c r="D2560">
        <v>41060</v>
      </c>
      <c r="E2560">
        <v>41064</v>
      </c>
      <c r="F2560" t="s">
        <v>50</v>
      </c>
      <c r="G2560" t="s">
        <v>5452</v>
      </c>
      <c r="H2560" t="s">
        <v>5453</v>
      </c>
      <c r="I2560" t="s">
        <v>26</v>
      </c>
      <c r="J2560" t="s">
        <v>27</v>
      </c>
      <c r="K2560" t="s">
        <v>154</v>
      </c>
      <c r="L2560" t="s">
        <v>121</v>
      </c>
      <c r="M2560">
        <v>84057</v>
      </c>
      <c r="N2560" t="s">
        <v>44</v>
      </c>
      <c r="O2560" t="s">
        <v>5658</v>
      </c>
      <c r="P2560" t="s">
        <v>32</v>
      </c>
      <c r="Q2560" t="s">
        <v>33</v>
      </c>
      <c r="R2560" t="s">
        <v>5659</v>
      </c>
      <c r="S2560">
        <v>1406.86</v>
      </c>
      <c r="T2560">
        <v>7</v>
      </c>
      <c r="U2560">
        <v>0</v>
      </c>
      <c r="V2560">
        <v>140.68599999999989</v>
      </c>
    </row>
    <row r="2561" spans="1:22" ht="14.25" customHeight="1" x14ac:dyDescent="0.25">
      <c r="A2561">
        <v>2560</v>
      </c>
      <c r="B2561" t="s">
        <v>5657</v>
      </c>
      <c r="C2561">
        <f>YEAR(Data!$D2561)</f>
        <v>2012</v>
      </c>
      <c r="D2561">
        <v>41060</v>
      </c>
      <c r="E2561">
        <v>41064</v>
      </c>
      <c r="F2561" t="s">
        <v>50</v>
      </c>
      <c r="G2561" t="s">
        <v>5452</v>
      </c>
      <c r="H2561" t="s">
        <v>5453</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ht="14.25" customHeight="1" x14ac:dyDescent="0.25">
      <c r="A2562">
        <v>2561</v>
      </c>
      <c r="B2562" t="s">
        <v>5657</v>
      </c>
      <c r="C2562">
        <f>YEAR(Data!$D2562)</f>
        <v>2012</v>
      </c>
      <c r="D2562">
        <v>41060</v>
      </c>
      <c r="E2562">
        <v>41064</v>
      </c>
      <c r="F2562" t="s">
        <v>50</v>
      </c>
      <c r="G2562" t="s">
        <v>5452</v>
      </c>
      <c r="H2562" t="s">
        <v>5453</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ht="14.25" customHeight="1" x14ac:dyDescent="0.25">
      <c r="A2563">
        <v>2562</v>
      </c>
      <c r="B2563" t="s">
        <v>5660</v>
      </c>
      <c r="C2563">
        <f>YEAR(Data!$D2563)</f>
        <v>2012</v>
      </c>
      <c r="D2563">
        <v>41268</v>
      </c>
      <c r="E2563">
        <v>41274</v>
      </c>
      <c r="F2563" t="s">
        <v>50</v>
      </c>
      <c r="G2563" t="s">
        <v>799</v>
      </c>
      <c r="H2563" t="s">
        <v>800</v>
      </c>
      <c r="I2563" t="s">
        <v>26</v>
      </c>
      <c r="J2563" t="s">
        <v>27</v>
      </c>
      <c r="K2563" t="s">
        <v>5661</v>
      </c>
      <c r="L2563" t="s">
        <v>335</v>
      </c>
      <c r="M2563">
        <v>37211</v>
      </c>
      <c r="N2563" t="s">
        <v>30</v>
      </c>
      <c r="O2563" t="s">
        <v>4757</v>
      </c>
      <c r="P2563" t="s">
        <v>46</v>
      </c>
      <c r="Q2563" t="s">
        <v>47</v>
      </c>
      <c r="R2563" t="s">
        <v>4758</v>
      </c>
      <c r="S2563">
        <v>9.2159999999999993</v>
      </c>
      <c r="T2563">
        <v>4</v>
      </c>
      <c r="U2563">
        <v>0.2</v>
      </c>
      <c r="V2563">
        <v>3.3408000000000002</v>
      </c>
    </row>
    <row r="2564" spans="1:22" ht="14.25" customHeight="1" x14ac:dyDescent="0.25">
      <c r="A2564">
        <v>2563</v>
      </c>
      <c r="B2564" t="s">
        <v>5660</v>
      </c>
      <c r="C2564">
        <f>YEAR(Data!$D2564)</f>
        <v>2012</v>
      </c>
      <c r="D2564">
        <v>41268</v>
      </c>
      <c r="E2564">
        <v>41274</v>
      </c>
      <c r="F2564" t="s">
        <v>50</v>
      </c>
      <c r="G2564" t="s">
        <v>799</v>
      </c>
      <c r="H2564" t="s">
        <v>800</v>
      </c>
      <c r="I2564" t="s">
        <v>26</v>
      </c>
      <c r="J2564" t="s">
        <v>27</v>
      </c>
      <c r="K2564" t="s">
        <v>5661</v>
      </c>
      <c r="L2564" t="s">
        <v>335</v>
      </c>
      <c r="M2564">
        <v>37211</v>
      </c>
      <c r="N2564" t="s">
        <v>30</v>
      </c>
      <c r="O2564" t="s">
        <v>5264</v>
      </c>
      <c r="P2564" t="s">
        <v>46</v>
      </c>
      <c r="Q2564" t="s">
        <v>90</v>
      </c>
      <c r="R2564" t="s">
        <v>5265</v>
      </c>
      <c r="S2564">
        <v>10.368000000000002</v>
      </c>
      <c r="T2564">
        <v>2</v>
      </c>
      <c r="U2564">
        <v>0.2</v>
      </c>
      <c r="V2564">
        <v>3.6288</v>
      </c>
    </row>
    <row r="2565" spans="1:22" ht="14.25" customHeight="1" x14ac:dyDescent="0.25">
      <c r="A2565">
        <v>2564</v>
      </c>
      <c r="B2565" t="s">
        <v>5662</v>
      </c>
      <c r="C2565">
        <f>YEAR(Data!$D2565)</f>
        <v>2012</v>
      </c>
      <c r="D2565">
        <v>40985</v>
      </c>
      <c r="E2565">
        <v>40990</v>
      </c>
      <c r="F2565" t="s">
        <v>23</v>
      </c>
      <c r="G2565" t="s">
        <v>3389</v>
      </c>
      <c r="H2565" t="s">
        <v>3390</v>
      </c>
      <c r="I2565" t="s">
        <v>41</v>
      </c>
      <c r="J2565" t="s">
        <v>27</v>
      </c>
      <c r="K2565" t="s">
        <v>266</v>
      </c>
      <c r="L2565" t="s">
        <v>267</v>
      </c>
      <c r="M2565">
        <v>10009</v>
      </c>
      <c r="N2565" t="s">
        <v>148</v>
      </c>
      <c r="O2565" t="s">
        <v>5663</v>
      </c>
      <c r="P2565" t="s">
        <v>71</v>
      </c>
      <c r="Q2565" t="s">
        <v>161</v>
      </c>
      <c r="R2565" t="s">
        <v>5664</v>
      </c>
      <c r="S2565">
        <v>15.02</v>
      </c>
      <c r="T2565">
        <v>1</v>
      </c>
      <c r="U2565">
        <v>0</v>
      </c>
      <c r="V2565">
        <v>2.7035999999999998</v>
      </c>
    </row>
    <row r="2566" spans="1:22" ht="14.25" customHeight="1" x14ac:dyDescent="0.25">
      <c r="A2566">
        <v>2565</v>
      </c>
      <c r="B2566" t="s">
        <v>5662</v>
      </c>
      <c r="C2566">
        <f>YEAR(Data!$D2566)</f>
        <v>2012</v>
      </c>
      <c r="D2566">
        <v>40985</v>
      </c>
      <c r="E2566">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ht="14.25" customHeight="1" x14ac:dyDescent="0.25">
      <c r="A2567">
        <v>2566</v>
      </c>
      <c r="B2567" t="s">
        <v>5665</v>
      </c>
      <c r="C2567">
        <f>YEAR(Data!$D2567)</f>
        <v>2014</v>
      </c>
      <c r="D2567">
        <v>41995</v>
      </c>
      <c r="E2567">
        <v>41998</v>
      </c>
      <c r="F2567" t="s">
        <v>188</v>
      </c>
      <c r="G2567" t="s">
        <v>5666</v>
      </c>
      <c r="H2567" t="s">
        <v>5667</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ht="14.25" customHeight="1" x14ac:dyDescent="0.25">
      <c r="A2568">
        <v>2567</v>
      </c>
      <c r="B2568" t="s">
        <v>5668</v>
      </c>
      <c r="C2568">
        <f>YEAR(Data!$D2568)</f>
        <v>2014</v>
      </c>
      <c r="D2568">
        <v>41945</v>
      </c>
      <c r="E2568">
        <v>41947</v>
      </c>
      <c r="F2568" t="s">
        <v>23</v>
      </c>
      <c r="G2568" t="s">
        <v>1939</v>
      </c>
      <c r="H2568" t="s">
        <v>1940</v>
      </c>
      <c r="I2568" t="s">
        <v>26</v>
      </c>
      <c r="J2568" t="s">
        <v>27</v>
      </c>
      <c r="K2568" t="s">
        <v>5669</v>
      </c>
      <c r="L2568" t="s">
        <v>96</v>
      </c>
      <c r="M2568">
        <v>98226</v>
      </c>
      <c r="N2568" t="s">
        <v>44</v>
      </c>
      <c r="O2568" t="s">
        <v>5670</v>
      </c>
      <c r="P2568" t="s">
        <v>46</v>
      </c>
      <c r="Q2568" t="s">
        <v>75</v>
      </c>
      <c r="R2568" t="s">
        <v>5671</v>
      </c>
      <c r="S2568">
        <v>25.120000000000005</v>
      </c>
      <c r="T2568">
        <v>5</v>
      </c>
      <c r="U2568">
        <v>0.2</v>
      </c>
      <c r="V2568">
        <v>7.8499999999999979</v>
      </c>
    </row>
    <row r="2569" spans="1:22" ht="14.25" customHeight="1" x14ac:dyDescent="0.25">
      <c r="A2569">
        <v>2568</v>
      </c>
      <c r="B2569" t="s">
        <v>5668</v>
      </c>
      <c r="C2569">
        <f>YEAR(Data!$D2569)</f>
        <v>2014</v>
      </c>
      <c r="D2569">
        <v>41945</v>
      </c>
      <c r="E2569">
        <v>41947</v>
      </c>
      <c r="F2569" t="s">
        <v>23</v>
      </c>
      <c r="G2569" t="s">
        <v>1939</v>
      </c>
      <c r="H2569" t="s">
        <v>1940</v>
      </c>
      <c r="I2569" t="s">
        <v>26</v>
      </c>
      <c r="J2569" t="s">
        <v>27</v>
      </c>
      <c r="K2569" t="s">
        <v>5669</v>
      </c>
      <c r="L2569" t="s">
        <v>96</v>
      </c>
      <c r="M2569">
        <v>98226</v>
      </c>
      <c r="N2569" t="s">
        <v>44</v>
      </c>
      <c r="O2569" t="s">
        <v>4949</v>
      </c>
      <c r="P2569" t="s">
        <v>32</v>
      </c>
      <c r="Q2569" t="s">
        <v>56</v>
      </c>
      <c r="R2569" t="s">
        <v>4950</v>
      </c>
      <c r="S2569">
        <v>2665.62</v>
      </c>
      <c r="T2569">
        <v>9</v>
      </c>
      <c r="U2569">
        <v>0</v>
      </c>
      <c r="V2569">
        <v>239.90580000000011</v>
      </c>
    </row>
    <row r="2570" spans="1:22" ht="14.25" customHeight="1" x14ac:dyDescent="0.25">
      <c r="A2570">
        <v>2569</v>
      </c>
      <c r="B2570" t="s">
        <v>5672</v>
      </c>
      <c r="C2570">
        <f>YEAR(Data!$D2570)</f>
        <v>2014</v>
      </c>
      <c r="D2570">
        <v>41890</v>
      </c>
      <c r="E2570">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ht="14.25" customHeight="1" x14ac:dyDescent="0.25">
      <c r="A2571">
        <v>2570</v>
      </c>
      <c r="B2571" t="s">
        <v>5673</v>
      </c>
      <c r="C2571">
        <f>YEAR(Data!$D2571)</f>
        <v>2014</v>
      </c>
      <c r="D2571">
        <v>42001</v>
      </c>
      <c r="E257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ht="14.25" customHeight="1" x14ac:dyDescent="0.25">
      <c r="A2572">
        <v>2571</v>
      </c>
      <c r="B2572" t="s">
        <v>5673</v>
      </c>
      <c r="C2572">
        <f>YEAR(Data!$D2572)</f>
        <v>2014</v>
      </c>
      <c r="D2572">
        <v>42001</v>
      </c>
      <c r="E2572">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ht="14.25" customHeight="1" x14ac:dyDescent="0.25">
      <c r="A2573">
        <v>2572</v>
      </c>
      <c r="B2573" t="s">
        <v>5674</v>
      </c>
      <c r="C2573">
        <f>YEAR(Data!$D2573)</f>
        <v>2014</v>
      </c>
      <c r="D2573">
        <v>41837</v>
      </c>
      <c r="E2573">
        <v>41842</v>
      </c>
      <c r="F2573" t="s">
        <v>50</v>
      </c>
      <c r="G2573" t="s">
        <v>785</v>
      </c>
      <c r="H2573" t="s">
        <v>786</v>
      </c>
      <c r="I2573" t="s">
        <v>102</v>
      </c>
      <c r="J2573" t="s">
        <v>27</v>
      </c>
      <c r="K2573" t="s">
        <v>5675</v>
      </c>
      <c r="L2573" t="s">
        <v>211</v>
      </c>
      <c r="M2573">
        <v>60098</v>
      </c>
      <c r="N2573" t="s">
        <v>105</v>
      </c>
      <c r="O2573" t="s">
        <v>3320</v>
      </c>
      <c r="P2573" t="s">
        <v>46</v>
      </c>
      <c r="Q2573" t="s">
        <v>68</v>
      </c>
      <c r="R2573" t="s">
        <v>3321</v>
      </c>
      <c r="S2573">
        <v>2.9120000000000004</v>
      </c>
      <c r="T2573">
        <v>2</v>
      </c>
      <c r="U2573">
        <v>0.2</v>
      </c>
      <c r="V2573">
        <v>0.90999999999999981</v>
      </c>
    </row>
    <row r="2574" spans="1:22" ht="14.25" customHeight="1" x14ac:dyDescent="0.25">
      <c r="A2574">
        <v>2573</v>
      </c>
      <c r="B2574" t="s">
        <v>5676</v>
      </c>
      <c r="C2574">
        <f>YEAR(Data!$D2574)</f>
        <v>2013</v>
      </c>
      <c r="D2574">
        <v>41499</v>
      </c>
      <c r="E2574">
        <v>41502</v>
      </c>
      <c r="F2574" t="s">
        <v>23</v>
      </c>
      <c r="G2574" t="s">
        <v>5677</v>
      </c>
      <c r="H2574" t="s">
        <v>5678</v>
      </c>
      <c r="I2574" t="s">
        <v>26</v>
      </c>
      <c r="J2574" t="s">
        <v>27</v>
      </c>
      <c r="K2574" t="s">
        <v>4214</v>
      </c>
      <c r="L2574" t="s">
        <v>104</v>
      </c>
      <c r="M2574">
        <v>75007</v>
      </c>
      <c r="N2574" t="s">
        <v>105</v>
      </c>
      <c r="O2574" t="s">
        <v>5251</v>
      </c>
      <c r="P2574" t="s">
        <v>71</v>
      </c>
      <c r="Q2574" t="s">
        <v>161</v>
      </c>
      <c r="R2574" t="s">
        <v>5252</v>
      </c>
      <c r="S2574">
        <v>1399.9440000000002</v>
      </c>
      <c r="T2574">
        <v>7</v>
      </c>
      <c r="U2574">
        <v>0.2</v>
      </c>
      <c r="V2574">
        <v>52.497900000000016</v>
      </c>
    </row>
    <row r="2575" spans="1:22" ht="14.25" customHeight="1" x14ac:dyDescent="0.25">
      <c r="A2575">
        <v>2574</v>
      </c>
      <c r="B2575" t="s">
        <v>5679</v>
      </c>
      <c r="C2575">
        <f>YEAR(Data!$D2575)</f>
        <v>2014</v>
      </c>
      <c r="D2575">
        <v>41830</v>
      </c>
      <c r="E2575">
        <v>41835</v>
      </c>
      <c r="F2575" t="s">
        <v>50</v>
      </c>
      <c r="G2575" t="s">
        <v>5254</v>
      </c>
      <c r="H2575" t="s">
        <v>5255</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ht="14.25" customHeight="1" x14ac:dyDescent="0.25">
      <c r="A2576">
        <v>2575</v>
      </c>
      <c r="B2576" t="s">
        <v>5680</v>
      </c>
      <c r="C2576">
        <f>YEAR(Data!$D2576)</f>
        <v>2011</v>
      </c>
      <c r="D2576">
        <v>40869</v>
      </c>
      <c r="E2576">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ht="14.25" customHeight="1" x14ac:dyDescent="0.25">
      <c r="A2577">
        <v>2576</v>
      </c>
      <c r="B2577" t="s">
        <v>5680</v>
      </c>
      <c r="C2577">
        <f>YEAR(Data!$D2577)</f>
        <v>2011</v>
      </c>
      <c r="D2577">
        <v>40869</v>
      </c>
      <c r="E2577">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ht="14.25" customHeight="1" x14ac:dyDescent="0.25">
      <c r="A2578">
        <v>2577</v>
      </c>
      <c r="B2578" t="s">
        <v>5680</v>
      </c>
      <c r="C2578">
        <f>YEAR(Data!$D2578)</f>
        <v>2011</v>
      </c>
      <c r="D2578">
        <v>40869</v>
      </c>
      <c r="E2578">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ht="14.25" customHeight="1" x14ac:dyDescent="0.25">
      <c r="A2579">
        <v>2578</v>
      </c>
      <c r="B2579" t="s">
        <v>5680</v>
      </c>
      <c r="C2579">
        <f>YEAR(Data!$D2579)</f>
        <v>2011</v>
      </c>
      <c r="D2579">
        <v>40869</v>
      </c>
      <c r="E2579">
        <v>40874</v>
      </c>
      <c r="F2579" t="s">
        <v>50</v>
      </c>
      <c r="G2579" t="s">
        <v>215</v>
      </c>
      <c r="H2579" t="s">
        <v>216</v>
      </c>
      <c r="I2579" t="s">
        <v>41</v>
      </c>
      <c r="J2579" t="s">
        <v>27</v>
      </c>
      <c r="K2579" t="s">
        <v>497</v>
      </c>
      <c r="L2579" t="s">
        <v>1272</v>
      </c>
      <c r="M2579">
        <v>31907</v>
      </c>
      <c r="N2579" t="s">
        <v>30</v>
      </c>
      <c r="O2579" t="s">
        <v>5681</v>
      </c>
      <c r="P2579" t="s">
        <v>46</v>
      </c>
      <c r="Q2579" t="s">
        <v>78</v>
      </c>
      <c r="R2579" t="s">
        <v>5682</v>
      </c>
      <c r="S2579">
        <v>675.12</v>
      </c>
      <c r="T2579">
        <v>3</v>
      </c>
      <c r="U2579">
        <v>0</v>
      </c>
      <c r="V2579">
        <v>290.30160000000001</v>
      </c>
    </row>
    <row r="2580" spans="1:22" ht="14.25" customHeight="1" x14ac:dyDescent="0.25">
      <c r="A2580">
        <v>2579</v>
      </c>
      <c r="B2580" t="s">
        <v>5683</v>
      </c>
      <c r="C2580">
        <f>YEAR(Data!$D2580)</f>
        <v>2011</v>
      </c>
      <c r="D2580">
        <v>40570</v>
      </c>
      <c r="E2580">
        <v>40575</v>
      </c>
      <c r="F2580" t="s">
        <v>50</v>
      </c>
      <c r="G2580" t="s">
        <v>1497</v>
      </c>
      <c r="H2580" t="s">
        <v>1498</v>
      </c>
      <c r="I2580" t="s">
        <v>102</v>
      </c>
      <c r="J2580" t="s">
        <v>27</v>
      </c>
      <c r="K2580" t="s">
        <v>2811</v>
      </c>
      <c r="L2580" t="s">
        <v>319</v>
      </c>
      <c r="M2580">
        <v>22304</v>
      </c>
      <c r="N2580" t="s">
        <v>30</v>
      </c>
      <c r="O2580" t="s">
        <v>5684</v>
      </c>
      <c r="P2580" t="s">
        <v>32</v>
      </c>
      <c r="Q2580" t="s">
        <v>65</v>
      </c>
      <c r="R2580" t="s">
        <v>5685</v>
      </c>
      <c r="S2580">
        <v>62.820000000000007</v>
      </c>
      <c r="T2580">
        <v>3</v>
      </c>
      <c r="U2580">
        <v>0</v>
      </c>
      <c r="V2580">
        <v>30.7818</v>
      </c>
    </row>
    <row r="2581" spans="1:22" ht="14.25" customHeight="1" x14ac:dyDescent="0.25">
      <c r="A2581">
        <v>2580</v>
      </c>
      <c r="B2581" t="s">
        <v>5683</v>
      </c>
      <c r="C2581">
        <f>YEAR(Data!$D2581)</f>
        <v>2011</v>
      </c>
      <c r="D2581">
        <v>40570</v>
      </c>
      <c r="E258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ht="14.25" customHeight="1" x14ac:dyDescent="0.25">
      <c r="A2582">
        <v>2581</v>
      </c>
      <c r="B2582" t="s">
        <v>5683</v>
      </c>
      <c r="C2582">
        <f>YEAR(Data!$D2582)</f>
        <v>2011</v>
      </c>
      <c r="D2582">
        <v>40570</v>
      </c>
      <c r="E2582">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ht="14.25" customHeight="1" x14ac:dyDescent="0.25">
      <c r="A2583">
        <v>2582</v>
      </c>
      <c r="B2583" t="s">
        <v>5683</v>
      </c>
      <c r="C2583">
        <f>YEAR(Data!$D2583)</f>
        <v>2011</v>
      </c>
      <c r="D2583">
        <v>40570</v>
      </c>
      <c r="E2583">
        <v>40575</v>
      </c>
      <c r="F2583" t="s">
        <v>50</v>
      </c>
      <c r="G2583" t="s">
        <v>1497</v>
      </c>
      <c r="H2583" t="s">
        <v>1498</v>
      </c>
      <c r="I2583" t="s">
        <v>102</v>
      </c>
      <c r="J2583" t="s">
        <v>27</v>
      </c>
      <c r="K2583" t="s">
        <v>2811</v>
      </c>
      <c r="L2583" t="s">
        <v>319</v>
      </c>
      <c r="M2583">
        <v>22304</v>
      </c>
      <c r="N2583" t="s">
        <v>30</v>
      </c>
      <c r="O2583" t="s">
        <v>5347</v>
      </c>
      <c r="P2583" t="s">
        <v>46</v>
      </c>
      <c r="Q2583" t="s">
        <v>90</v>
      </c>
      <c r="R2583" t="s">
        <v>5348</v>
      </c>
      <c r="S2583">
        <v>16.68</v>
      </c>
      <c r="T2583">
        <v>2</v>
      </c>
      <c r="U2583">
        <v>0</v>
      </c>
      <c r="V2583">
        <v>8.34</v>
      </c>
    </row>
    <row r="2584" spans="1:22" ht="14.25" customHeight="1" x14ac:dyDescent="0.25">
      <c r="A2584">
        <v>2583</v>
      </c>
      <c r="B2584" t="s">
        <v>5683</v>
      </c>
      <c r="C2584">
        <f>YEAR(Data!$D2584)</f>
        <v>2011</v>
      </c>
      <c r="D2584">
        <v>40570</v>
      </c>
      <c r="E2584">
        <v>40575</v>
      </c>
      <c r="F2584" t="s">
        <v>50</v>
      </c>
      <c r="G2584" t="s">
        <v>1497</v>
      </c>
      <c r="H2584" t="s">
        <v>1498</v>
      </c>
      <c r="I2584" t="s">
        <v>102</v>
      </c>
      <c r="J2584" t="s">
        <v>27</v>
      </c>
      <c r="K2584" t="s">
        <v>2811</v>
      </c>
      <c r="L2584" t="s">
        <v>319</v>
      </c>
      <c r="M2584">
        <v>22304</v>
      </c>
      <c r="N2584" t="s">
        <v>30</v>
      </c>
      <c r="O2584" t="s">
        <v>5686</v>
      </c>
      <c r="P2584" t="s">
        <v>71</v>
      </c>
      <c r="Q2584" t="s">
        <v>72</v>
      </c>
      <c r="R2584" t="s">
        <v>5687</v>
      </c>
      <c r="S2584">
        <v>155.35</v>
      </c>
      <c r="T2584">
        <v>13</v>
      </c>
      <c r="U2584">
        <v>0</v>
      </c>
      <c r="V2584">
        <v>0</v>
      </c>
    </row>
    <row r="2585" spans="1:22" ht="14.25" customHeight="1" x14ac:dyDescent="0.25">
      <c r="A2585">
        <v>2584</v>
      </c>
      <c r="B2585" t="s">
        <v>5683</v>
      </c>
      <c r="C2585">
        <f>YEAR(Data!$D2585)</f>
        <v>2011</v>
      </c>
      <c r="D2585">
        <v>40570</v>
      </c>
      <c r="E2585">
        <v>40575</v>
      </c>
      <c r="F2585" t="s">
        <v>50</v>
      </c>
      <c r="G2585" t="s">
        <v>1497</v>
      </c>
      <c r="H2585" t="s">
        <v>1498</v>
      </c>
      <c r="I2585" t="s">
        <v>102</v>
      </c>
      <c r="J2585" t="s">
        <v>27</v>
      </c>
      <c r="K2585" t="s">
        <v>2811</v>
      </c>
      <c r="L2585" t="s">
        <v>319</v>
      </c>
      <c r="M2585">
        <v>22304</v>
      </c>
      <c r="N2585" t="s">
        <v>30</v>
      </c>
      <c r="O2585" t="s">
        <v>5688</v>
      </c>
      <c r="P2585" t="s">
        <v>32</v>
      </c>
      <c r="Q2585" t="s">
        <v>65</v>
      </c>
      <c r="R2585" t="s">
        <v>5689</v>
      </c>
      <c r="S2585">
        <v>12.419999999999998</v>
      </c>
      <c r="T2585">
        <v>3</v>
      </c>
      <c r="U2585">
        <v>0</v>
      </c>
      <c r="V2585">
        <v>4.4711999999999996</v>
      </c>
    </row>
    <row r="2586" spans="1:22" ht="14.25" customHeight="1" x14ac:dyDescent="0.25">
      <c r="A2586">
        <v>2585</v>
      </c>
      <c r="B2586" t="s">
        <v>5683</v>
      </c>
      <c r="C2586">
        <f>YEAR(Data!$D2586)</f>
        <v>2011</v>
      </c>
      <c r="D2586">
        <v>40570</v>
      </c>
      <c r="E2586">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ht="14.25" customHeight="1" x14ac:dyDescent="0.25">
      <c r="A2587">
        <v>2586</v>
      </c>
      <c r="B2587" t="s">
        <v>5690</v>
      </c>
      <c r="C2587">
        <f>YEAR(Data!$D2587)</f>
        <v>2012</v>
      </c>
      <c r="D2587">
        <v>41216</v>
      </c>
      <c r="E2587">
        <v>41223</v>
      </c>
      <c r="F2587" t="s">
        <v>50</v>
      </c>
      <c r="G2587" t="s">
        <v>2420</v>
      </c>
      <c r="H2587" t="s">
        <v>2421</v>
      </c>
      <c r="I2587" t="s">
        <v>41</v>
      </c>
      <c r="J2587" t="s">
        <v>27</v>
      </c>
      <c r="K2587" t="s">
        <v>5691</v>
      </c>
      <c r="L2587" t="s">
        <v>104</v>
      </c>
      <c r="M2587">
        <v>76117</v>
      </c>
      <c r="N2587" t="s">
        <v>105</v>
      </c>
      <c r="O2587" t="s">
        <v>1262</v>
      </c>
      <c r="P2587" t="s">
        <v>46</v>
      </c>
      <c r="Q2587" t="s">
        <v>173</v>
      </c>
      <c r="R2587" t="s">
        <v>1263</v>
      </c>
      <c r="S2587">
        <v>6.6080000000000005</v>
      </c>
      <c r="T2587">
        <v>2</v>
      </c>
      <c r="U2587">
        <v>0.2</v>
      </c>
      <c r="V2587">
        <v>2.1475999999999997</v>
      </c>
    </row>
    <row r="2588" spans="1:22" ht="14.25" customHeight="1" x14ac:dyDescent="0.25">
      <c r="A2588">
        <v>2587</v>
      </c>
      <c r="B2588" t="s">
        <v>5692</v>
      </c>
      <c r="C2588">
        <f>YEAR(Data!$D2588)</f>
        <v>2014</v>
      </c>
      <c r="D2588">
        <v>41821</v>
      </c>
      <c r="E2588">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ht="14.25" customHeight="1" x14ac:dyDescent="0.25">
      <c r="A2589">
        <v>2588</v>
      </c>
      <c r="B2589" t="s">
        <v>5692</v>
      </c>
      <c r="C2589">
        <f>YEAR(Data!$D2589)</f>
        <v>2014</v>
      </c>
      <c r="D2589">
        <v>41821</v>
      </c>
      <c r="E2589">
        <v>41827</v>
      </c>
      <c r="F2589" t="s">
        <v>50</v>
      </c>
      <c r="G2589" t="s">
        <v>2230</v>
      </c>
      <c r="H2589" t="s">
        <v>2231</v>
      </c>
      <c r="I2589" t="s">
        <v>26</v>
      </c>
      <c r="J2589" t="s">
        <v>27</v>
      </c>
      <c r="K2589" t="s">
        <v>266</v>
      </c>
      <c r="L2589" t="s">
        <v>267</v>
      </c>
      <c r="M2589">
        <v>10024</v>
      </c>
      <c r="N2589" t="s">
        <v>148</v>
      </c>
      <c r="O2589" t="s">
        <v>5693</v>
      </c>
      <c r="P2589" t="s">
        <v>32</v>
      </c>
      <c r="Q2589" t="s">
        <v>65</v>
      </c>
      <c r="R2589" t="s">
        <v>5694</v>
      </c>
      <c r="S2589">
        <v>22.23</v>
      </c>
      <c r="T2589">
        <v>1</v>
      </c>
      <c r="U2589">
        <v>0</v>
      </c>
      <c r="V2589">
        <v>9.7812000000000019</v>
      </c>
    </row>
    <row r="2590" spans="1:22" ht="14.25" customHeight="1" x14ac:dyDescent="0.25">
      <c r="A2590">
        <v>2589</v>
      </c>
      <c r="B2590" t="s">
        <v>5695</v>
      </c>
      <c r="C2590">
        <f>YEAR(Data!$D2590)</f>
        <v>2013</v>
      </c>
      <c r="D2590">
        <v>41400</v>
      </c>
      <c r="E2590">
        <v>41404</v>
      </c>
      <c r="F2590" t="s">
        <v>50</v>
      </c>
      <c r="G2590" t="s">
        <v>5221</v>
      </c>
      <c r="H2590" t="s">
        <v>5222</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ht="14.25" customHeight="1" x14ac:dyDescent="0.25">
      <c r="A2591">
        <v>2590</v>
      </c>
      <c r="B2591" t="s">
        <v>5695</v>
      </c>
      <c r="C2591">
        <f>YEAR(Data!$D2591)</f>
        <v>2013</v>
      </c>
      <c r="D2591">
        <v>41400</v>
      </c>
      <c r="E2591">
        <v>41404</v>
      </c>
      <c r="F2591" t="s">
        <v>50</v>
      </c>
      <c r="G2591" t="s">
        <v>5221</v>
      </c>
      <c r="H2591" t="s">
        <v>5222</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ht="14.25" customHeight="1" x14ac:dyDescent="0.25">
      <c r="A2592">
        <v>2591</v>
      </c>
      <c r="B2592" t="s">
        <v>5696</v>
      </c>
      <c r="C2592">
        <f>YEAR(Data!$D2592)</f>
        <v>2013</v>
      </c>
      <c r="D2592">
        <v>41526</v>
      </c>
      <c r="E2592">
        <v>41532</v>
      </c>
      <c r="F2592" t="s">
        <v>50</v>
      </c>
      <c r="G2592" t="s">
        <v>2813</v>
      </c>
      <c r="H2592" t="s">
        <v>2814</v>
      </c>
      <c r="I2592" t="s">
        <v>26</v>
      </c>
      <c r="J2592" t="s">
        <v>27</v>
      </c>
      <c r="K2592" t="s">
        <v>5697</v>
      </c>
      <c r="L2592" t="s">
        <v>211</v>
      </c>
      <c r="M2592">
        <v>60090</v>
      </c>
      <c r="N2592" t="s">
        <v>105</v>
      </c>
      <c r="O2592" t="s">
        <v>5698</v>
      </c>
      <c r="P2592" t="s">
        <v>32</v>
      </c>
      <c r="Q2592" t="s">
        <v>65</v>
      </c>
      <c r="R2592" t="s">
        <v>5699</v>
      </c>
      <c r="S2592">
        <v>14.136000000000003</v>
      </c>
      <c r="T2592">
        <v>2</v>
      </c>
      <c r="U2592">
        <v>0.6</v>
      </c>
      <c r="V2592">
        <v>-7.774799999999999</v>
      </c>
    </row>
    <row r="2593" spans="1:22" ht="14.25" customHeight="1" x14ac:dyDescent="0.25">
      <c r="A2593">
        <v>2592</v>
      </c>
      <c r="B2593" t="s">
        <v>5696</v>
      </c>
      <c r="C2593">
        <f>YEAR(Data!$D2593)</f>
        <v>2013</v>
      </c>
      <c r="D2593">
        <v>41526</v>
      </c>
      <c r="E2593">
        <v>41532</v>
      </c>
      <c r="F2593" t="s">
        <v>50</v>
      </c>
      <c r="G2593" t="s">
        <v>2813</v>
      </c>
      <c r="H2593" t="s">
        <v>2814</v>
      </c>
      <c r="I2593" t="s">
        <v>26</v>
      </c>
      <c r="J2593" t="s">
        <v>27</v>
      </c>
      <c r="K2593" t="s">
        <v>5697</v>
      </c>
      <c r="L2593" t="s">
        <v>211</v>
      </c>
      <c r="M2593">
        <v>60090</v>
      </c>
      <c r="N2593" t="s">
        <v>105</v>
      </c>
      <c r="O2593" t="s">
        <v>5700</v>
      </c>
      <c r="P2593" t="s">
        <v>32</v>
      </c>
      <c r="Q2593" t="s">
        <v>56</v>
      </c>
      <c r="R2593" t="s">
        <v>5701</v>
      </c>
      <c r="S2593">
        <v>601.47</v>
      </c>
      <c r="T2593">
        <v>3</v>
      </c>
      <c r="U2593">
        <v>0.5</v>
      </c>
      <c r="V2593">
        <v>-300.73500000000001</v>
      </c>
    </row>
    <row r="2594" spans="1:22" ht="14.25" customHeight="1" x14ac:dyDescent="0.25">
      <c r="A2594">
        <v>2593</v>
      </c>
      <c r="B2594" t="s">
        <v>5702</v>
      </c>
      <c r="C2594">
        <f>YEAR(Data!$D2594)</f>
        <v>2014</v>
      </c>
      <c r="D2594">
        <v>41968</v>
      </c>
      <c r="E2594">
        <v>41970</v>
      </c>
      <c r="F2594" t="s">
        <v>23</v>
      </c>
      <c r="G2594" t="s">
        <v>2293</v>
      </c>
      <c r="H2594" t="s">
        <v>2294</v>
      </c>
      <c r="I2594" t="s">
        <v>41</v>
      </c>
      <c r="J2594" t="s">
        <v>27</v>
      </c>
      <c r="K2594" t="s">
        <v>5703</v>
      </c>
      <c r="L2594" t="s">
        <v>383</v>
      </c>
      <c r="M2594">
        <v>29483</v>
      </c>
      <c r="N2594" t="s">
        <v>30</v>
      </c>
      <c r="O2594" t="s">
        <v>5056</v>
      </c>
      <c r="P2594" t="s">
        <v>71</v>
      </c>
      <c r="Q2594" t="s">
        <v>72</v>
      </c>
      <c r="R2594" t="s">
        <v>5057</v>
      </c>
      <c r="S2594">
        <v>79.099999999999994</v>
      </c>
      <c r="T2594">
        <v>2</v>
      </c>
      <c r="U2594">
        <v>0</v>
      </c>
      <c r="V2594">
        <v>39.549999999999997</v>
      </c>
    </row>
    <row r="2595" spans="1:22" ht="14.25" customHeight="1" x14ac:dyDescent="0.25">
      <c r="A2595">
        <v>2594</v>
      </c>
      <c r="B2595" t="s">
        <v>5702</v>
      </c>
      <c r="C2595">
        <f>YEAR(Data!$D2595)</f>
        <v>2014</v>
      </c>
      <c r="D2595">
        <v>41968</v>
      </c>
      <c r="E2595">
        <v>41970</v>
      </c>
      <c r="F2595" t="s">
        <v>23</v>
      </c>
      <c r="G2595" t="s">
        <v>2293</v>
      </c>
      <c r="H2595" t="s">
        <v>2294</v>
      </c>
      <c r="I2595" t="s">
        <v>41</v>
      </c>
      <c r="J2595" t="s">
        <v>27</v>
      </c>
      <c r="K2595" t="s">
        <v>5703</v>
      </c>
      <c r="L2595" t="s">
        <v>383</v>
      </c>
      <c r="M2595">
        <v>29483</v>
      </c>
      <c r="N2595" t="s">
        <v>30</v>
      </c>
      <c r="O2595" t="s">
        <v>3127</v>
      </c>
      <c r="P2595" t="s">
        <v>46</v>
      </c>
      <c r="Q2595" t="s">
        <v>75</v>
      </c>
      <c r="R2595" t="s">
        <v>3128</v>
      </c>
      <c r="S2595">
        <v>327.84</v>
      </c>
      <c r="T2595">
        <v>8</v>
      </c>
      <c r="U2595">
        <v>0</v>
      </c>
      <c r="V2595">
        <v>157.36319999999998</v>
      </c>
    </row>
    <row r="2596" spans="1:22" ht="14.25" customHeight="1" x14ac:dyDescent="0.25">
      <c r="A2596">
        <v>2595</v>
      </c>
      <c r="B2596" t="s">
        <v>5704</v>
      </c>
      <c r="C2596">
        <f>YEAR(Data!$D2596)</f>
        <v>2014</v>
      </c>
      <c r="D2596">
        <v>41773</v>
      </c>
      <c r="E2596">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ht="14.25" customHeight="1" x14ac:dyDescent="0.25">
      <c r="A2597">
        <v>2596</v>
      </c>
      <c r="B2597" t="s">
        <v>5704</v>
      </c>
      <c r="C2597">
        <f>YEAR(Data!$D2597)</f>
        <v>2014</v>
      </c>
      <c r="D2597">
        <v>41773</v>
      </c>
      <c r="E2597">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ht="14.25" customHeight="1" x14ac:dyDescent="0.25">
      <c r="A2598">
        <v>2597</v>
      </c>
      <c r="B2598" t="s">
        <v>5704</v>
      </c>
      <c r="C2598">
        <f>YEAR(Data!$D2598)</f>
        <v>2014</v>
      </c>
      <c r="D2598">
        <v>41773</v>
      </c>
      <c r="E2598">
        <v>41777</v>
      </c>
      <c r="F2598" t="s">
        <v>50</v>
      </c>
      <c r="G2598" t="s">
        <v>2605</v>
      </c>
      <c r="H2598" t="s">
        <v>2606</v>
      </c>
      <c r="I2598" t="s">
        <v>41</v>
      </c>
      <c r="J2598" t="s">
        <v>27</v>
      </c>
      <c r="K2598" t="s">
        <v>497</v>
      </c>
      <c r="L2598" t="s">
        <v>254</v>
      </c>
      <c r="M2598">
        <v>47201</v>
      </c>
      <c r="N2598" t="s">
        <v>105</v>
      </c>
      <c r="O2598" t="s">
        <v>3782</v>
      </c>
      <c r="P2598" t="s">
        <v>71</v>
      </c>
      <c r="Q2598" t="s">
        <v>72</v>
      </c>
      <c r="R2598" t="s">
        <v>5705</v>
      </c>
      <c r="S2598">
        <v>587.97</v>
      </c>
      <c r="T2598">
        <v>3</v>
      </c>
      <c r="U2598">
        <v>0</v>
      </c>
      <c r="V2598">
        <v>158.75190000000003</v>
      </c>
    </row>
    <row r="2599" spans="1:22" ht="14.25" customHeight="1" x14ac:dyDescent="0.25">
      <c r="A2599">
        <v>2598</v>
      </c>
      <c r="B2599" t="s">
        <v>5704</v>
      </c>
      <c r="C2599">
        <f>YEAR(Data!$D2599)</f>
        <v>2014</v>
      </c>
      <c r="D2599">
        <v>41773</v>
      </c>
      <c r="E2599">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ht="14.25" customHeight="1" x14ac:dyDescent="0.25">
      <c r="A2600">
        <v>2599</v>
      </c>
      <c r="B2600" t="s">
        <v>5704</v>
      </c>
      <c r="C2600">
        <f>YEAR(Data!$D2600)</f>
        <v>2014</v>
      </c>
      <c r="D2600">
        <v>41773</v>
      </c>
      <c r="E2600">
        <v>41777</v>
      </c>
      <c r="F2600" t="s">
        <v>50</v>
      </c>
      <c r="G2600" t="s">
        <v>2605</v>
      </c>
      <c r="H2600" t="s">
        <v>2606</v>
      </c>
      <c r="I2600" t="s">
        <v>41</v>
      </c>
      <c r="J2600" t="s">
        <v>27</v>
      </c>
      <c r="K2600" t="s">
        <v>497</v>
      </c>
      <c r="L2600" t="s">
        <v>254</v>
      </c>
      <c r="M2600">
        <v>47201</v>
      </c>
      <c r="N2600" t="s">
        <v>105</v>
      </c>
      <c r="O2600" t="s">
        <v>5706</v>
      </c>
      <c r="P2600" t="s">
        <v>46</v>
      </c>
      <c r="Q2600" t="s">
        <v>90</v>
      </c>
      <c r="R2600" t="s">
        <v>5707</v>
      </c>
      <c r="S2600">
        <v>14.940000000000001</v>
      </c>
      <c r="T2600">
        <v>3</v>
      </c>
      <c r="U2600">
        <v>0</v>
      </c>
      <c r="V2600">
        <v>7.3206000000000007</v>
      </c>
    </row>
    <row r="2601" spans="1:22" ht="14.25" customHeight="1" x14ac:dyDescent="0.25">
      <c r="A2601">
        <v>2600</v>
      </c>
      <c r="B2601" t="s">
        <v>5708</v>
      </c>
      <c r="C2601">
        <f>YEAR(Data!$D2601)</f>
        <v>2014</v>
      </c>
      <c r="D2601">
        <v>41753</v>
      </c>
      <c r="E2601">
        <v>41759</v>
      </c>
      <c r="F2601" t="s">
        <v>50</v>
      </c>
      <c r="G2601" t="s">
        <v>744</v>
      </c>
      <c r="H2601" t="s">
        <v>745</v>
      </c>
      <c r="I2601" t="s">
        <v>26</v>
      </c>
      <c r="J2601" t="s">
        <v>27</v>
      </c>
      <c r="K2601" t="s">
        <v>266</v>
      </c>
      <c r="L2601" t="s">
        <v>267</v>
      </c>
      <c r="M2601">
        <v>10024</v>
      </c>
      <c r="N2601" t="s">
        <v>148</v>
      </c>
      <c r="O2601" t="s">
        <v>5355</v>
      </c>
      <c r="P2601" t="s">
        <v>46</v>
      </c>
      <c r="Q2601" t="s">
        <v>78</v>
      </c>
      <c r="R2601" t="s">
        <v>5356</v>
      </c>
      <c r="S2601">
        <v>121.94</v>
      </c>
      <c r="T2601">
        <v>2</v>
      </c>
      <c r="U2601">
        <v>0</v>
      </c>
      <c r="V2601">
        <v>35.362599999999986</v>
      </c>
    </row>
    <row r="2602" spans="1:22" ht="14.25" customHeight="1" x14ac:dyDescent="0.25">
      <c r="A2602">
        <v>2601</v>
      </c>
      <c r="B2602" t="s">
        <v>5708</v>
      </c>
      <c r="C2602">
        <f>YEAR(Data!$D2602)</f>
        <v>2014</v>
      </c>
      <c r="D2602">
        <v>41753</v>
      </c>
      <c r="E2602">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ht="14.25" customHeight="1" x14ac:dyDescent="0.25">
      <c r="A2603">
        <v>2602</v>
      </c>
      <c r="B2603" t="s">
        <v>5709</v>
      </c>
      <c r="C2603">
        <f>YEAR(Data!$D2603)</f>
        <v>2013</v>
      </c>
      <c r="D2603">
        <v>41430</v>
      </c>
      <c r="E2603">
        <v>41430</v>
      </c>
      <c r="F2603" t="s">
        <v>1290</v>
      </c>
      <c r="G2603" t="s">
        <v>5710</v>
      </c>
      <c r="H2603" t="s">
        <v>5711</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ht="14.25" customHeight="1" x14ac:dyDescent="0.25">
      <c r="A2604">
        <v>2603</v>
      </c>
      <c r="B2604" t="s">
        <v>5709</v>
      </c>
      <c r="C2604">
        <f>YEAR(Data!$D2604)</f>
        <v>2013</v>
      </c>
      <c r="D2604">
        <v>41430</v>
      </c>
      <c r="E2604">
        <v>41430</v>
      </c>
      <c r="F2604" t="s">
        <v>1290</v>
      </c>
      <c r="G2604" t="s">
        <v>5710</v>
      </c>
      <c r="H2604" t="s">
        <v>5711</v>
      </c>
      <c r="I2604" t="s">
        <v>26</v>
      </c>
      <c r="J2604" t="s">
        <v>27</v>
      </c>
      <c r="K2604" t="s">
        <v>266</v>
      </c>
      <c r="L2604" t="s">
        <v>267</v>
      </c>
      <c r="M2604">
        <v>10035</v>
      </c>
      <c r="N2604" t="s">
        <v>148</v>
      </c>
      <c r="O2604" t="s">
        <v>5712</v>
      </c>
      <c r="P2604" t="s">
        <v>71</v>
      </c>
      <c r="Q2604" t="s">
        <v>682</v>
      </c>
      <c r="R2604" t="s">
        <v>5713</v>
      </c>
      <c r="S2604">
        <v>1349.85</v>
      </c>
      <c r="T2604">
        <v>3</v>
      </c>
      <c r="U2604">
        <v>0</v>
      </c>
      <c r="V2604">
        <v>364.45949999999993</v>
      </c>
    </row>
    <row r="2605" spans="1:22" ht="14.25" customHeight="1" x14ac:dyDescent="0.25">
      <c r="A2605">
        <v>2604</v>
      </c>
      <c r="B2605" t="s">
        <v>5709</v>
      </c>
      <c r="C2605">
        <f>YEAR(Data!$D2605)</f>
        <v>2013</v>
      </c>
      <c r="D2605">
        <v>41430</v>
      </c>
      <c r="E2605">
        <v>41430</v>
      </c>
      <c r="F2605" t="s">
        <v>1290</v>
      </c>
      <c r="G2605" t="s">
        <v>5710</v>
      </c>
      <c r="H2605" t="s">
        <v>5711</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ht="14.25" customHeight="1" x14ac:dyDescent="0.25">
      <c r="A2606">
        <v>2605</v>
      </c>
      <c r="B2606" t="s">
        <v>5709</v>
      </c>
      <c r="C2606">
        <f>YEAR(Data!$D2606)</f>
        <v>2013</v>
      </c>
      <c r="D2606">
        <v>41430</v>
      </c>
      <c r="E2606">
        <v>41430</v>
      </c>
      <c r="F2606" t="s">
        <v>1290</v>
      </c>
      <c r="G2606" t="s">
        <v>5710</v>
      </c>
      <c r="H2606" t="s">
        <v>5711</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ht="14.25" customHeight="1" x14ac:dyDescent="0.25">
      <c r="A2607">
        <v>2606</v>
      </c>
      <c r="B2607" t="s">
        <v>5714</v>
      </c>
      <c r="C2607">
        <f>YEAR(Data!$D2607)</f>
        <v>2011</v>
      </c>
      <c r="D2607">
        <v>40893</v>
      </c>
      <c r="E2607">
        <v>40898</v>
      </c>
      <c r="F2607" t="s">
        <v>50</v>
      </c>
      <c r="G2607" t="s">
        <v>5715</v>
      </c>
      <c r="H2607" t="s">
        <v>5716</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ht="14.25" customHeight="1" x14ac:dyDescent="0.25">
      <c r="A2608">
        <v>2607</v>
      </c>
      <c r="B2608" t="s">
        <v>5717</v>
      </c>
      <c r="C2608">
        <f>YEAR(Data!$D2608)</f>
        <v>2013</v>
      </c>
      <c r="D2608">
        <v>41338</v>
      </c>
      <c r="E2608">
        <v>41344</v>
      </c>
      <c r="F2608" t="s">
        <v>50</v>
      </c>
      <c r="G2608" t="s">
        <v>3763</v>
      </c>
      <c r="H2608" t="s">
        <v>3764</v>
      </c>
      <c r="I2608" t="s">
        <v>102</v>
      </c>
      <c r="J2608" t="s">
        <v>27</v>
      </c>
      <c r="K2608" t="s">
        <v>947</v>
      </c>
      <c r="L2608" t="s">
        <v>43</v>
      </c>
      <c r="M2608">
        <v>92024</v>
      </c>
      <c r="N2608" t="s">
        <v>44</v>
      </c>
      <c r="O2608" t="s">
        <v>5718</v>
      </c>
      <c r="P2608" t="s">
        <v>46</v>
      </c>
      <c r="Q2608" t="s">
        <v>68</v>
      </c>
      <c r="R2608" t="s">
        <v>5719</v>
      </c>
      <c r="S2608">
        <v>16.989999999999998</v>
      </c>
      <c r="T2608">
        <v>1</v>
      </c>
      <c r="U2608">
        <v>0</v>
      </c>
      <c r="V2608">
        <v>4.9270999999999976</v>
      </c>
    </row>
    <row r="2609" spans="1:22" ht="14.25" customHeight="1" x14ac:dyDescent="0.25">
      <c r="A2609">
        <v>2608</v>
      </c>
      <c r="B2609" t="s">
        <v>5720</v>
      </c>
      <c r="C2609">
        <f>YEAR(Data!$D2609)</f>
        <v>2011</v>
      </c>
      <c r="D2609">
        <v>40872</v>
      </c>
      <c r="E2609">
        <v>40877</v>
      </c>
      <c r="F2609" t="s">
        <v>50</v>
      </c>
      <c r="G2609" t="s">
        <v>4924</v>
      </c>
      <c r="H2609" t="s">
        <v>4925</v>
      </c>
      <c r="I2609" t="s">
        <v>41</v>
      </c>
      <c r="J2609" t="s">
        <v>27</v>
      </c>
      <c r="K2609" t="s">
        <v>1127</v>
      </c>
      <c r="L2609" t="s">
        <v>104</v>
      </c>
      <c r="M2609">
        <v>76017</v>
      </c>
      <c r="N2609" t="s">
        <v>105</v>
      </c>
      <c r="O2609" t="s">
        <v>5721</v>
      </c>
      <c r="P2609" t="s">
        <v>71</v>
      </c>
      <c r="Q2609" t="s">
        <v>161</v>
      </c>
      <c r="R2609" t="s">
        <v>5722</v>
      </c>
      <c r="S2609">
        <v>24.672000000000001</v>
      </c>
      <c r="T2609">
        <v>3</v>
      </c>
      <c r="U2609">
        <v>0.2</v>
      </c>
      <c r="V2609">
        <v>0</v>
      </c>
    </row>
    <row r="2610" spans="1:22" ht="14.25" customHeight="1" x14ac:dyDescent="0.25">
      <c r="A2610">
        <v>2609</v>
      </c>
      <c r="B2610" t="s">
        <v>5720</v>
      </c>
      <c r="C2610">
        <f>YEAR(Data!$D2610)</f>
        <v>2011</v>
      </c>
      <c r="D2610">
        <v>40872</v>
      </c>
      <c r="E2610">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ht="14.25" customHeight="1" x14ac:dyDescent="0.25">
      <c r="A2611">
        <v>2610</v>
      </c>
      <c r="B2611" t="s">
        <v>5720</v>
      </c>
      <c r="C2611">
        <f>YEAR(Data!$D2611)</f>
        <v>2011</v>
      </c>
      <c r="D2611">
        <v>40872</v>
      </c>
      <c r="E261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ht="14.25" customHeight="1" x14ac:dyDescent="0.25">
      <c r="A2612">
        <v>2611</v>
      </c>
      <c r="B2612" t="s">
        <v>5720</v>
      </c>
      <c r="C2612">
        <f>YEAR(Data!$D2612)</f>
        <v>2011</v>
      </c>
      <c r="D2612">
        <v>40872</v>
      </c>
      <c r="E2612">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ht="14.25" customHeight="1" x14ac:dyDescent="0.25">
      <c r="A2613">
        <v>2612</v>
      </c>
      <c r="B2613" t="s">
        <v>5720</v>
      </c>
      <c r="C2613">
        <f>YEAR(Data!$D2613)</f>
        <v>2011</v>
      </c>
      <c r="D2613">
        <v>40872</v>
      </c>
      <c r="E2613">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ht="14.25" customHeight="1" x14ac:dyDescent="0.25">
      <c r="A2614">
        <v>2613</v>
      </c>
      <c r="B2614" t="s">
        <v>5720</v>
      </c>
      <c r="C2614">
        <f>YEAR(Data!$D2614)</f>
        <v>2011</v>
      </c>
      <c r="D2614">
        <v>40872</v>
      </c>
      <c r="E2614">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ht="14.25" customHeight="1" x14ac:dyDescent="0.25">
      <c r="A2615">
        <v>2614</v>
      </c>
      <c r="B2615" t="s">
        <v>5723</v>
      </c>
      <c r="C2615">
        <f>YEAR(Data!$D2615)</f>
        <v>2013</v>
      </c>
      <c r="D2615">
        <v>41393</v>
      </c>
      <c r="E2615">
        <v>41400</v>
      </c>
      <c r="F2615" t="s">
        <v>50</v>
      </c>
      <c r="G2615" t="s">
        <v>5724</v>
      </c>
      <c r="H2615" t="s">
        <v>5725</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ht="14.25" customHeight="1" x14ac:dyDescent="0.25">
      <c r="A2616">
        <v>2615</v>
      </c>
      <c r="B2616" t="s">
        <v>5726</v>
      </c>
      <c r="C2616">
        <f>YEAR(Data!$D2616)</f>
        <v>2011</v>
      </c>
      <c r="D2616">
        <v>40659</v>
      </c>
      <c r="E2616">
        <v>40666</v>
      </c>
      <c r="F2616" t="s">
        <v>50</v>
      </c>
      <c r="G2616" t="s">
        <v>5727</v>
      </c>
      <c r="H2616" t="s">
        <v>5728</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ht="14.25" customHeight="1" x14ac:dyDescent="0.25">
      <c r="A2617">
        <v>2616</v>
      </c>
      <c r="B2617" t="s">
        <v>5726</v>
      </c>
      <c r="C2617">
        <f>YEAR(Data!$D2617)</f>
        <v>2011</v>
      </c>
      <c r="D2617">
        <v>40659</v>
      </c>
      <c r="E2617">
        <v>40666</v>
      </c>
      <c r="F2617" t="s">
        <v>50</v>
      </c>
      <c r="G2617" t="s">
        <v>5727</v>
      </c>
      <c r="H2617" t="s">
        <v>5728</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ht="14.25" customHeight="1" x14ac:dyDescent="0.25">
      <c r="A2618">
        <v>2617</v>
      </c>
      <c r="B2618" t="s">
        <v>5729</v>
      </c>
      <c r="C2618">
        <f>YEAR(Data!$D2618)</f>
        <v>2014</v>
      </c>
      <c r="D2618">
        <v>41731</v>
      </c>
      <c r="E2618">
        <v>41735</v>
      </c>
      <c r="F2618" t="s">
        <v>50</v>
      </c>
      <c r="G2618" t="s">
        <v>2757</v>
      </c>
      <c r="H2618" t="s">
        <v>2758</v>
      </c>
      <c r="I2618" t="s">
        <v>26</v>
      </c>
      <c r="J2618" t="s">
        <v>27</v>
      </c>
      <c r="K2618" t="s">
        <v>127</v>
      </c>
      <c r="L2618" t="s">
        <v>43</v>
      </c>
      <c r="M2618">
        <v>94110</v>
      </c>
      <c r="N2618" t="s">
        <v>44</v>
      </c>
      <c r="O2618" t="s">
        <v>5730</v>
      </c>
      <c r="P2618" t="s">
        <v>46</v>
      </c>
      <c r="Q2618" t="s">
        <v>47</v>
      </c>
      <c r="R2618" t="s">
        <v>5731</v>
      </c>
      <c r="S2618">
        <v>5.78</v>
      </c>
      <c r="T2618">
        <v>2</v>
      </c>
      <c r="U2618">
        <v>0</v>
      </c>
      <c r="V2618">
        <v>2.7166000000000001</v>
      </c>
    </row>
    <row r="2619" spans="1:22" ht="14.25" customHeight="1" x14ac:dyDescent="0.25">
      <c r="A2619">
        <v>2618</v>
      </c>
      <c r="B2619" t="s">
        <v>5729</v>
      </c>
      <c r="C2619">
        <f>YEAR(Data!$D2619)</f>
        <v>2014</v>
      </c>
      <c r="D2619">
        <v>41731</v>
      </c>
      <c r="E2619">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ht="14.25" customHeight="1" x14ac:dyDescent="0.25">
      <c r="A2620">
        <v>2619</v>
      </c>
      <c r="B2620" t="s">
        <v>5732</v>
      </c>
      <c r="C2620">
        <f>YEAR(Data!$D2620)</f>
        <v>2014</v>
      </c>
      <c r="D2620">
        <v>41996</v>
      </c>
      <c r="E2620">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ht="14.25" customHeight="1" x14ac:dyDescent="0.25">
      <c r="A2621">
        <v>2620</v>
      </c>
      <c r="B2621" t="s">
        <v>5732</v>
      </c>
      <c r="C2621">
        <f>YEAR(Data!$D2621)</f>
        <v>2014</v>
      </c>
      <c r="D2621">
        <v>41996</v>
      </c>
      <c r="E262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ht="14.25" customHeight="1" x14ac:dyDescent="0.25">
      <c r="A2622">
        <v>2621</v>
      </c>
      <c r="B2622" t="s">
        <v>5732</v>
      </c>
      <c r="C2622">
        <f>YEAR(Data!$D2622)</f>
        <v>2014</v>
      </c>
      <c r="D2622">
        <v>41996</v>
      </c>
      <c r="E2622">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ht="14.25" customHeight="1" x14ac:dyDescent="0.25">
      <c r="A2623">
        <v>2622</v>
      </c>
      <c r="B2623" t="s">
        <v>5732</v>
      </c>
      <c r="C2623">
        <f>YEAR(Data!$D2623)</f>
        <v>2014</v>
      </c>
      <c r="D2623">
        <v>41996</v>
      </c>
      <c r="E2623">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ht="14.25" customHeight="1" x14ac:dyDescent="0.25">
      <c r="A2624">
        <v>2623</v>
      </c>
      <c r="B2624" t="s">
        <v>5733</v>
      </c>
      <c r="C2624">
        <f>YEAR(Data!$D2624)</f>
        <v>2011</v>
      </c>
      <c r="D2624">
        <v>40880</v>
      </c>
      <c r="E2624">
        <v>40883</v>
      </c>
      <c r="F2624" t="s">
        <v>23</v>
      </c>
      <c r="G2624" t="s">
        <v>5734</v>
      </c>
      <c r="H2624" t="s">
        <v>5735</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ht="14.25" customHeight="1" x14ac:dyDescent="0.25">
      <c r="A2625">
        <v>2624</v>
      </c>
      <c r="B2625" t="s">
        <v>5736</v>
      </c>
      <c r="C2625">
        <f>YEAR(Data!$D2625)</f>
        <v>2014</v>
      </c>
      <c r="D2625">
        <v>41935</v>
      </c>
      <c r="E2625">
        <v>41937</v>
      </c>
      <c r="F2625" t="s">
        <v>188</v>
      </c>
      <c r="G2625" t="s">
        <v>5737</v>
      </c>
      <c r="H2625" t="s">
        <v>5738</v>
      </c>
      <c r="I2625" t="s">
        <v>102</v>
      </c>
      <c r="J2625" t="s">
        <v>27</v>
      </c>
      <c r="K2625" t="s">
        <v>266</v>
      </c>
      <c r="L2625" t="s">
        <v>267</v>
      </c>
      <c r="M2625">
        <v>10024</v>
      </c>
      <c r="N2625" t="s">
        <v>148</v>
      </c>
      <c r="O2625" t="s">
        <v>5739</v>
      </c>
      <c r="P2625" t="s">
        <v>71</v>
      </c>
      <c r="Q2625" t="s">
        <v>1216</v>
      </c>
      <c r="R2625" t="s">
        <v>5740</v>
      </c>
      <c r="S2625">
        <v>11199.968000000001</v>
      </c>
      <c r="T2625">
        <v>4</v>
      </c>
      <c r="U2625">
        <v>0.2</v>
      </c>
      <c r="V2625">
        <v>3919.9887999999992</v>
      </c>
    </row>
    <row r="2626" spans="1:22" ht="14.25" customHeight="1" x14ac:dyDescent="0.25">
      <c r="A2626">
        <v>2625</v>
      </c>
      <c r="B2626" t="s">
        <v>5736</v>
      </c>
      <c r="C2626">
        <f>YEAR(Data!$D2626)</f>
        <v>2014</v>
      </c>
      <c r="D2626">
        <v>41935</v>
      </c>
      <c r="E2626">
        <v>41937</v>
      </c>
      <c r="F2626" t="s">
        <v>188</v>
      </c>
      <c r="G2626" t="s">
        <v>5737</v>
      </c>
      <c r="H2626" t="s">
        <v>5738</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ht="14.25" customHeight="1" x14ac:dyDescent="0.25">
      <c r="A2627">
        <v>2626</v>
      </c>
      <c r="B2627" t="s">
        <v>5736</v>
      </c>
      <c r="C2627">
        <f>YEAR(Data!$D2627)</f>
        <v>2014</v>
      </c>
      <c r="D2627">
        <v>41935</v>
      </c>
      <c r="E2627">
        <v>41937</v>
      </c>
      <c r="F2627" t="s">
        <v>188</v>
      </c>
      <c r="G2627" t="s">
        <v>5737</v>
      </c>
      <c r="H2627" t="s">
        <v>5738</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ht="14.25" customHeight="1" x14ac:dyDescent="0.25">
      <c r="A2628">
        <v>2627</v>
      </c>
      <c r="B2628" t="s">
        <v>5736</v>
      </c>
      <c r="C2628">
        <f>YEAR(Data!$D2628)</f>
        <v>2014</v>
      </c>
      <c r="D2628">
        <v>41935</v>
      </c>
      <c r="E2628">
        <v>41937</v>
      </c>
      <c r="F2628" t="s">
        <v>188</v>
      </c>
      <c r="G2628" t="s">
        <v>5737</v>
      </c>
      <c r="H2628" t="s">
        <v>5738</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ht="14.25" customHeight="1" x14ac:dyDescent="0.25">
      <c r="A2629">
        <v>2628</v>
      </c>
      <c r="B2629" t="s">
        <v>5741</v>
      </c>
      <c r="C2629">
        <f>YEAR(Data!$D2629)</f>
        <v>2014</v>
      </c>
      <c r="D2629">
        <v>41957</v>
      </c>
      <c r="E2629">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ht="14.25" customHeight="1" x14ac:dyDescent="0.25">
      <c r="A2630">
        <v>2629</v>
      </c>
      <c r="B2630" t="s">
        <v>5741</v>
      </c>
      <c r="C2630">
        <f>YEAR(Data!$D2630)</f>
        <v>2014</v>
      </c>
      <c r="D2630">
        <v>41957</v>
      </c>
      <c r="E2630">
        <v>41959</v>
      </c>
      <c r="F2630" t="s">
        <v>188</v>
      </c>
      <c r="G2630" t="s">
        <v>979</v>
      </c>
      <c r="H2630" t="s">
        <v>980</v>
      </c>
      <c r="I2630" t="s">
        <v>41</v>
      </c>
      <c r="J2630" t="s">
        <v>27</v>
      </c>
      <c r="K2630" t="s">
        <v>318</v>
      </c>
      <c r="L2630" t="s">
        <v>498</v>
      </c>
      <c r="M2630">
        <v>45503</v>
      </c>
      <c r="N2630" t="s">
        <v>148</v>
      </c>
      <c r="O2630" t="s">
        <v>5742</v>
      </c>
      <c r="P2630" t="s">
        <v>71</v>
      </c>
      <c r="Q2630" t="s">
        <v>682</v>
      </c>
      <c r="R2630" t="s">
        <v>5743</v>
      </c>
      <c r="S2630">
        <v>652.99500000000012</v>
      </c>
      <c r="T2630">
        <v>7</v>
      </c>
      <c r="U2630">
        <v>0.7</v>
      </c>
      <c r="V2630">
        <v>-935.95949999999993</v>
      </c>
    </row>
    <row r="2631" spans="1:22" ht="14.25" customHeight="1" x14ac:dyDescent="0.25">
      <c r="A2631">
        <v>2630</v>
      </c>
      <c r="B2631" t="s">
        <v>5741</v>
      </c>
      <c r="C2631">
        <f>YEAR(Data!$D2631)</f>
        <v>2014</v>
      </c>
      <c r="D2631">
        <v>41957</v>
      </c>
      <c r="E2631">
        <v>41959</v>
      </c>
      <c r="F2631" t="s">
        <v>188</v>
      </c>
      <c r="G2631" t="s">
        <v>979</v>
      </c>
      <c r="H2631" t="s">
        <v>980</v>
      </c>
      <c r="I2631" t="s">
        <v>41</v>
      </c>
      <c r="J2631" t="s">
        <v>27</v>
      </c>
      <c r="K2631" t="s">
        <v>318</v>
      </c>
      <c r="L2631" t="s">
        <v>498</v>
      </c>
      <c r="M2631">
        <v>45503</v>
      </c>
      <c r="N2631" t="s">
        <v>148</v>
      </c>
      <c r="O2631" t="s">
        <v>5744</v>
      </c>
      <c r="P2631" t="s">
        <v>46</v>
      </c>
      <c r="Q2631" t="s">
        <v>75</v>
      </c>
      <c r="R2631" t="s">
        <v>5745</v>
      </c>
      <c r="S2631">
        <v>11.220000000000002</v>
      </c>
      <c r="T2631">
        <v>10</v>
      </c>
      <c r="U2631">
        <v>0.7</v>
      </c>
      <c r="V2631">
        <v>-7.4799999999999969</v>
      </c>
    </row>
    <row r="2632" spans="1:22" ht="14.25" customHeight="1" x14ac:dyDescent="0.25">
      <c r="A2632">
        <v>2631</v>
      </c>
      <c r="B2632" t="s">
        <v>5746</v>
      </c>
      <c r="C2632">
        <f>YEAR(Data!$D2632)</f>
        <v>2012</v>
      </c>
      <c r="D2632">
        <v>41162</v>
      </c>
      <c r="E2632">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ht="14.25" customHeight="1" x14ac:dyDescent="0.25">
      <c r="A2633">
        <v>2632</v>
      </c>
      <c r="B2633" t="s">
        <v>5747</v>
      </c>
      <c r="C2633">
        <f>YEAR(Data!$D2633)</f>
        <v>2014</v>
      </c>
      <c r="D2633">
        <v>41775</v>
      </c>
      <c r="E2633">
        <v>41780</v>
      </c>
      <c r="F2633" t="s">
        <v>50</v>
      </c>
      <c r="G2633" t="s">
        <v>5748</v>
      </c>
      <c r="H2633" t="s">
        <v>5749</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ht="14.25" customHeight="1" x14ac:dyDescent="0.25">
      <c r="A2634">
        <v>2633</v>
      </c>
      <c r="B2634" t="s">
        <v>5747</v>
      </c>
      <c r="C2634">
        <f>YEAR(Data!$D2634)</f>
        <v>2014</v>
      </c>
      <c r="D2634">
        <v>41775</v>
      </c>
      <c r="E2634">
        <v>41780</v>
      </c>
      <c r="F2634" t="s">
        <v>50</v>
      </c>
      <c r="G2634" t="s">
        <v>5748</v>
      </c>
      <c r="H2634" t="s">
        <v>5749</v>
      </c>
      <c r="I2634" t="s">
        <v>26</v>
      </c>
      <c r="J2634" t="s">
        <v>27</v>
      </c>
      <c r="K2634" t="s">
        <v>95</v>
      </c>
      <c r="L2634" t="s">
        <v>96</v>
      </c>
      <c r="M2634">
        <v>98103</v>
      </c>
      <c r="N2634" t="s">
        <v>44</v>
      </c>
      <c r="O2634" t="s">
        <v>5750</v>
      </c>
      <c r="P2634" t="s">
        <v>32</v>
      </c>
      <c r="Q2634" t="s">
        <v>36</v>
      </c>
      <c r="R2634" t="s">
        <v>5751</v>
      </c>
      <c r="S2634">
        <v>42.624000000000002</v>
      </c>
      <c r="T2634">
        <v>2</v>
      </c>
      <c r="U2634">
        <v>0.2</v>
      </c>
      <c r="V2634">
        <v>4.2623999999999977</v>
      </c>
    </row>
    <row r="2635" spans="1:22" ht="14.25" customHeight="1" x14ac:dyDescent="0.25">
      <c r="A2635">
        <v>2634</v>
      </c>
      <c r="B2635" t="s">
        <v>5747</v>
      </c>
      <c r="C2635">
        <f>YEAR(Data!$D2635)</f>
        <v>2014</v>
      </c>
      <c r="D2635">
        <v>41775</v>
      </c>
      <c r="E2635">
        <v>41780</v>
      </c>
      <c r="F2635" t="s">
        <v>50</v>
      </c>
      <c r="G2635" t="s">
        <v>5748</v>
      </c>
      <c r="H2635" t="s">
        <v>5749</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ht="14.25" customHeight="1" x14ac:dyDescent="0.25">
      <c r="A2636">
        <v>2635</v>
      </c>
      <c r="B2636" t="s">
        <v>5752</v>
      </c>
      <c r="C2636">
        <f>YEAR(Data!$D2636)</f>
        <v>2012</v>
      </c>
      <c r="D2636">
        <v>41095</v>
      </c>
      <c r="E2636">
        <v>41100</v>
      </c>
      <c r="F2636" t="s">
        <v>23</v>
      </c>
      <c r="G2636" t="s">
        <v>4611</v>
      </c>
      <c r="H2636" t="s">
        <v>4612</v>
      </c>
      <c r="I2636" t="s">
        <v>41</v>
      </c>
      <c r="J2636" t="s">
        <v>27</v>
      </c>
      <c r="K2636" t="s">
        <v>1706</v>
      </c>
      <c r="L2636" t="s">
        <v>88</v>
      </c>
      <c r="M2636">
        <v>28314</v>
      </c>
      <c r="N2636" t="s">
        <v>30</v>
      </c>
      <c r="O2636" t="s">
        <v>5753</v>
      </c>
      <c r="P2636" t="s">
        <v>32</v>
      </c>
      <c r="Q2636" t="s">
        <v>65</v>
      </c>
      <c r="R2636" t="s">
        <v>5754</v>
      </c>
      <c r="S2636">
        <v>4.9280000000000008</v>
      </c>
      <c r="T2636">
        <v>2</v>
      </c>
      <c r="U2636">
        <v>0.2</v>
      </c>
      <c r="V2636">
        <v>0.73919999999999941</v>
      </c>
    </row>
    <row r="2637" spans="1:22" ht="14.25" customHeight="1" x14ac:dyDescent="0.25">
      <c r="A2637">
        <v>2636</v>
      </c>
      <c r="B2637" t="s">
        <v>5752</v>
      </c>
      <c r="C2637">
        <f>YEAR(Data!$D2637)</f>
        <v>2012</v>
      </c>
      <c r="D2637">
        <v>41095</v>
      </c>
      <c r="E2637">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ht="14.25" customHeight="1" x14ac:dyDescent="0.25">
      <c r="A2638">
        <v>2637</v>
      </c>
      <c r="B2638" t="s">
        <v>5755</v>
      </c>
      <c r="C2638">
        <f>YEAR(Data!$D2638)</f>
        <v>2012</v>
      </c>
      <c r="D2638">
        <v>41136</v>
      </c>
      <c r="E2638">
        <v>41140</v>
      </c>
      <c r="F2638" t="s">
        <v>50</v>
      </c>
      <c r="G2638" t="s">
        <v>5756</v>
      </c>
      <c r="H2638" t="s">
        <v>5757</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ht="14.25" customHeight="1" x14ac:dyDescent="0.25">
      <c r="A2639">
        <v>2638</v>
      </c>
      <c r="B2639" t="s">
        <v>5758</v>
      </c>
      <c r="C2639">
        <f>YEAR(Data!$D2639)</f>
        <v>2014</v>
      </c>
      <c r="D2639">
        <v>41803</v>
      </c>
      <c r="E2639">
        <v>41809</v>
      </c>
      <c r="F2639" t="s">
        <v>50</v>
      </c>
      <c r="G2639" t="s">
        <v>5759</v>
      </c>
      <c r="H2639" t="s">
        <v>5760</v>
      </c>
      <c r="I2639" t="s">
        <v>26</v>
      </c>
      <c r="J2639" t="s">
        <v>27</v>
      </c>
      <c r="K2639" t="s">
        <v>266</v>
      </c>
      <c r="L2639" t="s">
        <v>267</v>
      </c>
      <c r="M2639">
        <v>10035</v>
      </c>
      <c r="N2639" t="s">
        <v>148</v>
      </c>
      <c r="O2639" t="s">
        <v>5761</v>
      </c>
      <c r="P2639" t="s">
        <v>46</v>
      </c>
      <c r="Q2639" t="s">
        <v>90</v>
      </c>
      <c r="R2639" t="s">
        <v>5762</v>
      </c>
      <c r="S2639">
        <v>19.04</v>
      </c>
      <c r="T2639">
        <v>4</v>
      </c>
      <c r="U2639">
        <v>0</v>
      </c>
      <c r="V2639">
        <v>9.3295999999999992</v>
      </c>
    </row>
    <row r="2640" spans="1:22" ht="14.25" customHeight="1" x14ac:dyDescent="0.25">
      <c r="A2640">
        <v>2639</v>
      </c>
      <c r="B2640" t="s">
        <v>5758</v>
      </c>
      <c r="C2640">
        <f>YEAR(Data!$D2640)</f>
        <v>2014</v>
      </c>
      <c r="D2640">
        <v>41803</v>
      </c>
      <c r="E2640">
        <v>41809</v>
      </c>
      <c r="F2640" t="s">
        <v>50</v>
      </c>
      <c r="G2640" t="s">
        <v>5759</v>
      </c>
      <c r="H2640" t="s">
        <v>5760</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ht="14.25" customHeight="1" x14ac:dyDescent="0.25">
      <c r="A2641">
        <v>2640</v>
      </c>
      <c r="B2641" t="s">
        <v>5758</v>
      </c>
      <c r="C2641">
        <f>YEAR(Data!$D2641)</f>
        <v>2014</v>
      </c>
      <c r="D2641">
        <v>41803</v>
      </c>
      <c r="E2641">
        <v>41809</v>
      </c>
      <c r="F2641" t="s">
        <v>50</v>
      </c>
      <c r="G2641" t="s">
        <v>5759</v>
      </c>
      <c r="H2641" t="s">
        <v>5760</v>
      </c>
      <c r="I2641" t="s">
        <v>26</v>
      </c>
      <c r="J2641" t="s">
        <v>27</v>
      </c>
      <c r="K2641" t="s">
        <v>266</v>
      </c>
      <c r="L2641" t="s">
        <v>267</v>
      </c>
      <c r="M2641">
        <v>10035</v>
      </c>
      <c r="N2641" t="s">
        <v>148</v>
      </c>
      <c r="O2641" t="s">
        <v>5763</v>
      </c>
      <c r="P2641" t="s">
        <v>46</v>
      </c>
      <c r="Q2641" t="s">
        <v>68</v>
      </c>
      <c r="R2641" t="s">
        <v>5764</v>
      </c>
      <c r="S2641">
        <v>64.14</v>
      </c>
      <c r="T2641">
        <v>3</v>
      </c>
      <c r="U2641">
        <v>0</v>
      </c>
      <c r="V2641">
        <v>16.676400000000001</v>
      </c>
    </row>
    <row r="2642" spans="1:22" ht="14.25" customHeight="1" x14ac:dyDescent="0.25">
      <c r="A2642">
        <v>2641</v>
      </c>
      <c r="B2642" t="s">
        <v>5758</v>
      </c>
      <c r="C2642">
        <f>YEAR(Data!$D2642)</f>
        <v>2014</v>
      </c>
      <c r="D2642">
        <v>41803</v>
      </c>
      <c r="E2642">
        <v>41809</v>
      </c>
      <c r="F2642" t="s">
        <v>50</v>
      </c>
      <c r="G2642" t="s">
        <v>5759</v>
      </c>
      <c r="H2642" t="s">
        <v>5760</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ht="14.25" customHeight="1" x14ac:dyDescent="0.25">
      <c r="A2643">
        <v>2642</v>
      </c>
      <c r="B2643" t="s">
        <v>5765</v>
      </c>
      <c r="C2643">
        <f>YEAR(Data!$D2643)</f>
        <v>2012</v>
      </c>
      <c r="D2643">
        <v>40959</v>
      </c>
      <c r="E2643">
        <v>40964</v>
      </c>
      <c r="F2643" t="s">
        <v>50</v>
      </c>
      <c r="G2643" t="s">
        <v>1851</v>
      </c>
      <c r="H2643" t="s">
        <v>1852</v>
      </c>
      <c r="I2643" t="s">
        <v>26</v>
      </c>
      <c r="J2643" t="s">
        <v>27</v>
      </c>
      <c r="K2643" t="s">
        <v>5766</v>
      </c>
      <c r="L2643" t="s">
        <v>1707</v>
      </c>
      <c r="M2643">
        <v>71901</v>
      </c>
      <c r="N2643" t="s">
        <v>30</v>
      </c>
      <c r="O2643" t="s">
        <v>2738</v>
      </c>
      <c r="P2643" t="s">
        <v>71</v>
      </c>
      <c r="Q2643" t="s">
        <v>161</v>
      </c>
      <c r="R2643" t="s">
        <v>2739</v>
      </c>
      <c r="S2643">
        <v>29.99</v>
      </c>
      <c r="T2643">
        <v>1</v>
      </c>
      <c r="U2643">
        <v>0</v>
      </c>
      <c r="V2643">
        <v>2.9989999999999988</v>
      </c>
    </row>
    <row r="2644" spans="1:22" ht="14.25" customHeight="1" x14ac:dyDescent="0.25">
      <c r="A2644">
        <v>2643</v>
      </c>
      <c r="B2644" t="s">
        <v>5767</v>
      </c>
      <c r="C2644">
        <f>YEAR(Data!$D2644)</f>
        <v>2013</v>
      </c>
      <c r="D2644">
        <v>41638</v>
      </c>
      <c r="E2644">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ht="14.25" customHeight="1" x14ac:dyDescent="0.25">
      <c r="A2645">
        <v>2644</v>
      </c>
      <c r="B2645" t="s">
        <v>5768</v>
      </c>
      <c r="C2645">
        <f>YEAR(Data!$D2645)</f>
        <v>2013</v>
      </c>
      <c r="D2645">
        <v>41382</v>
      </c>
      <c r="E2645">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ht="14.25" customHeight="1" x14ac:dyDescent="0.25">
      <c r="A2646">
        <v>2645</v>
      </c>
      <c r="B2646" t="s">
        <v>5768</v>
      </c>
      <c r="C2646">
        <f>YEAR(Data!$D2646)</f>
        <v>2013</v>
      </c>
      <c r="D2646">
        <v>41382</v>
      </c>
      <c r="E2646">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ht="14.25" customHeight="1" x14ac:dyDescent="0.25">
      <c r="A2647">
        <v>2646</v>
      </c>
      <c r="B2647" t="s">
        <v>5769</v>
      </c>
      <c r="C2647">
        <f>YEAR(Data!$D2647)</f>
        <v>2011</v>
      </c>
      <c r="D2647">
        <v>40793</v>
      </c>
      <c r="E2647">
        <v>40798</v>
      </c>
      <c r="F2647" t="s">
        <v>23</v>
      </c>
      <c r="G2647" t="s">
        <v>4047</v>
      </c>
      <c r="H2647" t="s">
        <v>4048</v>
      </c>
      <c r="I2647" t="s">
        <v>26</v>
      </c>
      <c r="J2647" t="s">
        <v>27</v>
      </c>
      <c r="K2647" t="s">
        <v>4548</v>
      </c>
      <c r="L2647" t="s">
        <v>649</v>
      </c>
      <c r="M2647">
        <v>74133</v>
      </c>
      <c r="N2647" t="s">
        <v>105</v>
      </c>
      <c r="O2647" t="s">
        <v>3956</v>
      </c>
      <c r="P2647" t="s">
        <v>32</v>
      </c>
      <c r="Q2647" t="s">
        <v>65</v>
      </c>
      <c r="R2647" t="s">
        <v>5770</v>
      </c>
      <c r="S2647">
        <v>57.69</v>
      </c>
      <c r="T2647">
        <v>3</v>
      </c>
      <c r="U2647">
        <v>0</v>
      </c>
      <c r="V2647">
        <v>23.652900000000002</v>
      </c>
    </row>
    <row r="2648" spans="1:22" ht="14.25" customHeight="1" x14ac:dyDescent="0.25">
      <c r="A2648">
        <v>2647</v>
      </c>
      <c r="B2648" t="s">
        <v>5769</v>
      </c>
      <c r="C2648">
        <f>YEAR(Data!$D2648)</f>
        <v>2011</v>
      </c>
      <c r="D2648">
        <v>40793</v>
      </c>
      <c r="E2648">
        <v>40798</v>
      </c>
      <c r="F2648" t="s">
        <v>23</v>
      </c>
      <c r="G2648" t="s">
        <v>4047</v>
      </c>
      <c r="H2648" t="s">
        <v>4048</v>
      </c>
      <c r="I2648" t="s">
        <v>26</v>
      </c>
      <c r="J2648" t="s">
        <v>27</v>
      </c>
      <c r="K2648" t="s">
        <v>4548</v>
      </c>
      <c r="L2648" t="s">
        <v>649</v>
      </c>
      <c r="M2648">
        <v>74133</v>
      </c>
      <c r="N2648" t="s">
        <v>105</v>
      </c>
      <c r="O2648" t="s">
        <v>5771</v>
      </c>
      <c r="P2648" t="s">
        <v>46</v>
      </c>
      <c r="Q2648" t="s">
        <v>75</v>
      </c>
      <c r="R2648" t="s">
        <v>5772</v>
      </c>
      <c r="S2648">
        <v>42.81</v>
      </c>
      <c r="T2648">
        <v>3</v>
      </c>
      <c r="U2648">
        <v>0</v>
      </c>
      <c r="V2648">
        <v>20.120699999999999</v>
      </c>
    </row>
    <row r="2649" spans="1:22" ht="14.25" customHeight="1" x14ac:dyDescent="0.25">
      <c r="A2649">
        <v>2648</v>
      </c>
      <c r="B2649" t="s">
        <v>5769</v>
      </c>
      <c r="C2649">
        <f>YEAR(Data!$D2649)</f>
        <v>2011</v>
      </c>
      <c r="D2649">
        <v>40793</v>
      </c>
      <c r="E2649">
        <v>40798</v>
      </c>
      <c r="F2649" t="s">
        <v>23</v>
      </c>
      <c r="G2649" t="s">
        <v>4047</v>
      </c>
      <c r="H2649" t="s">
        <v>4048</v>
      </c>
      <c r="I2649" t="s">
        <v>26</v>
      </c>
      <c r="J2649" t="s">
        <v>27</v>
      </c>
      <c r="K2649" t="s">
        <v>4548</v>
      </c>
      <c r="L2649" t="s">
        <v>649</v>
      </c>
      <c r="M2649">
        <v>74133</v>
      </c>
      <c r="N2649" t="s">
        <v>105</v>
      </c>
      <c r="O2649" t="s">
        <v>5773</v>
      </c>
      <c r="P2649" t="s">
        <v>46</v>
      </c>
      <c r="Q2649" t="s">
        <v>90</v>
      </c>
      <c r="R2649" t="s">
        <v>5774</v>
      </c>
      <c r="S2649">
        <v>12.96</v>
      </c>
      <c r="T2649">
        <v>2</v>
      </c>
      <c r="U2649">
        <v>0</v>
      </c>
      <c r="V2649">
        <v>6.2208000000000006</v>
      </c>
    </row>
    <row r="2650" spans="1:22" ht="14.25" customHeight="1" x14ac:dyDescent="0.25">
      <c r="A2650">
        <v>2649</v>
      </c>
      <c r="B2650" t="s">
        <v>5769</v>
      </c>
      <c r="C2650">
        <f>YEAR(Data!$D2650)</f>
        <v>2011</v>
      </c>
      <c r="D2650">
        <v>40793</v>
      </c>
      <c r="E2650">
        <v>40798</v>
      </c>
      <c r="F2650" t="s">
        <v>23</v>
      </c>
      <c r="G2650" t="s">
        <v>4047</v>
      </c>
      <c r="H2650" t="s">
        <v>4048</v>
      </c>
      <c r="I2650" t="s">
        <v>26</v>
      </c>
      <c r="J2650" t="s">
        <v>27</v>
      </c>
      <c r="K2650" t="s">
        <v>4548</v>
      </c>
      <c r="L2650" t="s">
        <v>649</v>
      </c>
      <c r="M2650">
        <v>74133</v>
      </c>
      <c r="N2650" t="s">
        <v>105</v>
      </c>
      <c r="O2650" t="s">
        <v>5643</v>
      </c>
      <c r="P2650" t="s">
        <v>32</v>
      </c>
      <c r="Q2650" t="s">
        <v>65</v>
      </c>
      <c r="R2650" t="s">
        <v>5644</v>
      </c>
      <c r="S2650">
        <v>821.87999999999988</v>
      </c>
      <c r="T2650">
        <v>6</v>
      </c>
      <c r="U2650">
        <v>0</v>
      </c>
      <c r="V2650">
        <v>213.68880000000001</v>
      </c>
    </row>
    <row r="2651" spans="1:22" ht="14.25" customHeight="1" x14ac:dyDescent="0.25">
      <c r="A2651">
        <v>2650</v>
      </c>
      <c r="B2651" t="s">
        <v>5769</v>
      </c>
      <c r="C2651">
        <f>YEAR(Data!$D2651)</f>
        <v>2011</v>
      </c>
      <c r="D2651">
        <v>40793</v>
      </c>
      <c r="E265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ht="14.25" customHeight="1" x14ac:dyDescent="0.25">
      <c r="A2652">
        <v>2651</v>
      </c>
      <c r="B2652" t="s">
        <v>5775</v>
      </c>
      <c r="C2652">
        <f>YEAR(Data!$D2652)</f>
        <v>2013</v>
      </c>
      <c r="D2652">
        <v>41544</v>
      </c>
      <c r="E2652">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ht="14.25" customHeight="1" x14ac:dyDescent="0.25">
      <c r="A2653">
        <v>2652</v>
      </c>
      <c r="B2653" t="s">
        <v>5776</v>
      </c>
      <c r="C2653">
        <f>YEAR(Data!$D2653)</f>
        <v>2014</v>
      </c>
      <c r="D2653">
        <v>41900</v>
      </c>
      <c r="E2653">
        <v>41904</v>
      </c>
      <c r="F2653" t="s">
        <v>23</v>
      </c>
      <c r="G2653" t="s">
        <v>1108</v>
      </c>
      <c r="H2653" t="s">
        <v>1109</v>
      </c>
      <c r="I2653" t="s">
        <v>41</v>
      </c>
      <c r="J2653" t="s">
        <v>27</v>
      </c>
      <c r="K2653" t="s">
        <v>3771</v>
      </c>
      <c r="L2653" t="s">
        <v>121</v>
      </c>
      <c r="M2653">
        <v>84604</v>
      </c>
      <c r="N2653" t="s">
        <v>44</v>
      </c>
      <c r="O2653" t="s">
        <v>5621</v>
      </c>
      <c r="P2653" t="s">
        <v>46</v>
      </c>
      <c r="Q2653" t="s">
        <v>75</v>
      </c>
      <c r="R2653" t="s">
        <v>1219</v>
      </c>
      <c r="S2653">
        <v>10.776000000000002</v>
      </c>
      <c r="T2653">
        <v>3</v>
      </c>
      <c r="U2653">
        <v>0.2</v>
      </c>
      <c r="V2653">
        <v>3.5021999999999989</v>
      </c>
    </row>
    <row r="2654" spans="1:22" ht="14.25" customHeight="1" x14ac:dyDescent="0.25">
      <c r="A2654">
        <v>2653</v>
      </c>
      <c r="B2654" t="s">
        <v>5776</v>
      </c>
      <c r="C2654">
        <f>YEAR(Data!$D2654)</f>
        <v>2014</v>
      </c>
      <c r="D2654">
        <v>41900</v>
      </c>
      <c r="E2654">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ht="14.25" customHeight="1" x14ac:dyDescent="0.25">
      <c r="A2655">
        <v>2654</v>
      </c>
      <c r="B2655" t="s">
        <v>5776</v>
      </c>
      <c r="C2655">
        <f>YEAR(Data!$D2655)</f>
        <v>2014</v>
      </c>
      <c r="D2655">
        <v>41900</v>
      </c>
      <c r="E2655">
        <v>41904</v>
      </c>
      <c r="F2655" t="s">
        <v>23</v>
      </c>
      <c r="G2655" t="s">
        <v>1108</v>
      </c>
      <c r="H2655" t="s">
        <v>1109</v>
      </c>
      <c r="I2655" t="s">
        <v>41</v>
      </c>
      <c r="J2655" t="s">
        <v>27</v>
      </c>
      <c r="K2655" t="s">
        <v>3771</v>
      </c>
      <c r="L2655" t="s">
        <v>121</v>
      </c>
      <c r="M2655">
        <v>84604</v>
      </c>
      <c r="N2655" t="s">
        <v>44</v>
      </c>
      <c r="O2655" t="s">
        <v>5777</v>
      </c>
      <c r="P2655" t="s">
        <v>46</v>
      </c>
      <c r="Q2655" t="s">
        <v>90</v>
      </c>
      <c r="R2655" t="s">
        <v>5778</v>
      </c>
      <c r="S2655">
        <v>164.88</v>
      </c>
      <c r="T2655">
        <v>3</v>
      </c>
      <c r="U2655">
        <v>0</v>
      </c>
      <c r="V2655">
        <v>80.791200000000003</v>
      </c>
    </row>
    <row r="2656" spans="1:22" ht="14.25" customHeight="1" x14ac:dyDescent="0.25">
      <c r="A2656">
        <v>2655</v>
      </c>
      <c r="B2656" t="s">
        <v>5776</v>
      </c>
      <c r="C2656">
        <f>YEAR(Data!$D2656)</f>
        <v>2014</v>
      </c>
      <c r="D2656">
        <v>41900</v>
      </c>
      <c r="E2656">
        <v>41904</v>
      </c>
      <c r="F2656" t="s">
        <v>23</v>
      </c>
      <c r="G2656" t="s">
        <v>1108</v>
      </c>
      <c r="H2656" t="s">
        <v>1109</v>
      </c>
      <c r="I2656" t="s">
        <v>41</v>
      </c>
      <c r="J2656" t="s">
        <v>27</v>
      </c>
      <c r="K2656" t="s">
        <v>3771</v>
      </c>
      <c r="L2656" t="s">
        <v>121</v>
      </c>
      <c r="M2656">
        <v>84604</v>
      </c>
      <c r="N2656" t="s">
        <v>44</v>
      </c>
      <c r="O2656" t="s">
        <v>5779</v>
      </c>
      <c r="P2656" t="s">
        <v>32</v>
      </c>
      <c r="Q2656" t="s">
        <v>33</v>
      </c>
      <c r="R2656" t="s">
        <v>5780</v>
      </c>
      <c r="S2656">
        <v>1292.94</v>
      </c>
      <c r="T2656">
        <v>3</v>
      </c>
      <c r="U2656">
        <v>0</v>
      </c>
      <c r="V2656">
        <v>77.576399999999921</v>
      </c>
    </row>
    <row r="2657" spans="1:22" ht="14.25" customHeight="1" x14ac:dyDescent="0.25">
      <c r="A2657">
        <v>2656</v>
      </c>
      <c r="B2657" t="s">
        <v>5776</v>
      </c>
      <c r="C2657">
        <f>YEAR(Data!$D2657)</f>
        <v>2014</v>
      </c>
      <c r="D2657">
        <v>41900</v>
      </c>
      <c r="E2657">
        <v>41904</v>
      </c>
      <c r="F2657" t="s">
        <v>23</v>
      </c>
      <c r="G2657" t="s">
        <v>1108</v>
      </c>
      <c r="H2657" t="s">
        <v>1109</v>
      </c>
      <c r="I2657" t="s">
        <v>41</v>
      </c>
      <c r="J2657" t="s">
        <v>27</v>
      </c>
      <c r="K2657" t="s">
        <v>3771</v>
      </c>
      <c r="L2657" t="s">
        <v>121</v>
      </c>
      <c r="M2657">
        <v>84604</v>
      </c>
      <c r="N2657" t="s">
        <v>44</v>
      </c>
      <c r="O2657" t="s">
        <v>5781</v>
      </c>
      <c r="P2657" t="s">
        <v>46</v>
      </c>
      <c r="Q2657" t="s">
        <v>75</v>
      </c>
      <c r="R2657" t="s">
        <v>5782</v>
      </c>
      <c r="S2657">
        <v>25.584000000000003</v>
      </c>
      <c r="T2657">
        <v>2</v>
      </c>
      <c r="U2657">
        <v>0.2</v>
      </c>
      <c r="V2657">
        <v>8.9543999999999997</v>
      </c>
    </row>
    <row r="2658" spans="1:22" ht="14.25" customHeight="1" x14ac:dyDescent="0.25">
      <c r="A2658">
        <v>2657</v>
      </c>
      <c r="B2658" t="s">
        <v>5776</v>
      </c>
      <c r="C2658">
        <f>YEAR(Data!$D2658)</f>
        <v>2014</v>
      </c>
      <c r="D2658">
        <v>41900</v>
      </c>
      <c r="E2658">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ht="14.25" customHeight="1" x14ac:dyDescent="0.25">
      <c r="A2659">
        <v>2658</v>
      </c>
      <c r="B2659" t="s">
        <v>5776</v>
      </c>
      <c r="C2659">
        <f>YEAR(Data!$D2659)</f>
        <v>2014</v>
      </c>
      <c r="D2659">
        <v>41900</v>
      </c>
      <c r="E2659">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ht="14.25" customHeight="1" x14ac:dyDescent="0.25">
      <c r="A2660">
        <v>2659</v>
      </c>
      <c r="B2660" t="s">
        <v>5783</v>
      </c>
      <c r="C2660">
        <f>YEAR(Data!$D2660)</f>
        <v>2013</v>
      </c>
      <c r="D2660">
        <v>41503</v>
      </c>
      <c r="E2660">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ht="14.25" customHeight="1" x14ac:dyDescent="0.25">
      <c r="A2661">
        <v>2660</v>
      </c>
      <c r="B2661" t="s">
        <v>5784</v>
      </c>
      <c r="C2661">
        <f>YEAR(Data!$D2661)</f>
        <v>2012</v>
      </c>
      <c r="D2661">
        <v>41267</v>
      </c>
      <c r="E266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ht="14.25" customHeight="1" x14ac:dyDescent="0.25">
      <c r="A2662">
        <v>2661</v>
      </c>
      <c r="B2662" t="s">
        <v>5785</v>
      </c>
      <c r="C2662">
        <f>YEAR(Data!$D2662)</f>
        <v>2014</v>
      </c>
      <c r="D2662">
        <v>41972</v>
      </c>
      <c r="E2662">
        <v>41976</v>
      </c>
      <c r="F2662" t="s">
        <v>50</v>
      </c>
      <c r="G2662" t="s">
        <v>3107</v>
      </c>
      <c r="H2662" t="s">
        <v>3108</v>
      </c>
      <c r="I2662" t="s">
        <v>41</v>
      </c>
      <c r="J2662" t="s">
        <v>27</v>
      </c>
      <c r="K2662" t="s">
        <v>266</v>
      </c>
      <c r="L2662" t="s">
        <v>267</v>
      </c>
      <c r="M2662">
        <v>10035</v>
      </c>
      <c r="N2662" t="s">
        <v>148</v>
      </c>
      <c r="O2662" t="s">
        <v>5786</v>
      </c>
      <c r="P2662" t="s">
        <v>71</v>
      </c>
      <c r="Q2662" t="s">
        <v>72</v>
      </c>
      <c r="R2662" t="s">
        <v>5787</v>
      </c>
      <c r="S2662">
        <v>1979.89</v>
      </c>
      <c r="T2662">
        <v>11</v>
      </c>
      <c r="U2662">
        <v>0</v>
      </c>
      <c r="V2662">
        <v>494.97250000000003</v>
      </c>
    </row>
    <row r="2663" spans="1:22" ht="14.25" customHeight="1" x14ac:dyDescent="0.25">
      <c r="A2663">
        <v>2662</v>
      </c>
      <c r="B2663" t="s">
        <v>5785</v>
      </c>
      <c r="C2663">
        <f>YEAR(Data!$D2663)</f>
        <v>2014</v>
      </c>
      <c r="D2663">
        <v>41972</v>
      </c>
      <c r="E2663">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ht="14.25" customHeight="1" x14ac:dyDescent="0.25">
      <c r="A2664">
        <v>2663</v>
      </c>
      <c r="B2664" t="s">
        <v>5788</v>
      </c>
      <c r="C2664">
        <f>YEAR(Data!$D2664)</f>
        <v>2014</v>
      </c>
      <c r="D2664">
        <v>41744</v>
      </c>
      <c r="E2664">
        <v>41745</v>
      </c>
      <c r="F2664" t="s">
        <v>188</v>
      </c>
      <c r="G2664" t="s">
        <v>5789</v>
      </c>
      <c r="H2664" t="s">
        <v>5790</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ht="14.25" customHeight="1" x14ac:dyDescent="0.25">
      <c r="A2665">
        <v>2664</v>
      </c>
      <c r="B2665" t="s">
        <v>5791</v>
      </c>
      <c r="C2665">
        <f>YEAR(Data!$D2665)</f>
        <v>2013</v>
      </c>
      <c r="D2665">
        <v>41396</v>
      </c>
      <c r="E2665">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ht="14.25" customHeight="1" x14ac:dyDescent="0.25">
      <c r="A2666">
        <v>2665</v>
      </c>
      <c r="B2666" t="s">
        <v>5791</v>
      </c>
      <c r="C2666">
        <f>YEAR(Data!$D2666)</f>
        <v>2013</v>
      </c>
      <c r="D2666">
        <v>41396</v>
      </c>
      <c r="E2666">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ht="14.25" customHeight="1" x14ac:dyDescent="0.25">
      <c r="A2667">
        <v>2666</v>
      </c>
      <c r="B2667" t="s">
        <v>5791</v>
      </c>
      <c r="C2667">
        <f>YEAR(Data!$D2667)</f>
        <v>2013</v>
      </c>
      <c r="D2667">
        <v>41396</v>
      </c>
      <c r="E2667">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ht="14.25" customHeight="1" x14ac:dyDescent="0.25">
      <c r="A2668">
        <v>2667</v>
      </c>
      <c r="B2668" t="s">
        <v>5792</v>
      </c>
      <c r="C2668">
        <f>YEAR(Data!$D2668)</f>
        <v>2013</v>
      </c>
      <c r="D2668">
        <v>41549</v>
      </c>
      <c r="E2668">
        <v>41549</v>
      </c>
      <c r="F2668" t="s">
        <v>1290</v>
      </c>
      <c r="G2668" t="s">
        <v>5793</v>
      </c>
      <c r="H2668" t="s">
        <v>5794</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ht="14.25" customHeight="1" x14ac:dyDescent="0.25">
      <c r="A2669">
        <v>2668</v>
      </c>
      <c r="B2669" t="s">
        <v>5792</v>
      </c>
      <c r="C2669">
        <f>YEAR(Data!$D2669)</f>
        <v>2013</v>
      </c>
      <c r="D2669">
        <v>41549</v>
      </c>
      <c r="E2669">
        <v>41549</v>
      </c>
      <c r="F2669" t="s">
        <v>1290</v>
      </c>
      <c r="G2669" t="s">
        <v>5793</v>
      </c>
      <c r="H2669" t="s">
        <v>5794</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ht="14.25" customHeight="1" x14ac:dyDescent="0.25">
      <c r="A2670">
        <v>2669</v>
      </c>
      <c r="B2670" t="s">
        <v>5795</v>
      </c>
      <c r="C2670">
        <f>YEAR(Data!$D2670)</f>
        <v>2012</v>
      </c>
      <c r="D2670">
        <v>41146</v>
      </c>
      <c r="E2670">
        <v>41151</v>
      </c>
      <c r="F2670" t="s">
        <v>50</v>
      </c>
      <c r="G2670" t="s">
        <v>5796</v>
      </c>
      <c r="H2670" t="s">
        <v>5797</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ht="14.25" customHeight="1" x14ac:dyDescent="0.25">
      <c r="A2671">
        <v>2670</v>
      </c>
      <c r="B2671" t="s">
        <v>5795</v>
      </c>
      <c r="C2671">
        <f>YEAR(Data!$D2671)</f>
        <v>2012</v>
      </c>
      <c r="D2671">
        <v>41146</v>
      </c>
      <c r="E2671">
        <v>41151</v>
      </c>
      <c r="F2671" t="s">
        <v>50</v>
      </c>
      <c r="G2671" t="s">
        <v>5796</v>
      </c>
      <c r="H2671" t="s">
        <v>5797</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ht="14.25" customHeight="1" x14ac:dyDescent="0.25">
      <c r="A2672">
        <v>2671</v>
      </c>
      <c r="B2672" t="s">
        <v>5798</v>
      </c>
      <c r="C2672">
        <f>YEAR(Data!$D2672)</f>
        <v>2011</v>
      </c>
      <c r="D2672">
        <v>40795</v>
      </c>
      <c r="E2672">
        <v>40798</v>
      </c>
      <c r="F2672" t="s">
        <v>23</v>
      </c>
      <c r="G2672" t="s">
        <v>5799</v>
      </c>
      <c r="H2672" t="s">
        <v>5800</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ht="14.25" customHeight="1" x14ac:dyDescent="0.25">
      <c r="A2673">
        <v>2672</v>
      </c>
      <c r="B2673" t="s">
        <v>5798</v>
      </c>
      <c r="C2673">
        <f>YEAR(Data!$D2673)</f>
        <v>2011</v>
      </c>
      <c r="D2673">
        <v>40795</v>
      </c>
      <c r="E2673">
        <v>40798</v>
      </c>
      <c r="F2673" t="s">
        <v>23</v>
      </c>
      <c r="G2673" t="s">
        <v>5799</v>
      </c>
      <c r="H2673" t="s">
        <v>5800</v>
      </c>
      <c r="I2673" t="s">
        <v>41</v>
      </c>
      <c r="J2673" t="s">
        <v>27</v>
      </c>
      <c r="K2673" t="s">
        <v>1244</v>
      </c>
      <c r="L2673" t="s">
        <v>1245</v>
      </c>
      <c r="M2673">
        <v>1852</v>
      </c>
      <c r="N2673" t="s">
        <v>148</v>
      </c>
      <c r="O2673" t="s">
        <v>5801</v>
      </c>
      <c r="P2673" t="s">
        <v>32</v>
      </c>
      <c r="Q2673" t="s">
        <v>36</v>
      </c>
      <c r="R2673" t="s">
        <v>5802</v>
      </c>
      <c r="S2673">
        <v>785.87999999999988</v>
      </c>
      <c r="T2673">
        <v>6</v>
      </c>
      <c r="U2673">
        <v>0</v>
      </c>
      <c r="V2673">
        <v>212.18759999999997</v>
      </c>
    </row>
    <row r="2674" spans="1:22" ht="14.25" customHeight="1" x14ac:dyDescent="0.25">
      <c r="A2674">
        <v>2673</v>
      </c>
      <c r="B2674" t="s">
        <v>5798</v>
      </c>
      <c r="C2674">
        <f>YEAR(Data!$D2674)</f>
        <v>2011</v>
      </c>
      <c r="D2674">
        <v>40795</v>
      </c>
      <c r="E2674">
        <v>40798</v>
      </c>
      <c r="F2674" t="s">
        <v>23</v>
      </c>
      <c r="G2674" t="s">
        <v>5799</v>
      </c>
      <c r="H2674" t="s">
        <v>5800</v>
      </c>
      <c r="I2674" t="s">
        <v>41</v>
      </c>
      <c r="J2674" t="s">
        <v>27</v>
      </c>
      <c r="K2674" t="s">
        <v>1244</v>
      </c>
      <c r="L2674" t="s">
        <v>1245</v>
      </c>
      <c r="M2674">
        <v>1852</v>
      </c>
      <c r="N2674" t="s">
        <v>148</v>
      </c>
      <c r="O2674" t="s">
        <v>5803</v>
      </c>
      <c r="P2674" t="s">
        <v>46</v>
      </c>
      <c r="Q2674" t="s">
        <v>90</v>
      </c>
      <c r="R2674" t="s">
        <v>5804</v>
      </c>
      <c r="S2674">
        <v>26.2</v>
      </c>
      <c r="T2674">
        <v>2</v>
      </c>
      <c r="U2674">
        <v>0</v>
      </c>
      <c r="V2674">
        <v>12.837999999999999</v>
      </c>
    </row>
    <row r="2675" spans="1:22" ht="14.25" customHeight="1" x14ac:dyDescent="0.25">
      <c r="A2675">
        <v>2674</v>
      </c>
      <c r="B2675" t="s">
        <v>5798</v>
      </c>
      <c r="C2675">
        <f>YEAR(Data!$D2675)</f>
        <v>2011</v>
      </c>
      <c r="D2675">
        <v>40795</v>
      </c>
      <c r="E2675">
        <v>40798</v>
      </c>
      <c r="F2675" t="s">
        <v>23</v>
      </c>
      <c r="G2675" t="s">
        <v>5799</v>
      </c>
      <c r="H2675" t="s">
        <v>5800</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ht="14.25" customHeight="1" x14ac:dyDescent="0.25">
      <c r="A2676">
        <v>2675</v>
      </c>
      <c r="B2676" t="s">
        <v>5805</v>
      </c>
      <c r="C2676">
        <f>YEAR(Data!$D2676)</f>
        <v>2014</v>
      </c>
      <c r="D2676">
        <v>41977</v>
      </c>
      <c r="E2676">
        <v>41977</v>
      </c>
      <c r="F2676" t="s">
        <v>1290</v>
      </c>
      <c r="G2676" t="s">
        <v>5806</v>
      </c>
      <c r="H2676" t="s">
        <v>5807</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ht="14.25" customHeight="1" x14ac:dyDescent="0.25">
      <c r="A2677">
        <v>2676</v>
      </c>
      <c r="B2677" t="s">
        <v>5808</v>
      </c>
      <c r="C2677">
        <f>YEAR(Data!$D2677)</f>
        <v>2014</v>
      </c>
      <c r="D2677">
        <v>41971</v>
      </c>
      <c r="E2677">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ht="14.25" customHeight="1" x14ac:dyDescent="0.25">
      <c r="A2678">
        <v>2677</v>
      </c>
      <c r="B2678" t="s">
        <v>5808</v>
      </c>
      <c r="C2678">
        <f>YEAR(Data!$D2678)</f>
        <v>2014</v>
      </c>
      <c r="D2678">
        <v>41971</v>
      </c>
      <c r="E2678">
        <v>41976</v>
      </c>
      <c r="F2678" t="s">
        <v>50</v>
      </c>
      <c r="G2678" t="s">
        <v>1211</v>
      </c>
      <c r="H2678" t="s">
        <v>1212</v>
      </c>
      <c r="I2678" t="s">
        <v>26</v>
      </c>
      <c r="J2678" t="s">
        <v>27</v>
      </c>
      <c r="K2678" t="s">
        <v>2486</v>
      </c>
      <c r="L2678" t="s">
        <v>88</v>
      </c>
      <c r="M2678">
        <v>28806</v>
      </c>
      <c r="N2678" t="s">
        <v>30</v>
      </c>
      <c r="O2678" t="s">
        <v>5367</v>
      </c>
      <c r="P2678" t="s">
        <v>46</v>
      </c>
      <c r="Q2678" t="s">
        <v>78</v>
      </c>
      <c r="R2678" t="s">
        <v>5368</v>
      </c>
      <c r="S2678">
        <v>43.584000000000003</v>
      </c>
      <c r="T2678">
        <v>1</v>
      </c>
      <c r="U2678">
        <v>0.2</v>
      </c>
      <c r="V2678">
        <v>4.3584000000000032</v>
      </c>
    </row>
    <row r="2679" spans="1:22" ht="14.25" customHeight="1" x14ac:dyDescent="0.25">
      <c r="A2679">
        <v>2678</v>
      </c>
      <c r="B2679" t="s">
        <v>5809</v>
      </c>
      <c r="C2679">
        <f>YEAR(Data!$D2679)</f>
        <v>2011</v>
      </c>
      <c r="D2679">
        <v>40715</v>
      </c>
      <c r="E2679">
        <v>40715</v>
      </c>
      <c r="F2679" t="s">
        <v>1290</v>
      </c>
      <c r="G2679" t="s">
        <v>5810</v>
      </c>
      <c r="H2679" t="s">
        <v>5811</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ht="14.25" customHeight="1" x14ac:dyDescent="0.25">
      <c r="A2680">
        <v>2679</v>
      </c>
      <c r="B2680" t="s">
        <v>5809</v>
      </c>
      <c r="C2680">
        <f>YEAR(Data!$D2680)</f>
        <v>2011</v>
      </c>
      <c r="D2680">
        <v>40715</v>
      </c>
      <c r="E2680">
        <v>40715</v>
      </c>
      <c r="F2680" t="s">
        <v>1290</v>
      </c>
      <c r="G2680" t="s">
        <v>5810</v>
      </c>
      <c r="H2680" t="s">
        <v>5811</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ht="14.25" customHeight="1" x14ac:dyDescent="0.25">
      <c r="A2681">
        <v>2680</v>
      </c>
      <c r="B2681" t="s">
        <v>5812</v>
      </c>
      <c r="C2681">
        <f>YEAR(Data!$D2681)</f>
        <v>2014</v>
      </c>
      <c r="D2681">
        <v>41661</v>
      </c>
      <c r="E268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ht="14.25" customHeight="1" x14ac:dyDescent="0.25">
      <c r="A2682">
        <v>2681</v>
      </c>
      <c r="B2682" t="s">
        <v>5812</v>
      </c>
      <c r="C2682">
        <f>YEAR(Data!$D2682)</f>
        <v>2014</v>
      </c>
      <c r="D2682">
        <v>41661</v>
      </c>
      <c r="E2682">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ht="14.25" customHeight="1" x14ac:dyDescent="0.25">
      <c r="A2683">
        <v>2682</v>
      </c>
      <c r="B2683" t="s">
        <v>5812</v>
      </c>
      <c r="C2683">
        <f>YEAR(Data!$D2683)</f>
        <v>2014</v>
      </c>
      <c r="D2683">
        <v>41661</v>
      </c>
      <c r="E2683">
        <v>41667</v>
      </c>
      <c r="F2683" t="s">
        <v>50</v>
      </c>
      <c r="G2683" t="s">
        <v>3503</v>
      </c>
      <c r="H2683" t="s">
        <v>3504</v>
      </c>
      <c r="I2683" t="s">
        <v>102</v>
      </c>
      <c r="J2683" t="s">
        <v>27</v>
      </c>
      <c r="K2683" t="s">
        <v>328</v>
      </c>
      <c r="L2683" t="s">
        <v>238</v>
      </c>
      <c r="M2683">
        <v>49201</v>
      </c>
      <c r="N2683" t="s">
        <v>105</v>
      </c>
      <c r="O2683" t="s">
        <v>5813</v>
      </c>
      <c r="P2683" t="s">
        <v>46</v>
      </c>
      <c r="Q2683" t="s">
        <v>75</v>
      </c>
      <c r="R2683" t="s">
        <v>5814</v>
      </c>
      <c r="S2683">
        <v>89.52</v>
      </c>
      <c r="T2683">
        <v>4</v>
      </c>
      <c r="U2683">
        <v>0</v>
      </c>
      <c r="V2683">
        <v>42.074399999999997</v>
      </c>
    </row>
    <row r="2684" spans="1:22" ht="14.25" customHeight="1" x14ac:dyDescent="0.25">
      <c r="A2684">
        <v>2683</v>
      </c>
      <c r="B2684" t="s">
        <v>5812</v>
      </c>
      <c r="C2684">
        <f>YEAR(Data!$D2684)</f>
        <v>2014</v>
      </c>
      <c r="D2684">
        <v>41661</v>
      </c>
      <c r="E2684">
        <v>41667</v>
      </c>
      <c r="F2684" t="s">
        <v>50</v>
      </c>
      <c r="G2684" t="s">
        <v>3503</v>
      </c>
      <c r="H2684" t="s">
        <v>3504</v>
      </c>
      <c r="I2684" t="s">
        <v>102</v>
      </c>
      <c r="J2684" t="s">
        <v>27</v>
      </c>
      <c r="K2684" t="s">
        <v>328</v>
      </c>
      <c r="L2684" t="s">
        <v>238</v>
      </c>
      <c r="M2684">
        <v>49201</v>
      </c>
      <c r="N2684" t="s">
        <v>105</v>
      </c>
      <c r="O2684" t="s">
        <v>5815</v>
      </c>
      <c r="P2684" t="s">
        <v>71</v>
      </c>
      <c r="Q2684" t="s">
        <v>682</v>
      </c>
      <c r="R2684" t="s">
        <v>5816</v>
      </c>
      <c r="S2684">
        <v>350.97300000000007</v>
      </c>
      <c r="T2684">
        <v>3</v>
      </c>
      <c r="U2684">
        <v>0.1</v>
      </c>
      <c r="V2684">
        <v>152.08829999999998</v>
      </c>
    </row>
    <row r="2685" spans="1:22" ht="14.25" customHeight="1" x14ac:dyDescent="0.25">
      <c r="A2685">
        <v>2684</v>
      </c>
      <c r="B2685" t="s">
        <v>5812</v>
      </c>
      <c r="C2685">
        <f>YEAR(Data!$D2685)</f>
        <v>2014</v>
      </c>
      <c r="D2685">
        <v>41661</v>
      </c>
      <c r="E2685">
        <v>41667</v>
      </c>
      <c r="F2685" t="s">
        <v>50</v>
      </c>
      <c r="G2685" t="s">
        <v>3503</v>
      </c>
      <c r="H2685" t="s">
        <v>3504</v>
      </c>
      <c r="I2685" t="s">
        <v>102</v>
      </c>
      <c r="J2685" t="s">
        <v>27</v>
      </c>
      <c r="K2685" t="s">
        <v>328</v>
      </c>
      <c r="L2685" t="s">
        <v>238</v>
      </c>
      <c r="M2685">
        <v>49201</v>
      </c>
      <c r="N2685" t="s">
        <v>105</v>
      </c>
      <c r="O2685" t="s">
        <v>5817</v>
      </c>
      <c r="P2685" t="s">
        <v>71</v>
      </c>
      <c r="Q2685" t="s">
        <v>72</v>
      </c>
      <c r="R2685" t="s">
        <v>5818</v>
      </c>
      <c r="S2685">
        <v>164.99</v>
      </c>
      <c r="T2685">
        <v>1</v>
      </c>
      <c r="U2685">
        <v>0</v>
      </c>
      <c r="V2685">
        <v>49.496999999999986</v>
      </c>
    </row>
    <row r="2686" spans="1:22" ht="14.25" customHeight="1" x14ac:dyDescent="0.25">
      <c r="A2686">
        <v>2685</v>
      </c>
      <c r="B2686" t="s">
        <v>5819</v>
      </c>
      <c r="C2686">
        <f>YEAR(Data!$D2686)</f>
        <v>2014</v>
      </c>
      <c r="D2686">
        <v>41820</v>
      </c>
      <c r="E2686">
        <v>41827</v>
      </c>
      <c r="F2686" t="s">
        <v>50</v>
      </c>
      <c r="G2686" t="s">
        <v>4911</v>
      </c>
      <c r="H2686" t="s">
        <v>4912</v>
      </c>
      <c r="I2686" t="s">
        <v>26</v>
      </c>
      <c r="J2686" t="s">
        <v>27</v>
      </c>
      <c r="K2686" t="s">
        <v>42</v>
      </c>
      <c r="L2686" t="s">
        <v>43</v>
      </c>
      <c r="M2686">
        <v>90004</v>
      </c>
      <c r="N2686" t="s">
        <v>44</v>
      </c>
      <c r="O2686" t="s">
        <v>5374</v>
      </c>
      <c r="P2686" t="s">
        <v>46</v>
      </c>
      <c r="Q2686" t="s">
        <v>75</v>
      </c>
      <c r="R2686" t="s">
        <v>5375</v>
      </c>
      <c r="S2686">
        <v>312.55200000000002</v>
      </c>
      <c r="T2686">
        <v>9</v>
      </c>
      <c r="U2686">
        <v>0.2</v>
      </c>
      <c r="V2686">
        <v>101.57939999999999</v>
      </c>
    </row>
    <row r="2687" spans="1:22" ht="14.25" customHeight="1" x14ac:dyDescent="0.25">
      <c r="A2687">
        <v>2686</v>
      </c>
      <c r="B2687" t="s">
        <v>5820</v>
      </c>
      <c r="C2687">
        <f>YEAR(Data!$D2687)</f>
        <v>2013</v>
      </c>
      <c r="D2687">
        <v>41524</v>
      </c>
      <c r="E2687">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ht="14.25" customHeight="1" x14ac:dyDescent="0.25">
      <c r="A2688">
        <v>2687</v>
      </c>
      <c r="B2688" t="s">
        <v>5820</v>
      </c>
      <c r="C2688">
        <f>YEAR(Data!$D2688)</f>
        <v>2013</v>
      </c>
      <c r="D2688">
        <v>41524</v>
      </c>
      <c r="E2688">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ht="14.25" customHeight="1" x14ac:dyDescent="0.25">
      <c r="A2689">
        <v>2688</v>
      </c>
      <c r="B2689" t="s">
        <v>5821</v>
      </c>
      <c r="C2689">
        <f>YEAR(Data!$D2689)</f>
        <v>2013</v>
      </c>
      <c r="D2689">
        <v>41491</v>
      </c>
      <c r="E2689">
        <v>41492</v>
      </c>
      <c r="F2689" t="s">
        <v>188</v>
      </c>
      <c r="G2689" t="s">
        <v>2230</v>
      </c>
      <c r="H2689" t="s">
        <v>2231</v>
      </c>
      <c r="I2689" t="s">
        <v>26</v>
      </c>
      <c r="J2689" t="s">
        <v>27</v>
      </c>
      <c r="K2689" t="s">
        <v>1385</v>
      </c>
      <c r="L2689" t="s">
        <v>211</v>
      </c>
      <c r="M2689">
        <v>61604</v>
      </c>
      <c r="N2689" t="s">
        <v>105</v>
      </c>
      <c r="O2689" t="s">
        <v>5822</v>
      </c>
      <c r="P2689" t="s">
        <v>46</v>
      </c>
      <c r="Q2689" t="s">
        <v>75</v>
      </c>
      <c r="R2689" t="s">
        <v>5823</v>
      </c>
      <c r="S2689">
        <v>3.9799999999999991</v>
      </c>
      <c r="T2689">
        <v>5</v>
      </c>
      <c r="U2689">
        <v>0.8</v>
      </c>
      <c r="V2689">
        <v>-6.5670000000000019</v>
      </c>
    </row>
    <row r="2690" spans="1:22" ht="14.25" customHeight="1" x14ac:dyDescent="0.25">
      <c r="A2690">
        <v>2689</v>
      </c>
      <c r="B2690" t="s">
        <v>5824</v>
      </c>
      <c r="C2690">
        <f>YEAR(Data!$D2690)</f>
        <v>2012</v>
      </c>
      <c r="D2690">
        <v>41225</v>
      </c>
      <c r="E2690">
        <v>41227</v>
      </c>
      <c r="F2690" t="s">
        <v>188</v>
      </c>
      <c r="G2690" t="s">
        <v>2394</v>
      </c>
      <c r="H2690" t="s">
        <v>2395</v>
      </c>
      <c r="I2690" t="s">
        <v>41</v>
      </c>
      <c r="J2690" t="s">
        <v>27</v>
      </c>
      <c r="K2690" t="s">
        <v>42</v>
      </c>
      <c r="L2690" t="s">
        <v>43</v>
      </c>
      <c r="M2690">
        <v>90032</v>
      </c>
      <c r="N2690" t="s">
        <v>44</v>
      </c>
      <c r="O2690" t="s">
        <v>5825</v>
      </c>
      <c r="P2690" t="s">
        <v>46</v>
      </c>
      <c r="Q2690" t="s">
        <v>90</v>
      </c>
      <c r="R2690" t="s">
        <v>5826</v>
      </c>
      <c r="S2690">
        <v>15.700000000000001</v>
      </c>
      <c r="T2690">
        <v>5</v>
      </c>
      <c r="U2690">
        <v>0</v>
      </c>
      <c r="V2690">
        <v>7.0649999999999995</v>
      </c>
    </row>
    <row r="2691" spans="1:22" ht="14.25" customHeight="1" x14ac:dyDescent="0.25">
      <c r="A2691">
        <v>2690</v>
      </c>
      <c r="B2691" t="s">
        <v>5827</v>
      </c>
      <c r="C2691">
        <f>YEAR(Data!$D2691)</f>
        <v>2011</v>
      </c>
      <c r="D2691">
        <v>40724</v>
      </c>
      <c r="E269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ht="14.25" customHeight="1" x14ac:dyDescent="0.25">
      <c r="A2692">
        <v>2691</v>
      </c>
      <c r="B2692" t="s">
        <v>5828</v>
      </c>
      <c r="C2692">
        <f>YEAR(Data!$D2692)</f>
        <v>2014</v>
      </c>
      <c r="D2692">
        <v>41978</v>
      </c>
      <c r="E2692">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ht="14.25" customHeight="1" x14ac:dyDescent="0.25">
      <c r="A2693">
        <v>2692</v>
      </c>
      <c r="B2693" t="s">
        <v>5829</v>
      </c>
      <c r="C2693">
        <f>YEAR(Data!$D2693)</f>
        <v>2013</v>
      </c>
      <c r="D2693">
        <v>41515</v>
      </c>
      <c r="E2693">
        <v>41520</v>
      </c>
      <c r="F2693" t="s">
        <v>50</v>
      </c>
      <c r="G2693" t="s">
        <v>695</v>
      </c>
      <c r="H2693" t="s">
        <v>696</v>
      </c>
      <c r="I2693" t="s">
        <v>26</v>
      </c>
      <c r="J2693" t="s">
        <v>27</v>
      </c>
      <c r="K2693" t="s">
        <v>5830</v>
      </c>
      <c r="L2693" t="s">
        <v>457</v>
      </c>
      <c r="M2693">
        <v>80112</v>
      </c>
      <c r="N2693" t="s">
        <v>44</v>
      </c>
      <c r="O2693" t="s">
        <v>5831</v>
      </c>
      <c r="P2693" t="s">
        <v>46</v>
      </c>
      <c r="Q2693" t="s">
        <v>90</v>
      </c>
      <c r="R2693" t="s">
        <v>5832</v>
      </c>
      <c r="S2693">
        <v>15.48</v>
      </c>
      <c r="T2693">
        <v>3</v>
      </c>
      <c r="U2693">
        <v>0.2</v>
      </c>
      <c r="V2693">
        <v>5.6115000000000004</v>
      </c>
    </row>
    <row r="2694" spans="1:22" ht="14.25" customHeight="1" x14ac:dyDescent="0.25">
      <c r="A2694">
        <v>2693</v>
      </c>
      <c r="B2694" t="s">
        <v>5829</v>
      </c>
      <c r="C2694">
        <f>YEAR(Data!$D2694)</f>
        <v>2013</v>
      </c>
      <c r="D2694">
        <v>41515</v>
      </c>
      <c r="E2694">
        <v>41520</v>
      </c>
      <c r="F2694" t="s">
        <v>50</v>
      </c>
      <c r="G2694" t="s">
        <v>695</v>
      </c>
      <c r="H2694" t="s">
        <v>696</v>
      </c>
      <c r="I2694" t="s">
        <v>26</v>
      </c>
      <c r="J2694" t="s">
        <v>27</v>
      </c>
      <c r="K2694" t="s">
        <v>5830</v>
      </c>
      <c r="L2694" t="s">
        <v>457</v>
      </c>
      <c r="M2694">
        <v>80112</v>
      </c>
      <c r="N2694" t="s">
        <v>44</v>
      </c>
      <c r="O2694" t="s">
        <v>5833</v>
      </c>
      <c r="P2694" t="s">
        <v>71</v>
      </c>
      <c r="Q2694" t="s">
        <v>72</v>
      </c>
      <c r="R2694" t="s">
        <v>5834</v>
      </c>
      <c r="S2694">
        <v>108.57599999999999</v>
      </c>
      <c r="T2694">
        <v>3</v>
      </c>
      <c r="U2694">
        <v>0.2</v>
      </c>
      <c r="V2694">
        <v>8.1432000000000002</v>
      </c>
    </row>
    <row r="2695" spans="1:22" ht="14.25" customHeight="1" x14ac:dyDescent="0.25">
      <c r="A2695">
        <v>2694</v>
      </c>
      <c r="B2695" t="s">
        <v>5835</v>
      </c>
      <c r="C2695">
        <f>YEAR(Data!$D2695)</f>
        <v>2013</v>
      </c>
      <c r="D2695">
        <v>41296</v>
      </c>
      <c r="E2695">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ht="14.25" customHeight="1" x14ac:dyDescent="0.25">
      <c r="A2696">
        <v>2695</v>
      </c>
      <c r="B2696" t="s">
        <v>5836</v>
      </c>
      <c r="C2696">
        <f>YEAR(Data!$D2696)</f>
        <v>2011</v>
      </c>
      <c r="D2696">
        <v>40831</v>
      </c>
      <c r="E2696">
        <v>40836</v>
      </c>
      <c r="F2696" t="s">
        <v>50</v>
      </c>
      <c r="G2696" t="s">
        <v>2450</v>
      </c>
      <c r="H2696" t="s">
        <v>2451</v>
      </c>
      <c r="I2696" t="s">
        <v>26</v>
      </c>
      <c r="J2696" t="s">
        <v>27</v>
      </c>
      <c r="K2696" t="s">
        <v>2330</v>
      </c>
      <c r="L2696" t="s">
        <v>54</v>
      </c>
      <c r="M2696">
        <v>33012</v>
      </c>
      <c r="N2696" t="s">
        <v>30</v>
      </c>
      <c r="O2696" t="s">
        <v>3956</v>
      </c>
      <c r="P2696" t="s">
        <v>32</v>
      </c>
      <c r="Q2696" t="s">
        <v>65</v>
      </c>
      <c r="R2696" t="s">
        <v>5770</v>
      </c>
      <c r="S2696">
        <v>15.384</v>
      </c>
      <c r="T2696">
        <v>1</v>
      </c>
      <c r="U2696">
        <v>0.2</v>
      </c>
      <c r="V2696">
        <v>4.0383000000000013</v>
      </c>
    </row>
    <row r="2697" spans="1:22" ht="14.25" customHeight="1" x14ac:dyDescent="0.25">
      <c r="A2697">
        <v>2696</v>
      </c>
      <c r="B2697" t="s">
        <v>5837</v>
      </c>
      <c r="C2697">
        <f>YEAR(Data!$D2697)</f>
        <v>2013</v>
      </c>
      <c r="D2697">
        <v>41312</v>
      </c>
      <c r="E2697">
        <v>41314</v>
      </c>
      <c r="F2697" t="s">
        <v>188</v>
      </c>
      <c r="G2697" t="s">
        <v>5838</v>
      </c>
      <c r="H2697" t="s">
        <v>5839</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ht="14.25" customHeight="1" x14ac:dyDescent="0.25">
      <c r="A2698">
        <v>2697</v>
      </c>
      <c r="B2698" t="s">
        <v>5840</v>
      </c>
      <c r="C2698">
        <f>YEAR(Data!$D2698)</f>
        <v>2011</v>
      </c>
      <c r="D2698">
        <v>40620</v>
      </c>
      <c r="E2698">
        <v>40625</v>
      </c>
      <c r="F2698" t="s">
        <v>50</v>
      </c>
      <c r="G2698" t="s">
        <v>5254</v>
      </c>
      <c r="H2698" t="s">
        <v>5255</v>
      </c>
      <c r="I2698" t="s">
        <v>102</v>
      </c>
      <c r="J2698" t="s">
        <v>27</v>
      </c>
      <c r="K2698" t="s">
        <v>1521</v>
      </c>
      <c r="L2698" t="s">
        <v>54</v>
      </c>
      <c r="M2698">
        <v>32216</v>
      </c>
      <c r="N2698" t="s">
        <v>30</v>
      </c>
      <c r="O2698" t="s">
        <v>5841</v>
      </c>
      <c r="P2698" t="s">
        <v>71</v>
      </c>
      <c r="Q2698" t="s">
        <v>682</v>
      </c>
      <c r="R2698" t="s">
        <v>5842</v>
      </c>
      <c r="S2698">
        <v>821.3</v>
      </c>
      <c r="T2698">
        <v>4</v>
      </c>
      <c r="U2698">
        <v>0.5</v>
      </c>
      <c r="V2698">
        <v>-16.426000000000045</v>
      </c>
    </row>
    <row r="2699" spans="1:22" ht="14.25" customHeight="1" x14ac:dyDescent="0.25">
      <c r="A2699">
        <v>2698</v>
      </c>
      <c r="B2699" t="s">
        <v>5840</v>
      </c>
      <c r="C2699">
        <f>YEAR(Data!$D2699)</f>
        <v>2011</v>
      </c>
      <c r="D2699">
        <v>40620</v>
      </c>
      <c r="E2699">
        <v>40625</v>
      </c>
      <c r="F2699" t="s">
        <v>50</v>
      </c>
      <c r="G2699" t="s">
        <v>5254</v>
      </c>
      <c r="H2699" t="s">
        <v>5255</v>
      </c>
      <c r="I2699" t="s">
        <v>102</v>
      </c>
      <c r="J2699" t="s">
        <v>27</v>
      </c>
      <c r="K2699" t="s">
        <v>1521</v>
      </c>
      <c r="L2699" t="s">
        <v>54</v>
      </c>
      <c r="M2699">
        <v>32216</v>
      </c>
      <c r="N2699" t="s">
        <v>30</v>
      </c>
      <c r="O2699" t="s">
        <v>5843</v>
      </c>
      <c r="P2699" t="s">
        <v>71</v>
      </c>
      <c r="Q2699" t="s">
        <v>682</v>
      </c>
      <c r="R2699" t="s">
        <v>5844</v>
      </c>
      <c r="S2699">
        <v>22638.48</v>
      </c>
      <c r="T2699">
        <v>6</v>
      </c>
      <c r="U2699">
        <v>0.5</v>
      </c>
      <c r="V2699">
        <v>-1811.0784000000021</v>
      </c>
    </row>
    <row r="2700" spans="1:22" ht="14.25" customHeight="1" x14ac:dyDescent="0.25">
      <c r="A2700">
        <v>2699</v>
      </c>
      <c r="B2700" t="s">
        <v>5840</v>
      </c>
      <c r="C2700">
        <f>YEAR(Data!$D2700)</f>
        <v>2011</v>
      </c>
      <c r="D2700">
        <v>40620</v>
      </c>
      <c r="E2700">
        <v>40625</v>
      </c>
      <c r="F2700" t="s">
        <v>50</v>
      </c>
      <c r="G2700" t="s">
        <v>5254</v>
      </c>
      <c r="H2700" t="s">
        <v>5255</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ht="14.25" customHeight="1" x14ac:dyDescent="0.25">
      <c r="A2701">
        <v>2700</v>
      </c>
      <c r="B2701" t="s">
        <v>5840</v>
      </c>
      <c r="C2701">
        <f>YEAR(Data!$D2701)</f>
        <v>2011</v>
      </c>
      <c r="D2701">
        <v>40620</v>
      </c>
      <c r="E2701">
        <v>40625</v>
      </c>
      <c r="F2701" t="s">
        <v>50</v>
      </c>
      <c r="G2701" t="s">
        <v>5254</v>
      </c>
      <c r="H2701" t="s">
        <v>5255</v>
      </c>
      <c r="I2701" t="s">
        <v>102</v>
      </c>
      <c r="J2701" t="s">
        <v>27</v>
      </c>
      <c r="K2701" t="s">
        <v>1521</v>
      </c>
      <c r="L2701" t="s">
        <v>54</v>
      </c>
      <c r="M2701">
        <v>32216</v>
      </c>
      <c r="N2701" t="s">
        <v>30</v>
      </c>
      <c r="O2701" t="s">
        <v>5845</v>
      </c>
      <c r="P2701" t="s">
        <v>46</v>
      </c>
      <c r="Q2701" t="s">
        <v>68</v>
      </c>
      <c r="R2701" t="s">
        <v>5846</v>
      </c>
      <c r="S2701">
        <v>8.016</v>
      </c>
      <c r="T2701">
        <v>3</v>
      </c>
      <c r="U2701">
        <v>0.2</v>
      </c>
      <c r="V2701">
        <v>1.0019999999999993</v>
      </c>
    </row>
    <row r="2702" spans="1:22" ht="14.25" customHeight="1" x14ac:dyDescent="0.25">
      <c r="A2702">
        <v>2701</v>
      </c>
      <c r="B2702" t="s">
        <v>5840</v>
      </c>
      <c r="C2702">
        <f>YEAR(Data!$D2702)</f>
        <v>2011</v>
      </c>
      <c r="D2702">
        <v>40620</v>
      </c>
      <c r="E2702">
        <v>40625</v>
      </c>
      <c r="F2702" t="s">
        <v>50</v>
      </c>
      <c r="G2702" t="s">
        <v>5254</v>
      </c>
      <c r="H2702" t="s">
        <v>5255</v>
      </c>
      <c r="I2702" t="s">
        <v>102</v>
      </c>
      <c r="J2702" t="s">
        <v>27</v>
      </c>
      <c r="K2702" t="s">
        <v>1521</v>
      </c>
      <c r="L2702" t="s">
        <v>54</v>
      </c>
      <c r="M2702">
        <v>32216</v>
      </c>
      <c r="N2702" t="s">
        <v>30</v>
      </c>
      <c r="O2702" t="s">
        <v>3956</v>
      </c>
      <c r="P2702" t="s">
        <v>32</v>
      </c>
      <c r="Q2702" t="s">
        <v>65</v>
      </c>
      <c r="R2702" t="s">
        <v>5770</v>
      </c>
      <c r="S2702">
        <v>30.768000000000001</v>
      </c>
      <c r="T2702">
        <v>2</v>
      </c>
      <c r="U2702">
        <v>0.2</v>
      </c>
      <c r="V2702">
        <v>8.0766000000000027</v>
      </c>
    </row>
    <row r="2703" spans="1:22" ht="14.25" customHeight="1" x14ac:dyDescent="0.25">
      <c r="A2703">
        <v>2702</v>
      </c>
      <c r="B2703" t="s">
        <v>5840</v>
      </c>
      <c r="C2703">
        <f>YEAR(Data!$D2703)</f>
        <v>2011</v>
      </c>
      <c r="D2703">
        <v>40620</v>
      </c>
      <c r="E2703">
        <v>40625</v>
      </c>
      <c r="F2703" t="s">
        <v>50</v>
      </c>
      <c r="G2703" t="s">
        <v>5254</v>
      </c>
      <c r="H2703" t="s">
        <v>5255</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ht="14.25" customHeight="1" x14ac:dyDescent="0.25">
      <c r="A2704">
        <v>2703</v>
      </c>
      <c r="B2704" t="s">
        <v>5840</v>
      </c>
      <c r="C2704">
        <f>YEAR(Data!$D2704)</f>
        <v>2011</v>
      </c>
      <c r="D2704">
        <v>40620</v>
      </c>
      <c r="E2704">
        <v>40625</v>
      </c>
      <c r="F2704" t="s">
        <v>50</v>
      </c>
      <c r="G2704" t="s">
        <v>5254</v>
      </c>
      <c r="H2704" t="s">
        <v>5255</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ht="14.25" customHeight="1" x14ac:dyDescent="0.25">
      <c r="A2705">
        <v>2704</v>
      </c>
      <c r="B2705" t="s">
        <v>5847</v>
      </c>
      <c r="C2705">
        <f>YEAR(Data!$D2705)</f>
        <v>2011</v>
      </c>
      <c r="D2705">
        <v>40687</v>
      </c>
      <c r="E2705">
        <v>40693</v>
      </c>
      <c r="F2705" t="s">
        <v>50</v>
      </c>
      <c r="G2705" t="s">
        <v>2178</v>
      </c>
      <c r="H2705" t="s">
        <v>2179</v>
      </c>
      <c r="I2705" t="s">
        <v>26</v>
      </c>
      <c r="J2705" t="s">
        <v>27</v>
      </c>
      <c r="K2705" t="s">
        <v>4492</v>
      </c>
      <c r="L2705" t="s">
        <v>2735</v>
      </c>
      <c r="M2705">
        <v>21215</v>
      </c>
      <c r="N2705" t="s">
        <v>148</v>
      </c>
      <c r="O2705" t="s">
        <v>5848</v>
      </c>
      <c r="P2705" t="s">
        <v>46</v>
      </c>
      <c r="Q2705" t="s">
        <v>90</v>
      </c>
      <c r="R2705" t="s">
        <v>5849</v>
      </c>
      <c r="S2705">
        <v>116.28</v>
      </c>
      <c r="T2705">
        <v>3</v>
      </c>
      <c r="U2705">
        <v>0</v>
      </c>
      <c r="V2705">
        <v>56.977199999999996</v>
      </c>
    </row>
    <row r="2706" spans="1:22" ht="14.25" customHeight="1" x14ac:dyDescent="0.25">
      <c r="A2706">
        <v>2705</v>
      </c>
      <c r="B2706" t="s">
        <v>5850</v>
      </c>
      <c r="C2706">
        <f>YEAR(Data!$D2706)</f>
        <v>2014</v>
      </c>
      <c r="D2706">
        <v>41832</v>
      </c>
      <c r="E2706">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ht="14.25" customHeight="1" x14ac:dyDescent="0.25">
      <c r="A2707">
        <v>2706</v>
      </c>
      <c r="B2707" t="s">
        <v>5851</v>
      </c>
      <c r="C2707">
        <f>YEAR(Data!$D2707)</f>
        <v>2014</v>
      </c>
      <c r="D2707">
        <v>41807</v>
      </c>
      <c r="E2707">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ht="14.25" customHeight="1" x14ac:dyDescent="0.25">
      <c r="A2708">
        <v>2707</v>
      </c>
      <c r="B2708" t="s">
        <v>5851</v>
      </c>
      <c r="C2708">
        <f>YEAR(Data!$D2708)</f>
        <v>2014</v>
      </c>
      <c r="D2708">
        <v>41807</v>
      </c>
      <c r="E2708">
        <v>41812</v>
      </c>
      <c r="F2708" t="s">
        <v>50</v>
      </c>
      <c r="G2708" t="s">
        <v>3676</v>
      </c>
      <c r="H2708" t="s">
        <v>3677</v>
      </c>
      <c r="I2708" t="s">
        <v>102</v>
      </c>
      <c r="J2708" t="s">
        <v>27</v>
      </c>
      <c r="K2708" t="s">
        <v>667</v>
      </c>
      <c r="L2708" t="s">
        <v>668</v>
      </c>
      <c r="M2708">
        <v>88220</v>
      </c>
      <c r="N2708" t="s">
        <v>44</v>
      </c>
      <c r="O2708" t="s">
        <v>5852</v>
      </c>
      <c r="P2708" t="s">
        <v>46</v>
      </c>
      <c r="Q2708" t="s">
        <v>90</v>
      </c>
      <c r="R2708" t="s">
        <v>5853</v>
      </c>
      <c r="S2708">
        <v>19.440000000000001</v>
      </c>
      <c r="T2708">
        <v>3</v>
      </c>
      <c r="U2708">
        <v>0</v>
      </c>
      <c r="V2708">
        <v>9.3312000000000008</v>
      </c>
    </row>
    <row r="2709" spans="1:22" ht="14.25" customHeight="1" x14ac:dyDescent="0.25">
      <c r="A2709">
        <v>2708</v>
      </c>
      <c r="B2709" t="s">
        <v>5851</v>
      </c>
      <c r="C2709">
        <f>YEAR(Data!$D2709)</f>
        <v>2014</v>
      </c>
      <c r="D2709">
        <v>41807</v>
      </c>
      <c r="E2709">
        <v>41812</v>
      </c>
      <c r="F2709" t="s">
        <v>50</v>
      </c>
      <c r="G2709" t="s">
        <v>3676</v>
      </c>
      <c r="H2709" t="s">
        <v>3677</v>
      </c>
      <c r="I2709" t="s">
        <v>102</v>
      </c>
      <c r="J2709" t="s">
        <v>27</v>
      </c>
      <c r="K2709" t="s">
        <v>667</v>
      </c>
      <c r="L2709" t="s">
        <v>668</v>
      </c>
      <c r="M2709">
        <v>88220</v>
      </c>
      <c r="N2709" t="s">
        <v>44</v>
      </c>
      <c r="O2709" t="s">
        <v>5854</v>
      </c>
      <c r="P2709" t="s">
        <v>46</v>
      </c>
      <c r="Q2709" t="s">
        <v>90</v>
      </c>
      <c r="R2709" t="s">
        <v>5855</v>
      </c>
      <c r="S2709">
        <v>192.16</v>
      </c>
      <c r="T2709">
        <v>4</v>
      </c>
      <c r="U2709">
        <v>0</v>
      </c>
      <c r="V2709">
        <v>92.236799999999988</v>
      </c>
    </row>
    <row r="2710" spans="1:22" ht="14.25" customHeight="1" x14ac:dyDescent="0.25">
      <c r="A2710">
        <v>2709</v>
      </c>
      <c r="B2710" t="s">
        <v>5856</v>
      </c>
      <c r="C2710">
        <f>YEAR(Data!$D2710)</f>
        <v>2012</v>
      </c>
      <c r="D2710">
        <v>40938</v>
      </c>
      <c r="E2710">
        <v>40945</v>
      </c>
      <c r="F2710" t="s">
        <v>50</v>
      </c>
      <c r="G2710" t="s">
        <v>1957</v>
      </c>
      <c r="H2710" t="s">
        <v>1958</v>
      </c>
      <c r="I2710" t="s">
        <v>26</v>
      </c>
      <c r="J2710" t="s">
        <v>27</v>
      </c>
      <c r="K2710" t="s">
        <v>42</v>
      </c>
      <c r="L2710" t="s">
        <v>43</v>
      </c>
      <c r="M2710">
        <v>90049</v>
      </c>
      <c r="N2710" t="s">
        <v>44</v>
      </c>
      <c r="O2710" t="s">
        <v>5857</v>
      </c>
      <c r="P2710" t="s">
        <v>32</v>
      </c>
      <c r="Q2710" t="s">
        <v>65</v>
      </c>
      <c r="R2710" t="s">
        <v>5858</v>
      </c>
      <c r="S2710">
        <v>227.35999999999999</v>
      </c>
      <c r="T2710">
        <v>7</v>
      </c>
      <c r="U2710">
        <v>0</v>
      </c>
      <c r="V2710">
        <v>81.849599999999981</v>
      </c>
    </row>
    <row r="2711" spans="1:22" ht="14.25" customHeight="1" x14ac:dyDescent="0.25">
      <c r="A2711">
        <v>2710</v>
      </c>
      <c r="B2711" t="s">
        <v>5856</v>
      </c>
      <c r="C2711">
        <f>YEAR(Data!$D2711)</f>
        <v>2012</v>
      </c>
      <c r="D2711">
        <v>40938</v>
      </c>
      <c r="E271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ht="14.25" customHeight="1" x14ac:dyDescent="0.25">
      <c r="A2712">
        <v>2711</v>
      </c>
      <c r="B2712" t="s">
        <v>5859</v>
      </c>
      <c r="C2712">
        <f>YEAR(Data!$D2712)</f>
        <v>2012</v>
      </c>
      <c r="D2712">
        <v>41254</v>
      </c>
      <c r="E2712">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ht="14.25" customHeight="1" x14ac:dyDescent="0.25">
      <c r="A2713">
        <v>2712</v>
      </c>
      <c r="B2713" t="s">
        <v>5860</v>
      </c>
      <c r="C2713">
        <f>YEAR(Data!$D2713)</f>
        <v>2014</v>
      </c>
      <c r="D2713">
        <v>41922</v>
      </c>
      <c r="E2713">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ht="14.25" customHeight="1" x14ac:dyDescent="0.25">
      <c r="A2714">
        <v>2713</v>
      </c>
      <c r="B2714" t="s">
        <v>5861</v>
      </c>
      <c r="C2714">
        <f>YEAR(Data!$D2714)</f>
        <v>2014</v>
      </c>
      <c r="D2714">
        <v>41850</v>
      </c>
      <c r="E2714">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ht="14.25" customHeight="1" x14ac:dyDescent="0.25">
      <c r="A2715">
        <v>2714</v>
      </c>
      <c r="B2715" t="s">
        <v>5862</v>
      </c>
      <c r="C2715">
        <f>YEAR(Data!$D2715)</f>
        <v>2011</v>
      </c>
      <c r="D2715">
        <v>40658</v>
      </c>
      <c r="E2715">
        <v>40662</v>
      </c>
      <c r="F2715" t="s">
        <v>50</v>
      </c>
      <c r="G2715" t="s">
        <v>564</v>
      </c>
      <c r="H2715" t="s">
        <v>565</v>
      </c>
      <c r="I2715" t="s">
        <v>26</v>
      </c>
      <c r="J2715" t="s">
        <v>27</v>
      </c>
      <c r="K2715" t="s">
        <v>521</v>
      </c>
      <c r="L2715" t="s">
        <v>88</v>
      </c>
      <c r="M2715">
        <v>28403</v>
      </c>
      <c r="N2715" t="s">
        <v>30</v>
      </c>
      <c r="O2715" t="s">
        <v>2817</v>
      </c>
      <c r="P2715" t="s">
        <v>71</v>
      </c>
      <c r="Q2715" t="s">
        <v>72</v>
      </c>
      <c r="R2715" t="s">
        <v>5863</v>
      </c>
      <c r="S2715">
        <v>302.37599999999998</v>
      </c>
      <c r="T2715">
        <v>3</v>
      </c>
      <c r="U2715">
        <v>0.2</v>
      </c>
      <c r="V2715">
        <v>37.796999999999997</v>
      </c>
    </row>
    <row r="2716" spans="1:22" ht="14.25" customHeight="1" x14ac:dyDescent="0.25">
      <c r="A2716">
        <v>2715</v>
      </c>
      <c r="B2716" t="s">
        <v>5864</v>
      </c>
      <c r="C2716">
        <f>YEAR(Data!$D2716)</f>
        <v>2012</v>
      </c>
      <c r="D2716">
        <v>41244</v>
      </c>
      <c r="E2716">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ht="14.25" customHeight="1" x14ac:dyDescent="0.25">
      <c r="A2717">
        <v>2716</v>
      </c>
      <c r="B2717" t="s">
        <v>5865</v>
      </c>
      <c r="C2717">
        <f>YEAR(Data!$D2717)</f>
        <v>2011</v>
      </c>
      <c r="D2717">
        <v>40881</v>
      </c>
      <c r="E2717">
        <v>40885</v>
      </c>
      <c r="F2717" t="s">
        <v>50</v>
      </c>
      <c r="G2717" t="s">
        <v>3665</v>
      </c>
      <c r="H2717" t="s">
        <v>3666</v>
      </c>
      <c r="I2717" t="s">
        <v>41</v>
      </c>
      <c r="J2717" t="s">
        <v>27</v>
      </c>
      <c r="K2717" t="s">
        <v>266</v>
      </c>
      <c r="L2717" t="s">
        <v>267</v>
      </c>
      <c r="M2717">
        <v>10024</v>
      </c>
      <c r="N2717" t="s">
        <v>148</v>
      </c>
      <c r="O2717" t="s">
        <v>5866</v>
      </c>
      <c r="P2717" t="s">
        <v>71</v>
      </c>
      <c r="Q2717" t="s">
        <v>72</v>
      </c>
      <c r="R2717" t="s">
        <v>5867</v>
      </c>
      <c r="S2717">
        <v>129.97999999999999</v>
      </c>
      <c r="T2717">
        <v>2</v>
      </c>
      <c r="U2717">
        <v>0</v>
      </c>
      <c r="V2717">
        <v>62.3904</v>
      </c>
    </row>
    <row r="2718" spans="1:22" ht="14.25" customHeight="1" x14ac:dyDescent="0.25">
      <c r="A2718">
        <v>2717</v>
      </c>
      <c r="B2718" t="s">
        <v>5868</v>
      </c>
      <c r="C2718">
        <f>YEAR(Data!$D2718)</f>
        <v>2014</v>
      </c>
      <c r="D2718">
        <v>41878</v>
      </c>
      <c r="E2718">
        <v>41884</v>
      </c>
      <c r="F2718" t="s">
        <v>50</v>
      </c>
      <c r="G2718" t="s">
        <v>5869</v>
      </c>
      <c r="H2718" t="s">
        <v>5870</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ht="14.25" customHeight="1" x14ac:dyDescent="0.25">
      <c r="A2719">
        <v>2718</v>
      </c>
      <c r="B2719" t="s">
        <v>5871</v>
      </c>
      <c r="C2719">
        <f>YEAR(Data!$D2719)</f>
        <v>2011</v>
      </c>
      <c r="D2719">
        <v>40793</v>
      </c>
      <c r="E2719">
        <v>40799</v>
      </c>
      <c r="F2719" t="s">
        <v>50</v>
      </c>
      <c r="G2719" t="s">
        <v>5176</v>
      </c>
      <c r="H2719" t="s">
        <v>5177</v>
      </c>
      <c r="I2719" t="s">
        <v>26</v>
      </c>
      <c r="J2719" t="s">
        <v>27</v>
      </c>
      <c r="K2719" t="s">
        <v>266</v>
      </c>
      <c r="L2719" t="s">
        <v>267</v>
      </c>
      <c r="M2719">
        <v>10024</v>
      </c>
      <c r="N2719" t="s">
        <v>148</v>
      </c>
      <c r="O2719" t="s">
        <v>5872</v>
      </c>
      <c r="P2719" t="s">
        <v>71</v>
      </c>
      <c r="Q2719" t="s">
        <v>72</v>
      </c>
      <c r="R2719" t="s">
        <v>5873</v>
      </c>
      <c r="S2719">
        <v>377.96999999999997</v>
      </c>
      <c r="T2719">
        <v>3</v>
      </c>
      <c r="U2719">
        <v>0</v>
      </c>
      <c r="V2719">
        <v>109.61129999999999</v>
      </c>
    </row>
    <row r="2720" spans="1:22" ht="14.25" customHeight="1" x14ac:dyDescent="0.25">
      <c r="A2720">
        <v>2719</v>
      </c>
      <c r="B2720" t="s">
        <v>5874</v>
      </c>
      <c r="C2720">
        <f>YEAR(Data!$D2720)</f>
        <v>2014</v>
      </c>
      <c r="D2720">
        <v>41995</v>
      </c>
      <c r="E2720">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ht="14.25" customHeight="1" x14ac:dyDescent="0.25">
      <c r="A2721">
        <v>2720</v>
      </c>
      <c r="B2721" t="s">
        <v>5875</v>
      </c>
      <c r="C2721">
        <f>YEAR(Data!$D2721)</f>
        <v>2011</v>
      </c>
      <c r="D2721">
        <v>40883</v>
      </c>
      <c r="E272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ht="14.25" customHeight="1" x14ac:dyDescent="0.25">
      <c r="A2722">
        <v>2721</v>
      </c>
      <c r="B2722" t="s">
        <v>5876</v>
      </c>
      <c r="C2722">
        <f>YEAR(Data!$D2722)</f>
        <v>2011</v>
      </c>
      <c r="D2722">
        <v>40851</v>
      </c>
      <c r="E2722">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ht="14.25" customHeight="1" x14ac:dyDescent="0.25">
      <c r="A2723">
        <v>2722</v>
      </c>
      <c r="B2723" t="s">
        <v>5876</v>
      </c>
      <c r="C2723">
        <f>YEAR(Data!$D2723)</f>
        <v>2011</v>
      </c>
      <c r="D2723">
        <v>40851</v>
      </c>
      <c r="E2723">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ht="14.25" customHeight="1" x14ac:dyDescent="0.25">
      <c r="A2724">
        <v>2723</v>
      </c>
      <c r="B2724" t="s">
        <v>5877</v>
      </c>
      <c r="C2724">
        <f>YEAR(Data!$D2724)</f>
        <v>2013</v>
      </c>
      <c r="D2724">
        <v>41379</v>
      </c>
      <c r="E2724">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ht="14.25" customHeight="1" x14ac:dyDescent="0.25">
      <c r="A2725">
        <v>2724</v>
      </c>
      <c r="B2725" t="s">
        <v>5878</v>
      </c>
      <c r="C2725">
        <f>YEAR(Data!$D2725)</f>
        <v>2011</v>
      </c>
      <c r="D2725">
        <v>40820</v>
      </c>
      <c r="E2725">
        <v>40824</v>
      </c>
      <c r="F2725" t="s">
        <v>50</v>
      </c>
      <c r="G2725" t="s">
        <v>5879</v>
      </c>
      <c r="H2725" t="s">
        <v>5880</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ht="14.25" customHeight="1" x14ac:dyDescent="0.25">
      <c r="A2726">
        <v>2725</v>
      </c>
      <c r="B2726" t="s">
        <v>5878</v>
      </c>
      <c r="C2726">
        <f>YEAR(Data!$D2726)</f>
        <v>2011</v>
      </c>
      <c r="D2726">
        <v>40820</v>
      </c>
      <c r="E2726">
        <v>40824</v>
      </c>
      <c r="F2726" t="s">
        <v>50</v>
      </c>
      <c r="G2726" t="s">
        <v>5879</v>
      </c>
      <c r="H2726" t="s">
        <v>5880</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ht="14.25" customHeight="1" x14ac:dyDescent="0.25">
      <c r="A2727">
        <v>2726</v>
      </c>
      <c r="B2727" t="s">
        <v>5881</v>
      </c>
      <c r="C2727">
        <f>YEAR(Data!$D2727)</f>
        <v>2014</v>
      </c>
      <c r="D2727">
        <v>41951</v>
      </c>
      <c r="E2727">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ht="14.25" customHeight="1" x14ac:dyDescent="0.25">
      <c r="A2728">
        <v>2727</v>
      </c>
      <c r="B2728" t="s">
        <v>5881</v>
      </c>
      <c r="C2728">
        <f>YEAR(Data!$D2728)</f>
        <v>2014</v>
      </c>
      <c r="D2728">
        <v>41951</v>
      </c>
      <c r="E2728">
        <v>41957</v>
      </c>
      <c r="F2728" t="s">
        <v>50</v>
      </c>
      <c r="G2728" t="s">
        <v>1827</v>
      </c>
      <c r="H2728" t="s">
        <v>1828</v>
      </c>
      <c r="I2728" t="s">
        <v>26</v>
      </c>
      <c r="J2728" t="s">
        <v>27</v>
      </c>
      <c r="K2728" t="s">
        <v>146</v>
      </c>
      <c r="L2728" t="s">
        <v>147</v>
      </c>
      <c r="M2728">
        <v>19120</v>
      </c>
      <c r="N2728" t="s">
        <v>148</v>
      </c>
      <c r="O2728" t="s">
        <v>5504</v>
      </c>
      <c r="P2728" t="s">
        <v>32</v>
      </c>
      <c r="Q2728" t="s">
        <v>56</v>
      </c>
      <c r="R2728" t="s">
        <v>5505</v>
      </c>
      <c r="S2728">
        <v>350.35199999999998</v>
      </c>
      <c r="T2728">
        <v>4</v>
      </c>
      <c r="U2728">
        <v>0.4</v>
      </c>
      <c r="V2728">
        <v>-140.14079999999996</v>
      </c>
    </row>
    <row r="2729" spans="1:22" ht="14.25" customHeight="1" x14ac:dyDescent="0.25">
      <c r="A2729">
        <v>2728</v>
      </c>
      <c r="B2729" t="s">
        <v>5882</v>
      </c>
      <c r="C2729">
        <f>YEAR(Data!$D2729)</f>
        <v>2014</v>
      </c>
      <c r="D2729">
        <v>41996</v>
      </c>
      <c r="E2729">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ht="14.25" customHeight="1" x14ac:dyDescent="0.25">
      <c r="A2730">
        <v>2729</v>
      </c>
      <c r="B2730" t="s">
        <v>5882</v>
      </c>
      <c r="C2730">
        <f>YEAR(Data!$D2730)</f>
        <v>2014</v>
      </c>
      <c r="D2730">
        <v>41996</v>
      </c>
      <c r="E2730">
        <v>41998</v>
      </c>
      <c r="F2730" t="s">
        <v>188</v>
      </c>
      <c r="G2730" t="s">
        <v>744</v>
      </c>
      <c r="H2730" t="s">
        <v>745</v>
      </c>
      <c r="I2730" t="s">
        <v>26</v>
      </c>
      <c r="J2730" t="s">
        <v>27</v>
      </c>
      <c r="K2730" t="s">
        <v>2835</v>
      </c>
      <c r="L2730" t="s">
        <v>498</v>
      </c>
      <c r="M2730">
        <v>43615</v>
      </c>
      <c r="N2730" t="s">
        <v>148</v>
      </c>
      <c r="O2730" t="s">
        <v>5454</v>
      </c>
      <c r="P2730" t="s">
        <v>71</v>
      </c>
      <c r="Q2730" t="s">
        <v>72</v>
      </c>
      <c r="R2730" t="s">
        <v>5455</v>
      </c>
      <c r="S2730">
        <v>629.95799999999997</v>
      </c>
      <c r="T2730">
        <v>7</v>
      </c>
      <c r="U2730">
        <v>0.4</v>
      </c>
      <c r="V2730">
        <v>94.49369999999999</v>
      </c>
    </row>
    <row r="2731" spans="1:22" ht="14.25" customHeight="1" x14ac:dyDescent="0.25">
      <c r="A2731">
        <v>2730</v>
      </c>
      <c r="B2731" t="s">
        <v>5883</v>
      </c>
      <c r="C2731">
        <f>YEAR(Data!$D2731)</f>
        <v>2014</v>
      </c>
      <c r="D2731">
        <v>41684</v>
      </c>
      <c r="E2731">
        <v>41690</v>
      </c>
      <c r="F2731" t="s">
        <v>50</v>
      </c>
      <c r="G2731" t="s">
        <v>5884</v>
      </c>
      <c r="H2731" t="s">
        <v>5885</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ht="14.25" customHeight="1" x14ac:dyDescent="0.25">
      <c r="A2732">
        <v>2731</v>
      </c>
      <c r="B2732" t="s">
        <v>5883</v>
      </c>
      <c r="C2732">
        <f>YEAR(Data!$D2732)</f>
        <v>2014</v>
      </c>
      <c r="D2732">
        <v>41684</v>
      </c>
      <c r="E2732">
        <v>41690</v>
      </c>
      <c r="F2732" t="s">
        <v>50</v>
      </c>
      <c r="G2732" t="s">
        <v>5884</v>
      </c>
      <c r="H2732" t="s">
        <v>5885</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ht="14.25" customHeight="1" x14ac:dyDescent="0.25">
      <c r="A2733">
        <v>2732</v>
      </c>
      <c r="B2733" t="s">
        <v>5883</v>
      </c>
      <c r="C2733">
        <f>YEAR(Data!$D2733)</f>
        <v>2014</v>
      </c>
      <c r="D2733">
        <v>41684</v>
      </c>
      <c r="E2733">
        <v>41690</v>
      </c>
      <c r="F2733" t="s">
        <v>50</v>
      </c>
      <c r="G2733" t="s">
        <v>5884</v>
      </c>
      <c r="H2733" t="s">
        <v>5885</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ht="14.25" customHeight="1" x14ac:dyDescent="0.25">
      <c r="A2734">
        <v>2733</v>
      </c>
      <c r="B2734" t="s">
        <v>5886</v>
      </c>
      <c r="C2734">
        <f>YEAR(Data!$D2734)</f>
        <v>2011</v>
      </c>
      <c r="D2734">
        <v>40726</v>
      </c>
      <c r="E2734">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ht="14.25" customHeight="1" x14ac:dyDescent="0.25">
      <c r="A2735">
        <v>2734</v>
      </c>
      <c r="B2735" t="s">
        <v>5886</v>
      </c>
      <c r="C2735">
        <f>YEAR(Data!$D2735)</f>
        <v>2011</v>
      </c>
      <c r="D2735">
        <v>40726</v>
      </c>
      <c r="E2735">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ht="14.25" customHeight="1" x14ac:dyDescent="0.25">
      <c r="A2736">
        <v>2735</v>
      </c>
      <c r="B2736" t="s">
        <v>5887</v>
      </c>
      <c r="C2736">
        <f>YEAR(Data!$D2736)</f>
        <v>2012</v>
      </c>
      <c r="D2736">
        <v>40960</v>
      </c>
      <c r="E2736">
        <v>40962</v>
      </c>
      <c r="F2736" t="s">
        <v>23</v>
      </c>
      <c r="G2736" t="s">
        <v>4798</v>
      </c>
      <c r="H2736" t="s">
        <v>4799</v>
      </c>
      <c r="I2736" t="s">
        <v>26</v>
      </c>
      <c r="J2736" t="s">
        <v>27</v>
      </c>
      <c r="K2736" t="s">
        <v>5888</v>
      </c>
      <c r="L2736" t="s">
        <v>668</v>
      </c>
      <c r="M2736">
        <v>88001</v>
      </c>
      <c r="N2736" t="s">
        <v>44</v>
      </c>
      <c r="O2736" t="s">
        <v>185</v>
      </c>
      <c r="P2736" t="s">
        <v>46</v>
      </c>
      <c r="Q2736" t="s">
        <v>90</v>
      </c>
      <c r="R2736" t="s">
        <v>186</v>
      </c>
      <c r="S2736">
        <v>49.12</v>
      </c>
      <c r="T2736">
        <v>4</v>
      </c>
      <c r="U2736">
        <v>0</v>
      </c>
      <c r="V2736">
        <v>23.086399999999998</v>
      </c>
    </row>
    <row r="2737" spans="1:22" ht="14.25" customHeight="1" x14ac:dyDescent="0.25">
      <c r="A2737">
        <v>2736</v>
      </c>
      <c r="B2737" t="s">
        <v>5889</v>
      </c>
      <c r="C2737">
        <f>YEAR(Data!$D2737)</f>
        <v>2012</v>
      </c>
      <c r="D2737">
        <v>41226</v>
      </c>
      <c r="E2737">
        <v>41232</v>
      </c>
      <c r="F2737" t="s">
        <v>50</v>
      </c>
      <c r="G2737" t="s">
        <v>916</v>
      </c>
      <c r="H2737" t="s">
        <v>917</v>
      </c>
      <c r="I2737" t="s">
        <v>26</v>
      </c>
      <c r="J2737" t="s">
        <v>27</v>
      </c>
      <c r="K2737" t="s">
        <v>606</v>
      </c>
      <c r="L2737" t="s">
        <v>245</v>
      </c>
      <c r="M2737">
        <v>19711</v>
      </c>
      <c r="N2737" t="s">
        <v>148</v>
      </c>
      <c r="O2737" t="s">
        <v>5890</v>
      </c>
      <c r="P2737" t="s">
        <v>71</v>
      </c>
      <c r="Q2737" t="s">
        <v>72</v>
      </c>
      <c r="R2737" t="s">
        <v>5891</v>
      </c>
      <c r="S2737">
        <v>377.96999999999997</v>
      </c>
      <c r="T2737">
        <v>3</v>
      </c>
      <c r="U2737">
        <v>0</v>
      </c>
      <c r="V2737">
        <v>94.492500000000007</v>
      </c>
    </row>
    <row r="2738" spans="1:22" ht="14.25" customHeight="1" x14ac:dyDescent="0.25">
      <c r="A2738">
        <v>2737</v>
      </c>
      <c r="B2738" t="s">
        <v>5889</v>
      </c>
      <c r="C2738">
        <f>YEAR(Data!$D2738)</f>
        <v>2012</v>
      </c>
      <c r="D2738">
        <v>41226</v>
      </c>
      <c r="E2738">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ht="14.25" customHeight="1" x14ac:dyDescent="0.25">
      <c r="A2739">
        <v>2738</v>
      </c>
      <c r="B2739" t="s">
        <v>5889</v>
      </c>
      <c r="C2739">
        <f>YEAR(Data!$D2739)</f>
        <v>2012</v>
      </c>
      <c r="D2739">
        <v>41226</v>
      </c>
      <c r="E2739">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ht="14.25" customHeight="1" x14ac:dyDescent="0.25">
      <c r="A2740">
        <v>2739</v>
      </c>
      <c r="B2740" t="s">
        <v>5889</v>
      </c>
      <c r="C2740">
        <f>YEAR(Data!$D2740)</f>
        <v>2012</v>
      </c>
      <c r="D2740">
        <v>41226</v>
      </c>
      <c r="E2740">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ht="14.25" customHeight="1" x14ac:dyDescent="0.25">
      <c r="A2741">
        <v>2740</v>
      </c>
      <c r="B2741" t="s">
        <v>5892</v>
      </c>
      <c r="C2741">
        <f>YEAR(Data!$D2741)</f>
        <v>2014</v>
      </c>
      <c r="D2741">
        <v>41746</v>
      </c>
      <c r="E2741">
        <v>41748</v>
      </c>
      <c r="F2741" t="s">
        <v>188</v>
      </c>
      <c r="G2741" t="s">
        <v>4136</v>
      </c>
      <c r="H2741" t="s">
        <v>4137</v>
      </c>
      <c r="I2741" t="s">
        <v>41</v>
      </c>
      <c r="J2741" t="s">
        <v>27</v>
      </c>
      <c r="K2741" t="s">
        <v>5893</v>
      </c>
      <c r="L2741" t="s">
        <v>358</v>
      </c>
      <c r="M2741">
        <v>35244</v>
      </c>
      <c r="N2741" t="s">
        <v>30</v>
      </c>
      <c r="O2741" t="s">
        <v>5894</v>
      </c>
      <c r="P2741" t="s">
        <v>46</v>
      </c>
      <c r="Q2741" t="s">
        <v>578</v>
      </c>
      <c r="R2741" t="s">
        <v>5895</v>
      </c>
      <c r="S2741">
        <v>477.24</v>
      </c>
      <c r="T2741">
        <v>4</v>
      </c>
      <c r="U2741">
        <v>0</v>
      </c>
      <c r="V2741">
        <v>9.5448000000000093</v>
      </c>
    </row>
    <row r="2742" spans="1:22" ht="14.25" customHeight="1" x14ac:dyDescent="0.25">
      <c r="A2742">
        <v>2741</v>
      </c>
      <c r="B2742" t="s">
        <v>5892</v>
      </c>
      <c r="C2742">
        <f>YEAR(Data!$D2742)</f>
        <v>2014</v>
      </c>
      <c r="D2742">
        <v>41746</v>
      </c>
      <c r="E2742">
        <v>41748</v>
      </c>
      <c r="F2742" t="s">
        <v>188</v>
      </c>
      <c r="G2742" t="s">
        <v>4136</v>
      </c>
      <c r="H2742" t="s">
        <v>4137</v>
      </c>
      <c r="I2742" t="s">
        <v>41</v>
      </c>
      <c r="J2742" t="s">
        <v>27</v>
      </c>
      <c r="K2742" t="s">
        <v>5893</v>
      </c>
      <c r="L2742" t="s">
        <v>358</v>
      </c>
      <c r="M2742">
        <v>35244</v>
      </c>
      <c r="N2742" t="s">
        <v>30</v>
      </c>
      <c r="O2742" t="s">
        <v>5896</v>
      </c>
      <c r="P2742" t="s">
        <v>71</v>
      </c>
      <c r="Q2742" t="s">
        <v>161</v>
      </c>
      <c r="R2742" t="s">
        <v>5897</v>
      </c>
      <c r="S2742">
        <v>25.98</v>
      </c>
      <c r="T2742">
        <v>2</v>
      </c>
      <c r="U2742">
        <v>0</v>
      </c>
      <c r="V2742">
        <v>1.558799999999998</v>
      </c>
    </row>
    <row r="2743" spans="1:22" ht="14.25" customHeight="1" x14ac:dyDescent="0.25">
      <c r="A2743">
        <v>2742</v>
      </c>
      <c r="B2743" t="s">
        <v>5898</v>
      </c>
      <c r="C2743">
        <f>YEAR(Data!$D2743)</f>
        <v>2013</v>
      </c>
      <c r="D2743">
        <v>41330</v>
      </c>
      <c r="E2743">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ht="14.25" customHeight="1" x14ac:dyDescent="0.25">
      <c r="A2744">
        <v>2743</v>
      </c>
      <c r="B2744" t="s">
        <v>5899</v>
      </c>
      <c r="C2744">
        <f>YEAR(Data!$D2744)</f>
        <v>2011</v>
      </c>
      <c r="D2744">
        <v>40851</v>
      </c>
      <c r="E2744">
        <v>40855</v>
      </c>
      <c r="F2744" t="s">
        <v>50</v>
      </c>
      <c r="G2744" t="s">
        <v>5900</v>
      </c>
      <c r="H2744" t="s">
        <v>5901</v>
      </c>
      <c r="I2744" t="s">
        <v>26</v>
      </c>
      <c r="J2744" t="s">
        <v>27</v>
      </c>
      <c r="K2744" t="s">
        <v>947</v>
      </c>
      <c r="L2744" t="s">
        <v>43</v>
      </c>
      <c r="M2744">
        <v>92037</v>
      </c>
      <c r="N2744" t="s">
        <v>44</v>
      </c>
      <c r="O2744" t="s">
        <v>5698</v>
      </c>
      <c r="P2744" t="s">
        <v>32</v>
      </c>
      <c r="Q2744" t="s">
        <v>65</v>
      </c>
      <c r="R2744" t="s">
        <v>5699</v>
      </c>
      <c r="S2744">
        <v>35.340000000000003</v>
      </c>
      <c r="T2744">
        <v>2</v>
      </c>
      <c r="U2744">
        <v>0</v>
      </c>
      <c r="V2744">
        <v>13.429200000000002</v>
      </c>
    </row>
    <row r="2745" spans="1:22" ht="14.25" customHeight="1" x14ac:dyDescent="0.25">
      <c r="A2745">
        <v>2744</v>
      </c>
      <c r="B2745" t="s">
        <v>5902</v>
      </c>
      <c r="C2745">
        <f>YEAR(Data!$D2745)</f>
        <v>2012</v>
      </c>
      <c r="D2745">
        <v>41080</v>
      </c>
      <c r="E2745">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ht="14.25" customHeight="1" x14ac:dyDescent="0.25">
      <c r="A2746">
        <v>2745</v>
      </c>
      <c r="B2746" t="s">
        <v>5902</v>
      </c>
      <c r="C2746">
        <f>YEAR(Data!$D2746)</f>
        <v>2012</v>
      </c>
      <c r="D2746">
        <v>41080</v>
      </c>
      <c r="E2746">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ht="14.25" customHeight="1" x14ac:dyDescent="0.25">
      <c r="A2747">
        <v>2746</v>
      </c>
      <c r="B2747" t="s">
        <v>5903</v>
      </c>
      <c r="C2747">
        <f>YEAR(Data!$D2747)</f>
        <v>2014</v>
      </c>
      <c r="D2747">
        <v>41859</v>
      </c>
      <c r="E2747">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ht="14.25" customHeight="1" x14ac:dyDescent="0.25">
      <c r="A2748">
        <v>2747</v>
      </c>
      <c r="B2748" t="s">
        <v>5904</v>
      </c>
      <c r="C2748">
        <f>YEAR(Data!$D2748)</f>
        <v>2011</v>
      </c>
      <c r="D2748">
        <v>40675</v>
      </c>
      <c r="E2748">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ht="14.25" customHeight="1" x14ac:dyDescent="0.25">
      <c r="A2749">
        <v>2748</v>
      </c>
      <c r="B2749" t="s">
        <v>5905</v>
      </c>
      <c r="C2749">
        <f>YEAR(Data!$D2749)</f>
        <v>2012</v>
      </c>
      <c r="D2749">
        <v>41235</v>
      </c>
      <c r="E2749">
        <v>41239</v>
      </c>
      <c r="F2749" t="s">
        <v>50</v>
      </c>
      <c r="G2749" t="s">
        <v>3340</v>
      </c>
      <c r="H2749" t="s">
        <v>3341</v>
      </c>
      <c r="I2749" t="s">
        <v>102</v>
      </c>
      <c r="J2749" t="s">
        <v>27</v>
      </c>
      <c r="K2749" t="s">
        <v>5906</v>
      </c>
      <c r="L2749" t="s">
        <v>104</v>
      </c>
      <c r="M2749">
        <v>75034</v>
      </c>
      <c r="N2749" t="s">
        <v>105</v>
      </c>
      <c r="O2749" t="s">
        <v>5907</v>
      </c>
      <c r="P2749" t="s">
        <v>71</v>
      </c>
      <c r="Q2749" t="s">
        <v>161</v>
      </c>
      <c r="R2749" t="s">
        <v>5908</v>
      </c>
      <c r="S2749">
        <v>27.168000000000003</v>
      </c>
      <c r="T2749">
        <v>4</v>
      </c>
      <c r="U2749">
        <v>0.2</v>
      </c>
      <c r="V2749">
        <v>-1.3583999999999987</v>
      </c>
    </row>
    <row r="2750" spans="1:22" ht="14.25" customHeight="1" x14ac:dyDescent="0.25">
      <c r="A2750">
        <v>2749</v>
      </c>
      <c r="B2750" t="s">
        <v>5909</v>
      </c>
      <c r="C2750">
        <f>YEAR(Data!$D2750)</f>
        <v>2012</v>
      </c>
      <c r="D2750">
        <v>41247</v>
      </c>
      <c r="E2750">
        <v>41251</v>
      </c>
      <c r="F2750" t="s">
        <v>50</v>
      </c>
      <c r="G2750" t="s">
        <v>5910</v>
      </c>
      <c r="H2750" t="s">
        <v>5911</v>
      </c>
      <c r="I2750" t="s">
        <v>26</v>
      </c>
      <c r="J2750" t="s">
        <v>27</v>
      </c>
      <c r="K2750" t="s">
        <v>5647</v>
      </c>
      <c r="L2750" t="s">
        <v>54</v>
      </c>
      <c r="M2750">
        <v>32303</v>
      </c>
      <c r="N2750" t="s">
        <v>30</v>
      </c>
      <c r="O2750" t="s">
        <v>5389</v>
      </c>
      <c r="P2750" t="s">
        <v>46</v>
      </c>
      <c r="Q2750" t="s">
        <v>75</v>
      </c>
      <c r="R2750" t="s">
        <v>5390</v>
      </c>
      <c r="S2750">
        <v>8.2260000000000009</v>
      </c>
      <c r="T2750">
        <v>3</v>
      </c>
      <c r="U2750">
        <v>0.7</v>
      </c>
      <c r="V2750">
        <v>-6.0323999999999991</v>
      </c>
    </row>
    <row r="2751" spans="1:22" ht="14.25" customHeight="1" x14ac:dyDescent="0.25">
      <c r="A2751">
        <v>2750</v>
      </c>
      <c r="B2751" t="s">
        <v>5912</v>
      </c>
      <c r="C2751">
        <f>YEAR(Data!$D2751)</f>
        <v>2011</v>
      </c>
      <c r="D2751">
        <v>40702</v>
      </c>
      <c r="E2751">
        <v>40708</v>
      </c>
      <c r="F2751" t="s">
        <v>50</v>
      </c>
      <c r="G2751" t="s">
        <v>1952</v>
      </c>
      <c r="H2751" t="s">
        <v>1953</v>
      </c>
      <c r="I2751" t="s">
        <v>26</v>
      </c>
      <c r="J2751" t="s">
        <v>27</v>
      </c>
      <c r="K2751" t="s">
        <v>95</v>
      </c>
      <c r="L2751" t="s">
        <v>96</v>
      </c>
      <c r="M2751">
        <v>98115</v>
      </c>
      <c r="N2751" t="s">
        <v>44</v>
      </c>
      <c r="O2751" t="s">
        <v>5913</v>
      </c>
      <c r="P2751" t="s">
        <v>32</v>
      </c>
      <c r="Q2751" t="s">
        <v>36</v>
      </c>
      <c r="R2751" t="s">
        <v>5914</v>
      </c>
      <c r="S2751">
        <v>585.55200000000002</v>
      </c>
      <c r="T2751">
        <v>3</v>
      </c>
      <c r="U2751">
        <v>0.2</v>
      </c>
      <c r="V2751">
        <v>73.19399999999996</v>
      </c>
    </row>
    <row r="2752" spans="1:22" ht="14.25" customHeight="1" x14ac:dyDescent="0.25">
      <c r="A2752">
        <v>2751</v>
      </c>
      <c r="B2752" t="s">
        <v>5915</v>
      </c>
      <c r="C2752">
        <f>YEAR(Data!$D2752)</f>
        <v>2011</v>
      </c>
      <c r="D2752">
        <v>40763</v>
      </c>
      <c r="E2752">
        <v>40766</v>
      </c>
      <c r="F2752" t="s">
        <v>23</v>
      </c>
      <c r="G2752" t="s">
        <v>5452</v>
      </c>
      <c r="H2752" t="s">
        <v>5453</v>
      </c>
      <c r="I2752" t="s">
        <v>26</v>
      </c>
      <c r="J2752" t="s">
        <v>27</v>
      </c>
      <c r="K2752" t="s">
        <v>5916</v>
      </c>
      <c r="L2752" t="s">
        <v>43</v>
      </c>
      <c r="M2752">
        <v>95687</v>
      </c>
      <c r="N2752" t="s">
        <v>44</v>
      </c>
      <c r="O2752" t="s">
        <v>5917</v>
      </c>
      <c r="P2752" t="s">
        <v>46</v>
      </c>
      <c r="Q2752" t="s">
        <v>59</v>
      </c>
      <c r="R2752" t="s">
        <v>5918</v>
      </c>
      <c r="S2752">
        <v>423.28</v>
      </c>
      <c r="T2752">
        <v>11</v>
      </c>
      <c r="U2752">
        <v>0</v>
      </c>
      <c r="V2752">
        <v>110.05279999999999</v>
      </c>
    </row>
    <row r="2753" spans="1:22" ht="14.25" customHeight="1" x14ac:dyDescent="0.25">
      <c r="A2753">
        <v>2752</v>
      </c>
      <c r="B2753" t="s">
        <v>5919</v>
      </c>
      <c r="C2753">
        <f>YEAR(Data!$D2753)</f>
        <v>2011</v>
      </c>
      <c r="D2753">
        <v>40689</v>
      </c>
      <c r="E2753">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ht="14.25" customHeight="1" x14ac:dyDescent="0.25">
      <c r="A2754">
        <v>2753</v>
      </c>
      <c r="B2754" t="s">
        <v>5920</v>
      </c>
      <c r="C2754">
        <f>YEAR(Data!$D2754)</f>
        <v>2012</v>
      </c>
      <c r="D2754">
        <v>41016</v>
      </c>
      <c r="E2754">
        <v>41020</v>
      </c>
      <c r="F2754" t="s">
        <v>50</v>
      </c>
      <c r="G2754" t="s">
        <v>5921</v>
      </c>
      <c r="H2754" t="s">
        <v>5922</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ht="14.25" customHeight="1" x14ac:dyDescent="0.25">
      <c r="A2755">
        <v>2754</v>
      </c>
      <c r="B2755" t="s">
        <v>5920</v>
      </c>
      <c r="C2755">
        <f>YEAR(Data!$D2755)</f>
        <v>2012</v>
      </c>
      <c r="D2755">
        <v>41016</v>
      </c>
      <c r="E2755">
        <v>41020</v>
      </c>
      <c r="F2755" t="s">
        <v>50</v>
      </c>
      <c r="G2755" t="s">
        <v>5921</v>
      </c>
      <c r="H2755" t="s">
        <v>5922</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ht="14.25" customHeight="1" x14ac:dyDescent="0.25">
      <c r="A2756">
        <v>2755</v>
      </c>
      <c r="B2756" t="s">
        <v>5920</v>
      </c>
      <c r="C2756">
        <f>YEAR(Data!$D2756)</f>
        <v>2012</v>
      </c>
      <c r="D2756">
        <v>41016</v>
      </c>
      <c r="E2756">
        <v>41020</v>
      </c>
      <c r="F2756" t="s">
        <v>50</v>
      </c>
      <c r="G2756" t="s">
        <v>5921</v>
      </c>
      <c r="H2756" t="s">
        <v>5922</v>
      </c>
      <c r="I2756" t="s">
        <v>26</v>
      </c>
      <c r="J2756" t="s">
        <v>27</v>
      </c>
      <c r="K2756" t="s">
        <v>127</v>
      </c>
      <c r="L2756" t="s">
        <v>43</v>
      </c>
      <c r="M2756">
        <v>94122</v>
      </c>
      <c r="N2756" t="s">
        <v>44</v>
      </c>
      <c r="O2756" t="s">
        <v>3782</v>
      </c>
      <c r="P2756" t="s">
        <v>71</v>
      </c>
      <c r="Q2756" t="s">
        <v>72</v>
      </c>
      <c r="R2756" t="s">
        <v>5705</v>
      </c>
      <c r="S2756">
        <v>783.96000000000015</v>
      </c>
      <c r="T2756">
        <v>5</v>
      </c>
      <c r="U2756">
        <v>0.2</v>
      </c>
      <c r="V2756">
        <v>68.59650000000002</v>
      </c>
    </row>
    <row r="2757" spans="1:22" ht="14.25" customHeight="1" x14ac:dyDescent="0.25">
      <c r="A2757">
        <v>2756</v>
      </c>
      <c r="B2757" t="s">
        <v>5920</v>
      </c>
      <c r="C2757">
        <f>YEAR(Data!$D2757)</f>
        <v>2012</v>
      </c>
      <c r="D2757">
        <v>41016</v>
      </c>
      <c r="E2757">
        <v>41020</v>
      </c>
      <c r="F2757" t="s">
        <v>50</v>
      </c>
      <c r="G2757" t="s">
        <v>5921</v>
      </c>
      <c r="H2757" t="s">
        <v>5922</v>
      </c>
      <c r="I2757" t="s">
        <v>26</v>
      </c>
      <c r="J2757" t="s">
        <v>27</v>
      </c>
      <c r="K2757" t="s">
        <v>127</v>
      </c>
      <c r="L2757" t="s">
        <v>43</v>
      </c>
      <c r="M2757">
        <v>94122</v>
      </c>
      <c r="N2757" t="s">
        <v>44</v>
      </c>
      <c r="O2757" t="s">
        <v>5612</v>
      </c>
      <c r="P2757" t="s">
        <v>46</v>
      </c>
      <c r="Q2757" t="s">
        <v>78</v>
      </c>
      <c r="R2757" t="s">
        <v>5613</v>
      </c>
      <c r="S2757">
        <v>1447.6499999999999</v>
      </c>
      <c r="T2757">
        <v>5</v>
      </c>
      <c r="U2757">
        <v>0</v>
      </c>
      <c r="V2757">
        <v>419.8184999999998</v>
      </c>
    </row>
    <row r="2758" spans="1:22" ht="14.25" customHeight="1" x14ac:dyDescent="0.25">
      <c r="A2758">
        <v>2757</v>
      </c>
      <c r="B2758" t="s">
        <v>5920</v>
      </c>
      <c r="C2758">
        <f>YEAR(Data!$D2758)</f>
        <v>2012</v>
      </c>
      <c r="D2758">
        <v>41016</v>
      </c>
      <c r="E2758">
        <v>41020</v>
      </c>
      <c r="F2758" t="s">
        <v>50</v>
      </c>
      <c r="G2758" t="s">
        <v>5921</v>
      </c>
      <c r="H2758" t="s">
        <v>5922</v>
      </c>
      <c r="I2758" t="s">
        <v>26</v>
      </c>
      <c r="J2758" t="s">
        <v>27</v>
      </c>
      <c r="K2758" t="s">
        <v>127</v>
      </c>
      <c r="L2758" t="s">
        <v>43</v>
      </c>
      <c r="M2758">
        <v>94122</v>
      </c>
      <c r="N2758" t="s">
        <v>44</v>
      </c>
      <c r="O2758" t="s">
        <v>5437</v>
      </c>
      <c r="P2758" t="s">
        <v>46</v>
      </c>
      <c r="Q2758" t="s">
        <v>90</v>
      </c>
      <c r="R2758" t="s">
        <v>5438</v>
      </c>
      <c r="S2758">
        <v>11.96</v>
      </c>
      <c r="T2758">
        <v>2</v>
      </c>
      <c r="U2758">
        <v>0</v>
      </c>
      <c r="V2758">
        <v>5.8604000000000003</v>
      </c>
    </row>
    <row r="2759" spans="1:22" ht="14.25" customHeight="1" x14ac:dyDescent="0.25">
      <c r="A2759">
        <v>2758</v>
      </c>
      <c r="B2759" t="s">
        <v>5923</v>
      </c>
      <c r="C2759">
        <f>YEAR(Data!$D2759)</f>
        <v>2013</v>
      </c>
      <c r="D2759">
        <v>41437</v>
      </c>
      <c r="E2759">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ht="14.25" customHeight="1" x14ac:dyDescent="0.25">
      <c r="A2760">
        <v>2759</v>
      </c>
      <c r="B2760" t="s">
        <v>5924</v>
      </c>
      <c r="C2760">
        <f>YEAR(Data!$D2760)</f>
        <v>2013</v>
      </c>
      <c r="D2760">
        <v>41345</v>
      </c>
      <c r="E2760">
        <v>41349</v>
      </c>
      <c r="F2760" t="s">
        <v>50</v>
      </c>
      <c r="G2760" t="s">
        <v>5925</v>
      </c>
      <c r="H2760" t="s">
        <v>5926</v>
      </c>
      <c r="I2760" t="s">
        <v>102</v>
      </c>
      <c r="J2760" t="s">
        <v>27</v>
      </c>
      <c r="K2760" t="s">
        <v>497</v>
      </c>
      <c r="L2760" t="s">
        <v>1272</v>
      </c>
      <c r="M2760">
        <v>31907</v>
      </c>
      <c r="N2760" t="s">
        <v>30</v>
      </c>
      <c r="O2760" t="s">
        <v>3956</v>
      </c>
      <c r="P2760" t="s">
        <v>32</v>
      </c>
      <c r="Q2760" t="s">
        <v>65</v>
      </c>
      <c r="R2760" t="s">
        <v>5770</v>
      </c>
      <c r="S2760">
        <v>76.92</v>
      </c>
      <c r="T2760">
        <v>4</v>
      </c>
      <c r="U2760">
        <v>0</v>
      </c>
      <c r="V2760">
        <v>31.537200000000006</v>
      </c>
    </row>
    <row r="2761" spans="1:22" ht="14.25" customHeight="1" x14ac:dyDescent="0.25">
      <c r="A2761">
        <v>2760</v>
      </c>
      <c r="B2761" t="s">
        <v>5924</v>
      </c>
      <c r="C2761">
        <f>YEAR(Data!$D2761)</f>
        <v>2013</v>
      </c>
      <c r="D2761">
        <v>41345</v>
      </c>
      <c r="E2761">
        <v>41349</v>
      </c>
      <c r="F2761" t="s">
        <v>50</v>
      </c>
      <c r="G2761" t="s">
        <v>5925</v>
      </c>
      <c r="H2761" t="s">
        <v>5926</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ht="14.25" customHeight="1" x14ac:dyDescent="0.25">
      <c r="A2762">
        <v>2761</v>
      </c>
      <c r="B2762" t="s">
        <v>5927</v>
      </c>
      <c r="C2762">
        <f>YEAR(Data!$D2762)</f>
        <v>2011</v>
      </c>
      <c r="D2762">
        <v>40689</v>
      </c>
      <c r="E2762">
        <v>40692</v>
      </c>
      <c r="F2762" t="s">
        <v>188</v>
      </c>
      <c r="G2762" t="s">
        <v>5928</v>
      </c>
      <c r="H2762" t="s">
        <v>5929</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ht="14.25" customHeight="1" x14ac:dyDescent="0.25">
      <c r="A2763">
        <v>2762</v>
      </c>
      <c r="B2763" t="s">
        <v>5930</v>
      </c>
      <c r="C2763">
        <f>YEAR(Data!$D2763)</f>
        <v>2014</v>
      </c>
      <c r="D2763">
        <v>41925</v>
      </c>
      <c r="E2763">
        <v>41927</v>
      </c>
      <c r="F2763" t="s">
        <v>188</v>
      </c>
      <c r="G2763" t="s">
        <v>638</v>
      </c>
      <c r="H2763" t="s">
        <v>639</v>
      </c>
      <c r="I2763" t="s">
        <v>102</v>
      </c>
      <c r="J2763" t="s">
        <v>27</v>
      </c>
      <c r="K2763" t="s">
        <v>127</v>
      </c>
      <c r="L2763" t="s">
        <v>43</v>
      </c>
      <c r="M2763">
        <v>94110</v>
      </c>
      <c r="N2763" t="s">
        <v>44</v>
      </c>
      <c r="O2763" t="s">
        <v>5931</v>
      </c>
      <c r="P2763" t="s">
        <v>71</v>
      </c>
      <c r="Q2763" t="s">
        <v>161</v>
      </c>
      <c r="R2763" t="s">
        <v>5932</v>
      </c>
      <c r="S2763">
        <v>0.99</v>
      </c>
      <c r="T2763">
        <v>1</v>
      </c>
      <c r="U2763">
        <v>0</v>
      </c>
      <c r="V2763">
        <v>0.4356000000000001</v>
      </c>
    </row>
    <row r="2764" spans="1:22" ht="14.25" customHeight="1" x14ac:dyDescent="0.25">
      <c r="A2764">
        <v>2763</v>
      </c>
      <c r="B2764" t="s">
        <v>5930</v>
      </c>
      <c r="C2764">
        <f>YEAR(Data!$D2764)</f>
        <v>2014</v>
      </c>
      <c r="D2764">
        <v>41925</v>
      </c>
      <c r="E2764">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ht="14.25" customHeight="1" x14ac:dyDescent="0.25">
      <c r="A2765">
        <v>2764</v>
      </c>
      <c r="B2765" t="s">
        <v>5933</v>
      </c>
      <c r="C2765">
        <f>YEAR(Data!$D2765)</f>
        <v>2014</v>
      </c>
      <c r="D2765">
        <v>41813</v>
      </c>
      <c r="E2765">
        <v>41819</v>
      </c>
      <c r="F2765" t="s">
        <v>50</v>
      </c>
      <c r="G2765" t="s">
        <v>4051</v>
      </c>
      <c r="H2765" t="s">
        <v>4052</v>
      </c>
      <c r="I2765" t="s">
        <v>102</v>
      </c>
      <c r="J2765" t="s">
        <v>27</v>
      </c>
      <c r="K2765" t="s">
        <v>146</v>
      </c>
      <c r="L2765" t="s">
        <v>147</v>
      </c>
      <c r="M2765">
        <v>19140</v>
      </c>
      <c r="N2765" t="s">
        <v>148</v>
      </c>
      <c r="O2765" t="s">
        <v>5934</v>
      </c>
      <c r="P2765" t="s">
        <v>46</v>
      </c>
      <c r="Q2765" t="s">
        <v>75</v>
      </c>
      <c r="R2765" t="s">
        <v>5935</v>
      </c>
      <c r="S2765">
        <v>10.332000000000003</v>
      </c>
      <c r="T2765">
        <v>3</v>
      </c>
      <c r="U2765">
        <v>0.7</v>
      </c>
      <c r="V2765">
        <v>-7.5767999999999986</v>
      </c>
    </row>
    <row r="2766" spans="1:22" ht="14.25" customHeight="1" x14ac:dyDescent="0.25">
      <c r="A2766">
        <v>2765</v>
      </c>
      <c r="B2766" t="s">
        <v>5933</v>
      </c>
      <c r="C2766">
        <f>YEAR(Data!$D2766)</f>
        <v>2014</v>
      </c>
      <c r="D2766">
        <v>41813</v>
      </c>
      <c r="E2766">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ht="14.25" customHeight="1" x14ac:dyDescent="0.25">
      <c r="A2767">
        <v>2766</v>
      </c>
      <c r="B2767" t="s">
        <v>5933</v>
      </c>
      <c r="C2767">
        <f>YEAR(Data!$D2767)</f>
        <v>2014</v>
      </c>
      <c r="D2767">
        <v>41813</v>
      </c>
      <c r="E2767">
        <v>41819</v>
      </c>
      <c r="F2767" t="s">
        <v>50</v>
      </c>
      <c r="G2767" t="s">
        <v>4051</v>
      </c>
      <c r="H2767" t="s">
        <v>4052</v>
      </c>
      <c r="I2767" t="s">
        <v>102</v>
      </c>
      <c r="J2767" t="s">
        <v>27</v>
      </c>
      <c r="K2767" t="s">
        <v>146</v>
      </c>
      <c r="L2767" t="s">
        <v>147</v>
      </c>
      <c r="M2767">
        <v>19140</v>
      </c>
      <c r="N2767" t="s">
        <v>148</v>
      </c>
      <c r="O2767" t="s">
        <v>5936</v>
      </c>
      <c r="P2767" t="s">
        <v>46</v>
      </c>
      <c r="Q2767" t="s">
        <v>59</v>
      </c>
      <c r="R2767" t="s">
        <v>5937</v>
      </c>
      <c r="S2767">
        <v>8.9280000000000008</v>
      </c>
      <c r="T2767">
        <v>2</v>
      </c>
      <c r="U2767">
        <v>0.2</v>
      </c>
      <c r="V2767">
        <v>0.66959999999999997</v>
      </c>
    </row>
    <row r="2768" spans="1:22" ht="14.25" customHeight="1" x14ac:dyDescent="0.25">
      <c r="A2768">
        <v>2767</v>
      </c>
      <c r="B2768" t="s">
        <v>5938</v>
      </c>
      <c r="C2768">
        <f>YEAR(Data!$D2768)</f>
        <v>2014</v>
      </c>
      <c r="D2768">
        <v>41655</v>
      </c>
      <c r="E2768">
        <v>41658</v>
      </c>
      <c r="F2768" t="s">
        <v>188</v>
      </c>
      <c r="G2768" t="s">
        <v>2940</v>
      </c>
      <c r="H2768" t="s">
        <v>2941</v>
      </c>
      <c r="I2768" t="s">
        <v>26</v>
      </c>
      <c r="J2768" t="s">
        <v>27</v>
      </c>
      <c r="K2768" t="s">
        <v>146</v>
      </c>
      <c r="L2768" t="s">
        <v>147</v>
      </c>
      <c r="M2768">
        <v>19134</v>
      </c>
      <c r="N2768" t="s">
        <v>148</v>
      </c>
      <c r="O2768" t="s">
        <v>5939</v>
      </c>
      <c r="P2768" t="s">
        <v>46</v>
      </c>
      <c r="Q2768" t="s">
        <v>78</v>
      </c>
      <c r="R2768" t="s">
        <v>5940</v>
      </c>
      <c r="S2768">
        <v>34.384</v>
      </c>
      <c r="T2768">
        <v>1</v>
      </c>
      <c r="U2768">
        <v>0.2</v>
      </c>
      <c r="V2768">
        <v>3.8681999999999945</v>
      </c>
    </row>
    <row r="2769" spans="1:22" ht="14.25" customHeight="1" x14ac:dyDescent="0.25">
      <c r="A2769">
        <v>2768</v>
      </c>
      <c r="B2769" t="s">
        <v>5938</v>
      </c>
      <c r="C2769">
        <f>YEAR(Data!$D2769)</f>
        <v>2014</v>
      </c>
      <c r="D2769">
        <v>41655</v>
      </c>
      <c r="E2769">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ht="14.25" customHeight="1" x14ac:dyDescent="0.25">
      <c r="A2770">
        <v>2769</v>
      </c>
      <c r="B2770" t="s">
        <v>5941</v>
      </c>
      <c r="C2770">
        <f>YEAR(Data!$D2770)</f>
        <v>2012</v>
      </c>
      <c r="D2770">
        <v>41001</v>
      </c>
      <c r="E2770">
        <v>41006</v>
      </c>
      <c r="F2770" t="s">
        <v>50</v>
      </c>
      <c r="G2770" t="s">
        <v>5942</v>
      </c>
      <c r="H2770" t="s">
        <v>5943</v>
      </c>
      <c r="I2770" t="s">
        <v>26</v>
      </c>
      <c r="J2770" t="s">
        <v>27</v>
      </c>
      <c r="K2770" t="s">
        <v>815</v>
      </c>
      <c r="L2770" t="s">
        <v>104</v>
      </c>
      <c r="M2770">
        <v>75220</v>
      </c>
      <c r="N2770" t="s">
        <v>105</v>
      </c>
      <c r="O2770" t="s">
        <v>5944</v>
      </c>
      <c r="P2770" t="s">
        <v>46</v>
      </c>
      <c r="Q2770" t="s">
        <v>78</v>
      </c>
      <c r="R2770" t="s">
        <v>5945</v>
      </c>
      <c r="S2770">
        <v>32.191999999999993</v>
      </c>
      <c r="T2770">
        <v>2</v>
      </c>
      <c r="U2770">
        <v>0.8</v>
      </c>
      <c r="V2770">
        <v>-80.48</v>
      </c>
    </row>
    <row r="2771" spans="1:22" ht="14.25" customHeight="1" x14ac:dyDescent="0.25">
      <c r="A2771">
        <v>2770</v>
      </c>
      <c r="B2771" t="s">
        <v>5941</v>
      </c>
      <c r="C2771">
        <f>YEAR(Data!$D2771)</f>
        <v>2012</v>
      </c>
      <c r="D2771">
        <v>41001</v>
      </c>
      <c r="E2771">
        <v>41006</v>
      </c>
      <c r="F2771" t="s">
        <v>50</v>
      </c>
      <c r="G2771" t="s">
        <v>5942</v>
      </c>
      <c r="H2771" t="s">
        <v>5943</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ht="14.25" customHeight="1" x14ac:dyDescent="0.25">
      <c r="A2772">
        <v>2771</v>
      </c>
      <c r="B2772" t="s">
        <v>5941</v>
      </c>
      <c r="C2772">
        <f>YEAR(Data!$D2772)</f>
        <v>2012</v>
      </c>
      <c r="D2772">
        <v>41001</v>
      </c>
      <c r="E2772">
        <v>41006</v>
      </c>
      <c r="F2772" t="s">
        <v>50</v>
      </c>
      <c r="G2772" t="s">
        <v>5942</v>
      </c>
      <c r="H2772" t="s">
        <v>5943</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ht="14.25" customHeight="1" x14ac:dyDescent="0.25">
      <c r="A2773">
        <v>2772</v>
      </c>
      <c r="B2773" t="s">
        <v>5946</v>
      </c>
      <c r="C2773">
        <f>YEAR(Data!$D2773)</f>
        <v>2013</v>
      </c>
      <c r="D2773">
        <v>41521</v>
      </c>
      <c r="E2773">
        <v>41528</v>
      </c>
      <c r="F2773" t="s">
        <v>50</v>
      </c>
      <c r="G2773" t="s">
        <v>3072</v>
      </c>
      <c r="H2773" t="s">
        <v>3073</v>
      </c>
      <c r="I2773" t="s">
        <v>26</v>
      </c>
      <c r="J2773" t="s">
        <v>27</v>
      </c>
      <c r="K2773" t="s">
        <v>5947</v>
      </c>
      <c r="L2773" t="s">
        <v>114</v>
      </c>
      <c r="M2773">
        <v>53186</v>
      </c>
      <c r="N2773" t="s">
        <v>105</v>
      </c>
      <c r="O2773" t="s">
        <v>1482</v>
      </c>
      <c r="P2773" t="s">
        <v>46</v>
      </c>
      <c r="Q2773" t="s">
        <v>59</v>
      </c>
      <c r="R2773" t="s">
        <v>1483</v>
      </c>
      <c r="S2773">
        <v>54.5</v>
      </c>
      <c r="T2773">
        <v>5</v>
      </c>
      <c r="U2773">
        <v>0</v>
      </c>
      <c r="V2773">
        <v>14.169999999999998</v>
      </c>
    </row>
    <row r="2774" spans="1:22" ht="14.25" customHeight="1" x14ac:dyDescent="0.25">
      <c r="A2774">
        <v>2773</v>
      </c>
      <c r="B2774" t="s">
        <v>5948</v>
      </c>
      <c r="C2774">
        <f>YEAR(Data!$D2774)</f>
        <v>2014</v>
      </c>
      <c r="D2774">
        <v>41984</v>
      </c>
      <c r="E2774">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ht="14.25" customHeight="1" x14ac:dyDescent="0.25">
      <c r="A2775">
        <v>2774</v>
      </c>
      <c r="B2775" t="s">
        <v>5949</v>
      </c>
      <c r="C2775">
        <f>YEAR(Data!$D2775)</f>
        <v>2013</v>
      </c>
      <c r="D2775">
        <v>41601</v>
      </c>
      <c r="E2775">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ht="14.25" customHeight="1" x14ac:dyDescent="0.25">
      <c r="A2776">
        <v>2775</v>
      </c>
      <c r="B2776" t="s">
        <v>5950</v>
      </c>
      <c r="C2776">
        <f>YEAR(Data!$D2776)</f>
        <v>2014</v>
      </c>
      <c r="D2776">
        <v>41955</v>
      </c>
      <c r="E2776">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ht="14.25" customHeight="1" x14ac:dyDescent="0.25">
      <c r="A2777">
        <v>2776</v>
      </c>
      <c r="B2777" t="s">
        <v>5951</v>
      </c>
      <c r="C2777">
        <f>YEAR(Data!$D2777)</f>
        <v>2013</v>
      </c>
      <c r="D2777">
        <v>41569</v>
      </c>
      <c r="E2777">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ht="14.25" customHeight="1" x14ac:dyDescent="0.25">
      <c r="A2778">
        <v>2777</v>
      </c>
      <c r="B2778" t="s">
        <v>5952</v>
      </c>
      <c r="C2778">
        <f>YEAR(Data!$D2778)</f>
        <v>2012</v>
      </c>
      <c r="D2778">
        <v>41264</v>
      </c>
      <c r="E2778">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ht="14.25" customHeight="1" x14ac:dyDescent="0.25">
      <c r="A2779">
        <v>2778</v>
      </c>
      <c r="B2779" t="s">
        <v>5953</v>
      </c>
      <c r="C2779">
        <f>YEAR(Data!$D2779)</f>
        <v>2012</v>
      </c>
      <c r="D2779">
        <v>41107</v>
      </c>
      <c r="E2779">
        <v>41109</v>
      </c>
      <c r="F2779" t="s">
        <v>23</v>
      </c>
      <c r="G2779" t="s">
        <v>2825</v>
      </c>
      <c r="H2779" t="s">
        <v>2826</v>
      </c>
      <c r="I2779" t="s">
        <v>26</v>
      </c>
      <c r="J2779" t="s">
        <v>27</v>
      </c>
      <c r="K2779" t="s">
        <v>5954</v>
      </c>
      <c r="L2779" t="s">
        <v>43</v>
      </c>
      <c r="M2779">
        <v>93309</v>
      </c>
      <c r="N2779" t="s">
        <v>44</v>
      </c>
      <c r="O2779" t="s">
        <v>4476</v>
      </c>
      <c r="P2779" t="s">
        <v>32</v>
      </c>
      <c r="Q2779" t="s">
        <v>33</v>
      </c>
      <c r="R2779" t="s">
        <v>4477</v>
      </c>
      <c r="S2779">
        <v>195.46600000000001</v>
      </c>
      <c r="T2779">
        <v>2</v>
      </c>
      <c r="U2779">
        <v>0.15</v>
      </c>
      <c r="V2779">
        <v>-13.797600000000017</v>
      </c>
    </row>
    <row r="2780" spans="1:22" ht="14.25" customHeight="1" x14ac:dyDescent="0.25">
      <c r="A2780">
        <v>2779</v>
      </c>
      <c r="B2780" t="s">
        <v>5955</v>
      </c>
      <c r="C2780">
        <f>YEAR(Data!$D2780)</f>
        <v>2014</v>
      </c>
      <c r="D2780">
        <v>41760</v>
      </c>
      <c r="E2780">
        <v>41765</v>
      </c>
      <c r="F2780" t="s">
        <v>50</v>
      </c>
      <c r="G2780" t="s">
        <v>1396</v>
      </c>
      <c r="H2780" t="s">
        <v>1397</v>
      </c>
      <c r="I2780" t="s">
        <v>41</v>
      </c>
      <c r="J2780" t="s">
        <v>27</v>
      </c>
      <c r="K2780" t="s">
        <v>5956</v>
      </c>
      <c r="L2780" t="s">
        <v>54</v>
      </c>
      <c r="M2780">
        <v>33068</v>
      </c>
      <c r="N2780" t="s">
        <v>30</v>
      </c>
      <c r="O2780" t="s">
        <v>1362</v>
      </c>
      <c r="P2780" t="s">
        <v>32</v>
      </c>
      <c r="Q2780" t="s">
        <v>65</v>
      </c>
      <c r="R2780" t="s">
        <v>1363</v>
      </c>
      <c r="S2780">
        <v>23.680000000000003</v>
      </c>
      <c r="T2780">
        <v>8</v>
      </c>
      <c r="U2780">
        <v>0.2</v>
      </c>
      <c r="V2780">
        <v>6.216000000000002</v>
      </c>
    </row>
    <row r="2781" spans="1:22" ht="14.25" customHeight="1" x14ac:dyDescent="0.25">
      <c r="A2781">
        <v>2780</v>
      </c>
      <c r="B2781" t="s">
        <v>5955</v>
      </c>
      <c r="C2781">
        <f>YEAR(Data!$D2781)</f>
        <v>2014</v>
      </c>
      <c r="D2781">
        <v>41760</v>
      </c>
      <c r="E2781">
        <v>41765</v>
      </c>
      <c r="F2781" t="s">
        <v>50</v>
      </c>
      <c r="G2781" t="s">
        <v>1396</v>
      </c>
      <c r="H2781" t="s">
        <v>1397</v>
      </c>
      <c r="I2781" t="s">
        <v>41</v>
      </c>
      <c r="J2781" t="s">
        <v>27</v>
      </c>
      <c r="K2781" t="s">
        <v>5956</v>
      </c>
      <c r="L2781" t="s">
        <v>54</v>
      </c>
      <c r="M2781">
        <v>33068</v>
      </c>
      <c r="N2781" t="s">
        <v>30</v>
      </c>
      <c r="O2781" t="s">
        <v>5957</v>
      </c>
      <c r="P2781" t="s">
        <v>71</v>
      </c>
      <c r="Q2781" t="s">
        <v>161</v>
      </c>
      <c r="R2781" t="s">
        <v>5958</v>
      </c>
      <c r="S2781">
        <v>2.3760000000000003</v>
      </c>
      <c r="T2781">
        <v>3</v>
      </c>
      <c r="U2781">
        <v>0.2</v>
      </c>
      <c r="V2781">
        <v>0.74249999999999994</v>
      </c>
    </row>
    <row r="2782" spans="1:22" ht="14.25" customHeight="1" x14ac:dyDescent="0.25">
      <c r="A2782">
        <v>2781</v>
      </c>
      <c r="B2782" t="s">
        <v>5959</v>
      </c>
      <c r="C2782">
        <f>YEAR(Data!$D2782)</f>
        <v>2014</v>
      </c>
      <c r="D2782">
        <v>41766</v>
      </c>
      <c r="E2782">
        <v>41768</v>
      </c>
      <c r="F2782" t="s">
        <v>188</v>
      </c>
      <c r="G2782" t="s">
        <v>5806</v>
      </c>
      <c r="H2782" t="s">
        <v>5807</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ht="14.25" customHeight="1" x14ac:dyDescent="0.25">
      <c r="A2783">
        <v>2782</v>
      </c>
      <c r="B2783" t="s">
        <v>5960</v>
      </c>
      <c r="C2783">
        <f>YEAR(Data!$D2783)</f>
        <v>2014</v>
      </c>
      <c r="D2783">
        <v>41964</v>
      </c>
      <c r="E2783">
        <v>41971</v>
      </c>
      <c r="F2783" t="s">
        <v>50</v>
      </c>
      <c r="G2783" t="s">
        <v>5793</v>
      </c>
      <c r="H2783" t="s">
        <v>5794</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ht="14.25" customHeight="1" x14ac:dyDescent="0.25">
      <c r="A2784">
        <v>2783</v>
      </c>
      <c r="B2784" t="s">
        <v>5961</v>
      </c>
      <c r="C2784">
        <f>YEAR(Data!$D2784)</f>
        <v>2013</v>
      </c>
      <c r="D2784">
        <v>41590</v>
      </c>
      <c r="E2784">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ht="14.25" customHeight="1" x14ac:dyDescent="0.25">
      <c r="A2785">
        <v>2784</v>
      </c>
      <c r="B2785" t="s">
        <v>5962</v>
      </c>
      <c r="C2785">
        <f>YEAR(Data!$D2785)</f>
        <v>2013</v>
      </c>
      <c r="D2785">
        <v>41584</v>
      </c>
      <c r="E2785">
        <v>41589</v>
      </c>
      <c r="F2785" t="s">
        <v>50</v>
      </c>
      <c r="G2785" t="s">
        <v>1338</v>
      </c>
      <c r="H2785" t="s">
        <v>1339</v>
      </c>
      <c r="I2785" t="s">
        <v>41</v>
      </c>
      <c r="J2785" t="s">
        <v>27</v>
      </c>
      <c r="K2785" t="s">
        <v>146</v>
      </c>
      <c r="L2785" t="s">
        <v>147</v>
      </c>
      <c r="M2785">
        <v>19134</v>
      </c>
      <c r="N2785" t="s">
        <v>148</v>
      </c>
      <c r="O2785" t="s">
        <v>5963</v>
      </c>
      <c r="P2785" t="s">
        <v>71</v>
      </c>
      <c r="Q2785" t="s">
        <v>72</v>
      </c>
      <c r="R2785" t="s">
        <v>5964</v>
      </c>
      <c r="S2785">
        <v>23.987999999999996</v>
      </c>
      <c r="T2785">
        <v>2</v>
      </c>
      <c r="U2785">
        <v>0.4</v>
      </c>
      <c r="V2785">
        <v>-15.991999999999999</v>
      </c>
    </row>
    <row r="2786" spans="1:22" ht="14.25" customHeight="1" x14ac:dyDescent="0.25">
      <c r="A2786">
        <v>2785</v>
      </c>
      <c r="B2786" t="s">
        <v>5965</v>
      </c>
      <c r="C2786">
        <f>YEAR(Data!$D2786)</f>
        <v>2013</v>
      </c>
      <c r="D2786">
        <v>41557</v>
      </c>
      <c r="E2786">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ht="14.25" customHeight="1" x14ac:dyDescent="0.25">
      <c r="A2787">
        <v>2786</v>
      </c>
      <c r="B2787" t="s">
        <v>5966</v>
      </c>
      <c r="C2787">
        <f>YEAR(Data!$D2787)</f>
        <v>2012</v>
      </c>
      <c r="D2787">
        <v>41173</v>
      </c>
      <c r="E2787">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ht="14.25" customHeight="1" x14ac:dyDescent="0.25">
      <c r="A2788">
        <v>2787</v>
      </c>
      <c r="B2788" t="s">
        <v>5966</v>
      </c>
      <c r="C2788">
        <f>YEAR(Data!$D2788)</f>
        <v>2012</v>
      </c>
      <c r="D2788">
        <v>41173</v>
      </c>
      <c r="E2788">
        <v>41175</v>
      </c>
      <c r="F2788" t="s">
        <v>188</v>
      </c>
      <c r="G2788" t="s">
        <v>4391</v>
      </c>
      <c r="H2788" t="s">
        <v>4392</v>
      </c>
      <c r="I2788" t="s">
        <v>102</v>
      </c>
      <c r="J2788" t="s">
        <v>27</v>
      </c>
      <c r="K2788" t="s">
        <v>42</v>
      </c>
      <c r="L2788" t="s">
        <v>43</v>
      </c>
      <c r="M2788">
        <v>90036</v>
      </c>
      <c r="N2788" t="s">
        <v>44</v>
      </c>
      <c r="O2788" t="s">
        <v>5967</v>
      </c>
      <c r="P2788" t="s">
        <v>46</v>
      </c>
      <c r="Q2788" t="s">
        <v>269</v>
      </c>
      <c r="R2788" t="s">
        <v>5968</v>
      </c>
      <c r="S2788">
        <v>7.9</v>
      </c>
      <c r="T2788">
        <v>2</v>
      </c>
      <c r="U2788">
        <v>0</v>
      </c>
      <c r="V2788">
        <v>2.5279999999999996</v>
      </c>
    </row>
    <row r="2789" spans="1:22" ht="14.25" customHeight="1" x14ac:dyDescent="0.25">
      <c r="A2789">
        <v>2788</v>
      </c>
      <c r="B2789" t="s">
        <v>5969</v>
      </c>
      <c r="C2789">
        <f>YEAR(Data!$D2789)</f>
        <v>2011</v>
      </c>
      <c r="D2789">
        <v>40879</v>
      </c>
      <c r="E2789">
        <v>40883</v>
      </c>
      <c r="F2789" t="s">
        <v>50</v>
      </c>
      <c r="G2789" t="s">
        <v>4733</v>
      </c>
      <c r="H2789" t="s">
        <v>4734</v>
      </c>
      <c r="I2789" t="s">
        <v>41</v>
      </c>
      <c r="J2789" t="s">
        <v>27</v>
      </c>
      <c r="K2789" t="s">
        <v>5970</v>
      </c>
      <c r="L2789" t="s">
        <v>104</v>
      </c>
      <c r="M2789">
        <v>78415</v>
      </c>
      <c r="N2789" t="s">
        <v>105</v>
      </c>
      <c r="O2789" t="s">
        <v>1146</v>
      </c>
      <c r="P2789" t="s">
        <v>32</v>
      </c>
      <c r="Q2789" t="s">
        <v>65</v>
      </c>
      <c r="R2789" t="s">
        <v>1147</v>
      </c>
      <c r="S2789">
        <v>58.36</v>
      </c>
      <c r="T2789">
        <v>5</v>
      </c>
      <c r="U2789">
        <v>0.6</v>
      </c>
      <c r="V2789">
        <v>-24.802999999999997</v>
      </c>
    </row>
    <row r="2790" spans="1:22" ht="14.25" customHeight="1" x14ac:dyDescent="0.25">
      <c r="A2790">
        <v>2789</v>
      </c>
      <c r="B2790" t="s">
        <v>5969</v>
      </c>
      <c r="C2790">
        <f>YEAR(Data!$D2790)</f>
        <v>2011</v>
      </c>
      <c r="D2790">
        <v>40879</v>
      </c>
      <c r="E2790">
        <v>40883</v>
      </c>
      <c r="F2790" t="s">
        <v>50</v>
      </c>
      <c r="G2790" t="s">
        <v>4733</v>
      </c>
      <c r="H2790" t="s">
        <v>4734</v>
      </c>
      <c r="I2790" t="s">
        <v>41</v>
      </c>
      <c r="J2790" t="s">
        <v>27</v>
      </c>
      <c r="K2790" t="s">
        <v>5970</v>
      </c>
      <c r="L2790" t="s">
        <v>104</v>
      </c>
      <c r="M2790">
        <v>78415</v>
      </c>
      <c r="N2790" t="s">
        <v>105</v>
      </c>
      <c r="O2790" t="s">
        <v>586</v>
      </c>
      <c r="P2790" t="s">
        <v>46</v>
      </c>
      <c r="Q2790" t="s">
        <v>68</v>
      </c>
      <c r="R2790" t="s">
        <v>587</v>
      </c>
      <c r="S2790">
        <v>16.463999999999999</v>
      </c>
      <c r="T2790">
        <v>7</v>
      </c>
      <c r="U2790">
        <v>0.2</v>
      </c>
      <c r="V2790">
        <v>1.4406000000000008</v>
      </c>
    </row>
    <row r="2791" spans="1:22" ht="14.25" customHeight="1" x14ac:dyDescent="0.25">
      <c r="A2791">
        <v>2790</v>
      </c>
      <c r="B2791" t="s">
        <v>5969</v>
      </c>
      <c r="C2791">
        <f>YEAR(Data!$D2791)</f>
        <v>2011</v>
      </c>
      <c r="D2791">
        <v>40879</v>
      </c>
      <c r="E2791">
        <v>40883</v>
      </c>
      <c r="F2791" t="s">
        <v>50</v>
      </c>
      <c r="G2791" t="s">
        <v>4733</v>
      </c>
      <c r="H2791" t="s">
        <v>4734</v>
      </c>
      <c r="I2791" t="s">
        <v>41</v>
      </c>
      <c r="J2791" t="s">
        <v>27</v>
      </c>
      <c r="K2791" t="s">
        <v>5970</v>
      </c>
      <c r="L2791" t="s">
        <v>104</v>
      </c>
      <c r="M2791">
        <v>78415</v>
      </c>
      <c r="N2791" t="s">
        <v>105</v>
      </c>
      <c r="O2791" t="s">
        <v>2184</v>
      </c>
      <c r="P2791" t="s">
        <v>32</v>
      </c>
      <c r="Q2791" t="s">
        <v>65</v>
      </c>
      <c r="R2791" t="s">
        <v>2185</v>
      </c>
      <c r="S2791">
        <v>39.960000000000008</v>
      </c>
      <c r="T2791">
        <v>5</v>
      </c>
      <c r="U2791">
        <v>0.6</v>
      </c>
      <c r="V2791">
        <v>-23.975999999999999</v>
      </c>
    </row>
    <row r="2792" spans="1:22" ht="14.25" customHeight="1" x14ac:dyDescent="0.25">
      <c r="A2792">
        <v>2791</v>
      </c>
      <c r="B2792" t="s">
        <v>5971</v>
      </c>
      <c r="C2792">
        <f>YEAR(Data!$D2792)</f>
        <v>2011</v>
      </c>
      <c r="D2792">
        <v>40807</v>
      </c>
      <c r="E2792">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ht="14.25" customHeight="1" x14ac:dyDescent="0.25">
      <c r="A2793">
        <v>2792</v>
      </c>
      <c r="B2793" t="s">
        <v>5971</v>
      </c>
      <c r="C2793">
        <f>YEAR(Data!$D2793)</f>
        <v>2011</v>
      </c>
      <c r="D2793">
        <v>40807</v>
      </c>
      <c r="E2793">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ht="14.25" customHeight="1" x14ac:dyDescent="0.25">
      <c r="A2794">
        <v>2793</v>
      </c>
      <c r="B2794" t="s">
        <v>5971</v>
      </c>
      <c r="C2794">
        <f>YEAR(Data!$D2794)</f>
        <v>2011</v>
      </c>
      <c r="D2794">
        <v>40807</v>
      </c>
      <c r="E2794">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ht="14.25" customHeight="1" x14ac:dyDescent="0.25">
      <c r="A2795">
        <v>2794</v>
      </c>
      <c r="B2795" t="s">
        <v>5972</v>
      </c>
      <c r="C2795">
        <f>YEAR(Data!$D2795)</f>
        <v>2011</v>
      </c>
      <c r="D2795">
        <v>40645</v>
      </c>
      <c r="E2795">
        <v>40650</v>
      </c>
      <c r="F2795" t="s">
        <v>50</v>
      </c>
      <c r="G2795" t="s">
        <v>5715</v>
      </c>
      <c r="H2795" t="s">
        <v>5716</v>
      </c>
      <c r="I2795" t="s">
        <v>41</v>
      </c>
      <c r="J2795" t="s">
        <v>27</v>
      </c>
      <c r="K2795" t="s">
        <v>5973</v>
      </c>
      <c r="L2795" t="s">
        <v>43</v>
      </c>
      <c r="M2795">
        <v>90278</v>
      </c>
      <c r="N2795" t="s">
        <v>44</v>
      </c>
      <c r="O2795" t="s">
        <v>2584</v>
      </c>
      <c r="P2795" t="s">
        <v>71</v>
      </c>
      <c r="Q2795" t="s">
        <v>72</v>
      </c>
      <c r="R2795" t="s">
        <v>2585</v>
      </c>
      <c r="S2795">
        <v>1075.088</v>
      </c>
      <c r="T2795">
        <v>14</v>
      </c>
      <c r="U2795">
        <v>0.2</v>
      </c>
      <c r="V2795">
        <v>94.070199999999943</v>
      </c>
    </row>
    <row r="2796" spans="1:22" ht="14.25" customHeight="1" x14ac:dyDescent="0.25">
      <c r="A2796">
        <v>2795</v>
      </c>
      <c r="B2796" t="s">
        <v>5972</v>
      </c>
      <c r="C2796">
        <f>YEAR(Data!$D2796)</f>
        <v>2011</v>
      </c>
      <c r="D2796">
        <v>40645</v>
      </c>
      <c r="E2796">
        <v>40650</v>
      </c>
      <c r="F2796" t="s">
        <v>50</v>
      </c>
      <c r="G2796" t="s">
        <v>5715</v>
      </c>
      <c r="H2796" t="s">
        <v>5716</v>
      </c>
      <c r="I2796" t="s">
        <v>41</v>
      </c>
      <c r="J2796" t="s">
        <v>27</v>
      </c>
      <c r="K2796" t="s">
        <v>5973</v>
      </c>
      <c r="L2796" t="s">
        <v>43</v>
      </c>
      <c r="M2796">
        <v>90278</v>
      </c>
      <c r="N2796" t="s">
        <v>44</v>
      </c>
      <c r="O2796" t="s">
        <v>3208</v>
      </c>
      <c r="P2796" t="s">
        <v>71</v>
      </c>
      <c r="Q2796" t="s">
        <v>72</v>
      </c>
      <c r="R2796" t="s">
        <v>3209</v>
      </c>
      <c r="S2796">
        <v>438.36800000000005</v>
      </c>
      <c r="T2796">
        <v>4</v>
      </c>
      <c r="U2796">
        <v>0.2</v>
      </c>
      <c r="V2796">
        <v>38.357200000000006</v>
      </c>
    </row>
    <row r="2797" spans="1:22" ht="14.25" customHeight="1" x14ac:dyDescent="0.25">
      <c r="A2797">
        <v>2796</v>
      </c>
      <c r="B2797" t="s">
        <v>5972</v>
      </c>
      <c r="C2797">
        <f>YEAR(Data!$D2797)</f>
        <v>2011</v>
      </c>
      <c r="D2797">
        <v>40645</v>
      </c>
      <c r="E2797">
        <v>40650</v>
      </c>
      <c r="F2797" t="s">
        <v>50</v>
      </c>
      <c r="G2797" t="s">
        <v>5715</v>
      </c>
      <c r="H2797" t="s">
        <v>5716</v>
      </c>
      <c r="I2797" t="s">
        <v>41</v>
      </c>
      <c r="J2797" t="s">
        <v>27</v>
      </c>
      <c r="K2797" t="s">
        <v>5973</v>
      </c>
      <c r="L2797" t="s">
        <v>43</v>
      </c>
      <c r="M2797">
        <v>90278</v>
      </c>
      <c r="N2797" t="s">
        <v>44</v>
      </c>
      <c r="O2797" t="s">
        <v>1966</v>
      </c>
      <c r="P2797" t="s">
        <v>46</v>
      </c>
      <c r="Q2797" t="s">
        <v>75</v>
      </c>
      <c r="R2797" t="s">
        <v>1967</v>
      </c>
      <c r="S2797">
        <v>18.088000000000001</v>
      </c>
      <c r="T2797">
        <v>7</v>
      </c>
      <c r="U2797">
        <v>0.2</v>
      </c>
      <c r="V2797">
        <v>6.5569000000000006</v>
      </c>
    </row>
    <row r="2798" spans="1:22" ht="14.25" customHeight="1" x14ac:dyDescent="0.25">
      <c r="A2798">
        <v>2797</v>
      </c>
      <c r="B2798" t="s">
        <v>5972</v>
      </c>
      <c r="C2798">
        <f>YEAR(Data!$D2798)</f>
        <v>2011</v>
      </c>
      <c r="D2798">
        <v>40645</v>
      </c>
      <c r="E2798">
        <v>40650</v>
      </c>
      <c r="F2798" t="s">
        <v>50</v>
      </c>
      <c r="G2798" t="s">
        <v>5715</v>
      </c>
      <c r="H2798" t="s">
        <v>5716</v>
      </c>
      <c r="I2798" t="s">
        <v>41</v>
      </c>
      <c r="J2798" t="s">
        <v>27</v>
      </c>
      <c r="K2798" t="s">
        <v>5973</v>
      </c>
      <c r="L2798" t="s">
        <v>43</v>
      </c>
      <c r="M2798">
        <v>90278</v>
      </c>
      <c r="N2798" t="s">
        <v>44</v>
      </c>
      <c r="O2798" t="s">
        <v>1669</v>
      </c>
      <c r="P2798" t="s">
        <v>32</v>
      </c>
      <c r="Q2798" t="s">
        <v>33</v>
      </c>
      <c r="R2798" t="s">
        <v>1670</v>
      </c>
      <c r="S2798">
        <v>308.49900000000002</v>
      </c>
      <c r="T2798">
        <v>3</v>
      </c>
      <c r="U2798">
        <v>0.15</v>
      </c>
      <c r="V2798">
        <v>-18.146999999999998</v>
      </c>
    </row>
    <row r="2799" spans="1:22" ht="14.25" customHeight="1" x14ac:dyDescent="0.25">
      <c r="A2799">
        <v>2798</v>
      </c>
      <c r="B2799" t="s">
        <v>5974</v>
      </c>
      <c r="C2799">
        <f>YEAR(Data!$D2799)</f>
        <v>2014</v>
      </c>
      <c r="D2799">
        <v>41933</v>
      </c>
      <c r="E2799">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ht="14.25" customHeight="1" x14ac:dyDescent="0.25">
      <c r="A2800">
        <v>2799</v>
      </c>
      <c r="B2800" t="s">
        <v>5974</v>
      </c>
      <c r="C2800">
        <f>YEAR(Data!$D2800)</f>
        <v>2014</v>
      </c>
      <c r="D2800">
        <v>41933</v>
      </c>
      <c r="E2800">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ht="14.25" customHeight="1" x14ac:dyDescent="0.25">
      <c r="A2801">
        <v>2800</v>
      </c>
      <c r="B2801" t="s">
        <v>5974</v>
      </c>
      <c r="C2801">
        <f>YEAR(Data!$D2801)</f>
        <v>2014</v>
      </c>
      <c r="D2801">
        <v>41933</v>
      </c>
      <c r="E280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ht="14.25" customHeight="1" x14ac:dyDescent="0.25">
      <c r="A2802">
        <v>2801</v>
      </c>
      <c r="B2802" t="s">
        <v>5975</v>
      </c>
      <c r="C2802">
        <f>YEAR(Data!$D2802)</f>
        <v>2013</v>
      </c>
      <c r="D2802">
        <v>41573</v>
      </c>
      <c r="E2802">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ht="14.25" customHeight="1" x14ac:dyDescent="0.25">
      <c r="A2803">
        <v>2802</v>
      </c>
      <c r="B2803" t="s">
        <v>5976</v>
      </c>
      <c r="C2803">
        <f>YEAR(Data!$D2803)</f>
        <v>2012</v>
      </c>
      <c r="D2803">
        <v>41214</v>
      </c>
      <c r="E2803">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ht="14.25" customHeight="1" x14ac:dyDescent="0.25">
      <c r="A2804">
        <v>2803</v>
      </c>
      <c r="B2804" t="s">
        <v>5977</v>
      </c>
      <c r="C2804">
        <f>YEAR(Data!$D2804)</f>
        <v>2014</v>
      </c>
      <c r="D2804">
        <v>41947</v>
      </c>
      <c r="E2804">
        <v>41952</v>
      </c>
      <c r="F2804" t="s">
        <v>50</v>
      </c>
      <c r="G2804" t="s">
        <v>5978</v>
      </c>
      <c r="H2804" t="s">
        <v>5979</v>
      </c>
      <c r="I2804" t="s">
        <v>26</v>
      </c>
      <c r="J2804" t="s">
        <v>27</v>
      </c>
      <c r="K2804" t="s">
        <v>5888</v>
      </c>
      <c r="L2804" t="s">
        <v>668</v>
      </c>
      <c r="M2804">
        <v>88001</v>
      </c>
      <c r="N2804" t="s">
        <v>44</v>
      </c>
      <c r="O2804" t="s">
        <v>426</v>
      </c>
      <c r="P2804" t="s">
        <v>32</v>
      </c>
      <c r="Q2804" t="s">
        <v>65</v>
      </c>
      <c r="R2804" t="s">
        <v>427</v>
      </c>
      <c r="S2804">
        <v>41.37</v>
      </c>
      <c r="T2804">
        <v>3</v>
      </c>
      <c r="U2804">
        <v>0</v>
      </c>
      <c r="V2804">
        <v>17.375399999999999</v>
      </c>
    </row>
    <row r="2805" spans="1:22" ht="14.25" customHeight="1" x14ac:dyDescent="0.25">
      <c r="A2805">
        <v>2804</v>
      </c>
      <c r="B2805" t="s">
        <v>5980</v>
      </c>
      <c r="C2805">
        <f>YEAR(Data!$D2805)</f>
        <v>2012</v>
      </c>
      <c r="D2805">
        <v>41041</v>
      </c>
      <c r="E2805">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ht="14.25" customHeight="1" x14ac:dyDescent="0.25">
      <c r="A2806">
        <v>2805</v>
      </c>
      <c r="B2806" t="s">
        <v>5980</v>
      </c>
      <c r="C2806">
        <f>YEAR(Data!$D2806)</f>
        <v>2012</v>
      </c>
      <c r="D2806">
        <v>41041</v>
      </c>
      <c r="E2806">
        <v>41045</v>
      </c>
      <c r="F2806" t="s">
        <v>50</v>
      </c>
      <c r="G2806" t="s">
        <v>3968</v>
      </c>
      <c r="H2806" t="s">
        <v>3969</v>
      </c>
      <c r="I2806" t="s">
        <v>26</v>
      </c>
      <c r="J2806" t="s">
        <v>27</v>
      </c>
      <c r="K2806" t="s">
        <v>127</v>
      </c>
      <c r="L2806" t="s">
        <v>43</v>
      </c>
      <c r="M2806">
        <v>94122</v>
      </c>
      <c r="N2806" t="s">
        <v>44</v>
      </c>
      <c r="O2806" t="s">
        <v>5981</v>
      </c>
      <c r="P2806" t="s">
        <v>46</v>
      </c>
      <c r="Q2806" t="s">
        <v>90</v>
      </c>
      <c r="R2806" t="s">
        <v>5982</v>
      </c>
      <c r="S2806">
        <v>25.68</v>
      </c>
      <c r="T2806">
        <v>6</v>
      </c>
      <c r="U2806">
        <v>0</v>
      </c>
      <c r="V2806">
        <v>11.555999999999997</v>
      </c>
    </row>
    <row r="2807" spans="1:22" ht="14.25" customHeight="1" x14ac:dyDescent="0.25">
      <c r="A2807">
        <v>2806</v>
      </c>
      <c r="B2807" t="s">
        <v>5983</v>
      </c>
      <c r="C2807">
        <f>YEAR(Data!$D2807)</f>
        <v>2012</v>
      </c>
      <c r="D2807">
        <v>41159</v>
      </c>
      <c r="E2807">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ht="14.25" customHeight="1" x14ac:dyDescent="0.25">
      <c r="A2808">
        <v>2807</v>
      </c>
      <c r="B2808" t="s">
        <v>5984</v>
      </c>
      <c r="C2808">
        <f>YEAR(Data!$D2808)</f>
        <v>2012</v>
      </c>
      <c r="D2808">
        <v>41115</v>
      </c>
      <c r="E2808">
        <v>41117</v>
      </c>
      <c r="F2808" t="s">
        <v>23</v>
      </c>
      <c r="G2808" t="s">
        <v>5985</v>
      </c>
      <c r="H2808" t="s">
        <v>5986</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ht="14.25" customHeight="1" x14ac:dyDescent="0.25">
      <c r="A2809">
        <v>2808</v>
      </c>
      <c r="B2809" t="s">
        <v>5984</v>
      </c>
      <c r="C2809">
        <f>YEAR(Data!$D2809)</f>
        <v>2012</v>
      </c>
      <c r="D2809">
        <v>41115</v>
      </c>
      <c r="E2809">
        <v>41117</v>
      </c>
      <c r="F2809" t="s">
        <v>23</v>
      </c>
      <c r="G2809" t="s">
        <v>5985</v>
      </c>
      <c r="H2809" t="s">
        <v>5986</v>
      </c>
      <c r="I2809" t="s">
        <v>26</v>
      </c>
      <c r="J2809" t="s">
        <v>27</v>
      </c>
      <c r="K2809" t="s">
        <v>95</v>
      </c>
      <c r="L2809" t="s">
        <v>96</v>
      </c>
      <c r="M2809">
        <v>98115</v>
      </c>
      <c r="N2809" t="s">
        <v>44</v>
      </c>
      <c r="O2809" t="s">
        <v>5987</v>
      </c>
      <c r="P2809" t="s">
        <v>46</v>
      </c>
      <c r="Q2809" t="s">
        <v>90</v>
      </c>
      <c r="R2809" t="s">
        <v>5988</v>
      </c>
      <c r="S2809">
        <v>12.96</v>
      </c>
      <c r="T2809">
        <v>2</v>
      </c>
      <c r="U2809">
        <v>0</v>
      </c>
      <c r="V2809">
        <v>6.2208000000000006</v>
      </c>
    </row>
    <row r="2810" spans="1:22" ht="14.25" customHeight="1" x14ac:dyDescent="0.25">
      <c r="A2810">
        <v>2809</v>
      </c>
      <c r="B2810" t="s">
        <v>5984</v>
      </c>
      <c r="C2810">
        <f>YEAR(Data!$D2810)</f>
        <v>2012</v>
      </c>
      <c r="D2810">
        <v>41115</v>
      </c>
      <c r="E2810">
        <v>41117</v>
      </c>
      <c r="F2810" t="s">
        <v>23</v>
      </c>
      <c r="G2810" t="s">
        <v>5985</v>
      </c>
      <c r="H2810" t="s">
        <v>5986</v>
      </c>
      <c r="I2810" t="s">
        <v>26</v>
      </c>
      <c r="J2810" t="s">
        <v>27</v>
      </c>
      <c r="K2810" t="s">
        <v>95</v>
      </c>
      <c r="L2810" t="s">
        <v>96</v>
      </c>
      <c r="M2810">
        <v>98115</v>
      </c>
      <c r="N2810" t="s">
        <v>44</v>
      </c>
      <c r="O2810" t="s">
        <v>5019</v>
      </c>
      <c r="P2810" t="s">
        <v>32</v>
      </c>
      <c r="Q2810" t="s">
        <v>33</v>
      </c>
      <c r="R2810" t="s">
        <v>5537</v>
      </c>
      <c r="S2810">
        <v>704.9</v>
      </c>
      <c r="T2810">
        <v>5</v>
      </c>
      <c r="U2810">
        <v>0</v>
      </c>
      <c r="V2810">
        <v>56.392000000000024</v>
      </c>
    </row>
    <row r="2811" spans="1:22" ht="14.25" customHeight="1" x14ac:dyDescent="0.25">
      <c r="A2811">
        <v>2810</v>
      </c>
      <c r="B2811" t="s">
        <v>5984</v>
      </c>
      <c r="C2811">
        <f>YEAR(Data!$D2811)</f>
        <v>2012</v>
      </c>
      <c r="D2811">
        <v>41115</v>
      </c>
      <c r="E2811">
        <v>41117</v>
      </c>
      <c r="F2811" t="s">
        <v>23</v>
      </c>
      <c r="G2811" t="s">
        <v>5985</v>
      </c>
      <c r="H2811" t="s">
        <v>5986</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ht="14.25" customHeight="1" x14ac:dyDescent="0.25">
      <c r="A2812">
        <v>2811</v>
      </c>
      <c r="B2812" t="s">
        <v>5989</v>
      </c>
      <c r="C2812">
        <f>YEAR(Data!$D2812)</f>
        <v>2012</v>
      </c>
      <c r="D2812">
        <v>41229</v>
      </c>
      <c r="E2812">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ht="14.25" customHeight="1" x14ac:dyDescent="0.25">
      <c r="A2813">
        <v>2812</v>
      </c>
      <c r="B2813" t="s">
        <v>5989</v>
      </c>
      <c r="C2813">
        <f>YEAR(Data!$D2813)</f>
        <v>2012</v>
      </c>
      <c r="D2813">
        <v>41229</v>
      </c>
      <c r="E2813">
        <v>41231</v>
      </c>
      <c r="F2813" t="s">
        <v>23</v>
      </c>
      <c r="G2813" t="s">
        <v>4082</v>
      </c>
      <c r="H2813" t="s">
        <v>4083</v>
      </c>
      <c r="I2813" t="s">
        <v>102</v>
      </c>
      <c r="J2813" t="s">
        <v>27</v>
      </c>
      <c r="K2813" t="s">
        <v>2548</v>
      </c>
      <c r="L2813" t="s">
        <v>114</v>
      </c>
      <c r="M2813">
        <v>53209</v>
      </c>
      <c r="N2813" t="s">
        <v>105</v>
      </c>
      <c r="O2813" t="s">
        <v>5990</v>
      </c>
      <c r="P2813" t="s">
        <v>32</v>
      </c>
      <c r="Q2813" t="s">
        <v>65</v>
      </c>
      <c r="R2813" t="s">
        <v>5991</v>
      </c>
      <c r="S2813">
        <v>185.57999999999998</v>
      </c>
      <c r="T2813">
        <v>6</v>
      </c>
      <c r="U2813">
        <v>0</v>
      </c>
      <c r="V2813">
        <v>76.087800000000001</v>
      </c>
    </row>
    <row r="2814" spans="1:22" ht="14.25" customHeight="1" x14ac:dyDescent="0.25">
      <c r="A2814">
        <v>2813</v>
      </c>
      <c r="B2814" t="s">
        <v>5989</v>
      </c>
      <c r="C2814">
        <f>YEAR(Data!$D2814)</f>
        <v>2012</v>
      </c>
      <c r="D2814">
        <v>41229</v>
      </c>
      <c r="E2814">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ht="14.25" customHeight="1" x14ac:dyDescent="0.25">
      <c r="A2815">
        <v>2814</v>
      </c>
      <c r="B2815" t="s">
        <v>5989</v>
      </c>
      <c r="C2815">
        <f>YEAR(Data!$D2815)</f>
        <v>2012</v>
      </c>
      <c r="D2815">
        <v>41229</v>
      </c>
      <c r="E2815">
        <v>41231</v>
      </c>
      <c r="F2815" t="s">
        <v>23</v>
      </c>
      <c r="G2815" t="s">
        <v>4082</v>
      </c>
      <c r="H2815" t="s">
        <v>4083</v>
      </c>
      <c r="I2815" t="s">
        <v>102</v>
      </c>
      <c r="J2815" t="s">
        <v>27</v>
      </c>
      <c r="K2815" t="s">
        <v>2548</v>
      </c>
      <c r="L2815" t="s">
        <v>114</v>
      </c>
      <c r="M2815">
        <v>53209</v>
      </c>
      <c r="N2815" t="s">
        <v>105</v>
      </c>
      <c r="O2815" t="s">
        <v>5251</v>
      </c>
      <c r="P2815" t="s">
        <v>71</v>
      </c>
      <c r="Q2815" t="s">
        <v>161</v>
      </c>
      <c r="R2815" t="s">
        <v>5252</v>
      </c>
      <c r="S2815">
        <v>999.96</v>
      </c>
      <c r="T2815">
        <v>4</v>
      </c>
      <c r="U2815">
        <v>0</v>
      </c>
      <c r="V2815">
        <v>229.99080000000004</v>
      </c>
    </row>
    <row r="2816" spans="1:22" ht="14.25" customHeight="1" x14ac:dyDescent="0.25">
      <c r="A2816">
        <v>2815</v>
      </c>
      <c r="B2816" t="s">
        <v>5989</v>
      </c>
      <c r="C2816">
        <f>YEAR(Data!$D2816)</f>
        <v>2012</v>
      </c>
      <c r="D2816">
        <v>41229</v>
      </c>
      <c r="E2816">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ht="14.25" customHeight="1" x14ac:dyDescent="0.25">
      <c r="A2817">
        <v>2816</v>
      </c>
      <c r="B2817" t="s">
        <v>5992</v>
      </c>
      <c r="C2817">
        <f>YEAR(Data!$D2817)</f>
        <v>2012</v>
      </c>
      <c r="D2817">
        <v>41153</v>
      </c>
      <c r="E2817">
        <v>41160</v>
      </c>
      <c r="F2817" t="s">
        <v>50</v>
      </c>
      <c r="G2817" t="s">
        <v>5993</v>
      </c>
      <c r="H2817" t="s">
        <v>5994</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ht="14.25" customHeight="1" x14ac:dyDescent="0.25">
      <c r="A2818">
        <v>2817</v>
      </c>
      <c r="B2818" t="s">
        <v>5992</v>
      </c>
      <c r="C2818">
        <f>YEAR(Data!$D2818)</f>
        <v>2012</v>
      </c>
      <c r="D2818">
        <v>41153</v>
      </c>
      <c r="E2818">
        <v>41160</v>
      </c>
      <c r="F2818" t="s">
        <v>50</v>
      </c>
      <c r="G2818" t="s">
        <v>5993</v>
      </c>
      <c r="H2818" t="s">
        <v>5994</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ht="14.25" customHeight="1" x14ac:dyDescent="0.25">
      <c r="A2819">
        <v>2818</v>
      </c>
      <c r="B2819" t="s">
        <v>5992</v>
      </c>
      <c r="C2819">
        <f>YEAR(Data!$D2819)</f>
        <v>2012</v>
      </c>
      <c r="D2819">
        <v>41153</v>
      </c>
      <c r="E2819">
        <v>41160</v>
      </c>
      <c r="F2819" t="s">
        <v>50</v>
      </c>
      <c r="G2819" t="s">
        <v>5993</v>
      </c>
      <c r="H2819" t="s">
        <v>5994</v>
      </c>
      <c r="I2819" t="s">
        <v>102</v>
      </c>
      <c r="J2819" t="s">
        <v>27</v>
      </c>
      <c r="K2819" t="s">
        <v>612</v>
      </c>
      <c r="L2819" t="s">
        <v>1245</v>
      </c>
      <c r="M2819">
        <v>2038</v>
      </c>
      <c r="N2819" t="s">
        <v>148</v>
      </c>
      <c r="O2819" t="s">
        <v>5271</v>
      </c>
      <c r="P2819" t="s">
        <v>32</v>
      </c>
      <c r="Q2819" t="s">
        <v>65</v>
      </c>
      <c r="R2819" t="s">
        <v>5272</v>
      </c>
      <c r="S2819">
        <v>124.36</v>
      </c>
      <c r="T2819">
        <v>2</v>
      </c>
      <c r="U2819">
        <v>0</v>
      </c>
      <c r="V2819">
        <v>27.359200000000001</v>
      </c>
    </row>
    <row r="2820" spans="1:22" ht="14.25" customHeight="1" x14ac:dyDescent="0.25">
      <c r="A2820">
        <v>2819</v>
      </c>
      <c r="B2820" t="s">
        <v>5992</v>
      </c>
      <c r="C2820">
        <f>YEAR(Data!$D2820)</f>
        <v>2012</v>
      </c>
      <c r="D2820">
        <v>41153</v>
      </c>
      <c r="E2820">
        <v>41160</v>
      </c>
      <c r="F2820" t="s">
        <v>50</v>
      </c>
      <c r="G2820" t="s">
        <v>5993</v>
      </c>
      <c r="H2820" t="s">
        <v>5994</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ht="14.25" customHeight="1" x14ac:dyDescent="0.25">
      <c r="A2821">
        <v>2820</v>
      </c>
      <c r="B2821" t="s">
        <v>5995</v>
      </c>
      <c r="C2821">
        <f>YEAR(Data!$D2821)</f>
        <v>2013</v>
      </c>
      <c r="D2821">
        <v>41400</v>
      </c>
      <c r="E2821">
        <v>41403</v>
      </c>
      <c r="F2821" t="s">
        <v>188</v>
      </c>
      <c r="G2821" t="s">
        <v>5996</v>
      </c>
      <c r="H2821" t="s">
        <v>5997</v>
      </c>
      <c r="I2821" t="s">
        <v>26</v>
      </c>
      <c r="J2821" t="s">
        <v>27</v>
      </c>
      <c r="K2821" t="s">
        <v>3252</v>
      </c>
      <c r="L2821" t="s">
        <v>43</v>
      </c>
      <c r="M2821">
        <v>92024</v>
      </c>
      <c r="N2821" t="s">
        <v>44</v>
      </c>
      <c r="O2821" t="s">
        <v>5485</v>
      </c>
      <c r="P2821" t="s">
        <v>46</v>
      </c>
      <c r="Q2821" t="s">
        <v>75</v>
      </c>
      <c r="R2821" t="s">
        <v>5486</v>
      </c>
      <c r="S2821">
        <v>6.7200000000000006</v>
      </c>
      <c r="T2821">
        <v>5</v>
      </c>
      <c r="U2821">
        <v>0.2</v>
      </c>
      <c r="V2821">
        <v>2.351999999999999</v>
      </c>
    </row>
    <row r="2822" spans="1:22" ht="14.25" customHeight="1" x14ac:dyDescent="0.25">
      <c r="A2822">
        <v>2821</v>
      </c>
      <c r="B2822" t="s">
        <v>5995</v>
      </c>
      <c r="C2822">
        <f>YEAR(Data!$D2822)</f>
        <v>2013</v>
      </c>
      <c r="D2822">
        <v>41400</v>
      </c>
      <c r="E2822">
        <v>41403</v>
      </c>
      <c r="F2822" t="s">
        <v>188</v>
      </c>
      <c r="G2822" t="s">
        <v>5996</v>
      </c>
      <c r="H2822" t="s">
        <v>5997</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ht="14.25" customHeight="1" x14ac:dyDescent="0.25">
      <c r="A2823">
        <v>2822</v>
      </c>
      <c r="B2823" t="s">
        <v>5998</v>
      </c>
      <c r="C2823">
        <f>YEAR(Data!$D2823)</f>
        <v>2014</v>
      </c>
      <c r="D2823">
        <v>41640</v>
      </c>
      <c r="E2823">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ht="14.25" customHeight="1" x14ac:dyDescent="0.25">
      <c r="A2824">
        <v>2823</v>
      </c>
      <c r="B2824" t="s">
        <v>5999</v>
      </c>
      <c r="C2824">
        <f>YEAR(Data!$D2824)</f>
        <v>2014</v>
      </c>
      <c r="D2824">
        <v>41901</v>
      </c>
      <c r="E2824">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ht="14.25" customHeight="1" x14ac:dyDescent="0.25">
      <c r="A2825">
        <v>2824</v>
      </c>
      <c r="B2825" t="s">
        <v>5999</v>
      </c>
      <c r="C2825">
        <f>YEAR(Data!$D2825)</f>
        <v>2014</v>
      </c>
      <c r="D2825">
        <v>41901</v>
      </c>
      <c r="E2825">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ht="14.25" customHeight="1" x14ac:dyDescent="0.25">
      <c r="A2826">
        <v>2825</v>
      </c>
      <c r="B2826" t="s">
        <v>6000</v>
      </c>
      <c r="C2826">
        <f>YEAR(Data!$D2826)</f>
        <v>2011</v>
      </c>
      <c r="D2826">
        <v>40811</v>
      </c>
      <c r="E2826">
        <v>40816</v>
      </c>
      <c r="F2826" t="s">
        <v>50</v>
      </c>
      <c r="G2826" t="s">
        <v>1665</v>
      </c>
      <c r="H2826" t="s">
        <v>1666</v>
      </c>
      <c r="I2826" t="s">
        <v>102</v>
      </c>
      <c r="J2826" t="s">
        <v>27</v>
      </c>
      <c r="K2826" t="s">
        <v>184</v>
      </c>
      <c r="L2826" t="s">
        <v>104</v>
      </c>
      <c r="M2826">
        <v>77041</v>
      </c>
      <c r="N2826" t="s">
        <v>105</v>
      </c>
      <c r="O2826" t="s">
        <v>6001</v>
      </c>
      <c r="P2826" t="s">
        <v>46</v>
      </c>
      <c r="Q2826" t="s">
        <v>90</v>
      </c>
      <c r="R2826" t="s">
        <v>6002</v>
      </c>
      <c r="S2826">
        <v>33.792000000000002</v>
      </c>
      <c r="T2826">
        <v>8</v>
      </c>
      <c r="U2826">
        <v>0.2</v>
      </c>
      <c r="V2826">
        <v>10.559999999999999</v>
      </c>
    </row>
    <row r="2827" spans="1:22" ht="14.25" customHeight="1" x14ac:dyDescent="0.25">
      <c r="A2827">
        <v>2826</v>
      </c>
      <c r="B2827" t="s">
        <v>6000</v>
      </c>
      <c r="C2827">
        <f>YEAR(Data!$D2827)</f>
        <v>2011</v>
      </c>
      <c r="D2827">
        <v>40811</v>
      </c>
      <c r="E2827">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ht="14.25" customHeight="1" x14ac:dyDescent="0.25">
      <c r="A2828">
        <v>2827</v>
      </c>
      <c r="B2828" t="s">
        <v>6000</v>
      </c>
      <c r="C2828">
        <f>YEAR(Data!$D2828)</f>
        <v>2011</v>
      </c>
      <c r="D2828">
        <v>40811</v>
      </c>
      <c r="E2828">
        <v>40816</v>
      </c>
      <c r="F2828" t="s">
        <v>50</v>
      </c>
      <c r="G2828" t="s">
        <v>1665</v>
      </c>
      <c r="H2828" t="s">
        <v>1666</v>
      </c>
      <c r="I2828" t="s">
        <v>102</v>
      </c>
      <c r="J2828" t="s">
        <v>27</v>
      </c>
      <c r="K2828" t="s">
        <v>184</v>
      </c>
      <c r="L2828" t="s">
        <v>104</v>
      </c>
      <c r="M2828">
        <v>77041</v>
      </c>
      <c r="N2828" t="s">
        <v>105</v>
      </c>
      <c r="O2828" t="s">
        <v>5217</v>
      </c>
      <c r="P2828" t="s">
        <v>46</v>
      </c>
      <c r="Q2828" t="s">
        <v>75</v>
      </c>
      <c r="R2828" t="s">
        <v>5218</v>
      </c>
      <c r="S2828">
        <v>2.7239999999999993</v>
      </c>
      <c r="T2828">
        <v>2</v>
      </c>
      <c r="U2828">
        <v>0.8</v>
      </c>
      <c r="V2828">
        <v>-4.3584000000000014</v>
      </c>
    </row>
    <row r="2829" spans="1:22" ht="14.25" customHeight="1" x14ac:dyDescent="0.25">
      <c r="A2829">
        <v>2828</v>
      </c>
      <c r="B2829" t="s">
        <v>6000</v>
      </c>
      <c r="C2829">
        <f>YEAR(Data!$D2829)</f>
        <v>2011</v>
      </c>
      <c r="D2829">
        <v>40811</v>
      </c>
      <c r="E2829">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ht="14.25" customHeight="1" x14ac:dyDescent="0.25">
      <c r="A2830">
        <v>2829</v>
      </c>
      <c r="B2830" t="s">
        <v>6003</v>
      </c>
      <c r="C2830">
        <f>YEAR(Data!$D2830)</f>
        <v>2013</v>
      </c>
      <c r="D2830">
        <v>41388</v>
      </c>
      <c r="E2830">
        <v>41391</v>
      </c>
      <c r="F2830" t="s">
        <v>188</v>
      </c>
      <c r="G2830" t="s">
        <v>671</v>
      </c>
      <c r="H2830" t="s">
        <v>672</v>
      </c>
      <c r="I2830" t="s">
        <v>26</v>
      </c>
      <c r="J2830" t="s">
        <v>27</v>
      </c>
      <c r="K2830" t="s">
        <v>2470</v>
      </c>
      <c r="L2830" t="s">
        <v>498</v>
      </c>
      <c r="M2830">
        <v>43130</v>
      </c>
      <c r="N2830" t="s">
        <v>148</v>
      </c>
      <c r="O2830" t="s">
        <v>6004</v>
      </c>
      <c r="P2830" t="s">
        <v>46</v>
      </c>
      <c r="Q2830" t="s">
        <v>90</v>
      </c>
      <c r="R2830" t="s">
        <v>6005</v>
      </c>
      <c r="S2830">
        <v>108.33600000000001</v>
      </c>
      <c r="T2830">
        <v>6</v>
      </c>
      <c r="U2830">
        <v>0.2</v>
      </c>
      <c r="V2830">
        <v>37.917599999999993</v>
      </c>
    </row>
    <row r="2831" spans="1:22" ht="14.25" customHeight="1" x14ac:dyDescent="0.25">
      <c r="A2831">
        <v>2830</v>
      </c>
      <c r="B2831" t="s">
        <v>6003</v>
      </c>
      <c r="C2831">
        <f>YEAR(Data!$D2831)</f>
        <v>2013</v>
      </c>
      <c r="D2831">
        <v>41388</v>
      </c>
      <c r="E283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ht="14.25" customHeight="1" x14ac:dyDescent="0.25">
      <c r="A2832">
        <v>2831</v>
      </c>
      <c r="B2832" t="s">
        <v>6003</v>
      </c>
      <c r="C2832">
        <f>YEAR(Data!$D2832)</f>
        <v>2013</v>
      </c>
      <c r="D2832">
        <v>41388</v>
      </c>
      <c r="E2832">
        <v>41391</v>
      </c>
      <c r="F2832" t="s">
        <v>188</v>
      </c>
      <c r="G2832" t="s">
        <v>671</v>
      </c>
      <c r="H2832" t="s">
        <v>672</v>
      </c>
      <c r="I2832" t="s">
        <v>26</v>
      </c>
      <c r="J2832" t="s">
        <v>27</v>
      </c>
      <c r="K2832" t="s">
        <v>2470</v>
      </c>
      <c r="L2832" t="s">
        <v>498</v>
      </c>
      <c r="M2832">
        <v>43130</v>
      </c>
      <c r="N2832" t="s">
        <v>148</v>
      </c>
      <c r="O2832" t="s">
        <v>6006</v>
      </c>
      <c r="P2832" t="s">
        <v>46</v>
      </c>
      <c r="Q2832" t="s">
        <v>90</v>
      </c>
      <c r="R2832" t="s">
        <v>6007</v>
      </c>
      <c r="S2832">
        <v>78.304000000000002</v>
      </c>
      <c r="T2832">
        <v>2</v>
      </c>
      <c r="U2832">
        <v>0.2</v>
      </c>
      <c r="V2832">
        <v>29.363999999999997</v>
      </c>
    </row>
    <row r="2833" spans="1:22" ht="14.25" customHeight="1" x14ac:dyDescent="0.25">
      <c r="A2833">
        <v>2832</v>
      </c>
      <c r="B2833" t="s">
        <v>6008</v>
      </c>
      <c r="C2833">
        <f>YEAR(Data!$D2833)</f>
        <v>2011</v>
      </c>
      <c r="D2833">
        <v>40848</v>
      </c>
      <c r="E2833">
        <v>40852</v>
      </c>
      <c r="F2833" t="s">
        <v>50</v>
      </c>
      <c r="G2833" t="s">
        <v>3731</v>
      </c>
      <c r="H2833" t="s">
        <v>3732</v>
      </c>
      <c r="I2833" t="s">
        <v>26</v>
      </c>
      <c r="J2833" t="s">
        <v>27</v>
      </c>
      <c r="K2833" t="s">
        <v>419</v>
      </c>
      <c r="L2833" t="s">
        <v>420</v>
      </c>
      <c r="M2833">
        <v>97206</v>
      </c>
      <c r="N2833" t="s">
        <v>44</v>
      </c>
      <c r="O2833" t="s">
        <v>6009</v>
      </c>
      <c r="P2833" t="s">
        <v>46</v>
      </c>
      <c r="Q2833" t="s">
        <v>59</v>
      </c>
      <c r="R2833" t="s">
        <v>6010</v>
      </c>
      <c r="S2833">
        <v>443.92</v>
      </c>
      <c r="T2833">
        <v>5</v>
      </c>
      <c r="U2833">
        <v>0.2</v>
      </c>
      <c r="V2833">
        <v>-94.33299999999997</v>
      </c>
    </row>
    <row r="2834" spans="1:22" ht="14.25" customHeight="1" x14ac:dyDescent="0.25">
      <c r="A2834">
        <v>2833</v>
      </c>
      <c r="B2834" t="s">
        <v>6008</v>
      </c>
      <c r="C2834">
        <f>YEAR(Data!$D2834)</f>
        <v>2011</v>
      </c>
      <c r="D2834">
        <v>40848</v>
      </c>
      <c r="E2834">
        <v>40852</v>
      </c>
      <c r="F2834" t="s">
        <v>50</v>
      </c>
      <c r="G2834" t="s">
        <v>3731</v>
      </c>
      <c r="H2834" t="s">
        <v>3732</v>
      </c>
      <c r="I2834" t="s">
        <v>26</v>
      </c>
      <c r="J2834" t="s">
        <v>27</v>
      </c>
      <c r="K2834" t="s">
        <v>419</v>
      </c>
      <c r="L2834" t="s">
        <v>420</v>
      </c>
      <c r="M2834">
        <v>97206</v>
      </c>
      <c r="N2834" t="s">
        <v>44</v>
      </c>
      <c r="O2834" t="s">
        <v>5866</v>
      </c>
      <c r="P2834" t="s">
        <v>71</v>
      </c>
      <c r="Q2834" t="s">
        <v>72</v>
      </c>
      <c r="R2834" t="s">
        <v>5867</v>
      </c>
      <c r="S2834">
        <v>155.976</v>
      </c>
      <c r="T2834">
        <v>3</v>
      </c>
      <c r="U2834">
        <v>0.2</v>
      </c>
      <c r="V2834">
        <v>54.5916</v>
      </c>
    </row>
    <row r="2835" spans="1:22" ht="14.25" customHeight="1" x14ac:dyDescent="0.25">
      <c r="A2835">
        <v>2834</v>
      </c>
      <c r="B2835" t="s">
        <v>6011</v>
      </c>
      <c r="C2835">
        <f>YEAR(Data!$D2835)</f>
        <v>2014</v>
      </c>
      <c r="D2835">
        <v>41666</v>
      </c>
      <c r="E2835">
        <v>41671</v>
      </c>
      <c r="F2835" t="s">
        <v>23</v>
      </c>
      <c r="G2835" t="s">
        <v>6012</v>
      </c>
      <c r="H2835" t="s">
        <v>6013</v>
      </c>
      <c r="I2835" t="s">
        <v>41</v>
      </c>
      <c r="J2835" t="s">
        <v>27</v>
      </c>
      <c r="K2835" t="s">
        <v>5893</v>
      </c>
      <c r="L2835" t="s">
        <v>358</v>
      </c>
      <c r="M2835">
        <v>35244</v>
      </c>
      <c r="N2835" t="s">
        <v>30</v>
      </c>
      <c r="O2835" t="s">
        <v>640</v>
      </c>
      <c r="P2835" t="s">
        <v>46</v>
      </c>
      <c r="Q2835" t="s">
        <v>68</v>
      </c>
      <c r="R2835" t="s">
        <v>641</v>
      </c>
      <c r="S2835">
        <v>15.469999999999999</v>
      </c>
      <c r="T2835">
        <v>7</v>
      </c>
      <c r="U2835">
        <v>0</v>
      </c>
      <c r="V2835">
        <v>4.1768999999999998</v>
      </c>
    </row>
    <row r="2836" spans="1:22" ht="14.25" customHeight="1" x14ac:dyDescent="0.25">
      <c r="A2836">
        <v>2835</v>
      </c>
      <c r="B2836" t="s">
        <v>6011</v>
      </c>
      <c r="C2836">
        <f>YEAR(Data!$D2836)</f>
        <v>2014</v>
      </c>
      <c r="D2836">
        <v>41666</v>
      </c>
      <c r="E2836">
        <v>41671</v>
      </c>
      <c r="F2836" t="s">
        <v>23</v>
      </c>
      <c r="G2836" t="s">
        <v>6012</v>
      </c>
      <c r="H2836" t="s">
        <v>6013</v>
      </c>
      <c r="I2836" t="s">
        <v>41</v>
      </c>
      <c r="J2836" t="s">
        <v>27</v>
      </c>
      <c r="K2836" t="s">
        <v>5893</v>
      </c>
      <c r="L2836" t="s">
        <v>358</v>
      </c>
      <c r="M2836">
        <v>35244</v>
      </c>
      <c r="N2836" t="s">
        <v>30</v>
      </c>
      <c r="O2836" t="s">
        <v>748</v>
      </c>
      <c r="P2836" t="s">
        <v>46</v>
      </c>
      <c r="Q2836" t="s">
        <v>75</v>
      </c>
      <c r="R2836" t="s">
        <v>749</v>
      </c>
      <c r="S2836">
        <v>7.16</v>
      </c>
      <c r="T2836">
        <v>2</v>
      </c>
      <c r="U2836">
        <v>0</v>
      </c>
      <c r="V2836">
        <v>3.4367999999999999</v>
      </c>
    </row>
    <row r="2837" spans="1:22" ht="14.25" customHeight="1" x14ac:dyDescent="0.25">
      <c r="A2837">
        <v>2836</v>
      </c>
      <c r="B2837" t="s">
        <v>6014</v>
      </c>
      <c r="C2837">
        <f>YEAR(Data!$D2837)</f>
        <v>2014</v>
      </c>
      <c r="D2837">
        <v>41955</v>
      </c>
      <c r="E2837">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ht="14.25" customHeight="1" x14ac:dyDescent="0.25">
      <c r="A2838">
        <v>2837</v>
      </c>
      <c r="B2838" t="s">
        <v>6014</v>
      </c>
      <c r="C2838">
        <f>YEAR(Data!$D2838)</f>
        <v>2014</v>
      </c>
      <c r="D2838">
        <v>41955</v>
      </c>
      <c r="E2838">
        <v>41960</v>
      </c>
      <c r="F2838" t="s">
        <v>50</v>
      </c>
      <c r="G2838" t="s">
        <v>2626</v>
      </c>
      <c r="H2838" t="s">
        <v>2627</v>
      </c>
      <c r="I2838" t="s">
        <v>26</v>
      </c>
      <c r="J2838" t="s">
        <v>27</v>
      </c>
      <c r="K2838" t="s">
        <v>42</v>
      </c>
      <c r="L2838" t="s">
        <v>43</v>
      </c>
      <c r="M2838">
        <v>90036</v>
      </c>
      <c r="N2838" t="s">
        <v>44</v>
      </c>
      <c r="O2838" t="s">
        <v>6015</v>
      </c>
      <c r="P2838" t="s">
        <v>46</v>
      </c>
      <c r="Q2838" t="s">
        <v>90</v>
      </c>
      <c r="R2838" t="s">
        <v>6016</v>
      </c>
      <c r="S2838">
        <v>19.440000000000001</v>
      </c>
      <c r="T2838">
        <v>3</v>
      </c>
      <c r="U2838">
        <v>0</v>
      </c>
      <c r="V2838">
        <v>9.3312000000000008</v>
      </c>
    </row>
    <row r="2839" spans="1:22" ht="14.25" customHeight="1" x14ac:dyDescent="0.25">
      <c r="A2839">
        <v>2838</v>
      </c>
      <c r="B2839" t="s">
        <v>6014</v>
      </c>
      <c r="C2839">
        <f>YEAR(Data!$D2839)</f>
        <v>2014</v>
      </c>
      <c r="D2839">
        <v>41955</v>
      </c>
      <c r="E2839">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ht="14.25" customHeight="1" x14ac:dyDescent="0.25">
      <c r="A2840">
        <v>2839</v>
      </c>
      <c r="B2840" t="s">
        <v>6017</v>
      </c>
      <c r="C2840">
        <f>YEAR(Data!$D2840)</f>
        <v>2013</v>
      </c>
      <c r="D2840">
        <v>41435</v>
      </c>
      <c r="E2840">
        <v>41438</v>
      </c>
      <c r="F2840" t="s">
        <v>188</v>
      </c>
      <c r="G2840" t="s">
        <v>5806</v>
      </c>
      <c r="H2840" t="s">
        <v>5807</v>
      </c>
      <c r="I2840" t="s">
        <v>26</v>
      </c>
      <c r="J2840" t="s">
        <v>27</v>
      </c>
      <c r="K2840" t="s">
        <v>5647</v>
      </c>
      <c r="L2840" t="s">
        <v>54</v>
      </c>
      <c r="M2840">
        <v>32303</v>
      </c>
      <c r="N2840" t="s">
        <v>30</v>
      </c>
      <c r="O2840" t="s">
        <v>3705</v>
      </c>
      <c r="P2840" t="s">
        <v>71</v>
      </c>
      <c r="Q2840" t="s">
        <v>682</v>
      </c>
      <c r="R2840" t="s">
        <v>3706</v>
      </c>
      <c r="S2840">
        <v>695.7</v>
      </c>
      <c r="T2840">
        <v>2</v>
      </c>
      <c r="U2840">
        <v>0.5</v>
      </c>
      <c r="V2840">
        <v>-27.827999999999975</v>
      </c>
    </row>
    <row r="2841" spans="1:22" ht="14.25" customHeight="1" x14ac:dyDescent="0.25">
      <c r="A2841">
        <v>2840</v>
      </c>
      <c r="B2841" t="s">
        <v>6018</v>
      </c>
      <c r="C2841">
        <f>YEAR(Data!$D2841)</f>
        <v>2012</v>
      </c>
      <c r="D2841">
        <v>41155</v>
      </c>
      <c r="E284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ht="14.25" customHeight="1" x14ac:dyDescent="0.25">
      <c r="A2842">
        <v>2841</v>
      </c>
      <c r="B2842" t="s">
        <v>6019</v>
      </c>
      <c r="C2842">
        <f>YEAR(Data!$D2842)</f>
        <v>2011</v>
      </c>
      <c r="D2842">
        <v>40616</v>
      </c>
      <c r="E2842">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ht="14.25" customHeight="1" x14ac:dyDescent="0.25">
      <c r="A2843">
        <v>2842</v>
      </c>
      <c r="B2843" t="s">
        <v>6020</v>
      </c>
      <c r="C2843">
        <f>YEAR(Data!$D2843)</f>
        <v>2014</v>
      </c>
      <c r="D2843">
        <v>41883</v>
      </c>
      <c r="E2843">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ht="14.25" customHeight="1" x14ac:dyDescent="0.25">
      <c r="A2844">
        <v>2843</v>
      </c>
      <c r="B2844" t="s">
        <v>6021</v>
      </c>
      <c r="C2844">
        <f>YEAR(Data!$D2844)</f>
        <v>2014</v>
      </c>
      <c r="D2844">
        <v>41722</v>
      </c>
      <c r="E2844">
        <v>41726</v>
      </c>
      <c r="F2844" t="s">
        <v>50</v>
      </c>
      <c r="G2844" t="s">
        <v>6022</v>
      </c>
      <c r="H2844" t="s">
        <v>6023</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ht="14.25" customHeight="1" x14ac:dyDescent="0.25">
      <c r="A2845">
        <v>2844</v>
      </c>
      <c r="B2845" t="s">
        <v>6024</v>
      </c>
      <c r="C2845">
        <f>YEAR(Data!$D2845)</f>
        <v>2014</v>
      </c>
      <c r="D2845">
        <v>41778</v>
      </c>
      <c r="E2845">
        <v>41782</v>
      </c>
      <c r="F2845" t="s">
        <v>50</v>
      </c>
      <c r="G2845" t="s">
        <v>62</v>
      </c>
      <c r="H2845" t="s">
        <v>63</v>
      </c>
      <c r="I2845" t="s">
        <v>26</v>
      </c>
      <c r="J2845" t="s">
        <v>27</v>
      </c>
      <c r="K2845" t="s">
        <v>146</v>
      </c>
      <c r="L2845" t="s">
        <v>147</v>
      </c>
      <c r="M2845">
        <v>19140</v>
      </c>
      <c r="N2845" t="s">
        <v>148</v>
      </c>
      <c r="O2845" t="s">
        <v>5663</v>
      </c>
      <c r="P2845" t="s">
        <v>71</v>
      </c>
      <c r="Q2845" t="s">
        <v>161</v>
      </c>
      <c r="R2845" t="s">
        <v>5664</v>
      </c>
      <c r="S2845">
        <v>36.048000000000002</v>
      </c>
      <c r="T2845">
        <v>3</v>
      </c>
      <c r="U2845">
        <v>0.2</v>
      </c>
      <c r="V2845">
        <v>-0.90120000000000111</v>
      </c>
    </row>
    <row r="2846" spans="1:22" ht="14.25" customHeight="1" x14ac:dyDescent="0.25">
      <c r="A2846">
        <v>2845</v>
      </c>
      <c r="B2846" t="s">
        <v>6025</v>
      </c>
      <c r="C2846">
        <f>YEAR(Data!$D2846)</f>
        <v>2013</v>
      </c>
      <c r="D2846">
        <v>41636</v>
      </c>
      <c r="E2846">
        <v>41640</v>
      </c>
      <c r="F2846" t="s">
        <v>50</v>
      </c>
      <c r="G2846" t="s">
        <v>3456</v>
      </c>
      <c r="H2846" t="s">
        <v>3457</v>
      </c>
      <c r="I2846" t="s">
        <v>41</v>
      </c>
      <c r="J2846" t="s">
        <v>27</v>
      </c>
      <c r="K2846" t="s">
        <v>5675</v>
      </c>
      <c r="L2846" t="s">
        <v>211</v>
      </c>
      <c r="M2846">
        <v>60098</v>
      </c>
      <c r="N2846" t="s">
        <v>105</v>
      </c>
      <c r="O2846" t="s">
        <v>2060</v>
      </c>
      <c r="P2846" t="s">
        <v>32</v>
      </c>
      <c r="Q2846" t="s">
        <v>36</v>
      </c>
      <c r="R2846" t="s">
        <v>2061</v>
      </c>
      <c r="S2846">
        <v>845.48799999999994</v>
      </c>
      <c r="T2846">
        <v>8</v>
      </c>
      <c r="U2846">
        <v>0.3</v>
      </c>
      <c r="V2846">
        <v>-12.078400000000101</v>
      </c>
    </row>
    <row r="2847" spans="1:22" ht="14.25" customHeight="1" x14ac:dyDescent="0.25">
      <c r="A2847">
        <v>2846</v>
      </c>
      <c r="B2847" t="s">
        <v>6026</v>
      </c>
      <c r="C2847">
        <f>YEAR(Data!$D2847)</f>
        <v>2014</v>
      </c>
      <c r="D2847">
        <v>41961</v>
      </c>
      <c r="E2847">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ht="14.25" customHeight="1" x14ac:dyDescent="0.25">
      <c r="A2848">
        <v>2847</v>
      </c>
      <c r="B2848" t="s">
        <v>6027</v>
      </c>
      <c r="C2848">
        <f>YEAR(Data!$D2848)</f>
        <v>2014</v>
      </c>
      <c r="D2848">
        <v>41893</v>
      </c>
      <c r="E2848">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ht="14.25" customHeight="1" x14ac:dyDescent="0.25">
      <c r="A2849">
        <v>2848</v>
      </c>
      <c r="B2849" t="s">
        <v>6028</v>
      </c>
      <c r="C2849">
        <f>YEAR(Data!$D2849)</f>
        <v>2014</v>
      </c>
      <c r="D2849">
        <v>41738</v>
      </c>
      <c r="E2849">
        <v>41745</v>
      </c>
      <c r="F2849" t="s">
        <v>50</v>
      </c>
      <c r="G2849" t="s">
        <v>6029</v>
      </c>
      <c r="H2849" t="s">
        <v>6030</v>
      </c>
      <c r="I2849" t="s">
        <v>41</v>
      </c>
      <c r="J2849" t="s">
        <v>27</v>
      </c>
      <c r="K2849" t="s">
        <v>3261</v>
      </c>
      <c r="L2849" t="s">
        <v>1272</v>
      </c>
      <c r="M2849">
        <v>30076</v>
      </c>
      <c r="N2849" t="s">
        <v>30</v>
      </c>
      <c r="O2849" t="s">
        <v>6031</v>
      </c>
      <c r="P2849" t="s">
        <v>32</v>
      </c>
      <c r="Q2849" t="s">
        <v>65</v>
      </c>
      <c r="R2849" t="s">
        <v>6032</v>
      </c>
      <c r="S2849">
        <v>56.28</v>
      </c>
      <c r="T2849">
        <v>6</v>
      </c>
      <c r="U2849">
        <v>0</v>
      </c>
      <c r="V2849">
        <v>15.758400000000002</v>
      </c>
    </row>
    <row r="2850" spans="1:22" ht="14.25" customHeight="1" x14ac:dyDescent="0.25">
      <c r="A2850">
        <v>2849</v>
      </c>
      <c r="B2850" t="s">
        <v>6028</v>
      </c>
      <c r="C2850">
        <f>YEAR(Data!$D2850)</f>
        <v>2014</v>
      </c>
      <c r="D2850">
        <v>41738</v>
      </c>
      <c r="E2850">
        <v>41745</v>
      </c>
      <c r="F2850" t="s">
        <v>50</v>
      </c>
      <c r="G2850" t="s">
        <v>6029</v>
      </c>
      <c r="H2850" t="s">
        <v>6030</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ht="14.25" customHeight="1" x14ac:dyDescent="0.25">
      <c r="A2851">
        <v>2850</v>
      </c>
      <c r="B2851" t="s">
        <v>6033</v>
      </c>
      <c r="C2851">
        <f>YEAR(Data!$D2851)</f>
        <v>2013</v>
      </c>
      <c r="D2851">
        <v>41607</v>
      </c>
      <c r="E285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ht="14.25" customHeight="1" x14ac:dyDescent="0.25">
      <c r="A2852">
        <v>2851</v>
      </c>
      <c r="B2852" t="s">
        <v>6034</v>
      </c>
      <c r="C2852">
        <f>YEAR(Data!$D2852)</f>
        <v>2013</v>
      </c>
      <c r="D2852">
        <v>41428</v>
      </c>
      <c r="E2852">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ht="14.25" customHeight="1" x14ac:dyDescent="0.25">
      <c r="A2853">
        <v>2852</v>
      </c>
      <c r="B2853" t="s">
        <v>6035</v>
      </c>
      <c r="C2853">
        <f>YEAR(Data!$D2853)</f>
        <v>2014</v>
      </c>
      <c r="D2853">
        <v>41991</v>
      </c>
      <c r="E2853">
        <v>41996</v>
      </c>
      <c r="F2853" t="s">
        <v>50</v>
      </c>
      <c r="G2853" t="s">
        <v>6036</v>
      </c>
      <c r="H2853" t="s">
        <v>6037</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ht="14.25" customHeight="1" x14ac:dyDescent="0.25">
      <c r="A2854">
        <v>2853</v>
      </c>
      <c r="B2854" t="s">
        <v>6038</v>
      </c>
      <c r="C2854">
        <f>YEAR(Data!$D2854)</f>
        <v>2013</v>
      </c>
      <c r="D2854">
        <v>41353</v>
      </c>
      <c r="E2854">
        <v>41355</v>
      </c>
      <c r="F2854" t="s">
        <v>23</v>
      </c>
      <c r="G2854" t="s">
        <v>5317</v>
      </c>
      <c r="H2854" t="s">
        <v>5318</v>
      </c>
      <c r="I2854" t="s">
        <v>26</v>
      </c>
      <c r="J2854" t="s">
        <v>27</v>
      </c>
      <c r="K2854" t="s">
        <v>2343</v>
      </c>
      <c r="L2854" t="s">
        <v>267</v>
      </c>
      <c r="M2854">
        <v>11572</v>
      </c>
      <c r="N2854" t="s">
        <v>148</v>
      </c>
      <c r="O2854" t="s">
        <v>6039</v>
      </c>
      <c r="P2854" t="s">
        <v>32</v>
      </c>
      <c r="Q2854" t="s">
        <v>65</v>
      </c>
      <c r="R2854" t="s">
        <v>6040</v>
      </c>
      <c r="S2854">
        <v>14.98</v>
      </c>
      <c r="T2854">
        <v>1</v>
      </c>
      <c r="U2854">
        <v>0</v>
      </c>
      <c r="V2854">
        <v>6.8908000000000005</v>
      </c>
    </row>
    <row r="2855" spans="1:22" ht="14.25" customHeight="1" x14ac:dyDescent="0.25">
      <c r="A2855">
        <v>2854</v>
      </c>
      <c r="B2855" t="s">
        <v>6038</v>
      </c>
      <c r="C2855">
        <f>YEAR(Data!$D2855)</f>
        <v>2013</v>
      </c>
      <c r="D2855">
        <v>41353</v>
      </c>
      <c r="E2855">
        <v>41355</v>
      </c>
      <c r="F2855" t="s">
        <v>23</v>
      </c>
      <c r="G2855" t="s">
        <v>5317</v>
      </c>
      <c r="H2855" t="s">
        <v>5318</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ht="14.25" customHeight="1" x14ac:dyDescent="0.25">
      <c r="A2856">
        <v>2855</v>
      </c>
      <c r="B2856" t="s">
        <v>6041</v>
      </c>
      <c r="C2856">
        <f>YEAR(Data!$D2856)</f>
        <v>2014</v>
      </c>
      <c r="D2856">
        <v>41872</v>
      </c>
      <c r="E2856">
        <v>41872</v>
      </c>
      <c r="F2856" t="s">
        <v>1290</v>
      </c>
      <c r="G2856" t="s">
        <v>5459</v>
      </c>
      <c r="H2856" t="s">
        <v>5460</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ht="14.25" customHeight="1" x14ac:dyDescent="0.25">
      <c r="A2857">
        <v>2856</v>
      </c>
      <c r="B2857" t="s">
        <v>6042</v>
      </c>
      <c r="C2857">
        <f>YEAR(Data!$D2857)</f>
        <v>2014</v>
      </c>
      <c r="D2857">
        <v>41846</v>
      </c>
      <c r="E2857">
        <v>41852</v>
      </c>
      <c r="F2857" t="s">
        <v>50</v>
      </c>
      <c r="G2857" t="s">
        <v>1558</v>
      </c>
      <c r="H2857" t="s">
        <v>1559</v>
      </c>
      <c r="I2857" t="s">
        <v>26</v>
      </c>
      <c r="J2857" t="s">
        <v>27</v>
      </c>
      <c r="K2857" t="s">
        <v>5325</v>
      </c>
      <c r="L2857" t="s">
        <v>5326</v>
      </c>
      <c r="M2857">
        <v>57103</v>
      </c>
      <c r="N2857" t="s">
        <v>105</v>
      </c>
      <c r="O2857" t="s">
        <v>5730</v>
      </c>
      <c r="P2857" t="s">
        <v>46</v>
      </c>
      <c r="Q2857" t="s">
        <v>47</v>
      </c>
      <c r="R2857" t="s">
        <v>5731</v>
      </c>
      <c r="S2857">
        <v>20.23</v>
      </c>
      <c r="T2857">
        <v>7</v>
      </c>
      <c r="U2857">
        <v>0</v>
      </c>
      <c r="V2857">
        <v>9.5081000000000007</v>
      </c>
    </row>
    <row r="2858" spans="1:22" ht="14.25" customHeight="1" x14ac:dyDescent="0.25">
      <c r="A2858">
        <v>2857</v>
      </c>
      <c r="B2858" t="s">
        <v>6043</v>
      </c>
      <c r="C2858">
        <f>YEAR(Data!$D2858)</f>
        <v>2013</v>
      </c>
      <c r="D2858">
        <v>41513</v>
      </c>
      <c r="E2858">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ht="14.25" customHeight="1" x14ac:dyDescent="0.25">
      <c r="A2859">
        <v>2858</v>
      </c>
      <c r="B2859" t="s">
        <v>6044</v>
      </c>
      <c r="C2859">
        <f>YEAR(Data!$D2859)</f>
        <v>2013</v>
      </c>
      <c r="D2859">
        <v>41502</v>
      </c>
      <c r="E2859">
        <v>41504</v>
      </c>
      <c r="F2859" t="s">
        <v>23</v>
      </c>
      <c r="G2859" t="s">
        <v>6045</v>
      </c>
      <c r="H2859" t="s">
        <v>6046</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ht="14.25" customHeight="1" x14ac:dyDescent="0.25">
      <c r="A2860">
        <v>2859</v>
      </c>
      <c r="B2860" t="s">
        <v>6047</v>
      </c>
      <c r="C2860">
        <f>YEAR(Data!$D2860)</f>
        <v>2014</v>
      </c>
      <c r="D2860">
        <v>41779</v>
      </c>
      <c r="E2860">
        <v>41783</v>
      </c>
      <c r="F2860" t="s">
        <v>50</v>
      </c>
      <c r="G2860" t="s">
        <v>5523</v>
      </c>
      <c r="H2860" t="s">
        <v>5524</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ht="14.25" customHeight="1" x14ac:dyDescent="0.25">
      <c r="A2861">
        <v>2860</v>
      </c>
      <c r="B2861" t="s">
        <v>6047</v>
      </c>
      <c r="C2861">
        <f>YEAR(Data!$D2861)</f>
        <v>2014</v>
      </c>
      <c r="D2861">
        <v>41779</v>
      </c>
      <c r="E2861">
        <v>41783</v>
      </c>
      <c r="F2861" t="s">
        <v>50</v>
      </c>
      <c r="G2861" t="s">
        <v>5523</v>
      </c>
      <c r="H2861" t="s">
        <v>5524</v>
      </c>
      <c r="I2861" t="s">
        <v>26</v>
      </c>
      <c r="J2861" t="s">
        <v>27</v>
      </c>
      <c r="K2861" t="s">
        <v>1736</v>
      </c>
      <c r="L2861" t="s">
        <v>1272</v>
      </c>
      <c r="M2861">
        <v>30318</v>
      </c>
      <c r="N2861" t="s">
        <v>30</v>
      </c>
      <c r="O2861" t="s">
        <v>6048</v>
      </c>
      <c r="P2861" t="s">
        <v>71</v>
      </c>
      <c r="Q2861" t="s">
        <v>72</v>
      </c>
      <c r="R2861" t="s">
        <v>6049</v>
      </c>
      <c r="S2861">
        <v>377.96999999999997</v>
      </c>
      <c r="T2861">
        <v>3</v>
      </c>
      <c r="U2861">
        <v>0</v>
      </c>
      <c r="V2861">
        <v>98.272200000000012</v>
      </c>
    </row>
    <row r="2862" spans="1:22" ht="14.25" customHeight="1" x14ac:dyDescent="0.25">
      <c r="A2862">
        <v>2861</v>
      </c>
      <c r="B2862" t="s">
        <v>6047</v>
      </c>
      <c r="C2862">
        <f>YEAR(Data!$D2862)</f>
        <v>2014</v>
      </c>
      <c r="D2862">
        <v>41779</v>
      </c>
      <c r="E2862">
        <v>41783</v>
      </c>
      <c r="F2862" t="s">
        <v>50</v>
      </c>
      <c r="G2862" t="s">
        <v>5523</v>
      </c>
      <c r="H2862" t="s">
        <v>5524</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ht="14.25" customHeight="1" x14ac:dyDescent="0.25">
      <c r="A2863">
        <v>2862</v>
      </c>
      <c r="B2863" t="s">
        <v>6047</v>
      </c>
      <c r="C2863">
        <f>YEAR(Data!$D2863)</f>
        <v>2014</v>
      </c>
      <c r="D2863">
        <v>41779</v>
      </c>
      <c r="E2863">
        <v>41783</v>
      </c>
      <c r="F2863" t="s">
        <v>50</v>
      </c>
      <c r="G2863" t="s">
        <v>5523</v>
      </c>
      <c r="H2863" t="s">
        <v>5524</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ht="14.25" customHeight="1" x14ac:dyDescent="0.25">
      <c r="A2864">
        <v>2863</v>
      </c>
      <c r="B2864" t="s">
        <v>6050</v>
      </c>
      <c r="C2864">
        <f>YEAR(Data!$D2864)</f>
        <v>2014</v>
      </c>
      <c r="D2864">
        <v>41864</v>
      </c>
      <c r="E2864">
        <v>41869</v>
      </c>
      <c r="F2864" t="s">
        <v>50</v>
      </c>
      <c r="G2864" t="s">
        <v>2495</v>
      </c>
      <c r="H2864" t="s">
        <v>2496</v>
      </c>
      <c r="I2864" t="s">
        <v>26</v>
      </c>
      <c r="J2864" t="s">
        <v>27</v>
      </c>
      <c r="K2864" t="s">
        <v>6051</v>
      </c>
      <c r="L2864" t="s">
        <v>54</v>
      </c>
      <c r="M2864">
        <v>32839</v>
      </c>
      <c r="N2864" t="s">
        <v>30</v>
      </c>
      <c r="O2864" t="s">
        <v>5773</v>
      </c>
      <c r="P2864" t="s">
        <v>46</v>
      </c>
      <c r="Q2864" t="s">
        <v>90</v>
      </c>
      <c r="R2864" t="s">
        <v>5774</v>
      </c>
      <c r="S2864">
        <v>20.736000000000004</v>
      </c>
      <c r="T2864">
        <v>4</v>
      </c>
      <c r="U2864">
        <v>0.2</v>
      </c>
      <c r="V2864">
        <v>7.2576000000000001</v>
      </c>
    </row>
    <row r="2865" spans="1:22" ht="14.25" customHeight="1" x14ac:dyDescent="0.25">
      <c r="A2865">
        <v>2864</v>
      </c>
      <c r="B2865" t="s">
        <v>6052</v>
      </c>
      <c r="C2865">
        <f>YEAR(Data!$D2865)</f>
        <v>2014</v>
      </c>
      <c r="D2865">
        <v>41865</v>
      </c>
      <c r="E2865">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ht="14.25" customHeight="1" x14ac:dyDescent="0.25">
      <c r="A2866">
        <v>2865</v>
      </c>
      <c r="B2866" t="s">
        <v>6052</v>
      </c>
      <c r="C2866">
        <f>YEAR(Data!$D2866)</f>
        <v>2014</v>
      </c>
      <c r="D2866">
        <v>41865</v>
      </c>
      <c r="E2866">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ht="14.25" customHeight="1" x14ac:dyDescent="0.25">
      <c r="A2867">
        <v>2866</v>
      </c>
      <c r="B2867" t="s">
        <v>6052</v>
      </c>
      <c r="C2867">
        <f>YEAR(Data!$D2867)</f>
        <v>2014</v>
      </c>
      <c r="D2867">
        <v>41865</v>
      </c>
      <c r="E2867">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ht="14.25" customHeight="1" x14ac:dyDescent="0.25">
      <c r="A2868">
        <v>2867</v>
      </c>
      <c r="B2868" t="s">
        <v>6052</v>
      </c>
      <c r="C2868">
        <f>YEAR(Data!$D2868)</f>
        <v>2014</v>
      </c>
      <c r="D2868">
        <v>41865</v>
      </c>
      <c r="E2868">
        <v>41865</v>
      </c>
      <c r="F2868" t="s">
        <v>1290</v>
      </c>
      <c r="G2868" t="s">
        <v>2266</v>
      </c>
      <c r="H2868" t="s">
        <v>2267</v>
      </c>
      <c r="I2868" t="s">
        <v>26</v>
      </c>
      <c r="J2868" t="s">
        <v>27</v>
      </c>
      <c r="K2868" t="s">
        <v>127</v>
      </c>
      <c r="L2868" t="s">
        <v>43</v>
      </c>
      <c r="M2868">
        <v>94122</v>
      </c>
      <c r="N2868" t="s">
        <v>44</v>
      </c>
      <c r="O2868" t="s">
        <v>6053</v>
      </c>
      <c r="P2868" t="s">
        <v>46</v>
      </c>
      <c r="Q2868" t="s">
        <v>578</v>
      </c>
      <c r="R2868" t="s">
        <v>186</v>
      </c>
      <c r="S2868">
        <v>31.92</v>
      </c>
      <c r="T2868">
        <v>4</v>
      </c>
      <c r="U2868">
        <v>0</v>
      </c>
      <c r="V2868">
        <v>9.2567999999999984</v>
      </c>
    </row>
    <row r="2869" spans="1:22" ht="14.25" customHeight="1" x14ac:dyDescent="0.25">
      <c r="A2869">
        <v>2868</v>
      </c>
      <c r="B2869" t="s">
        <v>6054</v>
      </c>
      <c r="C2869">
        <f>YEAR(Data!$D2869)</f>
        <v>2013</v>
      </c>
      <c r="D2869">
        <v>41589</v>
      </c>
      <c r="E2869">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ht="14.25" customHeight="1" x14ac:dyDescent="0.25">
      <c r="A2870">
        <v>2869</v>
      </c>
      <c r="B2870" t="s">
        <v>6054</v>
      </c>
      <c r="C2870">
        <f>YEAR(Data!$D2870)</f>
        <v>2013</v>
      </c>
      <c r="D2870">
        <v>41589</v>
      </c>
      <c r="E2870">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ht="14.25" customHeight="1" x14ac:dyDescent="0.25">
      <c r="A2871">
        <v>2870</v>
      </c>
      <c r="B2871" t="s">
        <v>6055</v>
      </c>
      <c r="C2871">
        <f>YEAR(Data!$D2871)</f>
        <v>2014</v>
      </c>
      <c r="D2871">
        <v>41803</v>
      </c>
      <c r="E2871">
        <v>41810</v>
      </c>
      <c r="F2871" t="s">
        <v>50</v>
      </c>
      <c r="G2871" t="s">
        <v>564</v>
      </c>
      <c r="H2871" t="s">
        <v>565</v>
      </c>
      <c r="I2871" t="s">
        <v>26</v>
      </c>
      <c r="J2871" t="s">
        <v>27</v>
      </c>
      <c r="K2871" t="s">
        <v>1151</v>
      </c>
      <c r="L2871" t="s">
        <v>54</v>
      </c>
      <c r="M2871">
        <v>33710</v>
      </c>
      <c r="N2871" t="s">
        <v>30</v>
      </c>
      <c r="O2871" t="s">
        <v>6056</v>
      </c>
      <c r="P2871" t="s">
        <v>32</v>
      </c>
      <c r="Q2871" t="s">
        <v>65</v>
      </c>
      <c r="R2871" t="s">
        <v>6057</v>
      </c>
      <c r="S2871">
        <v>17.088000000000001</v>
      </c>
      <c r="T2871">
        <v>2</v>
      </c>
      <c r="U2871">
        <v>0.2</v>
      </c>
      <c r="V2871">
        <v>1.0679999999999996</v>
      </c>
    </row>
    <row r="2872" spans="1:22" ht="14.25" customHeight="1" x14ac:dyDescent="0.25">
      <c r="A2872">
        <v>2871</v>
      </c>
      <c r="B2872" t="s">
        <v>6058</v>
      </c>
      <c r="C2872">
        <f>YEAR(Data!$D2872)</f>
        <v>2011</v>
      </c>
      <c r="D2872">
        <v>40624</v>
      </c>
      <c r="E2872">
        <v>40628</v>
      </c>
      <c r="F2872" t="s">
        <v>50</v>
      </c>
      <c r="G2872" t="s">
        <v>6059</v>
      </c>
      <c r="H2872" t="s">
        <v>6060</v>
      </c>
      <c r="I2872" t="s">
        <v>41</v>
      </c>
      <c r="J2872" t="s">
        <v>27</v>
      </c>
      <c r="K2872" t="s">
        <v>1310</v>
      </c>
      <c r="L2872" t="s">
        <v>310</v>
      </c>
      <c r="M2872">
        <v>85705</v>
      </c>
      <c r="N2872" t="s">
        <v>44</v>
      </c>
      <c r="O2872" t="s">
        <v>5415</v>
      </c>
      <c r="P2872" t="s">
        <v>46</v>
      </c>
      <c r="Q2872" t="s">
        <v>90</v>
      </c>
      <c r="R2872" t="s">
        <v>5416</v>
      </c>
      <c r="S2872">
        <v>74.352000000000004</v>
      </c>
      <c r="T2872">
        <v>3</v>
      </c>
      <c r="U2872">
        <v>0.2</v>
      </c>
      <c r="V2872">
        <v>23.234999999999992</v>
      </c>
    </row>
    <row r="2873" spans="1:22" ht="14.25" customHeight="1" x14ac:dyDescent="0.25">
      <c r="A2873">
        <v>2872</v>
      </c>
      <c r="B2873" t="s">
        <v>6058</v>
      </c>
      <c r="C2873">
        <f>YEAR(Data!$D2873)</f>
        <v>2011</v>
      </c>
      <c r="D2873">
        <v>40624</v>
      </c>
      <c r="E2873">
        <v>40628</v>
      </c>
      <c r="F2873" t="s">
        <v>50</v>
      </c>
      <c r="G2873" t="s">
        <v>6059</v>
      </c>
      <c r="H2873" t="s">
        <v>6060</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ht="14.25" customHeight="1" x14ac:dyDescent="0.25">
      <c r="A2874">
        <v>2873</v>
      </c>
      <c r="B2874" t="s">
        <v>6061</v>
      </c>
      <c r="C2874">
        <f>YEAR(Data!$D2874)</f>
        <v>2014</v>
      </c>
      <c r="D2874">
        <v>41806</v>
      </c>
      <c r="E2874">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ht="14.25" customHeight="1" x14ac:dyDescent="0.25">
      <c r="A2875">
        <v>2874</v>
      </c>
      <c r="B2875" t="s">
        <v>6062</v>
      </c>
      <c r="C2875">
        <f>YEAR(Data!$D2875)</f>
        <v>2014</v>
      </c>
      <c r="D2875">
        <v>41960</v>
      </c>
      <c r="E2875">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ht="14.25" customHeight="1" x14ac:dyDescent="0.25">
      <c r="A2876">
        <v>2875</v>
      </c>
      <c r="B2876" t="s">
        <v>6063</v>
      </c>
      <c r="C2876">
        <f>YEAR(Data!$D2876)</f>
        <v>2014</v>
      </c>
      <c r="D2876">
        <v>42003</v>
      </c>
      <c r="E2876">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ht="14.25" customHeight="1" x14ac:dyDescent="0.25">
      <c r="A2877">
        <v>2876</v>
      </c>
      <c r="B2877" t="s">
        <v>6064</v>
      </c>
      <c r="C2877">
        <f>YEAR(Data!$D2877)</f>
        <v>2013</v>
      </c>
      <c r="D2877">
        <v>41295</v>
      </c>
      <c r="E2877">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ht="14.25" customHeight="1" x14ac:dyDescent="0.25">
      <c r="A2878">
        <v>2877</v>
      </c>
      <c r="B2878" t="s">
        <v>6064</v>
      </c>
      <c r="C2878">
        <f>YEAR(Data!$D2878)</f>
        <v>2013</v>
      </c>
      <c r="D2878">
        <v>41295</v>
      </c>
      <c r="E2878">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ht="14.25" customHeight="1" x14ac:dyDescent="0.25">
      <c r="A2879">
        <v>2878</v>
      </c>
      <c r="B2879" t="s">
        <v>6065</v>
      </c>
      <c r="C2879">
        <f>YEAR(Data!$D2879)</f>
        <v>2013</v>
      </c>
      <c r="D2879">
        <v>41289</v>
      </c>
      <c r="E2879">
        <v>41293</v>
      </c>
      <c r="F2879" t="s">
        <v>50</v>
      </c>
      <c r="G2879" t="s">
        <v>5928</v>
      </c>
      <c r="H2879" t="s">
        <v>5929</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ht="14.25" customHeight="1" x14ac:dyDescent="0.25">
      <c r="A2880">
        <v>2879</v>
      </c>
      <c r="B2880" t="s">
        <v>6065</v>
      </c>
      <c r="C2880">
        <f>YEAR(Data!$D2880)</f>
        <v>2013</v>
      </c>
      <c r="D2880">
        <v>41289</v>
      </c>
      <c r="E2880">
        <v>41293</v>
      </c>
      <c r="F2880" t="s">
        <v>50</v>
      </c>
      <c r="G2880" t="s">
        <v>5928</v>
      </c>
      <c r="H2880" t="s">
        <v>5929</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ht="14.25" customHeight="1" x14ac:dyDescent="0.25">
      <c r="A2881">
        <v>2880</v>
      </c>
      <c r="B2881" t="s">
        <v>6065</v>
      </c>
      <c r="C2881">
        <f>YEAR(Data!$D2881)</f>
        <v>2013</v>
      </c>
      <c r="D2881">
        <v>41289</v>
      </c>
      <c r="E2881">
        <v>41293</v>
      </c>
      <c r="F2881" t="s">
        <v>50</v>
      </c>
      <c r="G2881" t="s">
        <v>5928</v>
      </c>
      <c r="H2881" t="s">
        <v>5929</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ht="14.25" customHeight="1" x14ac:dyDescent="0.25">
      <c r="A2882">
        <v>2881</v>
      </c>
      <c r="B2882" t="s">
        <v>6066</v>
      </c>
      <c r="C2882">
        <f>YEAR(Data!$D2882)</f>
        <v>2013</v>
      </c>
      <c r="D2882">
        <v>41537</v>
      </c>
      <c r="E2882">
        <v>41541</v>
      </c>
      <c r="F2882" t="s">
        <v>23</v>
      </c>
      <c r="G2882" t="s">
        <v>1497</v>
      </c>
      <c r="H2882" t="s">
        <v>1498</v>
      </c>
      <c r="I2882" t="s">
        <v>102</v>
      </c>
      <c r="J2882" t="s">
        <v>27</v>
      </c>
      <c r="K2882" t="s">
        <v>6067</v>
      </c>
      <c r="L2882" t="s">
        <v>788</v>
      </c>
      <c r="M2882">
        <v>7050</v>
      </c>
      <c r="N2882" t="s">
        <v>148</v>
      </c>
      <c r="O2882" t="s">
        <v>108</v>
      </c>
      <c r="P2882" t="s">
        <v>46</v>
      </c>
      <c r="Q2882" t="s">
        <v>75</v>
      </c>
      <c r="R2882" t="s">
        <v>109</v>
      </c>
      <c r="S2882">
        <v>25.44</v>
      </c>
      <c r="T2882">
        <v>6</v>
      </c>
      <c r="U2882">
        <v>0</v>
      </c>
      <c r="V2882">
        <v>12.72</v>
      </c>
    </row>
    <row r="2883" spans="1:22" ht="14.25" customHeight="1" x14ac:dyDescent="0.25">
      <c r="A2883">
        <v>2882</v>
      </c>
      <c r="B2883" t="s">
        <v>6066</v>
      </c>
      <c r="C2883">
        <f>YEAR(Data!$D2883)</f>
        <v>2013</v>
      </c>
      <c r="D2883">
        <v>41537</v>
      </c>
      <c r="E2883">
        <v>41541</v>
      </c>
      <c r="F2883" t="s">
        <v>23</v>
      </c>
      <c r="G2883" t="s">
        <v>1497</v>
      </c>
      <c r="H2883" t="s">
        <v>1498</v>
      </c>
      <c r="I2883" t="s">
        <v>102</v>
      </c>
      <c r="J2883" t="s">
        <v>27</v>
      </c>
      <c r="K2883" t="s">
        <v>6067</v>
      </c>
      <c r="L2883" t="s">
        <v>788</v>
      </c>
      <c r="M2883">
        <v>7050</v>
      </c>
      <c r="N2883" t="s">
        <v>148</v>
      </c>
      <c r="O2883" t="s">
        <v>2574</v>
      </c>
      <c r="P2883" t="s">
        <v>46</v>
      </c>
      <c r="Q2883" t="s">
        <v>578</v>
      </c>
      <c r="R2883" t="s">
        <v>2575</v>
      </c>
      <c r="S2883">
        <v>27.93</v>
      </c>
      <c r="T2883">
        <v>3</v>
      </c>
      <c r="U2883">
        <v>0</v>
      </c>
      <c r="V2883">
        <v>8.0996999999999986</v>
      </c>
    </row>
    <row r="2884" spans="1:22" ht="14.25" customHeight="1" x14ac:dyDescent="0.25">
      <c r="A2884">
        <v>2883</v>
      </c>
      <c r="B2884" t="s">
        <v>6068</v>
      </c>
      <c r="C2884">
        <f>YEAR(Data!$D2884)</f>
        <v>2011</v>
      </c>
      <c r="D2884">
        <v>40596</v>
      </c>
      <c r="E2884">
        <v>40600</v>
      </c>
      <c r="F2884" t="s">
        <v>50</v>
      </c>
      <c r="G2884" t="s">
        <v>5452</v>
      </c>
      <c r="H2884" t="s">
        <v>5453</v>
      </c>
      <c r="I2884" t="s">
        <v>26</v>
      </c>
      <c r="J2884" t="s">
        <v>27</v>
      </c>
      <c r="K2884" t="s">
        <v>5675</v>
      </c>
      <c r="L2884" t="s">
        <v>211</v>
      </c>
      <c r="M2884">
        <v>60098</v>
      </c>
      <c r="N2884" t="s">
        <v>105</v>
      </c>
      <c r="O2884" t="s">
        <v>2367</v>
      </c>
      <c r="P2884" t="s">
        <v>46</v>
      </c>
      <c r="Q2884" t="s">
        <v>75</v>
      </c>
      <c r="R2884" t="s">
        <v>2368</v>
      </c>
      <c r="S2884">
        <v>8.8499999999999979</v>
      </c>
      <c r="T2884">
        <v>5</v>
      </c>
      <c r="U2884">
        <v>0.8</v>
      </c>
      <c r="V2884">
        <v>-13.717499999999998</v>
      </c>
    </row>
    <row r="2885" spans="1:22" ht="14.25" customHeight="1" x14ac:dyDescent="0.25">
      <c r="A2885">
        <v>2884</v>
      </c>
      <c r="B2885" t="s">
        <v>6069</v>
      </c>
      <c r="C2885">
        <f>YEAR(Data!$D2885)</f>
        <v>2013</v>
      </c>
      <c r="D2885">
        <v>41590</v>
      </c>
      <c r="E2885">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ht="14.25" customHeight="1" x14ac:dyDescent="0.25">
      <c r="A2886">
        <v>2885</v>
      </c>
      <c r="B2886" t="s">
        <v>6070</v>
      </c>
      <c r="C2886">
        <f>YEAR(Data!$D2886)</f>
        <v>2013</v>
      </c>
      <c r="D2886">
        <v>41304</v>
      </c>
      <c r="E2886">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ht="14.25" customHeight="1" x14ac:dyDescent="0.25">
      <c r="A2887">
        <v>2886</v>
      </c>
      <c r="B2887" t="s">
        <v>6071</v>
      </c>
      <c r="C2887">
        <f>YEAR(Data!$D2887)</f>
        <v>2013</v>
      </c>
      <c r="D2887">
        <v>41566</v>
      </c>
      <c r="E2887">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ht="14.25" customHeight="1" x14ac:dyDescent="0.25">
      <c r="A2888">
        <v>2887</v>
      </c>
      <c r="B2888" t="s">
        <v>6072</v>
      </c>
      <c r="C2888">
        <f>YEAR(Data!$D2888)</f>
        <v>2014</v>
      </c>
      <c r="D2888">
        <v>41992</v>
      </c>
      <c r="E2888">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ht="14.25" customHeight="1" x14ac:dyDescent="0.25">
      <c r="A2889">
        <v>2888</v>
      </c>
      <c r="B2889" t="s">
        <v>6072</v>
      </c>
      <c r="C2889">
        <f>YEAR(Data!$D2889)</f>
        <v>2014</v>
      </c>
      <c r="D2889">
        <v>41992</v>
      </c>
      <c r="E2889">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ht="14.25" customHeight="1" x14ac:dyDescent="0.25">
      <c r="A2890">
        <v>2889</v>
      </c>
      <c r="B2890" t="s">
        <v>6072</v>
      </c>
      <c r="C2890">
        <f>YEAR(Data!$D2890)</f>
        <v>2014</v>
      </c>
      <c r="D2890">
        <v>41992</v>
      </c>
      <c r="E2890">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ht="14.25" customHeight="1" x14ac:dyDescent="0.25">
      <c r="A2891">
        <v>2890</v>
      </c>
      <c r="B2891" t="s">
        <v>6073</v>
      </c>
      <c r="C2891">
        <f>YEAR(Data!$D2891)</f>
        <v>2014</v>
      </c>
      <c r="D2891">
        <v>41946</v>
      </c>
      <c r="E2891">
        <v>41950</v>
      </c>
      <c r="F2891" t="s">
        <v>50</v>
      </c>
      <c r="G2891" t="s">
        <v>1503</v>
      </c>
      <c r="H2891" t="s">
        <v>1504</v>
      </c>
      <c r="I2891" t="s">
        <v>41</v>
      </c>
      <c r="J2891" t="s">
        <v>27</v>
      </c>
      <c r="K2891" t="s">
        <v>95</v>
      </c>
      <c r="L2891" t="s">
        <v>96</v>
      </c>
      <c r="M2891">
        <v>98105</v>
      </c>
      <c r="N2891" t="s">
        <v>44</v>
      </c>
      <c r="O2891" t="s">
        <v>6074</v>
      </c>
      <c r="P2891" t="s">
        <v>46</v>
      </c>
      <c r="Q2891" t="s">
        <v>90</v>
      </c>
      <c r="R2891" t="s">
        <v>6075</v>
      </c>
      <c r="S2891">
        <v>23.849999999999998</v>
      </c>
      <c r="T2891">
        <v>5</v>
      </c>
      <c r="U2891">
        <v>0</v>
      </c>
      <c r="V2891">
        <v>10.732499999999998</v>
      </c>
    </row>
    <row r="2892" spans="1:22" ht="14.25" customHeight="1" x14ac:dyDescent="0.25">
      <c r="A2892">
        <v>2891</v>
      </c>
      <c r="B2892" t="s">
        <v>6076</v>
      </c>
      <c r="C2892">
        <f>YEAR(Data!$D2892)</f>
        <v>2011</v>
      </c>
      <c r="D2892">
        <v>40662</v>
      </c>
      <c r="E2892">
        <v>40664</v>
      </c>
      <c r="F2892" t="s">
        <v>23</v>
      </c>
      <c r="G2892" t="s">
        <v>6077</v>
      </c>
      <c r="H2892" t="s">
        <v>6078</v>
      </c>
      <c r="I2892" t="s">
        <v>26</v>
      </c>
      <c r="J2892" t="s">
        <v>27</v>
      </c>
      <c r="K2892" t="s">
        <v>6079</v>
      </c>
      <c r="L2892" t="s">
        <v>736</v>
      </c>
      <c r="M2892">
        <v>70601</v>
      </c>
      <c r="N2892" t="s">
        <v>30</v>
      </c>
      <c r="O2892" t="s">
        <v>3102</v>
      </c>
      <c r="P2892" t="s">
        <v>32</v>
      </c>
      <c r="Q2892" t="s">
        <v>36</v>
      </c>
      <c r="R2892" t="s">
        <v>3103</v>
      </c>
      <c r="S2892">
        <v>51.96</v>
      </c>
      <c r="T2892">
        <v>2</v>
      </c>
      <c r="U2892">
        <v>0</v>
      </c>
      <c r="V2892">
        <v>12.990000000000002</v>
      </c>
    </row>
    <row r="2893" spans="1:22" ht="14.25" customHeight="1" x14ac:dyDescent="0.25">
      <c r="A2893">
        <v>2892</v>
      </c>
      <c r="B2893" t="s">
        <v>6076</v>
      </c>
      <c r="C2893">
        <f>YEAR(Data!$D2893)</f>
        <v>2011</v>
      </c>
      <c r="D2893">
        <v>40662</v>
      </c>
      <c r="E2893">
        <v>40664</v>
      </c>
      <c r="F2893" t="s">
        <v>23</v>
      </c>
      <c r="G2893" t="s">
        <v>6077</v>
      </c>
      <c r="H2893" t="s">
        <v>6078</v>
      </c>
      <c r="I2893" t="s">
        <v>26</v>
      </c>
      <c r="J2893" t="s">
        <v>27</v>
      </c>
      <c r="K2893" t="s">
        <v>6079</v>
      </c>
      <c r="L2893" t="s">
        <v>736</v>
      </c>
      <c r="M2893">
        <v>70601</v>
      </c>
      <c r="N2893" t="s">
        <v>30</v>
      </c>
      <c r="O2893" t="s">
        <v>3720</v>
      </c>
      <c r="P2893" t="s">
        <v>46</v>
      </c>
      <c r="Q2893" t="s">
        <v>75</v>
      </c>
      <c r="R2893" t="s">
        <v>3721</v>
      </c>
      <c r="S2893">
        <v>17.940000000000001</v>
      </c>
      <c r="T2893">
        <v>3</v>
      </c>
      <c r="U2893">
        <v>0</v>
      </c>
      <c r="V2893">
        <v>8.6112000000000002</v>
      </c>
    </row>
    <row r="2894" spans="1:22" ht="14.25" customHeight="1" x14ac:dyDescent="0.25">
      <c r="A2894">
        <v>2893</v>
      </c>
      <c r="B2894" t="s">
        <v>6080</v>
      </c>
      <c r="C2894">
        <f>YEAR(Data!$D2894)</f>
        <v>2014</v>
      </c>
      <c r="D2894">
        <v>41936</v>
      </c>
      <c r="E2894">
        <v>41942</v>
      </c>
      <c r="F2894" t="s">
        <v>50</v>
      </c>
      <c r="G2894" t="s">
        <v>371</v>
      </c>
      <c r="H2894" t="s">
        <v>372</v>
      </c>
      <c r="I2894" t="s">
        <v>41</v>
      </c>
      <c r="J2894" t="s">
        <v>27</v>
      </c>
      <c r="K2894" t="s">
        <v>389</v>
      </c>
      <c r="L2894" t="s">
        <v>267</v>
      </c>
      <c r="M2894">
        <v>14609</v>
      </c>
      <c r="N2894" t="s">
        <v>148</v>
      </c>
      <c r="O2894" t="s">
        <v>6081</v>
      </c>
      <c r="P2894" t="s">
        <v>46</v>
      </c>
      <c r="Q2894" t="s">
        <v>90</v>
      </c>
      <c r="R2894" t="s">
        <v>6082</v>
      </c>
      <c r="S2894">
        <v>11.56</v>
      </c>
      <c r="T2894">
        <v>2</v>
      </c>
      <c r="U2894">
        <v>0</v>
      </c>
      <c r="V2894">
        <v>5.6644000000000005</v>
      </c>
    </row>
    <row r="2895" spans="1:22" ht="14.25" customHeight="1" x14ac:dyDescent="0.25">
      <c r="A2895">
        <v>2894</v>
      </c>
      <c r="B2895" t="s">
        <v>6080</v>
      </c>
      <c r="C2895">
        <f>YEAR(Data!$D2895)</f>
        <v>2014</v>
      </c>
      <c r="D2895">
        <v>41936</v>
      </c>
      <c r="E2895">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ht="14.25" customHeight="1" x14ac:dyDescent="0.25">
      <c r="A2896">
        <v>2895</v>
      </c>
      <c r="B2896" t="s">
        <v>6080</v>
      </c>
      <c r="C2896">
        <f>YEAR(Data!$D2896)</f>
        <v>2014</v>
      </c>
      <c r="D2896">
        <v>41936</v>
      </c>
      <c r="E2896">
        <v>41942</v>
      </c>
      <c r="F2896" t="s">
        <v>50</v>
      </c>
      <c r="G2896" t="s">
        <v>371</v>
      </c>
      <c r="H2896" t="s">
        <v>372</v>
      </c>
      <c r="I2896" t="s">
        <v>41</v>
      </c>
      <c r="J2896" t="s">
        <v>27</v>
      </c>
      <c r="K2896" t="s">
        <v>389</v>
      </c>
      <c r="L2896" t="s">
        <v>267</v>
      </c>
      <c r="M2896">
        <v>14609</v>
      </c>
      <c r="N2896" t="s">
        <v>148</v>
      </c>
      <c r="O2896" t="s">
        <v>6083</v>
      </c>
      <c r="P2896" t="s">
        <v>32</v>
      </c>
      <c r="Q2896" t="s">
        <v>65</v>
      </c>
      <c r="R2896" t="s">
        <v>6084</v>
      </c>
      <c r="S2896">
        <v>69.08</v>
      </c>
      <c r="T2896">
        <v>11</v>
      </c>
      <c r="U2896">
        <v>0</v>
      </c>
      <c r="V2896">
        <v>29.013600000000004</v>
      </c>
    </row>
    <row r="2897" spans="1:22" ht="14.25" customHeight="1" x14ac:dyDescent="0.25">
      <c r="A2897">
        <v>2896</v>
      </c>
      <c r="B2897" t="s">
        <v>6080</v>
      </c>
      <c r="C2897">
        <f>YEAR(Data!$D2897)</f>
        <v>2014</v>
      </c>
      <c r="D2897">
        <v>41936</v>
      </c>
      <c r="E2897">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ht="14.25" customHeight="1" x14ac:dyDescent="0.25">
      <c r="A2898">
        <v>2897</v>
      </c>
      <c r="B2898" t="s">
        <v>6085</v>
      </c>
      <c r="C2898">
        <f>YEAR(Data!$D2898)</f>
        <v>2011</v>
      </c>
      <c r="D2898">
        <v>40632</v>
      </c>
      <c r="E2898">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ht="14.25" customHeight="1" x14ac:dyDescent="0.25">
      <c r="A2899">
        <v>2898</v>
      </c>
      <c r="B2899" t="s">
        <v>6086</v>
      </c>
      <c r="C2899">
        <f>YEAR(Data!$D2899)</f>
        <v>2013</v>
      </c>
      <c r="D2899">
        <v>41278</v>
      </c>
      <c r="E2899">
        <v>41283</v>
      </c>
      <c r="F2899" t="s">
        <v>50</v>
      </c>
      <c r="G2899" t="s">
        <v>3597</v>
      </c>
      <c r="H2899" t="s">
        <v>3598</v>
      </c>
      <c r="I2899" t="s">
        <v>41</v>
      </c>
      <c r="J2899" t="s">
        <v>27</v>
      </c>
      <c r="K2899" t="s">
        <v>467</v>
      </c>
      <c r="L2899" t="s">
        <v>88</v>
      </c>
      <c r="M2899">
        <v>28205</v>
      </c>
      <c r="N2899" t="s">
        <v>30</v>
      </c>
      <c r="O2899" t="s">
        <v>5426</v>
      </c>
      <c r="P2899" t="s">
        <v>71</v>
      </c>
      <c r="Q2899" t="s">
        <v>1216</v>
      </c>
      <c r="R2899" t="s">
        <v>5427</v>
      </c>
      <c r="S2899">
        <v>959.96800000000007</v>
      </c>
      <c r="T2899">
        <v>4</v>
      </c>
      <c r="U2899">
        <v>0.2</v>
      </c>
      <c r="V2899">
        <v>119.99599999999992</v>
      </c>
    </row>
    <row r="2900" spans="1:22" ht="14.25" customHeight="1" x14ac:dyDescent="0.25">
      <c r="A2900">
        <v>2899</v>
      </c>
      <c r="B2900" t="s">
        <v>6087</v>
      </c>
      <c r="C2900">
        <f>YEAR(Data!$D2900)</f>
        <v>2012</v>
      </c>
      <c r="D2900">
        <v>41025</v>
      </c>
      <c r="E2900">
        <v>41029</v>
      </c>
      <c r="F2900" t="s">
        <v>50</v>
      </c>
      <c r="G2900" t="s">
        <v>5502</v>
      </c>
      <c r="H2900" t="s">
        <v>5503</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ht="14.25" customHeight="1" x14ac:dyDescent="0.25">
      <c r="A2901">
        <v>2900</v>
      </c>
      <c r="B2901" t="s">
        <v>6088</v>
      </c>
      <c r="C2901">
        <f>YEAR(Data!$D2901)</f>
        <v>2012</v>
      </c>
      <c r="D2901">
        <v>41164</v>
      </c>
      <c r="E2901">
        <v>41169</v>
      </c>
      <c r="F2901" t="s">
        <v>50</v>
      </c>
      <c r="G2901" t="s">
        <v>387</v>
      </c>
      <c r="H2901" t="s">
        <v>388</v>
      </c>
      <c r="I2901" t="s">
        <v>26</v>
      </c>
      <c r="J2901" t="s">
        <v>27</v>
      </c>
      <c r="K2901" t="s">
        <v>266</v>
      </c>
      <c r="L2901" t="s">
        <v>267</v>
      </c>
      <c r="M2901">
        <v>10035</v>
      </c>
      <c r="N2901" t="s">
        <v>148</v>
      </c>
      <c r="O2901" t="s">
        <v>5426</v>
      </c>
      <c r="P2901" t="s">
        <v>71</v>
      </c>
      <c r="Q2901" t="s">
        <v>1216</v>
      </c>
      <c r="R2901" t="s">
        <v>5427</v>
      </c>
      <c r="S2901">
        <v>479.98400000000004</v>
      </c>
      <c r="T2901">
        <v>2</v>
      </c>
      <c r="U2901">
        <v>0.2</v>
      </c>
      <c r="V2901">
        <v>59.997999999999962</v>
      </c>
    </row>
    <row r="2902" spans="1:22" ht="14.25" customHeight="1" x14ac:dyDescent="0.25">
      <c r="A2902">
        <v>2901</v>
      </c>
      <c r="B2902" t="s">
        <v>6088</v>
      </c>
      <c r="C2902">
        <f>YEAR(Data!$D2902)</f>
        <v>2012</v>
      </c>
      <c r="D2902">
        <v>41164</v>
      </c>
      <c r="E2902">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ht="14.25" customHeight="1" x14ac:dyDescent="0.25">
      <c r="A2903">
        <v>2902</v>
      </c>
      <c r="B2903" t="s">
        <v>6089</v>
      </c>
      <c r="C2903">
        <f>YEAR(Data!$D2903)</f>
        <v>2014</v>
      </c>
      <c r="D2903">
        <v>41894</v>
      </c>
      <c r="E2903">
        <v>41898</v>
      </c>
      <c r="F2903" t="s">
        <v>50</v>
      </c>
      <c r="G2903" t="s">
        <v>5603</v>
      </c>
      <c r="H2903" t="s">
        <v>5604</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ht="14.25" customHeight="1" x14ac:dyDescent="0.25">
      <c r="A2904">
        <v>2903</v>
      </c>
      <c r="B2904" t="s">
        <v>6090</v>
      </c>
      <c r="C2904">
        <f>YEAR(Data!$D2904)</f>
        <v>2013</v>
      </c>
      <c r="D2904">
        <v>41438</v>
      </c>
      <c r="E2904">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ht="14.25" customHeight="1" x14ac:dyDescent="0.25">
      <c r="A2905">
        <v>2904</v>
      </c>
      <c r="B2905" t="s">
        <v>6091</v>
      </c>
      <c r="C2905">
        <f>YEAR(Data!$D2905)</f>
        <v>2013</v>
      </c>
      <c r="D2905">
        <v>41453</v>
      </c>
      <c r="E2905">
        <v>41457</v>
      </c>
      <c r="F2905" t="s">
        <v>50</v>
      </c>
      <c r="G2905" t="s">
        <v>4616</v>
      </c>
      <c r="H2905" t="s">
        <v>4617</v>
      </c>
      <c r="I2905" t="s">
        <v>41</v>
      </c>
      <c r="J2905" t="s">
        <v>27</v>
      </c>
      <c r="K2905" t="s">
        <v>6092</v>
      </c>
      <c r="L2905" t="s">
        <v>211</v>
      </c>
      <c r="M2905">
        <v>60035</v>
      </c>
      <c r="N2905" t="s">
        <v>105</v>
      </c>
      <c r="O2905" t="s">
        <v>4250</v>
      </c>
      <c r="P2905" t="s">
        <v>46</v>
      </c>
      <c r="Q2905" t="s">
        <v>90</v>
      </c>
      <c r="R2905" t="s">
        <v>4251</v>
      </c>
      <c r="S2905">
        <v>37.463999999999999</v>
      </c>
      <c r="T2905">
        <v>7</v>
      </c>
      <c r="U2905">
        <v>0.2</v>
      </c>
      <c r="V2905">
        <v>12.175799999999999</v>
      </c>
    </row>
    <row r="2906" spans="1:22" ht="14.25" customHeight="1" x14ac:dyDescent="0.25">
      <c r="A2906">
        <v>2905</v>
      </c>
      <c r="B2906" t="s">
        <v>6091</v>
      </c>
      <c r="C2906">
        <f>YEAR(Data!$D2906)</f>
        <v>2013</v>
      </c>
      <c r="D2906">
        <v>41453</v>
      </c>
      <c r="E2906">
        <v>41457</v>
      </c>
      <c r="F2906" t="s">
        <v>50</v>
      </c>
      <c r="G2906" t="s">
        <v>4616</v>
      </c>
      <c r="H2906" t="s">
        <v>4617</v>
      </c>
      <c r="I2906" t="s">
        <v>41</v>
      </c>
      <c r="J2906" t="s">
        <v>27</v>
      </c>
      <c r="K2906" t="s">
        <v>6092</v>
      </c>
      <c r="L2906" t="s">
        <v>211</v>
      </c>
      <c r="M2906">
        <v>60035</v>
      </c>
      <c r="N2906" t="s">
        <v>105</v>
      </c>
      <c r="O2906" t="s">
        <v>4768</v>
      </c>
      <c r="P2906" t="s">
        <v>32</v>
      </c>
      <c r="Q2906" t="s">
        <v>36</v>
      </c>
      <c r="R2906" t="s">
        <v>4769</v>
      </c>
      <c r="S2906">
        <v>539.65800000000002</v>
      </c>
      <c r="T2906">
        <v>3</v>
      </c>
      <c r="U2906">
        <v>0.3</v>
      </c>
      <c r="V2906">
        <v>-7.7094000000001017</v>
      </c>
    </row>
    <row r="2907" spans="1:22" ht="14.25" customHeight="1" x14ac:dyDescent="0.25">
      <c r="A2907">
        <v>2906</v>
      </c>
      <c r="B2907" t="s">
        <v>6093</v>
      </c>
      <c r="C2907">
        <f>YEAR(Data!$D2907)</f>
        <v>2011</v>
      </c>
      <c r="D2907">
        <v>40812</v>
      </c>
      <c r="E2907">
        <v>40816</v>
      </c>
      <c r="F2907" t="s">
        <v>50</v>
      </c>
      <c r="G2907" t="s">
        <v>377</v>
      </c>
      <c r="H2907" t="s">
        <v>378</v>
      </c>
      <c r="I2907" t="s">
        <v>102</v>
      </c>
      <c r="J2907" t="s">
        <v>27</v>
      </c>
      <c r="K2907" t="s">
        <v>95</v>
      </c>
      <c r="L2907" t="s">
        <v>96</v>
      </c>
      <c r="M2907">
        <v>98115</v>
      </c>
      <c r="N2907" t="s">
        <v>44</v>
      </c>
      <c r="O2907" t="s">
        <v>6094</v>
      </c>
      <c r="P2907" t="s">
        <v>46</v>
      </c>
      <c r="Q2907" t="s">
        <v>59</v>
      </c>
      <c r="R2907" t="s">
        <v>6095</v>
      </c>
      <c r="S2907">
        <v>310.12</v>
      </c>
      <c r="T2907">
        <v>2</v>
      </c>
      <c r="U2907">
        <v>0</v>
      </c>
      <c r="V2907">
        <v>80.631200000000007</v>
      </c>
    </row>
    <row r="2908" spans="1:22" ht="14.25" customHeight="1" x14ac:dyDescent="0.25">
      <c r="A2908">
        <v>2907</v>
      </c>
      <c r="B2908" t="s">
        <v>6096</v>
      </c>
      <c r="C2908">
        <f>YEAR(Data!$D2908)</f>
        <v>2014</v>
      </c>
      <c r="D2908">
        <v>41947</v>
      </c>
      <c r="E2908">
        <v>41953</v>
      </c>
      <c r="F2908" t="s">
        <v>50</v>
      </c>
      <c r="G2908" t="s">
        <v>2903</v>
      </c>
      <c r="H2908" t="s">
        <v>2904</v>
      </c>
      <c r="I2908" t="s">
        <v>26</v>
      </c>
      <c r="J2908" t="s">
        <v>27</v>
      </c>
      <c r="K2908" t="s">
        <v>228</v>
      </c>
      <c r="L2908" t="s">
        <v>229</v>
      </c>
      <c r="M2908">
        <v>55122</v>
      </c>
      <c r="N2908" t="s">
        <v>105</v>
      </c>
      <c r="O2908" t="s">
        <v>6097</v>
      </c>
      <c r="P2908" t="s">
        <v>46</v>
      </c>
      <c r="Q2908" t="s">
        <v>90</v>
      </c>
      <c r="R2908" t="s">
        <v>6098</v>
      </c>
      <c r="S2908">
        <v>8.56</v>
      </c>
      <c r="T2908">
        <v>2</v>
      </c>
      <c r="U2908">
        <v>0</v>
      </c>
      <c r="V2908">
        <v>3.8519999999999994</v>
      </c>
    </row>
    <row r="2909" spans="1:22" ht="14.25" customHeight="1" x14ac:dyDescent="0.25">
      <c r="A2909">
        <v>2908</v>
      </c>
      <c r="B2909" t="s">
        <v>6096</v>
      </c>
      <c r="C2909">
        <f>YEAR(Data!$D2909)</f>
        <v>2014</v>
      </c>
      <c r="D2909">
        <v>41947</v>
      </c>
      <c r="E2909">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ht="14.25" customHeight="1" x14ac:dyDescent="0.25">
      <c r="A2910">
        <v>2909</v>
      </c>
      <c r="B2910" t="s">
        <v>6096</v>
      </c>
      <c r="C2910">
        <f>YEAR(Data!$D2910)</f>
        <v>2014</v>
      </c>
      <c r="D2910">
        <v>41947</v>
      </c>
      <c r="E2910">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ht="14.25" customHeight="1" x14ac:dyDescent="0.25">
      <c r="A2911">
        <v>2910</v>
      </c>
      <c r="B2911" t="s">
        <v>6099</v>
      </c>
      <c r="C2911">
        <f>YEAR(Data!$D2911)</f>
        <v>2014</v>
      </c>
      <c r="D2911">
        <v>41690</v>
      </c>
      <c r="E291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ht="14.25" customHeight="1" x14ac:dyDescent="0.25">
      <c r="A2912">
        <v>2911</v>
      </c>
      <c r="B2912" t="s">
        <v>6100</v>
      </c>
      <c r="C2912">
        <f>YEAR(Data!$D2912)</f>
        <v>2012</v>
      </c>
      <c r="D2912">
        <v>41218</v>
      </c>
      <c r="E2912">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ht="14.25" customHeight="1" x14ac:dyDescent="0.25">
      <c r="A2913">
        <v>2912</v>
      </c>
      <c r="B2913" t="s">
        <v>6101</v>
      </c>
      <c r="C2913">
        <f>YEAR(Data!$D2913)</f>
        <v>2011</v>
      </c>
      <c r="D2913">
        <v>40710</v>
      </c>
      <c r="E2913">
        <v>40715</v>
      </c>
      <c r="F2913" t="s">
        <v>50</v>
      </c>
      <c r="G2913" t="s">
        <v>2002</v>
      </c>
      <c r="H2913" t="s">
        <v>2003</v>
      </c>
      <c r="I2913" t="s">
        <v>26</v>
      </c>
      <c r="J2913" t="s">
        <v>27</v>
      </c>
      <c r="K2913" t="s">
        <v>6102</v>
      </c>
      <c r="L2913" t="s">
        <v>267</v>
      </c>
      <c r="M2913">
        <v>11550</v>
      </c>
      <c r="N2913" t="s">
        <v>148</v>
      </c>
      <c r="O2913" t="s">
        <v>6103</v>
      </c>
      <c r="P2913" t="s">
        <v>46</v>
      </c>
      <c r="Q2913" t="s">
        <v>173</v>
      </c>
      <c r="R2913" t="s">
        <v>186</v>
      </c>
      <c r="S2913">
        <v>41.4</v>
      </c>
      <c r="T2913">
        <v>5</v>
      </c>
      <c r="U2913">
        <v>0</v>
      </c>
      <c r="V2913">
        <v>19.457999999999998</v>
      </c>
    </row>
    <row r="2914" spans="1:22" ht="14.25" customHeight="1" x14ac:dyDescent="0.25">
      <c r="A2914">
        <v>2913</v>
      </c>
      <c r="B2914" t="s">
        <v>6101</v>
      </c>
      <c r="C2914">
        <f>YEAR(Data!$D2914)</f>
        <v>2011</v>
      </c>
      <c r="D2914">
        <v>40710</v>
      </c>
      <c r="E2914">
        <v>40715</v>
      </c>
      <c r="F2914" t="s">
        <v>50</v>
      </c>
      <c r="G2914" t="s">
        <v>2002</v>
      </c>
      <c r="H2914" t="s">
        <v>2003</v>
      </c>
      <c r="I2914" t="s">
        <v>26</v>
      </c>
      <c r="J2914" t="s">
        <v>27</v>
      </c>
      <c r="K2914" t="s">
        <v>6102</v>
      </c>
      <c r="L2914" t="s">
        <v>267</v>
      </c>
      <c r="M2914">
        <v>11550</v>
      </c>
      <c r="N2914" t="s">
        <v>148</v>
      </c>
      <c r="O2914" t="s">
        <v>6104</v>
      </c>
      <c r="P2914" t="s">
        <v>46</v>
      </c>
      <c r="Q2914" t="s">
        <v>68</v>
      </c>
      <c r="R2914" t="s">
        <v>6105</v>
      </c>
      <c r="S2914">
        <v>35</v>
      </c>
      <c r="T2914">
        <v>4</v>
      </c>
      <c r="U2914">
        <v>0</v>
      </c>
      <c r="V2914">
        <v>10.499999999999996</v>
      </c>
    </row>
    <row r="2915" spans="1:22" ht="14.25" customHeight="1" x14ac:dyDescent="0.25">
      <c r="A2915">
        <v>2914</v>
      </c>
      <c r="B2915" t="s">
        <v>6101</v>
      </c>
      <c r="C2915">
        <f>YEAR(Data!$D2915)</f>
        <v>2011</v>
      </c>
      <c r="D2915">
        <v>40710</v>
      </c>
      <c r="E2915">
        <v>40715</v>
      </c>
      <c r="F2915" t="s">
        <v>50</v>
      </c>
      <c r="G2915" t="s">
        <v>2002</v>
      </c>
      <c r="H2915" t="s">
        <v>2003</v>
      </c>
      <c r="I2915" t="s">
        <v>26</v>
      </c>
      <c r="J2915" t="s">
        <v>27</v>
      </c>
      <c r="K2915" t="s">
        <v>6102</v>
      </c>
      <c r="L2915" t="s">
        <v>267</v>
      </c>
      <c r="M2915">
        <v>11550</v>
      </c>
      <c r="N2915" t="s">
        <v>148</v>
      </c>
      <c r="O2915" t="s">
        <v>414</v>
      </c>
      <c r="P2915" t="s">
        <v>46</v>
      </c>
      <c r="Q2915" t="s">
        <v>75</v>
      </c>
      <c r="R2915" t="s">
        <v>415</v>
      </c>
      <c r="S2915">
        <v>39.552000000000007</v>
      </c>
      <c r="T2915">
        <v>3</v>
      </c>
      <c r="U2915">
        <v>0.2</v>
      </c>
      <c r="V2915">
        <v>14.337599999999998</v>
      </c>
    </row>
    <row r="2916" spans="1:22" ht="14.25" customHeight="1" x14ac:dyDescent="0.25">
      <c r="A2916">
        <v>2915</v>
      </c>
      <c r="B2916" t="s">
        <v>6106</v>
      </c>
      <c r="C2916">
        <f>YEAR(Data!$D2916)</f>
        <v>2012</v>
      </c>
      <c r="D2916">
        <v>41194</v>
      </c>
      <c r="E2916">
        <v>41199</v>
      </c>
      <c r="F2916" t="s">
        <v>23</v>
      </c>
      <c r="G2916" t="s">
        <v>2903</v>
      </c>
      <c r="H2916" t="s">
        <v>2904</v>
      </c>
      <c r="I2916" t="s">
        <v>26</v>
      </c>
      <c r="J2916" t="s">
        <v>27</v>
      </c>
      <c r="K2916" t="s">
        <v>6107</v>
      </c>
      <c r="L2916" t="s">
        <v>254</v>
      </c>
      <c r="M2916">
        <v>46060</v>
      </c>
      <c r="N2916" t="s">
        <v>105</v>
      </c>
      <c r="O2916" t="s">
        <v>5833</v>
      </c>
      <c r="P2916" t="s">
        <v>71</v>
      </c>
      <c r="Q2916" t="s">
        <v>72</v>
      </c>
      <c r="R2916" t="s">
        <v>5834</v>
      </c>
      <c r="S2916">
        <v>135.72</v>
      </c>
      <c r="T2916">
        <v>3</v>
      </c>
      <c r="U2916">
        <v>0</v>
      </c>
      <c r="V2916">
        <v>35.287199999999999</v>
      </c>
    </row>
    <row r="2917" spans="1:22" ht="14.25" customHeight="1" x14ac:dyDescent="0.25">
      <c r="A2917">
        <v>2916</v>
      </c>
      <c r="B2917" t="s">
        <v>6106</v>
      </c>
      <c r="C2917">
        <f>YEAR(Data!$D2917)</f>
        <v>2012</v>
      </c>
      <c r="D2917">
        <v>41194</v>
      </c>
      <c r="E2917">
        <v>41199</v>
      </c>
      <c r="F2917" t="s">
        <v>23</v>
      </c>
      <c r="G2917" t="s">
        <v>2903</v>
      </c>
      <c r="H2917" t="s">
        <v>2904</v>
      </c>
      <c r="I2917" t="s">
        <v>26</v>
      </c>
      <c r="J2917" t="s">
        <v>27</v>
      </c>
      <c r="K2917" t="s">
        <v>6107</v>
      </c>
      <c r="L2917" t="s">
        <v>254</v>
      </c>
      <c r="M2917">
        <v>46060</v>
      </c>
      <c r="N2917" t="s">
        <v>105</v>
      </c>
      <c r="O2917" t="s">
        <v>5670</v>
      </c>
      <c r="P2917" t="s">
        <v>46</v>
      </c>
      <c r="Q2917" t="s">
        <v>75</v>
      </c>
      <c r="R2917" t="s">
        <v>5671</v>
      </c>
      <c r="S2917">
        <v>12.56</v>
      </c>
      <c r="T2917">
        <v>2</v>
      </c>
      <c r="U2917">
        <v>0</v>
      </c>
      <c r="V2917">
        <v>5.6519999999999992</v>
      </c>
    </row>
    <row r="2918" spans="1:22" ht="14.25" customHeight="1" x14ac:dyDescent="0.25">
      <c r="A2918">
        <v>2917</v>
      </c>
      <c r="B2918" t="s">
        <v>6106</v>
      </c>
      <c r="C2918">
        <f>YEAR(Data!$D2918)</f>
        <v>2012</v>
      </c>
      <c r="D2918">
        <v>41194</v>
      </c>
      <c r="E2918">
        <v>41199</v>
      </c>
      <c r="F2918" t="s">
        <v>23</v>
      </c>
      <c r="G2918" t="s">
        <v>2903</v>
      </c>
      <c r="H2918" t="s">
        <v>2904</v>
      </c>
      <c r="I2918" t="s">
        <v>26</v>
      </c>
      <c r="J2918" t="s">
        <v>27</v>
      </c>
      <c r="K2918" t="s">
        <v>6107</v>
      </c>
      <c r="L2918" t="s">
        <v>254</v>
      </c>
      <c r="M2918">
        <v>46060</v>
      </c>
      <c r="N2918" t="s">
        <v>105</v>
      </c>
      <c r="O2918" t="s">
        <v>3853</v>
      </c>
      <c r="P2918" t="s">
        <v>71</v>
      </c>
      <c r="Q2918" t="s">
        <v>72</v>
      </c>
      <c r="R2918" t="s">
        <v>3854</v>
      </c>
      <c r="S2918">
        <v>263.95999999999998</v>
      </c>
      <c r="T2918">
        <v>4</v>
      </c>
      <c r="U2918">
        <v>0</v>
      </c>
      <c r="V2918">
        <v>71.269200000000012</v>
      </c>
    </row>
    <row r="2919" spans="1:22" ht="14.25" customHeight="1" x14ac:dyDescent="0.25">
      <c r="A2919">
        <v>2918</v>
      </c>
      <c r="B2919" t="s">
        <v>6108</v>
      </c>
      <c r="C2919">
        <f>YEAR(Data!$D2919)</f>
        <v>2014</v>
      </c>
      <c r="D2919">
        <v>41879</v>
      </c>
      <c r="E2919">
        <v>41882</v>
      </c>
      <c r="F2919" t="s">
        <v>188</v>
      </c>
      <c r="G2919" t="s">
        <v>2813</v>
      </c>
      <c r="H2919" t="s">
        <v>2814</v>
      </c>
      <c r="I2919" t="s">
        <v>26</v>
      </c>
      <c r="J2919" t="s">
        <v>27</v>
      </c>
      <c r="K2919" t="s">
        <v>815</v>
      </c>
      <c r="L2919" t="s">
        <v>104</v>
      </c>
      <c r="M2919">
        <v>75220</v>
      </c>
      <c r="N2919" t="s">
        <v>105</v>
      </c>
      <c r="O2919" t="s">
        <v>6109</v>
      </c>
      <c r="P2919" t="s">
        <v>46</v>
      </c>
      <c r="Q2919" t="s">
        <v>68</v>
      </c>
      <c r="R2919" t="s">
        <v>6110</v>
      </c>
      <c r="S2919">
        <v>5.9520000000000008</v>
      </c>
      <c r="T2919">
        <v>1</v>
      </c>
      <c r="U2919">
        <v>0.2</v>
      </c>
      <c r="V2919">
        <v>0.37200000000000011</v>
      </c>
    </row>
    <row r="2920" spans="1:22" ht="14.25" customHeight="1" x14ac:dyDescent="0.25">
      <c r="A2920">
        <v>2919</v>
      </c>
      <c r="B2920" t="s">
        <v>6111</v>
      </c>
      <c r="C2920">
        <f>YEAR(Data!$D2920)</f>
        <v>2013</v>
      </c>
      <c r="D2920">
        <v>41602</v>
      </c>
      <c r="E2920">
        <v>41602</v>
      </c>
      <c r="F2920" t="s">
        <v>1290</v>
      </c>
      <c r="G2920" t="s">
        <v>5584</v>
      </c>
      <c r="H2920" t="s">
        <v>5585</v>
      </c>
      <c r="I2920" t="s">
        <v>41</v>
      </c>
      <c r="J2920" t="s">
        <v>27</v>
      </c>
      <c r="K2920" t="s">
        <v>146</v>
      </c>
      <c r="L2920" t="s">
        <v>147</v>
      </c>
      <c r="M2920">
        <v>19140</v>
      </c>
      <c r="N2920" t="s">
        <v>148</v>
      </c>
      <c r="O2920" t="s">
        <v>5967</v>
      </c>
      <c r="P2920" t="s">
        <v>46</v>
      </c>
      <c r="Q2920" t="s">
        <v>269</v>
      </c>
      <c r="R2920" t="s">
        <v>5968</v>
      </c>
      <c r="S2920">
        <v>15.8</v>
      </c>
      <c r="T2920">
        <v>5</v>
      </c>
      <c r="U2920">
        <v>0.2</v>
      </c>
      <c r="V2920">
        <v>2.3699999999999983</v>
      </c>
    </row>
    <row r="2921" spans="1:22" ht="14.25" customHeight="1" x14ac:dyDescent="0.25">
      <c r="A2921">
        <v>2920</v>
      </c>
      <c r="B2921" t="s">
        <v>6111</v>
      </c>
      <c r="C2921">
        <f>YEAR(Data!$D2921)</f>
        <v>2013</v>
      </c>
      <c r="D2921">
        <v>41602</v>
      </c>
      <c r="E2921">
        <v>41602</v>
      </c>
      <c r="F2921" t="s">
        <v>1290</v>
      </c>
      <c r="G2921" t="s">
        <v>5584</v>
      </c>
      <c r="H2921" t="s">
        <v>5585</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ht="14.25" customHeight="1" x14ac:dyDescent="0.25">
      <c r="A2922">
        <v>2921</v>
      </c>
      <c r="B2922" t="s">
        <v>6111</v>
      </c>
      <c r="C2922">
        <f>YEAR(Data!$D2922)</f>
        <v>2013</v>
      </c>
      <c r="D2922">
        <v>41602</v>
      </c>
      <c r="E2922">
        <v>41602</v>
      </c>
      <c r="F2922" t="s">
        <v>1290</v>
      </c>
      <c r="G2922" t="s">
        <v>5584</v>
      </c>
      <c r="H2922" t="s">
        <v>5585</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ht="14.25" customHeight="1" x14ac:dyDescent="0.25">
      <c r="A2923">
        <v>2922</v>
      </c>
      <c r="B2923" t="s">
        <v>6112</v>
      </c>
      <c r="C2923">
        <f>YEAR(Data!$D2923)</f>
        <v>2014</v>
      </c>
      <c r="D2923">
        <v>41670</v>
      </c>
      <c r="E2923">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ht="14.25" customHeight="1" x14ac:dyDescent="0.25">
      <c r="A2924">
        <v>2923</v>
      </c>
      <c r="B2924" t="s">
        <v>6113</v>
      </c>
      <c r="C2924">
        <f>YEAR(Data!$D2924)</f>
        <v>2012</v>
      </c>
      <c r="D2924">
        <v>41243</v>
      </c>
      <c r="E2924">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ht="14.25" customHeight="1" x14ac:dyDescent="0.25">
      <c r="A2925">
        <v>2924</v>
      </c>
      <c r="B2925" t="s">
        <v>6114</v>
      </c>
      <c r="C2925">
        <f>YEAR(Data!$D2925)</f>
        <v>2011</v>
      </c>
      <c r="D2925">
        <v>40722</v>
      </c>
      <c r="E2925">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ht="14.25" customHeight="1" x14ac:dyDescent="0.25">
      <c r="A2926">
        <v>2925</v>
      </c>
      <c r="B2926" t="s">
        <v>6115</v>
      </c>
      <c r="C2926">
        <f>YEAR(Data!$D2926)</f>
        <v>2011</v>
      </c>
      <c r="D2926">
        <v>40788</v>
      </c>
      <c r="E2926">
        <v>40791</v>
      </c>
      <c r="F2926" t="s">
        <v>188</v>
      </c>
      <c r="G2926" t="s">
        <v>5224</v>
      </c>
      <c r="H2926" t="s">
        <v>5225</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ht="14.25" customHeight="1" x14ac:dyDescent="0.25">
      <c r="A2927">
        <v>2926</v>
      </c>
      <c r="B2927" t="s">
        <v>6115</v>
      </c>
      <c r="C2927">
        <f>YEAR(Data!$D2927)</f>
        <v>2011</v>
      </c>
      <c r="D2927">
        <v>40788</v>
      </c>
      <c r="E2927">
        <v>40791</v>
      </c>
      <c r="F2927" t="s">
        <v>188</v>
      </c>
      <c r="G2927" t="s">
        <v>5224</v>
      </c>
      <c r="H2927" t="s">
        <v>5225</v>
      </c>
      <c r="I2927" t="s">
        <v>26</v>
      </c>
      <c r="J2927" t="s">
        <v>27</v>
      </c>
      <c r="K2927" t="s">
        <v>4103</v>
      </c>
      <c r="L2927" t="s">
        <v>267</v>
      </c>
      <c r="M2927">
        <v>13601</v>
      </c>
      <c r="N2927" t="s">
        <v>148</v>
      </c>
      <c r="O2927" t="s">
        <v>6116</v>
      </c>
      <c r="P2927" t="s">
        <v>32</v>
      </c>
      <c r="Q2927" t="s">
        <v>65</v>
      </c>
      <c r="R2927" t="s">
        <v>6117</v>
      </c>
      <c r="S2927">
        <v>70.709999999999994</v>
      </c>
      <c r="T2927">
        <v>1</v>
      </c>
      <c r="U2927">
        <v>0</v>
      </c>
      <c r="V2927">
        <v>4.9496999999999929</v>
      </c>
    </row>
    <row r="2928" spans="1:22" ht="14.25" customHeight="1" x14ac:dyDescent="0.25">
      <c r="A2928">
        <v>2927</v>
      </c>
      <c r="B2928" t="s">
        <v>6118</v>
      </c>
      <c r="C2928">
        <f>YEAR(Data!$D2928)</f>
        <v>2014</v>
      </c>
      <c r="D2928">
        <v>41831</v>
      </c>
      <c r="E2928">
        <v>41835</v>
      </c>
      <c r="F2928" t="s">
        <v>23</v>
      </c>
      <c r="G2928" t="s">
        <v>6119</v>
      </c>
      <c r="H2928" t="s">
        <v>6120</v>
      </c>
      <c r="I2928" t="s">
        <v>26</v>
      </c>
      <c r="J2928" t="s">
        <v>27</v>
      </c>
      <c r="K2928" t="s">
        <v>497</v>
      </c>
      <c r="L2928" t="s">
        <v>1272</v>
      </c>
      <c r="M2928">
        <v>31907</v>
      </c>
      <c r="N2928" t="s">
        <v>30</v>
      </c>
      <c r="O2928" t="s">
        <v>6083</v>
      </c>
      <c r="P2928" t="s">
        <v>32</v>
      </c>
      <c r="Q2928" t="s">
        <v>65</v>
      </c>
      <c r="R2928" t="s">
        <v>6084</v>
      </c>
      <c r="S2928">
        <v>18.84</v>
      </c>
      <c r="T2928">
        <v>3</v>
      </c>
      <c r="U2928">
        <v>0</v>
      </c>
      <c r="V2928">
        <v>7.9128000000000007</v>
      </c>
    </row>
    <row r="2929" spans="1:22" ht="14.25" customHeight="1" x14ac:dyDescent="0.25">
      <c r="A2929">
        <v>2928</v>
      </c>
      <c r="B2929" t="s">
        <v>6121</v>
      </c>
      <c r="C2929">
        <f>YEAR(Data!$D2929)</f>
        <v>2014</v>
      </c>
      <c r="D2929">
        <v>41795</v>
      </c>
      <c r="E2929">
        <v>41801</v>
      </c>
      <c r="F2929" t="s">
        <v>50</v>
      </c>
      <c r="G2929" t="s">
        <v>4911</v>
      </c>
      <c r="H2929" t="s">
        <v>4912</v>
      </c>
      <c r="I2929" t="s">
        <v>26</v>
      </c>
      <c r="J2929" t="s">
        <v>27</v>
      </c>
      <c r="K2929" t="s">
        <v>6122</v>
      </c>
      <c r="L2929" t="s">
        <v>229</v>
      </c>
      <c r="M2929">
        <v>55124</v>
      </c>
      <c r="N2929" t="s">
        <v>105</v>
      </c>
      <c r="O2929" t="s">
        <v>3233</v>
      </c>
      <c r="P2929" t="s">
        <v>46</v>
      </c>
      <c r="Q2929" t="s">
        <v>68</v>
      </c>
      <c r="R2929" t="s">
        <v>3234</v>
      </c>
      <c r="S2929">
        <v>8.64</v>
      </c>
      <c r="T2929">
        <v>3</v>
      </c>
      <c r="U2929">
        <v>0</v>
      </c>
      <c r="V2929">
        <v>2.5055999999999998</v>
      </c>
    </row>
    <row r="2930" spans="1:22" ht="14.25" customHeight="1" x14ac:dyDescent="0.25">
      <c r="A2930">
        <v>2929</v>
      </c>
      <c r="B2930" t="s">
        <v>6123</v>
      </c>
      <c r="C2930">
        <f>YEAR(Data!$D2930)</f>
        <v>2014</v>
      </c>
      <c r="D2930">
        <v>41932</v>
      </c>
      <c r="E2930">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ht="14.25" customHeight="1" x14ac:dyDescent="0.25">
      <c r="A2931">
        <v>2930</v>
      </c>
      <c r="B2931" t="s">
        <v>6124</v>
      </c>
      <c r="C2931">
        <f>YEAR(Data!$D2931)</f>
        <v>2014</v>
      </c>
      <c r="D2931">
        <v>41962</v>
      </c>
      <c r="E293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ht="14.25" customHeight="1" x14ac:dyDescent="0.25">
      <c r="A2932">
        <v>2931</v>
      </c>
      <c r="B2932" t="s">
        <v>6125</v>
      </c>
      <c r="C2932">
        <f>YEAR(Data!$D2932)</f>
        <v>2012</v>
      </c>
      <c r="D2932">
        <v>41129</v>
      </c>
      <c r="E2932">
        <v>41129</v>
      </c>
      <c r="F2932" t="s">
        <v>1290</v>
      </c>
      <c r="G2932" t="s">
        <v>5615</v>
      </c>
      <c r="H2932" t="s">
        <v>5616</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ht="14.25" customHeight="1" x14ac:dyDescent="0.25">
      <c r="A2933">
        <v>2932</v>
      </c>
      <c r="B2933" t="s">
        <v>6125</v>
      </c>
      <c r="C2933">
        <f>YEAR(Data!$D2933)</f>
        <v>2012</v>
      </c>
      <c r="D2933">
        <v>41129</v>
      </c>
      <c r="E2933">
        <v>41129</v>
      </c>
      <c r="F2933" t="s">
        <v>1290</v>
      </c>
      <c r="G2933" t="s">
        <v>5615</v>
      </c>
      <c r="H2933" t="s">
        <v>5616</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ht="14.25" customHeight="1" x14ac:dyDescent="0.25">
      <c r="A2934">
        <v>2933</v>
      </c>
      <c r="B2934" t="s">
        <v>6125</v>
      </c>
      <c r="C2934">
        <f>YEAR(Data!$D2934)</f>
        <v>2012</v>
      </c>
      <c r="D2934">
        <v>41129</v>
      </c>
      <c r="E2934">
        <v>41129</v>
      </c>
      <c r="F2934" t="s">
        <v>1290</v>
      </c>
      <c r="G2934" t="s">
        <v>5615</v>
      </c>
      <c r="H2934" t="s">
        <v>5616</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ht="14.25" customHeight="1" x14ac:dyDescent="0.25">
      <c r="A2935">
        <v>2934</v>
      </c>
      <c r="B2935" t="s">
        <v>6126</v>
      </c>
      <c r="C2935">
        <f>YEAR(Data!$D2935)</f>
        <v>2013</v>
      </c>
      <c r="D2935">
        <v>41615</v>
      </c>
      <c r="E2935">
        <v>41621</v>
      </c>
      <c r="F2935" t="s">
        <v>50</v>
      </c>
      <c r="G2935" t="s">
        <v>1878</v>
      </c>
      <c r="H2935" t="s">
        <v>1879</v>
      </c>
      <c r="I2935" t="s">
        <v>26</v>
      </c>
      <c r="J2935" t="s">
        <v>27</v>
      </c>
      <c r="K2935" t="s">
        <v>95</v>
      </c>
      <c r="L2935" t="s">
        <v>96</v>
      </c>
      <c r="M2935">
        <v>98105</v>
      </c>
      <c r="N2935" t="s">
        <v>44</v>
      </c>
      <c r="O2935" t="s">
        <v>3782</v>
      </c>
      <c r="P2935" t="s">
        <v>71</v>
      </c>
      <c r="Q2935" t="s">
        <v>72</v>
      </c>
      <c r="R2935" t="s">
        <v>5705</v>
      </c>
      <c r="S2935">
        <v>156.79200000000003</v>
      </c>
      <c r="T2935">
        <v>1</v>
      </c>
      <c r="U2935">
        <v>0.2</v>
      </c>
      <c r="V2935">
        <v>13.719300000000004</v>
      </c>
    </row>
    <row r="2936" spans="1:22" ht="14.25" customHeight="1" x14ac:dyDescent="0.25">
      <c r="A2936">
        <v>2935</v>
      </c>
      <c r="B2936" t="s">
        <v>6126</v>
      </c>
      <c r="C2936">
        <f>YEAR(Data!$D2936)</f>
        <v>2013</v>
      </c>
      <c r="D2936">
        <v>41615</v>
      </c>
      <c r="E2936">
        <v>41621</v>
      </c>
      <c r="F2936" t="s">
        <v>50</v>
      </c>
      <c r="G2936" t="s">
        <v>1878</v>
      </c>
      <c r="H2936" t="s">
        <v>1879</v>
      </c>
      <c r="I2936" t="s">
        <v>26</v>
      </c>
      <c r="J2936" t="s">
        <v>27</v>
      </c>
      <c r="K2936" t="s">
        <v>95</v>
      </c>
      <c r="L2936" t="s">
        <v>96</v>
      </c>
      <c r="M2936">
        <v>98105</v>
      </c>
      <c r="N2936" t="s">
        <v>44</v>
      </c>
      <c r="O2936" t="s">
        <v>5786</v>
      </c>
      <c r="P2936" t="s">
        <v>71</v>
      </c>
      <c r="Q2936" t="s">
        <v>72</v>
      </c>
      <c r="R2936" t="s">
        <v>5787</v>
      </c>
      <c r="S2936">
        <v>431.97600000000006</v>
      </c>
      <c r="T2936">
        <v>3</v>
      </c>
      <c r="U2936">
        <v>0.2</v>
      </c>
      <c r="V2936">
        <v>26.998499999999993</v>
      </c>
    </row>
    <row r="2937" spans="1:22" ht="14.25" customHeight="1" x14ac:dyDescent="0.25">
      <c r="A2937">
        <v>2936</v>
      </c>
      <c r="B2937" t="s">
        <v>6126</v>
      </c>
      <c r="C2937">
        <f>YEAR(Data!$D2937)</f>
        <v>2013</v>
      </c>
      <c r="D2937">
        <v>41615</v>
      </c>
      <c r="E2937">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ht="14.25" customHeight="1" x14ac:dyDescent="0.25">
      <c r="A2938">
        <v>2937</v>
      </c>
      <c r="B2938" t="s">
        <v>6126</v>
      </c>
      <c r="C2938">
        <f>YEAR(Data!$D2938)</f>
        <v>2013</v>
      </c>
      <c r="D2938">
        <v>41615</v>
      </c>
      <c r="E2938">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ht="14.25" customHeight="1" x14ac:dyDescent="0.25">
      <c r="A2939">
        <v>2938</v>
      </c>
      <c r="B2939" t="s">
        <v>6126</v>
      </c>
      <c r="C2939">
        <f>YEAR(Data!$D2939)</f>
        <v>2013</v>
      </c>
      <c r="D2939">
        <v>41615</v>
      </c>
      <c r="E2939">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ht="14.25" customHeight="1" x14ac:dyDescent="0.25">
      <c r="A2940">
        <v>2939</v>
      </c>
      <c r="B2940" t="s">
        <v>6126</v>
      </c>
      <c r="C2940">
        <f>YEAR(Data!$D2940)</f>
        <v>2013</v>
      </c>
      <c r="D2940">
        <v>41615</v>
      </c>
      <c r="E2940">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ht="14.25" customHeight="1" x14ac:dyDescent="0.25">
      <c r="A2941">
        <v>2940</v>
      </c>
      <c r="B2941" t="s">
        <v>6126</v>
      </c>
      <c r="C2941">
        <f>YEAR(Data!$D2941)</f>
        <v>2013</v>
      </c>
      <c r="D2941">
        <v>41615</v>
      </c>
      <c r="E294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ht="14.25" customHeight="1" x14ac:dyDescent="0.25">
      <c r="A2942">
        <v>2941</v>
      </c>
      <c r="B2942" t="s">
        <v>6127</v>
      </c>
      <c r="C2942">
        <f>YEAR(Data!$D2942)</f>
        <v>2014</v>
      </c>
      <c r="D2942">
        <v>41724</v>
      </c>
      <c r="E2942">
        <v>41730</v>
      </c>
      <c r="F2942" t="s">
        <v>50</v>
      </c>
      <c r="G2942" t="s">
        <v>2109</v>
      </c>
      <c r="H2942" t="s">
        <v>2110</v>
      </c>
      <c r="I2942" t="s">
        <v>41</v>
      </c>
      <c r="J2942" t="s">
        <v>27</v>
      </c>
      <c r="K2942" t="s">
        <v>2548</v>
      </c>
      <c r="L2942" t="s">
        <v>114</v>
      </c>
      <c r="M2942">
        <v>53209</v>
      </c>
      <c r="N2942" t="s">
        <v>105</v>
      </c>
      <c r="O2942" t="s">
        <v>6128</v>
      </c>
      <c r="P2942" t="s">
        <v>32</v>
      </c>
      <c r="Q2942" t="s">
        <v>36</v>
      </c>
      <c r="R2942" t="s">
        <v>6129</v>
      </c>
      <c r="S2942">
        <v>90.99</v>
      </c>
      <c r="T2942">
        <v>1</v>
      </c>
      <c r="U2942">
        <v>0</v>
      </c>
      <c r="V2942">
        <v>14.558400000000006</v>
      </c>
    </row>
    <row r="2943" spans="1:22" ht="14.25" customHeight="1" x14ac:dyDescent="0.25">
      <c r="A2943">
        <v>2942</v>
      </c>
      <c r="B2943" t="s">
        <v>6127</v>
      </c>
      <c r="C2943">
        <f>YEAR(Data!$D2943)</f>
        <v>2014</v>
      </c>
      <c r="D2943">
        <v>41724</v>
      </c>
      <c r="E2943">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ht="14.25" customHeight="1" x14ac:dyDescent="0.25">
      <c r="A2944">
        <v>2943</v>
      </c>
      <c r="B2944" t="s">
        <v>6127</v>
      </c>
      <c r="C2944">
        <f>YEAR(Data!$D2944)</f>
        <v>2014</v>
      </c>
      <c r="D2944">
        <v>41724</v>
      </c>
      <c r="E2944">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ht="14.25" customHeight="1" x14ac:dyDescent="0.25">
      <c r="A2945">
        <v>2944</v>
      </c>
      <c r="B2945" t="s">
        <v>6130</v>
      </c>
      <c r="C2945">
        <f>YEAR(Data!$D2945)</f>
        <v>2014</v>
      </c>
      <c r="D2945">
        <v>41963</v>
      </c>
      <c r="E2945">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ht="14.25" customHeight="1" x14ac:dyDescent="0.25">
      <c r="A2946">
        <v>2945</v>
      </c>
      <c r="B2946" t="s">
        <v>6130</v>
      </c>
      <c r="C2946">
        <f>YEAR(Data!$D2946)</f>
        <v>2014</v>
      </c>
      <c r="D2946">
        <v>41963</v>
      </c>
      <c r="E2946">
        <v>41968</v>
      </c>
      <c r="F2946" t="s">
        <v>50</v>
      </c>
      <c r="G2946" t="s">
        <v>4170</v>
      </c>
      <c r="H2946" t="s">
        <v>4171</v>
      </c>
      <c r="I2946" t="s">
        <v>26</v>
      </c>
      <c r="J2946" t="s">
        <v>27</v>
      </c>
      <c r="K2946" t="s">
        <v>42</v>
      </c>
      <c r="L2946" t="s">
        <v>43</v>
      </c>
      <c r="M2946">
        <v>90049</v>
      </c>
      <c r="N2946" t="s">
        <v>44</v>
      </c>
      <c r="O2946" t="s">
        <v>6131</v>
      </c>
      <c r="P2946" t="s">
        <v>32</v>
      </c>
      <c r="Q2946" t="s">
        <v>65</v>
      </c>
      <c r="R2946" t="s">
        <v>6132</v>
      </c>
      <c r="S2946">
        <v>18.7</v>
      </c>
      <c r="T2946">
        <v>1</v>
      </c>
      <c r="U2946">
        <v>0</v>
      </c>
      <c r="V2946">
        <v>7.1059999999999999</v>
      </c>
    </row>
    <row r="2947" spans="1:22" ht="14.25" customHeight="1" x14ac:dyDescent="0.25">
      <c r="A2947">
        <v>2946</v>
      </c>
      <c r="B2947" t="s">
        <v>6133</v>
      </c>
      <c r="C2947">
        <f>YEAR(Data!$D2947)</f>
        <v>2013</v>
      </c>
      <c r="D2947">
        <v>41583</v>
      </c>
      <c r="E2947">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ht="14.25" customHeight="1" x14ac:dyDescent="0.25">
      <c r="A2948">
        <v>2947</v>
      </c>
      <c r="B2948" t="s">
        <v>6134</v>
      </c>
      <c r="C2948">
        <f>YEAR(Data!$D2948)</f>
        <v>2014</v>
      </c>
      <c r="D2948">
        <v>41988</v>
      </c>
      <c r="E2948">
        <v>41992</v>
      </c>
      <c r="F2948" t="s">
        <v>50</v>
      </c>
      <c r="G2948" t="s">
        <v>4082</v>
      </c>
      <c r="H2948" t="s">
        <v>4083</v>
      </c>
      <c r="I2948" t="s">
        <v>102</v>
      </c>
      <c r="J2948" t="s">
        <v>27</v>
      </c>
      <c r="K2948" t="s">
        <v>947</v>
      </c>
      <c r="L2948" t="s">
        <v>43</v>
      </c>
      <c r="M2948">
        <v>92024</v>
      </c>
      <c r="N2948" t="s">
        <v>44</v>
      </c>
      <c r="O2948" t="s">
        <v>6135</v>
      </c>
      <c r="P2948" t="s">
        <v>32</v>
      </c>
      <c r="Q2948" t="s">
        <v>65</v>
      </c>
      <c r="R2948" t="s">
        <v>6136</v>
      </c>
      <c r="S2948">
        <v>26.25</v>
      </c>
      <c r="T2948">
        <v>3</v>
      </c>
      <c r="U2948">
        <v>0</v>
      </c>
      <c r="V2948">
        <v>11.025000000000002</v>
      </c>
    </row>
    <row r="2949" spans="1:22" ht="14.25" customHeight="1" x14ac:dyDescent="0.25">
      <c r="A2949">
        <v>2948</v>
      </c>
      <c r="B2949" t="s">
        <v>6134</v>
      </c>
      <c r="C2949">
        <f>YEAR(Data!$D2949)</f>
        <v>2014</v>
      </c>
      <c r="D2949">
        <v>41988</v>
      </c>
      <c r="E2949">
        <v>41992</v>
      </c>
      <c r="F2949" t="s">
        <v>50</v>
      </c>
      <c r="G2949" t="s">
        <v>4082</v>
      </c>
      <c r="H2949" t="s">
        <v>4083</v>
      </c>
      <c r="I2949" t="s">
        <v>102</v>
      </c>
      <c r="J2949" t="s">
        <v>27</v>
      </c>
      <c r="K2949" t="s">
        <v>947</v>
      </c>
      <c r="L2949" t="s">
        <v>43</v>
      </c>
      <c r="M2949">
        <v>92024</v>
      </c>
      <c r="N2949" t="s">
        <v>44</v>
      </c>
      <c r="O2949" t="s">
        <v>6137</v>
      </c>
      <c r="P2949" t="s">
        <v>46</v>
      </c>
      <c r="Q2949" t="s">
        <v>75</v>
      </c>
      <c r="R2949" t="s">
        <v>6138</v>
      </c>
      <c r="S2949">
        <v>64.959999999999994</v>
      </c>
      <c r="T2949">
        <v>14</v>
      </c>
      <c r="U2949">
        <v>0.2</v>
      </c>
      <c r="V2949">
        <v>22.736000000000001</v>
      </c>
    </row>
    <row r="2950" spans="1:22" ht="14.25" customHeight="1" x14ac:dyDescent="0.25">
      <c r="A2950">
        <v>2949</v>
      </c>
      <c r="B2950" t="s">
        <v>6134</v>
      </c>
      <c r="C2950">
        <f>YEAR(Data!$D2950)</f>
        <v>2014</v>
      </c>
      <c r="D2950">
        <v>41988</v>
      </c>
      <c r="E2950">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ht="14.25" customHeight="1" x14ac:dyDescent="0.25">
      <c r="A2951">
        <v>2950</v>
      </c>
      <c r="B2951" t="s">
        <v>6139</v>
      </c>
      <c r="C2951">
        <f>YEAR(Data!$D2951)</f>
        <v>2014</v>
      </c>
      <c r="D2951">
        <v>41956</v>
      </c>
      <c r="E2951">
        <v>41956</v>
      </c>
      <c r="F2951" t="s">
        <v>1290</v>
      </c>
      <c r="G2951" t="s">
        <v>6140</v>
      </c>
      <c r="H2951" t="s">
        <v>6141</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ht="14.25" customHeight="1" x14ac:dyDescent="0.25">
      <c r="A2952">
        <v>2951</v>
      </c>
      <c r="B2952" t="s">
        <v>6139</v>
      </c>
      <c r="C2952">
        <f>YEAR(Data!$D2952)</f>
        <v>2014</v>
      </c>
      <c r="D2952">
        <v>41956</v>
      </c>
      <c r="E2952">
        <v>41956</v>
      </c>
      <c r="F2952" t="s">
        <v>1290</v>
      </c>
      <c r="G2952" t="s">
        <v>6140</v>
      </c>
      <c r="H2952" t="s">
        <v>6141</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ht="14.25" customHeight="1" x14ac:dyDescent="0.25">
      <c r="A2953">
        <v>2952</v>
      </c>
      <c r="B2953" t="s">
        <v>6139</v>
      </c>
      <c r="C2953">
        <f>YEAR(Data!$D2953)</f>
        <v>2014</v>
      </c>
      <c r="D2953">
        <v>41956</v>
      </c>
      <c r="E2953">
        <v>41956</v>
      </c>
      <c r="F2953" t="s">
        <v>1290</v>
      </c>
      <c r="G2953" t="s">
        <v>6140</v>
      </c>
      <c r="H2953" t="s">
        <v>6141</v>
      </c>
      <c r="I2953" t="s">
        <v>102</v>
      </c>
      <c r="J2953" t="s">
        <v>27</v>
      </c>
      <c r="K2953" t="s">
        <v>3942</v>
      </c>
      <c r="L2953" t="s">
        <v>310</v>
      </c>
      <c r="M2953">
        <v>85301</v>
      </c>
      <c r="N2953" t="s">
        <v>44</v>
      </c>
      <c r="O2953" t="s">
        <v>6142</v>
      </c>
      <c r="P2953" t="s">
        <v>32</v>
      </c>
      <c r="Q2953" t="s">
        <v>36</v>
      </c>
      <c r="R2953" t="s">
        <v>6143</v>
      </c>
      <c r="S2953">
        <v>113.88800000000002</v>
      </c>
      <c r="T2953">
        <v>2</v>
      </c>
      <c r="U2953">
        <v>0.2</v>
      </c>
      <c r="V2953">
        <v>9.9651999999999994</v>
      </c>
    </row>
    <row r="2954" spans="1:22" ht="14.25" customHeight="1" x14ac:dyDescent="0.25">
      <c r="A2954">
        <v>2953</v>
      </c>
      <c r="B2954" t="s">
        <v>6139</v>
      </c>
      <c r="C2954">
        <f>YEAR(Data!$D2954)</f>
        <v>2014</v>
      </c>
      <c r="D2954">
        <v>41956</v>
      </c>
      <c r="E2954">
        <v>41956</v>
      </c>
      <c r="F2954" t="s">
        <v>1290</v>
      </c>
      <c r="G2954" t="s">
        <v>6140</v>
      </c>
      <c r="H2954" t="s">
        <v>6141</v>
      </c>
      <c r="I2954" t="s">
        <v>102</v>
      </c>
      <c r="J2954" t="s">
        <v>27</v>
      </c>
      <c r="K2954" t="s">
        <v>3942</v>
      </c>
      <c r="L2954" t="s">
        <v>310</v>
      </c>
      <c r="M2954">
        <v>85301</v>
      </c>
      <c r="N2954" t="s">
        <v>44</v>
      </c>
      <c r="O2954" t="s">
        <v>6144</v>
      </c>
      <c r="P2954" t="s">
        <v>32</v>
      </c>
      <c r="Q2954" t="s">
        <v>65</v>
      </c>
      <c r="R2954" t="s">
        <v>6145</v>
      </c>
      <c r="S2954">
        <v>113.56800000000001</v>
      </c>
      <c r="T2954">
        <v>2</v>
      </c>
      <c r="U2954">
        <v>0.2</v>
      </c>
      <c r="V2954">
        <v>-5.6784000000000034</v>
      </c>
    </row>
    <row r="2955" spans="1:22" ht="14.25" customHeight="1" x14ac:dyDescent="0.25">
      <c r="A2955">
        <v>2954</v>
      </c>
      <c r="B2955" t="s">
        <v>6139</v>
      </c>
      <c r="C2955">
        <f>YEAR(Data!$D2955)</f>
        <v>2014</v>
      </c>
      <c r="D2955">
        <v>41956</v>
      </c>
      <c r="E2955">
        <v>41956</v>
      </c>
      <c r="F2955" t="s">
        <v>1290</v>
      </c>
      <c r="G2955" t="s">
        <v>6140</v>
      </c>
      <c r="H2955" t="s">
        <v>6141</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ht="14.25" customHeight="1" x14ac:dyDescent="0.25">
      <c r="A2956">
        <v>2955</v>
      </c>
      <c r="B2956" t="s">
        <v>6139</v>
      </c>
      <c r="C2956">
        <f>YEAR(Data!$D2956)</f>
        <v>2014</v>
      </c>
      <c r="D2956">
        <v>41956</v>
      </c>
      <c r="E2956">
        <v>41956</v>
      </c>
      <c r="F2956" t="s">
        <v>1290</v>
      </c>
      <c r="G2956" t="s">
        <v>6140</v>
      </c>
      <c r="H2956" t="s">
        <v>6141</v>
      </c>
      <c r="I2956" t="s">
        <v>102</v>
      </c>
      <c r="J2956" t="s">
        <v>27</v>
      </c>
      <c r="K2956" t="s">
        <v>3942</v>
      </c>
      <c r="L2956" t="s">
        <v>310</v>
      </c>
      <c r="M2956">
        <v>85301</v>
      </c>
      <c r="N2956" t="s">
        <v>44</v>
      </c>
      <c r="O2956" t="s">
        <v>6146</v>
      </c>
      <c r="P2956" t="s">
        <v>71</v>
      </c>
      <c r="Q2956" t="s">
        <v>72</v>
      </c>
      <c r="R2956" t="s">
        <v>6147</v>
      </c>
      <c r="S2956">
        <v>671.98400000000004</v>
      </c>
      <c r="T2956">
        <v>2</v>
      </c>
      <c r="U2956">
        <v>0.2</v>
      </c>
      <c r="V2956">
        <v>50.398800000000023</v>
      </c>
    </row>
    <row r="2957" spans="1:22" ht="14.25" customHeight="1" x14ac:dyDescent="0.25">
      <c r="A2957">
        <v>2956</v>
      </c>
      <c r="B2957" t="s">
        <v>6148</v>
      </c>
      <c r="C2957">
        <f>YEAR(Data!$D2957)</f>
        <v>2013</v>
      </c>
      <c r="D2957">
        <v>41505</v>
      </c>
      <c r="E2957">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ht="14.25" customHeight="1" x14ac:dyDescent="0.25">
      <c r="A2958">
        <v>2957</v>
      </c>
      <c r="B2958" t="s">
        <v>6149</v>
      </c>
      <c r="C2958">
        <f>YEAR(Data!$D2958)</f>
        <v>2014</v>
      </c>
      <c r="D2958">
        <v>41818</v>
      </c>
      <c r="E2958">
        <v>41825</v>
      </c>
      <c r="F2958" t="s">
        <v>50</v>
      </c>
      <c r="G2958" t="s">
        <v>6150</v>
      </c>
      <c r="H2958" t="s">
        <v>6151</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ht="14.25" customHeight="1" x14ac:dyDescent="0.25">
      <c r="A2959">
        <v>2958</v>
      </c>
      <c r="B2959" t="s">
        <v>6152</v>
      </c>
      <c r="C2959">
        <f>YEAR(Data!$D2959)</f>
        <v>2014</v>
      </c>
      <c r="D2959">
        <v>41764</v>
      </c>
      <c r="E2959">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ht="14.25" customHeight="1" x14ac:dyDescent="0.25">
      <c r="A2960">
        <v>2959</v>
      </c>
      <c r="B2960" t="s">
        <v>6153</v>
      </c>
      <c r="C2960">
        <f>YEAR(Data!$D2960)</f>
        <v>2012</v>
      </c>
      <c r="D2960">
        <v>41267</v>
      </c>
      <c r="E2960">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ht="14.25" customHeight="1" x14ac:dyDescent="0.25">
      <c r="A2961">
        <v>2960</v>
      </c>
      <c r="B2961" t="s">
        <v>6153</v>
      </c>
      <c r="C2961">
        <f>YEAR(Data!$D2961)</f>
        <v>2012</v>
      </c>
      <c r="D2961">
        <v>41267</v>
      </c>
      <c r="E296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ht="14.25" customHeight="1" x14ac:dyDescent="0.25">
      <c r="A2962">
        <v>2961</v>
      </c>
      <c r="B2962" t="s">
        <v>6154</v>
      </c>
      <c r="C2962">
        <f>YEAR(Data!$D2962)</f>
        <v>2014</v>
      </c>
      <c r="D2962">
        <v>41756</v>
      </c>
      <c r="E2962">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ht="14.25" customHeight="1" x14ac:dyDescent="0.25">
      <c r="A2963">
        <v>2962</v>
      </c>
      <c r="B2963" t="s">
        <v>6154</v>
      </c>
      <c r="C2963">
        <f>YEAR(Data!$D2963)</f>
        <v>2014</v>
      </c>
      <c r="D2963">
        <v>41756</v>
      </c>
      <c r="E2963">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ht="14.25" customHeight="1" x14ac:dyDescent="0.25">
      <c r="A2964">
        <v>2963</v>
      </c>
      <c r="B2964" t="s">
        <v>6155</v>
      </c>
      <c r="C2964">
        <f>YEAR(Data!$D2964)</f>
        <v>2014</v>
      </c>
      <c r="D2964">
        <v>41990</v>
      </c>
      <c r="E2964">
        <v>41995</v>
      </c>
      <c r="F2964" t="s">
        <v>23</v>
      </c>
      <c r="G2964" t="s">
        <v>6156</v>
      </c>
      <c r="H2964" t="s">
        <v>6157</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ht="14.25" customHeight="1" x14ac:dyDescent="0.25">
      <c r="A2965">
        <v>2964</v>
      </c>
      <c r="B2965" t="s">
        <v>6155</v>
      </c>
      <c r="C2965">
        <f>YEAR(Data!$D2965)</f>
        <v>2014</v>
      </c>
      <c r="D2965">
        <v>41990</v>
      </c>
      <c r="E2965">
        <v>41995</v>
      </c>
      <c r="F2965" t="s">
        <v>23</v>
      </c>
      <c r="G2965" t="s">
        <v>6156</v>
      </c>
      <c r="H2965" t="s">
        <v>6157</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ht="14.25" customHeight="1" x14ac:dyDescent="0.25">
      <c r="A2966">
        <v>2965</v>
      </c>
      <c r="B2966" t="s">
        <v>6155</v>
      </c>
      <c r="C2966">
        <f>YEAR(Data!$D2966)</f>
        <v>2014</v>
      </c>
      <c r="D2966">
        <v>41990</v>
      </c>
      <c r="E2966">
        <v>41995</v>
      </c>
      <c r="F2966" t="s">
        <v>23</v>
      </c>
      <c r="G2966" t="s">
        <v>6156</v>
      </c>
      <c r="H2966" t="s">
        <v>6157</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ht="14.25" customHeight="1" x14ac:dyDescent="0.25">
      <c r="A2967">
        <v>2966</v>
      </c>
      <c r="B2967" t="s">
        <v>6155</v>
      </c>
      <c r="C2967">
        <f>YEAR(Data!$D2967)</f>
        <v>2014</v>
      </c>
      <c r="D2967">
        <v>41990</v>
      </c>
      <c r="E2967">
        <v>41995</v>
      </c>
      <c r="F2967" t="s">
        <v>23</v>
      </c>
      <c r="G2967" t="s">
        <v>6156</v>
      </c>
      <c r="H2967" t="s">
        <v>6157</v>
      </c>
      <c r="I2967" t="s">
        <v>41</v>
      </c>
      <c r="J2967" t="s">
        <v>27</v>
      </c>
      <c r="K2967" t="s">
        <v>2343</v>
      </c>
      <c r="L2967" t="s">
        <v>43</v>
      </c>
      <c r="M2967">
        <v>92054</v>
      </c>
      <c r="N2967" t="s">
        <v>44</v>
      </c>
      <c r="O2967" t="s">
        <v>6158</v>
      </c>
      <c r="P2967" t="s">
        <v>32</v>
      </c>
      <c r="Q2967" t="s">
        <v>65</v>
      </c>
      <c r="R2967" t="s">
        <v>6159</v>
      </c>
      <c r="S2967">
        <v>18.96</v>
      </c>
      <c r="T2967">
        <v>2</v>
      </c>
      <c r="U2967">
        <v>0</v>
      </c>
      <c r="V2967">
        <v>7.5840000000000014</v>
      </c>
    </row>
    <row r="2968" spans="1:22" ht="14.25" customHeight="1" x14ac:dyDescent="0.25">
      <c r="A2968">
        <v>2967</v>
      </c>
      <c r="B2968" t="s">
        <v>6160</v>
      </c>
      <c r="C2968">
        <f>YEAR(Data!$D2968)</f>
        <v>2011</v>
      </c>
      <c r="D2968">
        <v>40904</v>
      </c>
      <c r="E2968">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ht="14.25" customHeight="1" x14ac:dyDescent="0.25">
      <c r="A2969">
        <v>2968</v>
      </c>
      <c r="B2969" t="s">
        <v>6160</v>
      </c>
      <c r="C2969">
        <f>YEAR(Data!$D2969)</f>
        <v>2011</v>
      </c>
      <c r="D2969">
        <v>40904</v>
      </c>
      <c r="E2969">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ht="14.25" customHeight="1" x14ac:dyDescent="0.25">
      <c r="A2970">
        <v>2969</v>
      </c>
      <c r="B2970" t="s">
        <v>6161</v>
      </c>
      <c r="C2970">
        <f>YEAR(Data!$D2970)</f>
        <v>2014</v>
      </c>
      <c r="D2970">
        <v>41950</v>
      </c>
      <c r="E2970">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ht="14.25" customHeight="1" x14ac:dyDescent="0.25">
      <c r="A2971">
        <v>2970</v>
      </c>
      <c r="B2971" t="s">
        <v>6161</v>
      </c>
      <c r="C2971">
        <f>YEAR(Data!$D2971)</f>
        <v>2014</v>
      </c>
      <c r="D2971">
        <v>41950</v>
      </c>
      <c r="E297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ht="14.25" customHeight="1" x14ac:dyDescent="0.25">
      <c r="A2972">
        <v>2971</v>
      </c>
      <c r="B2972" t="s">
        <v>6161</v>
      </c>
      <c r="C2972">
        <f>YEAR(Data!$D2972)</f>
        <v>2014</v>
      </c>
      <c r="D2972">
        <v>41950</v>
      </c>
      <c r="E2972">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ht="14.25" customHeight="1" x14ac:dyDescent="0.25">
      <c r="A2973">
        <v>2972</v>
      </c>
      <c r="B2973" t="s">
        <v>6161</v>
      </c>
      <c r="C2973">
        <f>YEAR(Data!$D2973)</f>
        <v>2014</v>
      </c>
      <c r="D2973">
        <v>41950</v>
      </c>
      <c r="E2973">
        <v>41953</v>
      </c>
      <c r="F2973" t="s">
        <v>23</v>
      </c>
      <c r="G2973" t="s">
        <v>4536</v>
      </c>
      <c r="H2973" t="s">
        <v>4537</v>
      </c>
      <c r="I2973" t="s">
        <v>26</v>
      </c>
      <c r="J2973" t="s">
        <v>27</v>
      </c>
      <c r="K2973" t="s">
        <v>1706</v>
      </c>
      <c r="L2973" t="s">
        <v>88</v>
      </c>
      <c r="M2973">
        <v>28314</v>
      </c>
      <c r="N2973" t="s">
        <v>30</v>
      </c>
      <c r="O2973" t="s">
        <v>5698</v>
      </c>
      <c r="P2973" t="s">
        <v>32</v>
      </c>
      <c r="Q2973" t="s">
        <v>65</v>
      </c>
      <c r="R2973" t="s">
        <v>5699</v>
      </c>
      <c r="S2973">
        <v>28.272000000000006</v>
      </c>
      <c r="T2973">
        <v>2</v>
      </c>
      <c r="U2973">
        <v>0.2</v>
      </c>
      <c r="V2973">
        <v>6.3612000000000002</v>
      </c>
    </row>
    <row r="2974" spans="1:22" ht="14.25" customHeight="1" x14ac:dyDescent="0.25">
      <c r="A2974">
        <v>2973</v>
      </c>
      <c r="B2974" t="s">
        <v>6161</v>
      </c>
      <c r="C2974">
        <f>YEAR(Data!$D2974)</f>
        <v>2014</v>
      </c>
      <c r="D2974">
        <v>41950</v>
      </c>
      <c r="E2974">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ht="14.25" customHeight="1" x14ac:dyDescent="0.25">
      <c r="A2975">
        <v>2974</v>
      </c>
      <c r="B2975" t="s">
        <v>6162</v>
      </c>
      <c r="C2975">
        <f>YEAR(Data!$D2975)</f>
        <v>2014</v>
      </c>
      <c r="D2975">
        <v>41990</v>
      </c>
      <c r="E2975">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ht="14.25" customHeight="1" x14ac:dyDescent="0.25">
      <c r="A2976">
        <v>2975</v>
      </c>
      <c r="B2976" t="s">
        <v>6163</v>
      </c>
      <c r="C2976">
        <f>YEAR(Data!$D2976)</f>
        <v>2012</v>
      </c>
      <c r="D2976">
        <v>41036</v>
      </c>
      <c r="E2976">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ht="14.25" customHeight="1" x14ac:dyDescent="0.25">
      <c r="A2977">
        <v>2976</v>
      </c>
      <c r="B2977" t="s">
        <v>6163</v>
      </c>
      <c r="C2977">
        <f>YEAR(Data!$D2977)</f>
        <v>2012</v>
      </c>
      <c r="D2977">
        <v>41036</v>
      </c>
      <c r="E2977">
        <v>41041</v>
      </c>
      <c r="F2977" t="s">
        <v>50</v>
      </c>
      <c r="G2977" t="s">
        <v>1408</v>
      </c>
      <c r="H2977" t="s">
        <v>1409</v>
      </c>
      <c r="I2977" t="s">
        <v>26</v>
      </c>
      <c r="J2977" t="s">
        <v>27</v>
      </c>
      <c r="K2977" t="s">
        <v>4155</v>
      </c>
      <c r="L2977" t="s">
        <v>104</v>
      </c>
      <c r="M2977">
        <v>75002</v>
      </c>
      <c r="N2977" t="s">
        <v>105</v>
      </c>
      <c r="O2977" t="s">
        <v>6164</v>
      </c>
      <c r="P2977" t="s">
        <v>46</v>
      </c>
      <c r="Q2977" t="s">
        <v>90</v>
      </c>
      <c r="R2977" t="s">
        <v>6165</v>
      </c>
      <c r="S2977">
        <v>15.936000000000002</v>
      </c>
      <c r="T2977">
        <v>4</v>
      </c>
      <c r="U2977">
        <v>0.2</v>
      </c>
      <c r="V2977">
        <v>5.378400000000001</v>
      </c>
    </row>
    <row r="2978" spans="1:22" ht="14.25" customHeight="1" x14ac:dyDescent="0.25">
      <c r="A2978">
        <v>2977</v>
      </c>
      <c r="B2978" t="s">
        <v>6166</v>
      </c>
      <c r="C2978">
        <f>YEAR(Data!$D2978)</f>
        <v>2014</v>
      </c>
      <c r="D2978">
        <v>41978</v>
      </c>
      <c r="E2978">
        <v>41978</v>
      </c>
      <c r="F2978" t="s">
        <v>1290</v>
      </c>
      <c r="G2978" t="s">
        <v>39</v>
      </c>
      <c r="H2978" t="s">
        <v>40</v>
      </c>
      <c r="I2978" t="s">
        <v>41</v>
      </c>
      <c r="J2978" t="s">
        <v>27</v>
      </c>
      <c r="K2978" t="s">
        <v>146</v>
      </c>
      <c r="L2978" t="s">
        <v>147</v>
      </c>
      <c r="M2978">
        <v>19143</v>
      </c>
      <c r="N2978" t="s">
        <v>148</v>
      </c>
      <c r="O2978" t="s">
        <v>6167</v>
      </c>
      <c r="P2978" t="s">
        <v>32</v>
      </c>
      <c r="Q2978" t="s">
        <v>36</v>
      </c>
      <c r="R2978" t="s">
        <v>6168</v>
      </c>
      <c r="S2978">
        <v>188.55199999999996</v>
      </c>
      <c r="T2978">
        <v>7</v>
      </c>
      <c r="U2978">
        <v>0.3</v>
      </c>
      <c r="V2978">
        <v>-2.693600000000032</v>
      </c>
    </row>
    <row r="2979" spans="1:22" ht="14.25" customHeight="1" x14ac:dyDescent="0.25">
      <c r="A2979">
        <v>2978</v>
      </c>
      <c r="B2979" t="s">
        <v>6169</v>
      </c>
      <c r="C2979">
        <f>YEAR(Data!$D2979)</f>
        <v>2014</v>
      </c>
      <c r="D2979">
        <v>41916</v>
      </c>
      <c r="E2979">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ht="14.25" customHeight="1" x14ac:dyDescent="0.25">
      <c r="A2980">
        <v>2979</v>
      </c>
      <c r="B2980" t="s">
        <v>6170</v>
      </c>
      <c r="C2980">
        <f>YEAR(Data!$D2980)</f>
        <v>2011</v>
      </c>
      <c r="D2980">
        <v>40557</v>
      </c>
      <c r="E2980">
        <v>40560</v>
      </c>
      <c r="F2980" t="s">
        <v>23</v>
      </c>
      <c r="G2980" t="s">
        <v>3731</v>
      </c>
      <c r="H2980" t="s">
        <v>3732</v>
      </c>
      <c r="I2980" t="s">
        <v>26</v>
      </c>
      <c r="J2980" t="s">
        <v>27</v>
      </c>
      <c r="K2980" t="s">
        <v>6171</v>
      </c>
      <c r="L2980" t="s">
        <v>383</v>
      </c>
      <c r="M2980">
        <v>29464</v>
      </c>
      <c r="N2980" t="s">
        <v>30</v>
      </c>
      <c r="O2980" t="s">
        <v>6128</v>
      </c>
      <c r="P2980" t="s">
        <v>32</v>
      </c>
      <c r="Q2980" t="s">
        <v>36</v>
      </c>
      <c r="R2980" t="s">
        <v>6129</v>
      </c>
      <c r="S2980">
        <v>545.93999999999994</v>
      </c>
      <c r="T2980">
        <v>6</v>
      </c>
      <c r="U2980">
        <v>0</v>
      </c>
      <c r="V2980">
        <v>87.350400000000036</v>
      </c>
    </row>
    <row r="2981" spans="1:22" ht="14.25" customHeight="1" x14ac:dyDescent="0.25">
      <c r="A2981">
        <v>2980</v>
      </c>
      <c r="B2981" t="s">
        <v>6172</v>
      </c>
      <c r="C2981">
        <f>YEAR(Data!$D2981)</f>
        <v>2012</v>
      </c>
      <c r="D2981">
        <v>41072</v>
      </c>
      <c r="E2981">
        <v>41077</v>
      </c>
      <c r="F2981" t="s">
        <v>50</v>
      </c>
      <c r="G2981" t="s">
        <v>6173</v>
      </c>
      <c r="H2981" t="s">
        <v>6174</v>
      </c>
      <c r="I2981" t="s">
        <v>26</v>
      </c>
      <c r="J2981" t="s">
        <v>27</v>
      </c>
      <c r="K2981" t="s">
        <v>146</v>
      </c>
      <c r="L2981" t="s">
        <v>147</v>
      </c>
      <c r="M2981">
        <v>19134</v>
      </c>
      <c r="N2981" t="s">
        <v>148</v>
      </c>
      <c r="O2981" t="s">
        <v>6175</v>
      </c>
      <c r="P2981" t="s">
        <v>46</v>
      </c>
      <c r="Q2981" t="s">
        <v>90</v>
      </c>
      <c r="R2981" t="s">
        <v>6176</v>
      </c>
      <c r="S2981">
        <v>20.736000000000004</v>
      </c>
      <c r="T2981">
        <v>4</v>
      </c>
      <c r="U2981">
        <v>0.2</v>
      </c>
      <c r="V2981">
        <v>7.2576000000000001</v>
      </c>
    </row>
    <row r="2982" spans="1:22" ht="14.25" customHeight="1" x14ac:dyDescent="0.25">
      <c r="A2982">
        <v>2981</v>
      </c>
      <c r="B2982" t="s">
        <v>6172</v>
      </c>
      <c r="C2982">
        <f>YEAR(Data!$D2982)</f>
        <v>2012</v>
      </c>
      <c r="D2982">
        <v>41072</v>
      </c>
      <c r="E2982">
        <v>41077</v>
      </c>
      <c r="F2982" t="s">
        <v>50</v>
      </c>
      <c r="G2982" t="s">
        <v>6173</v>
      </c>
      <c r="H2982" t="s">
        <v>6174</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ht="14.25" customHeight="1" x14ac:dyDescent="0.25">
      <c r="A2983">
        <v>2982</v>
      </c>
      <c r="B2983" t="s">
        <v>6177</v>
      </c>
      <c r="C2983">
        <f>YEAR(Data!$D2983)</f>
        <v>2011</v>
      </c>
      <c r="D2983">
        <v>40736</v>
      </c>
      <c r="E2983">
        <v>40742</v>
      </c>
      <c r="F2983" t="s">
        <v>50</v>
      </c>
      <c r="G2983" t="s">
        <v>486</v>
      </c>
      <c r="H2983" t="s">
        <v>487</v>
      </c>
      <c r="I2983" t="s">
        <v>26</v>
      </c>
      <c r="J2983" t="s">
        <v>27</v>
      </c>
      <c r="K2983" t="s">
        <v>95</v>
      </c>
      <c r="L2983" t="s">
        <v>96</v>
      </c>
      <c r="M2983">
        <v>98115</v>
      </c>
      <c r="N2983" t="s">
        <v>44</v>
      </c>
      <c r="O2983" t="s">
        <v>6167</v>
      </c>
      <c r="P2983" t="s">
        <v>32</v>
      </c>
      <c r="Q2983" t="s">
        <v>36</v>
      </c>
      <c r="R2983" t="s">
        <v>6168</v>
      </c>
      <c r="S2983">
        <v>123.136</v>
      </c>
      <c r="T2983">
        <v>4</v>
      </c>
      <c r="U2983">
        <v>0.2</v>
      </c>
      <c r="V2983">
        <v>13.852799999999981</v>
      </c>
    </row>
    <row r="2984" spans="1:22" ht="14.25" customHeight="1" x14ac:dyDescent="0.25">
      <c r="A2984">
        <v>2983</v>
      </c>
      <c r="B2984" t="s">
        <v>6177</v>
      </c>
      <c r="C2984">
        <f>YEAR(Data!$D2984)</f>
        <v>2011</v>
      </c>
      <c r="D2984">
        <v>40736</v>
      </c>
      <c r="E2984">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ht="14.25" customHeight="1" x14ac:dyDescent="0.25">
      <c r="A2985">
        <v>2984</v>
      </c>
      <c r="B2985" t="s">
        <v>6178</v>
      </c>
      <c r="C2985">
        <f>YEAR(Data!$D2985)</f>
        <v>2011</v>
      </c>
      <c r="D2985">
        <v>40883</v>
      </c>
      <c r="E2985">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ht="14.25" customHeight="1" x14ac:dyDescent="0.25">
      <c r="A2986">
        <v>2985</v>
      </c>
      <c r="B2986" t="s">
        <v>6178</v>
      </c>
      <c r="C2986">
        <f>YEAR(Data!$D2986)</f>
        <v>2011</v>
      </c>
      <c r="D2986">
        <v>40883</v>
      </c>
      <c r="E2986">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ht="14.25" customHeight="1" x14ac:dyDescent="0.25">
      <c r="A2987">
        <v>2986</v>
      </c>
      <c r="B2987" t="s">
        <v>6179</v>
      </c>
      <c r="C2987">
        <f>YEAR(Data!$D2987)</f>
        <v>2013</v>
      </c>
      <c r="D2987">
        <v>41420</v>
      </c>
      <c r="E2987">
        <v>41425</v>
      </c>
      <c r="F2987" t="s">
        <v>50</v>
      </c>
      <c r="G2987" t="s">
        <v>6180</v>
      </c>
      <c r="H2987" t="s">
        <v>6181</v>
      </c>
      <c r="I2987" t="s">
        <v>102</v>
      </c>
      <c r="J2987" t="s">
        <v>27</v>
      </c>
      <c r="K2987" t="s">
        <v>497</v>
      </c>
      <c r="L2987" t="s">
        <v>1272</v>
      </c>
      <c r="M2987">
        <v>31907</v>
      </c>
      <c r="N2987" t="s">
        <v>30</v>
      </c>
      <c r="O2987" t="s">
        <v>6182</v>
      </c>
      <c r="P2987" t="s">
        <v>32</v>
      </c>
      <c r="Q2987" t="s">
        <v>65</v>
      </c>
      <c r="R2987" t="s">
        <v>6183</v>
      </c>
      <c r="S2987">
        <v>24.96</v>
      </c>
      <c r="T2987">
        <v>4</v>
      </c>
      <c r="U2987">
        <v>0</v>
      </c>
      <c r="V2987">
        <v>6.240000000000002</v>
      </c>
    </row>
    <row r="2988" spans="1:22" ht="14.25" customHeight="1" x14ac:dyDescent="0.25">
      <c r="A2988">
        <v>2987</v>
      </c>
      <c r="B2988" t="s">
        <v>6179</v>
      </c>
      <c r="C2988">
        <f>YEAR(Data!$D2988)</f>
        <v>2013</v>
      </c>
      <c r="D2988">
        <v>41420</v>
      </c>
      <c r="E2988">
        <v>41425</v>
      </c>
      <c r="F2988" t="s">
        <v>50</v>
      </c>
      <c r="G2988" t="s">
        <v>6180</v>
      </c>
      <c r="H2988" t="s">
        <v>6181</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ht="14.25" customHeight="1" x14ac:dyDescent="0.25">
      <c r="A2989">
        <v>2988</v>
      </c>
      <c r="B2989" t="s">
        <v>6179</v>
      </c>
      <c r="C2989">
        <f>YEAR(Data!$D2989)</f>
        <v>2013</v>
      </c>
      <c r="D2989">
        <v>41420</v>
      </c>
      <c r="E2989">
        <v>41425</v>
      </c>
      <c r="F2989" t="s">
        <v>50</v>
      </c>
      <c r="G2989" t="s">
        <v>6180</v>
      </c>
      <c r="H2989" t="s">
        <v>6181</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ht="14.25" customHeight="1" x14ac:dyDescent="0.25">
      <c r="A2990">
        <v>2989</v>
      </c>
      <c r="B2990" t="s">
        <v>6184</v>
      </c>
      <c r="C2990">
        <f>YEAR(Data!$D2990)</f>
        <v>2013</v>
      </c>
      <c r="D2990">
        <v>41326</v>
      </c>
      <c r="E2990">
        <v>41331</v>
      </c>
      <c r="F2990" t="s">
        <v>23</v>
      </c>
      <c r="G2990" t="s">
        <v>5734</v>
      </c>
      <c r="H2990" t="s">
        <v>5735</v>
      </c>
      <c r="I2990" t="s">
        <v>41</v>
      </c>
      <c r="J2990" t="s">
        <v>27</v>
      </c>
      <c r="K2990" t="s">
        <v>42</v>
      </c>
      <c r="L2990" t="s">
        <v>43</v>
      </c>
      <c r="M2990">
        <v>90032</v>
      </c>
      <c r="N2990" t="s">
        <v>44</v>
      </c>
      <c r="O2990" t="s">
        <v>5896</v>
      </c>
      <c r="P2990" t="s">
        <v>71</v>
      </c>
      <c r="Q2990" t="s">
        <v>161</v>
      </c>
      <c r="R2990" t="s">
        <v>5897</v>
      </c>
      <c r="S2990">
        <v>12.99</v>
      </c>
      <c r="T2990">
        <v>1</v>
      </c>
      <c r="U2990">
        <v>0</v>
      </c>
      <c r="V2990">
        <v>0.77939999999999898</v>
      </c>
    </row>
    <row r="2991" spans="1:22" ht="14.25" customHeight="1" x14ac:dyDescent="0.25">
      <c r="A2991">
        <v>2990</v>
      </c>
      <c r="B2991" t="s">
        <v>6184</v>
      </c>
      <c r="C2991">
        <f>YEAR(Data!$D2991)</f>
        <v>2013</v>
      </c>
      <c r="D2991">
        <v>41326</v>
      </c>
      <c r="E2991">
        <v>41331</v>
      </c>
      <c r="F2991" t="s">
        <v>23</v>
      </c>
      <c r="G2991" t="s">
        <v>5734</v>
      </c>
      <c r="H2991" t="s">
        <v>5735</v>
      </c>
      <c r="I2991" t="s">
        <v>41</v>
      </c>
      <c r="J2991" t="s">
        <v>27</v>
      </c>
      <c r="K2991" t="s">
        <v>42</v>
      </c>
      <c r="L2991" t="s">
        <v>43</v>
      </c>
      <c r="M2991">
        <v>90032</v>
      </c>
      <c r="N2991" t="s">
        <v>44</v>
      </c>
      <c r="O2991" t="s">
        <v>6137</v>
      </c>
      <c r="P2991" t="s">
        <v>46</v>
      </c>
      <c r="Q2991" t="s">
        <v>75</v>
      </c>
      <c r="R2991" t="s">
        <v>6138</v>
      </c>
      <c r="S2991">
        <v>18.559999999999999</v>
      </c>
      <c r="T2991">
        <v>4</v>
      </c>
      <c r="U2991">
        <v>0.2</v>
      </c>
      <c r="V2991">
        <v>6.4959999999999996</v>
      </c>
    </row>
    <row r="2992" spans="1:22" ht="14.25" customHeight="1" x14ac:dyDescent="0.25">
      <c r="A2992">
        <v>2991</v>
      </c>
      <c r="B2992" t="s">
        <v>6184</v>
      </c>
      <c r="C2992">
        <f>YEAR(Data!$D2992)</f>
        <v>2013</v>
      </c>
      <c r="D2992">
        <v>41326</v>
      </c>
      <c r="E2992">
        <v>41331</v>
      </c>
      <c r="F2992" t="s">
        <v>23</v>
      </c>
      <c r="G2992" t="s">
        <v>5734</v>
      </c>
      <c r="H2992" t="s">
        <v>5735</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ht="14.25" customHeight="1" x14ac:dyDescent="0.25">
      <c r="A2993">
        <v>2992</v>
      </c>
      <c r="B2993" t="s">
        <v>6184</v>
      </c>
      <c r="C2993">
        <f>YEAR(Data!$D2993)</f>
        <v>2013</v>
      </c>
      <c r="D2993">
        <v>41326</v>
      </c>
      <c r="E2993">
        <v>41331</v>
      </c>
      <c r="F2993" t="s">
        <v>23</v>
      </c>
      <c r="G2993" t="s">
        <v>5734</v>
      </c>
      <c r="H2993" t="s">
        <v>5735</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ht="14.25" customHeight="1" x14ac:dyDescent="0.25">
      <c r="A2994">
        <v>2993</v>
      </c>
      <c r="B2994" t="s">
        <v>6185</v>
      </c>
      <c r="C2994">
        <f>YEAR(Data!$D2994)</f>
        <v>2013</v>
      </c>
      <c r="D2994">
        <v>41550</v>
      </c>
      <c r="E2994">
        <v>41554</v>
      </c>
      <c r="F2994" t="s">
        <v>50</v>
      </c>
      <c r="G2994" t="s">
        <v>5756</v>
      </c>
      <c r="H2994" t="s">
        <v>5757</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ht="14.25" customHeight="1" x14ac:dyDescent="0.25">
      <c r="A2995">
        <v>2994</v>
      </c>
      <c r="B2995" t="s">
        <v>6186</v>
      </c>
      <c r="C2995">
        <f>YEAR(Data!$D2995)</f>
        <v>2014</v>
      </c>
      <c r="D2995">
        <v>41710</v>
      </c>
      <c r="E2995">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ht="14.25" customHeight="1" x14ac:dyDescent="0.25">
      <c r="A2996">
        <v>2995</v>
      </c>
      <c r="B2996" t="s">
        <v>6187</v>
      </c>
      <c r="C2996">
        <f>YEAR(Data!$D2996)</f>
        <v>2013</v>
      </c>
      <c r="D2996">
        <v>41527</v>
      </c>
      <c r="E2996">
        <v>41531</v>
      </c>
      <c r="F2996" t="s">
        <v>23</v>
      </c>
      <c r="G2996" t="s">
        <v>2072</v>
      </c>
      <c r="H2996" t="s">
        <v>2073</v>
      </c>
      <c r="I2996" t="s">
        <v>26</v>
      </c>
      <c r="J2996" t="s">
        <v>27</v>
      </c>
      <c r="K2996" t="s">
        <v>5025</v>
      </c>
      <c r="L2996" t="s">
        <v>43</v>
      </c>
      <c r="M2996">
        <v>95207</v>
      </c>
      <c r="N2996" t="s">
        <v>44</v>
      </c>
      <c r="O2996" t="s">
        <v>325</v>
      </c>
      <c r="P2996" t="s">
        <v>46</v>
      </c>
      <c r="Q2996" t="s">
        <v>75</v>
      </c>
      <c r="R2996" t="s">
        <v>6188</v>
      </c>
      <c r="S2996">
        <v>55.360000000000007</v>
      </c>
      <c r="T2996">
        <v>4</v>
      </c>
      <c r="U2996">
        <v>0.2</v>
      </c>
      <c r="V2996">
        <v>18.683999999999997</v>
      </c>
    </row>
    <row r="2997" spans="1:22" ht="14.25" customHeight="1" x14ac:dyDescent="0.25">
      <c r="A2997">
        <v>2996</v>
      </c>
      <c r="B2997" t="s">
        <v>6189</v>
      </c>
      <c r="C2997">
        <f>YEAR(Data!$D2997)</f>
        <v>2011</v>
      </c>
      <c r="D2997">
        <v>40738</v>
      </c>
      <c r="E2997">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ht="14.25" customHeight="1" x14ac:dyDescent="0.25">
      <c r="A2998">
        <v>2997</v>
      </c>
      <c r="B2998" t="s">
        <v>6190</v>
      </c>
      <c r="C2998">
        <f>YEAR(Data!$D2998)</f>
        <v>2011</v>
      </c>
      <c r="D2998">
        <v>40715</v>
      </c>
      <c r="E2998">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ht="14.25" customHeight="1" x14ac:dyDescent="0.25">
      <c r="A2999">
        <v>2998</v>
      </c>
      <c r="B2999" t="s">
        <v>6190</v>
      </c>
      <c r="C2999">
        <f>YEAR(Data!$D2999)</f>
        <v>2011</v>
      </c>
      <c r="D2999">
        <v>40715</v>
      </c>
      <c r="E2999">
        <v>40719</v>
      </c>
      <c r="F2999" t="s">
        <v>50</v>
      </c>
      <c r="G2999" t="s">
        <v>4276</v>
      </c>
      <c r="H2999" t="s">
        <v>4277</v>
      </c>
      <c r="I2999" t="s">
        <v>26</v>
      </c>
      <c r="J2999" t="s">
        <v>27</v>
      </c>
      <c r="K2999" t="s">
        <v>146</v>
      </c>
      <c r="L2999" t="s">
        <v>147</v>
      </c>
      <c r="M2999">
        <v>19120</v>
      </c>
      <c r="N2999" t="s">
        <v>148</v>
      </c>
      <c r="O2999" t="s">
        <v>6191</v>
      </c>
      <c r="P2999" t="s">
        <v>32</v>
      </c>
      <c r="Q2999" t="s">
        <v>65</v>
      </c>
      <c r="R2999" t="s">
        <v>6192</v>
      </c>
      <c r="S2999">
        <v>3.9840000000000004</v>
      </c>
      <c r="T2999">
        <v>1</v>
      </c>
      <c r="U2999">
        <v>0.2</v>
      </c>
      <c r="V2999">
        <v>0.64739999999999964</v>
      </c>
    </row>
    <row r="3000" spans="1:22" ht="14.25" customHeight="1" x14ac:dyDescent="0.25">
      <c r="A3000">
        <v>2999</v>
      </c>
      <c r="B3000" t="s">
        <v>6190</v>
      </c>
      <c r="C3000">
        <f>YEAR(Data!$D3000)</f>
        <v>2011</v>
      </c>
      <c r="D3000">
        <v>40715</v>
      </c>
      <c r="E3000">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ht="14.25" customHeight="1" x14ac:dyDescent="0.25">
      <c r="A3001">
        <v>3000</v>
      </c>
      <c r="B3001" t="s">
        <v>6190</v>
      </c>
      <c r="C3001">
        <f>YEAR(Data!$D3001)</f>
        <v>2011</v>
      </c>
      <c r="D3001">
        <v>40715</v>
      </c>
      <c r="E3001">
        <v>40719</v>
      </c>
      <c r="F3001" t="s">
        <v>50</v>
      </c>
      <c r="G3001" t="s">
        <v>4276</v>
      </c>
      <c r="H3001" t="s">
        <v>4277</v>
      </c>
      <c r="I3001" t="s">
        <v>26</v>
      </c>
      <c r="J3001" t="s">
        <v>27</v>
      </c>
      <c r="K3001" t="s">
        <v>146</v>
      </c>
      <c r="L3001" t="s">
        <v>147</v>
      </c>
      <c r="M3001">
        <v>19120</v>
      </c>
      <c r="N3001" t="s">
        <v>148</v>
      </c>
      <c r="O3001" t="s">
        <v>6193</v>
      </c>
      <c r="P3001" t="s">
        <v>71</v>
      </c>
      <c r="Q3001" t="s">
        <v>682</v>
      </c>
      <c r="R3001" t="s">
        <v>6194</v>
      </c>
      <c r="S3001">
        <v>206.99100000000004</v>
      </c>
      <c r="T3001">
        <v>3</v>
      </c>
      <c r="U3001">
        <v>0.7</v>
      </c>
      <c r="V3001">
        <v>-172.49250000000001</v>
      </c>
    </row>
    <row r="3002" spans="1:22" ht="14.25" customHeight="1" x14ac:dyDescent="0.25">
      <c r="A3002">
        <v>3001</v>
      </c>
      <c r="B3002" t="s">
        <v>6190</v>
      </c>
      <c r="C3002">
        <f>YEAR(Data!$D3002)</f>
        <v>2011</v>
      </c>
      <c r="D3002">
        <v>40715</v>
      </c>
      <c r="E3002">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ht="14.25" customHeight="1" x14ac:dyDescent="0.25">
      <c r="A3003">
        <v>3002</v>
      </c>
      <c r="B3003" t="s">
        <v>6190</v>
      </c>
      <c r="C3003">
        <f>YEAR(Data!$D3003)</f>
        <v>2011</v>
      </c>
      <c r="D3003">
        <v>40715</v>
      </c>
      <c r="E3003">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ht="14.25" customHeight="1" x14ac:dyDescent="0.25">
      <c r="A3004">
        <v>3003</v>
      </c>
      <c r="B3004" t="s">
        <v>6195</v>
      </c>
      <c r="C3004">
        <f>YEAR(Data!$D3004)</f>
        <v>2012</v>
      </c>
      <c r="D3004">
        <v>41095</v>
      </c>
      <c r="E3004">
        <v>41100</v>
      </c>
      <c r="F3004" t="s">
        <v>50</v>
      </c>
      <c r="G3004" t="s">
        <v>1389</v>
      </c>
      <c r="H3004" t="s">
        <v>1390</v>
      </c>
      <c r="I3004" t="s">
        <v>102</v>
      </c>
      <c r="J3004" t="s">
        <v>27</v>
      </c>
      <c r="K3004" t="s">
        <v>6196</v>
      </c>
      <c r="L3004" t="s">
        <v>238</v>
      </c>
      <c r="M3004">
        <v>48310</v>
      </c>
      <c r="N3004" t="s">
        <v>105</v>
      </c>
      <c r="O3004" t="s">
        <v>6197</v>
      </c>
      <c r="P3004" t="s">
        <v>46</v>
      </c>
      <c r="Q3004" t="s">
        <v>75</v>
      </c>
      <c r="R3004" t="s">
        <v>6198</v>
      </c>
      <c r="S3004">
        <v>19</v>
      </c>
      <c r="T3004">
        <v>5</v>
      </c>
      <c r="U3004">
        <v>0</v>
      </c>
      <c r="V3004">
        <v>8.93</v>
      </c>
    </row>
    <row r="3005" spans="1:22" ht="14.25" customHeight="1" x14ac:dyDescent="0.25">
      <c r="A3005">
        <v>3004</v>
      </c>
      <c r="B3005" t="s">
        <v>6199</v>
      </c>
      <c r="C3005">
        <f>YEAR(Data!$D3005)</f>
        <v>2014</v>
      </c>
      <c r="D3005">
        <v>41990</v>
      </c>
      <c r="E3005">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ht="14.25" customHeight="1" x14ac:dyDescent="0.25">
      <c r="A3006">
        <v>3005</v>
      </c>
      <c r="B3006" t="s">
        <v>6200</v>
      </c>
      <c r="C3006">
        <f>YEAR(Data!$D3006)</f>
        <v>2013</v>
      </c>
      <c r="D3006">
        <v>41526</v>
      </c>
      <c r="E3006">
        <v>41528</v>
      </c>
      <c r="F3006" t="s">
        <v>188</v>
      </c>
      <c r="G3006" t="s">
        <v>6201</v>
      </c>
      <c r="H3006" t="s">
        <v>6202</v>
      </c>
      <c r="I3006" t="s">
        <v>102</v>
      </c>
      <c r="J3006" t="s">
        <v>27</v>
      </c>
      <c r="K3006" t="s">
        <v>266</v>
      </c>
      <c r="L3006" t="s">
        <v>267</v>
      </c>
      <c r="M3006">
        <v>10011</v>
      </c>
      <c r="N3006" t="s">
        <v>148</v>
      </c>
      <c r="O3006" t="s">
        <v>6203</v>
      </c>
      <c r="P3006" t="s">
        <v>46</v>
      </c>
      <c r="Q3006" t="s">
        <v>78</v>
      </c>
      <c r="R3006" t="s">
        <v>6204</v>
      </c>
      <c r="S3006">
        <v>207.48</v>
      </c>
      <c r="T3006">
        <v>1</v>
      </c>
      <c r="U3006">
        <v>0</v>
      </c>
      <c r="V3006">
        <v>62.243999999999971</v>
      </c>
    </row>
    <row r="3007" spans="1:22" ht="14.25" customHeight="1" x14ac:dyDescent="0.25">
      <c r="A3007">
        <v>3006</v>
      </c>
      <c r="B3007" t="s">
        <v>6205</v>
      </c>
      <c r="C3007">
        <f>YEAR(Data!$D3007)</f>
        <v>2011</v>
      </c>
      <c r="D3007">
        <v>40680</v>
      </c>
      <c r="E3007">
        <v>40684</v>
      </c>
      <c r="F3007" t="s">
        <v>50</v>
      </c>
      <c r="G3007" t="s">
        <v>475</v>
      </c>
      <c r="H3007" t="s">
        <v>476</v>
      </c>
      <c r="I3007" t="s">
        <v>102</v>
      </c>
      <c r="J3007" t="s">
        <v>27</v>
      </c>
      <c r="K3007" t="s">
        <v>6206</v>
      </c>
      <c r="L3007" t="s">
        <v>114</v>
      </c>
      <c r="M3007">
        <v>54703</v>
      </c>
      <c r="N3007" t="s">
        <v>105</v>
      </c>
      <c r="O3007" t="s">
        <v>3910</v>
      </c>
      <c r="P3007" t="s">
        <v>46</v>
      </c>
      <c r="Q3007" t="s">
        <v>75</v>
      </c>
      <c r="R3007" t="s">
        <v>3911</v>
      </c>
      <c r="S3007">
        <v>91.679999999999993</v>
      </c>
      <c r="T3007">
        <v>3</v>
      </c>
      <c r="U3007">
        <v>0</v>
      </c>
      <c r="V3007">
        <v>45.839999999999996</v>
      </c>
    </row>
    <row r="3008" spans="1:22" ht="14.25" customHeight="1" x14ac:dyDescent="0.25">
      <c r="A3008">
        <v>3007</v>
      </c>
      <c r="B3008" t="s">
        <v>6207</v>
      </c>
      <c r="C3008">
        <f>YEAR(Data!$D3008)</f>
        <v>2014</v>
      </c>
      <c r="D3008">
        <v>41926</v>
      </c>
      <c r="E3008">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ht="14.25" customHeight="1" x14ac:dyDescent="0.25">
      <c r="A3009">
        <v>3008</v>
      </c>
      <c r="B3009" t="s">
        <v>6208</v>
      </c>
      <c r="C3009">
        <f>YEAR(Data!$D3009)</f>
        <v>2011</v>
      </c>
      <c r="D3009">
        <v>40840</v>
      </c>
      <c r="E3009">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ht="14.25" customHeight="1" x14ac:dyDescent="0.25">
      <c r="A3010">
        <v>3009</v>
      </c>
      <c r="B3010" t="s">
        <v>6209</v>
      </c>
      <c r="C3010">
        <f>YEAR(Data!$D3010)</f>
        <v>2013</v>
      </c>
      <c r="D3010">
        <v>41614</v>
      </c>
      <c r="E3010">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ht="14.25" customHeight="1" x14ac:dyDescent="0.25">
      <c r="A3011">
        <v>3010</v>
      </c>
      <c r="B3011" t="s">
        <v>6210</v>
      </c>
      <c r="C3011">
        <f>YEAR(Data!$D3011)</f>
        <v>2013</v>
      </c>
      <c r="D3011">
        <v>41481</v>
      </c>
      <c r="E3011">
        <v>41485</v>
      </c>
      <c r="F3011" t="s">
        <v>50</v>
      </c>
      <c r="G3011" t="s">
        <v>5799</v>
      </c>
      <c r="H3011" t="s">
        <v>5800</v>
      </c>
      <c r="I3011" t="s">
        <v>41</v>
      </c>
      <c r="J3011" t="s">
        <v>27</v>
      </c>
      <c r="K3011" t="s">
        <v>2835</v>
      </c>
      <c r="L3011" t="s">
        <v>498</v>
      </c>
      <c r="M3011">
        <v>43615</v>
      </c>
      <c r="N3011" t="s">
        <v>148</v>
      </c>
      <c r="O3011" t="s">
        <v>5355</v>
      </c>
      <c r="P3011" t="s">
        <v>46</v>
      </c>
      <c r="Q3011" t="s">
        <v>78</v>
      </c>
      <c r="R3011" t="s">
        <v>5356</v>
      </c>
      <c r="S3011">
        <v>243.88000000000002</v>
      </c>
      <c r="T3011">
        <v>5</v>
      </c>
      <c r="U3011">
        <v>0.2</v>
      </c>
      <c r="V3011">
        <v>27.43649999999996</v>
      </c>
    </row>
    <row r="3012" spans="1:22" ht="14.25" customHeight="1" x14ac:dyDescent="0.25">
      <c r="A3012">
        <v>3011</v>
      </c>
      <c r="B3012" t="s">
        <v>6211</v>
      </c>
      <c r="C3012">
        <f>YEAR(Data!$D3012)</f>
        <v>2014</v>
      </c>
      <c r="D3012">
        <v>41747</v>
      </c>
      <c r="E3012">
        <v>41753</v>
      </c>
      <c r="F3012" t="s">
        <v>50</v>
      </c>
      <c r="G3012" t="s">
        <v>6212</v>
      </c>
      <c r="H3012" t="s">
        <v>6213</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ht="14.25" customHeight="1" x14ac:dyDescent="0.25">
      <c r="A3013">
        <v>3012</v>
      </c>
      <c r="B3013" t="s">
        <v>6211</v>
      </c>
      <c r="C3013">
        <f>YEAR(Data!$D3013)</f>
        <v>2014</v>
      </c>
      <c r="D3013">
        <v>41747</v>
      </c>
      <c r="E3013">
        <v>41753</v>
      </c>
      <c r="F3013" t="s">
        <v>50</v>
      </c>
      <c r="G3013" t="s">
        <v>6212</v>
      </c>
      <c r="H3013" t="s">
        <v>6213</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ht="14.25" customHeight="1" x14ac:dyDescent="0.25">
      <c r="A3014">
        <v>3013</v>
      </c>
      <c r="B3014" t="s">
        <v>6211</v>
      </c>
      <c r="C3014">
        <f>YEAR(Data!$D3014)</f>
        <v>2014</v>
      </c>
      <c r="D3014">
        <v>41747</v>
      </c>
      <c r="E3014">
        <v>41753</v>
      </c>
      <c r="F3014" t="s">
        <v>50</v>
      </c>
      <c r="G3014" t="s">
        <v>6212</v>
      </c>
      <c r="H3014" t="s">
        <v>6213</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ht="14.25" customHeight="1" x14ac:dyDescent="0.25">
      <c r="A3015">
        <v>3014</v>
      </c>
      <c r="B3015" t="s">
        <v>6211</v>
      </c>
      <c r="C3015">
        <f>YEAR(Data!$D3015)</f>
        <v>2014</v>
      </c>
      <c r="D3015">
        <v>41747</v>
      </c>
      <c r="E3015">
        <v>41753</v>
      </c>
      <c r="F3015" t="s">
        <v>50</v>
      </c>
      <c r="G3015" t="s">
        <v>6212</v>
      </c>
      <c r="H3015" t="s">
        <v>6213</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ht="14.25" customHeight="1" x14ac:dyDescent="0.25">
      <c r="A3016">
        <v>3015</v>
      </c>
      <c r="B3016" t="s">
        <v>6211</v>
      </c>
      <c r="C3016">
        <f>YEAR(Data!$D3016)</f>
        <v>2014</v>
      </c>
      <c r="D3016">
        <v>41747</v>
      </c>
      <c r="E3016">
        <v>41753</v>
      </c>
      <c r="F3016" t="s">
        <v>50</v>
      </c>
      <c r="G3016" t="s">
        <v>6212</v>
      </c>
      <c r="H3016" t="s">
        <v>6213</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ht="14.25" customHeight="1" x14ac:dyDescent="0.25">
      <c r="A3017">
        <v>3016</v>
      </c>
      <c r="B3017" t="s">
        <v>6214</v>
      </c>
      <c r="C3017">
        <f>YEAR(Data!$D3017)</f>
        <v>2012</v>
      </c>
      <c r="D3017">
        <v>41169</v>
      </c>
      <c r="E3017">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ht="14.25" customHeight="1" x14ac:dyDescent="0.25">
      <c r="A3018">
        <v>3017</v>
      </c>
      <c r="B3018" t="s">
        <v>6215</v>
      </c>
      <c r="C3018">
        <f>YEAR(Data!$D3018)</f>
        <v>2013</v>
      </c>
      <c r="D3018">
        <v>41510</v>
      </c>
      <c r="E3018">
        <v>41517</v>
      </c>
      <c r="F3018" t="s">
        <v>50</v>
      </c>
      <c r="G3018" t="s">
        <v>3503</v>
      </c>
      <c r="H3018" t="s">
        <v>3504</v>
      </c>
      <c r="I3018" t="s">
        <v>102</v>
      </c>
      <c r="J3018" t="s">
        <v>27</v>
      </c>
      <c r="K3018" t="s">
        <v>6216</v>
      </c>
      <c r="L3018" t="s">
        <v>104</v>
      </c>
      <c r="M3018">
        <v>78577</v>
      </c>
      <c r="N3018" t="s">
        <v>105</v>
      </c>
      <c r="O3018" t="s">
        <v>1629</v>
      </c>
      <c r="P3018" t="s">
        <v>46</v>
      </c>
      <c r="Q3018" t="s">
        <v>59</v>
      </c>
      <c r="R3018" t="s">
        <v>1630</v>
      </c>
      <c r="S3018">
        <v>727.29600000000005</v>
      </c>
      <c r="T3018">
        <v>8</v>
      </c>
      <c r="U3018">
        <v>0.2</v>
      </c>
      <c r="V3018">
        <v>-172.73280000000005</v>
      </c>
    </row>
    <row r="3019" spans="1:22" ht="14.25" customHeight="1" x14ac:dyDescent="0.25">
      <c r="A3019">
        <v>3018</v>
      </c>
      <c r="B3019" t="s">
        <v>6215</v>
      </c>
      <c r="C3019">
        <f>YEAR(Data!$D3019)</f>
        <v>2013</v>
      </c>
      <c r="D3019">
        <v>41510</v>
      </c>
      <c r="E3019">
        <v>41517</v>
      </c>
      <c r="F3019" t="s">
        <v>50</v>
      </c>
      <c r="G3019" t="s">
        <v>3503</v>
      </c>
      <c r="H3019" t="s">
        <v>3504</v>
      </c>
      <c r="I3019" t="s">
        <v>102</v>
      </c>
      <c r="J3019" t="s">
        <v>27</v>
      </c>
      <c r="K3019" t="s">
        <v>6216</v>
      </c>
      <c r="L3019" t="s">
        <v>104</v>
      </c>
      <c r="M3019">
        <v>78577</v>
      </c>
      <c r="N3019" t="s">
        <v>105</v>
      </c>
      <c r="O3019" t="s">
        <v>4628</v>
      </c>
      <c r="P3019" t="s">
        <v>32</v>
      </c>
      <c r="Q3019" t="s">
        <v>65</v>
      </c>
      <c r="R3019" t="s">
        <v>4629</v>
      </c>
      <c r="S3019">
        <v>22.608000000000001</v>
      </c>
      <c r="T3019">
        <v>3</v>
      </c>
      <c r="U3019">
        <v>0.6</v>
      </c>
      <c r="V3019">
        <v>-10.173599999999997</v>
      </c>
    </row>
    <row r="3020" spans="1:22" ht="14.25" customHeight="1" x14ac:dyDescent="0.25">
      <c r="A3020">
        <v>3019</v>
      </c>
      <c r="B3020" t="s">
        <v>6215</v>
      </c>
      <c r="C3020">
        <f>YEAR(Data!$D3020)</f>
        <v>2013</v>
      </c>
      <c r="D3020">
        <v>41510</v>
      </c>
      <c r="E3020">
        <v>41517</v>
      </c>
      <c r="F3020" t="s">
        <v>50</v>
      </c>
      <c r="G3020" t="s">
        <v>3503</v>
      </c>
      <c r="H3020" t="s">
        <v>3504</v>
      </c>
      <c r="I3020" t="s">
        <v>102</v>
      </c>
      <c r="J3020" t="s">
        <v>27</v>
      </c>
      <c r="K3020" t="s">
        <v>6216</v>
      </c>
      <c r="L3020" t="s">
        <v>104</v>
      </c>
      <c r="M3020">
        <v>78577</v>
      </c>
      <c r="N3020" t="s">
        <v>105</v>
      </c>
      <c r="O3020" t="s">
        <v>4812</v>
      </c>
      <c r="P3020" t="s">
        <v>71</v>
      </c>
      <c r="Q3020" t="s">
        <v>161</v>
      </c>
      <c r="R3020" t="s">
        <v>4813</v>
      </c>
      <c r="S3020">
        <v>666.4</v>
      </c>
      <c r="T3020">
        <v>7</v>
      </c>
      <c r="U3020">
        <v>0.2</v>
      </c>
      <c r="V3020">
        <v>-33.319999999999965</v>
      </c>
    </row>
    <row r="3021" spans="1:22" ht="14.25" customHeight="1" x14ac:dyDescent="0.25">
      <c r="A3021">
        <v>3020</v>
      </c>
      <c r="B3021" t="s">
        <v>6217</v>
      </c>
      <c r="C3021">
        <f>YEAR(Data!$D3021)</f>
        <v>2012</v>
      </c>
      <c r="D3021">
        <v>41221</v>
      </c>
      <c r="E3021">
        <v>41227</v>
      </c>
      <c r="F3021" t="s">
        <v>50</v>
      </c>
      <c r="G3021" t="s">
        <v>1583</v>
      </c>
      <c r="H3021" t="s">
        <v>1584</v>
      </c>
      <c r="I3021" t="s">
        <v>26</v>
      </c>
      <c r="J3021" t="s">
        <v>27</v>
      </c>
      <c r="K3021" t="s">
        <v>120</v>
      </c>
      <c r="L3021" t="s">
        <v>121</v>
      </c>
      <c r="M3021">
        <v>84084</v>
      </c>
      <c r="N3021" t="s">
        <v>44</v>
      </c>
      <c r="O3021" t="s">
        <v>6218</v>
      </c>
      <c r="P3021" t="s">
        <v>46</v>
      </c>
      <c r="Q3021" t="s">
        <v>269</v>
      </c>
      <c r="R3021" t="s">
        <v>6219</v>
      </c>
      <c r="S3021">
        <v>5.04</v>
      </c>
      <c r="T3021">
        <v>3</v>
      </c>
      <c r="U3021">
        <v>0</v>
      </c>
      <c r="V3021">
        <v>0.20159999999999978</v>
      </c>
    </row>
    <row r="3022" spans="1:22" ht="14.25" customHeight="1" x14ac:dyDescent="0.25">
      <c r="A3022">
        <v>3021</v>
      </c>
      <c r="B3022" t="s">
        <v>6217</v>
      </c>
      <c r="C3022">
        <f>YEAR(Data!$D3022)</f>
        <v>2012</v>
      </c>
      <c r="D3022">
        <v>41221</v>
      </c>
      <c r="E3022">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ht="14.25" customHeight="1" x14ac:dyDescent="0.25">
      <c r="A3023">
        <v>3022</v>
      </c>
      <c r="B3023" t="s">
        <v>6217</v>
      </c>
      <c r="C3023">
        <f>YEAR(Data!$D3023)</f>
        <v>2012</v>
      </c>
      <c r="D3023">
        <v>41221</v>
      </c>
      <c r="E3023">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ht="14.25" customHeight="1" x14ac:dyDescent="0.25">
      <c r="A3024">
        <v>3023</v>
      </c>
      <c r="B3024" t="s">
        <v>6217</v>
      </c>
      <c r="C3024">
        <f>YEAR(Data!$D3024)</f>
        <v>2012</v>
      </c>
      <c r="D3024">
        <v>41221</v>
      </c>
      <c r="E3024">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ht="14.25" customHeight="1" x14ac:dyDescent="0.25">
      <c r="A3025">
        <v>3024</v>
      </c>
      <c r="B3025" t="s">
        <v>6220</v>
      </c>
      <c r="C3025">
        <f>YEAR(Data!$D3025)</f>
        <v>2014</v>
      </c>
      <c r="D3025">
        <v>41961</v>
      </c>
      <c r="E3025">
        <v>41967</v>
      </c>
      <c r="F3025" t="s">
        <v>50</v>
      </c>
      <c r="G3025" t="s">
        <v>6221</v>
      </c>
      <c r="H3025" t="s">
        <v>6222</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ht="14.25" customHeight="1" x14ac:dyDescent="0.25">
      <c r="A3026">
        <v>3025</v>
      </c>
      <c r="B3026" t="s">
        <v>6223</v>
      </c>
      <c r="C3026">
        <f>YEAR(Data!$D3026)</f>
        <v>2012</v>
      </c>
      <c r="D3026">
        <v>41221</v>
      </c>
      <c r="E3026">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ht="14.25" customHeight="1" x14ac:dyDescent="0.25">
      <c r="A3027">
        <v>3026</v>
      </c>
      <c r="B3027" t="s">
        <v>6223</v>
      </c>
      <c r="C3027">
        <f>YEAR(Data!$D3027)</f>
        <v>2012</v>
      </c>
      <c r="D3027">
        <v>41221</v>
      </c>
      <c r="E3027">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ht="14.25" customHeight="1" x14ac:dyDescent="0.25">
      <c r="A3028">
        <v>3027</v>
      </c>
      <c r="B3028" t="s">
        <v>6224</v>
      </c>
      <c r="C3028">
        <f>YEAR(Data!$D3028)</f>
        <v>2014</v>
      </c>
      <c r="D3028">
        <v>41752</v>
      </c>
      <c r="E3028">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ht="14.25" customHeight="1" x14ac:dyDescent="0.25">
      <c r="A3029">
        <v>3028</v>
      </c>
      <c r="B3029" t="s">
        <v>6225</v>
      </c>
      <c r="C3029">
        <f>YEAR(Data!$D3029)</f>
        <v>2011</v>
      </c>
      <c r="D3029">
        <v>40779</v>
      </c>
      <c r="E3029">
        <v>40779</v>
      </c>
      <c r="F3029" t="s">
        <v>1290</v>
      </c>
      <c r="G3029" t="s">
        <v>4343</v>
      </c>
      <c r="H3029" t="s">
        <v>4344</v>
      </c>
      <c r="I3029" t="s">
        <v>41</v>
      </c>
      <c r="J3029" t="s">
        <v>27</v>
      </c>
      <c r="K3029" t="s">
        <v>6226</v>
      </c>
      <c r="L3029" t="s">
        <v>1762</v>
      </c>
      <c r="M3029">
        <v>59102</v>
      </c>
      <c r="N3029" t="s">
        <v>44</v>
      </c>
      <c r="O3029" t="s">
        <v>6227</v>
      </c>
      <c r="P3029" t="s">
        <v>46</v>
      </c>
      <c r="Q3029" t="s">
        <v>75</v>
      </c>
      <c r="R3029" t="s">
        <v>6228</v>
      </c>
      <c r="S3029">
        <v>8.2880000000000003</v>
      </c>
      <c r="T3029">
        <v>2</v>
      </c>
      <c r="U3029">
        <v>0.2</v>
      </c>
      <c r="V3029">
        <v>2.6935999999999991</v>
      </c>
    </row>
    <row r="3030" spans="1:22" ht="14.25" customHeight="1" x14ac:dyDescent="0.25">
      <c r="A3030">
        <v>3029</v>
      </c>
      <c r="B3030" t="s">
        <v>6229</v>
      </c>
      <c r="C3030">
        <f>YEAR(Data!$D3030)</f>
        <v>2014</v>
      </c>
      <c r="D3030">
        <v>41991</v>
      </c>
      <c r="E3030">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ht="14.25" customHeight="1" x14ac:dyDescent="0.25">
      <c r="A3031">
        <v>3030</v>
      </c>
      <c r="B3031" t="s">
        <v>6230</v>
      </c>
      <c r="C3031">
        <f>YEAR(Data!$D3031)</f>
        <v>2013</v>
      </c>
      <c r="D3031">
        <v>41358</v>
      </c>
      <c r="E3031">
        <v>41362</v>
      </c>
      <c r="F3031" t="s">
        <v>50</v>
      </c>
      <c r="G3031" t="s">
        <v>958</v>
      </c>
      <c r="H3031" t="s">
        <v>959</v>
      </c>
      <c r="I3031" t="s">
        <v>41</v>
      </c>
      <c r="J3031" t="s">
        <v>27</v>
      </c>
      <c r="K3031" t="s">
        <v>6231</v>
      </c>
      <c r="L3031" t="s">
        <v>420</v>
      </c>
      <c r="M3031">
        <v>97030</v>
      </c>
      <c r="N3031" t="s">
        <v>44</v>
      </c>
      <c r="O3031" t="s">
        <v>5890</v>
      </c>
      <c r="P3031" t="s">
        <v>71</v>
      </c>
      <c r="Q3031" t="s">
        <v>72</v>
      </c>
      <c r="R3031" t="s">
        <v>5891</v>
      </c>
      <c r="S3031">
        <v>403.16800000000001</v>
      </c>
      <c r="T3031">
        <v>4</v>
      </c>
      <c r="U3031">
        <v>0.2</v>
      </c>
      <c r="V3031">
        <v>25.198000000000008</v>
      </c>
    </row>
    <row r="3032" spans="1:22" ht="14.25" customHeight="1" x14ac:dyDescent="0.25">
      <c r="A3032">
        <v>3031</v>
      </c>
      <c r="B3032" t="s">
        <v>6232</v>
      </c>
      <c r="C3032">
        <f>YEAR(Data!$D3032)</f>
        <v>2012</v>
      </c>
      <c r="D3032">
        <v>41173</v>
      </c>
      <c r="E3032">
        <v>41179</v>
      </c>
      <c r="F3032" t="s">
        <v>50</v>
      </c>
      <c r="G3032" t="s">
        <v>6233</v>
      </c>
      <c r="H3032" t="s">
        <v>6234</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ht="14.25" customHeight="1" x14ac:dyDescent="0.25">
      <c r="A3033">
        <v>3032</v>
      </c>
      <c r="B3033" t="s">
        <v>6232</v>
      </c>
      <c r="C3033">
        <f>YEAR(Data!$D3033)</f>
        <v>2012</v>
      </c>
      <c r="D3033">
        <v>41173</v>
      </c>
      <c r="E3033">
        <v>41179</v>
      </c>
      <c r="F3033" t="s">
        <v>50</v>
      </c>
      <c r="G3033" t="s">
        <v>6233</v>
      </c>
      <c r="H3033" t="s">
        <v>6234</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ht="14.25" customHeight="1" x14ac:dyDescent="0.25">
      <c r="A3034">
        <v>3033</v>
      </c>
      <c r="B3034" t="s">
        <v>6235</v>
      </c>
      <c r="C3034">
        <f>YEAR(Data!$D3034)</f>
        <v>2013</v>
      </c>
      <c r="D3034">
        <v>41600</v>
      </c>
      <c r="E3034">
        <v>41605</v>
      </c>
      <c r="F3034" t="s">
        <v>50</v>
      </c>
      <c r="G3034" t="s">
        <v>3593</v>
      </c>
      <c r="H3034" t="s">
        <v>3594</v>
      </c>
      <c r="I3034" t="s">
        <v>26</v>
      </c>
      <c r="J3034" t="s">
        <v>27</v>
      </c>
      <c r="K3034" t="s">
        <v>6231</v>
      </c>
      <c r="L3034" t="s">
        <v>420</v>
      </c>
      <c r="M3034">
        <v>97030</v>
      </c>
      <c r="N3034" t="s">
        <v>44</v>
      </c>
      <c r="O3034" t="s">
        <v>4928</v>
      </c>
      <c r="P3034" t="s">
        <v>32</v>
      </c>
      <c r="Q3034" t="s">
        <v>36</v>
      </c>
      <c r="R3034" t="s">
        <v>4929</v>
      </c>
      <c r="S3034">
        <v>195.136</v>
      </c>
      <c r="T3034">
        <v>4</v>
      </c>
      <c r="U3034">
        <v>0.2</v>
      </c>
      <c r="V3034">
        <v>-12.196000000000005</v>
      </c>
    </row>
    <row r="3035" spans="1:22" ht="14.25" customHeight="1" x14ac:dyDescent="0.25">
      <c r="A3035">
        <v>3034</v>
      </c>
      <c r="B3035" t="s">
        <v>6236</v>
      </c>
      <c r="C3035">
        <f>YEAR(Data!$D3035)</f>
        <v>2014</v>
      </c>
      <c r="D3035">
        <v>41899</v>
      </c>
      <c r="E3035">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ht="14.25" customHeight="1" x14ac:dyDescent="0.25">
      <c r="A3036">
        <v>3035</v>
      </c>
      <c r="B3036" t="s">
        <v>6237</v>
      </c>
      <c r="C3036">
        <f>YEAR(Data!$D3036)</f>
        <v>2012</v>
      </c>
      <c r="D3036">
        <v>41071</v>
      </c>
      <c r="E3036">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ht="14.25" customHeight="1" x14ac:dyDescent="0.25">
      <c r="A3037">
        <v>3036</v>
      </c>
      <c r="B3037" t="s">
        <v>6237</v>
      </c>
      <c r="C3037">
        <f>YEAR(Data!$D3037)</f>
        <v>2012</v>
      </c>
      <c r="D3037">
        <v>41071</v>
      </c>
      <c r="E3037">
        <v>41076</v>
      </c>
      <c r="F3037" t="s">
        <v>50</v>
      </c>
      <c r="G3037" t="s">
        <v>1786</v>
      </c>
      <c r="H3037" t="s">
        <v>1787</v>
      </c>
      <c r="I3037" t="s">
        <v>26</v>
      </c>
      <c r="J3037" t="s">
        <v>27</v>
      </c>
      <c r="K3037" t="s">
        <v>735</v>
      </c>
      <c r="L3037" t="s">
        <v>736</v>
      </c>
      <c r="M3037">
        <v>71203</v>
      </c>
      <c r="N3037" t="s">
        <v>30</v>
      </c>
      <c r="O3037" t="s">
        <v>6227</v>
      </c>
      <c r="P3037" t="s">
        <v>46</v>
      </c>
      <c r="Q3037" t="s">
        <v>75</v>
      </c>
      <c r="R3037" t="s">
        <v>6228</v>
      </c>
      <c r="S3037">
        <v>36.26</v>
      </c>
      <c r="T3037">
        <v>7</v>
      </c>
      <c r="U3037">
        <v>0</v>
      </c>
      <c r="V3037">
        <v>16.679599999999997</v>
      </c>
    </row>
    <row r="3038" spans="1:22" ht="14.25" customHeight="1" x14ac:dyDescent="0.25">
      <c r="A3038">
        <v>3037</v>
      </c>
      <c r="B3038" t="s">
        <v>6237</v>
      </c>
      <c r="C3038">
        <f>YEAR(Data!$D3038)</f>
        <v>2012</v>
      </c>
      <c r="D3038">
        <v>41071</v>
      </c>
      <c r="E3038">
        <v>41076</v>
      </c>
      <c r="F3038" t="s">
        <v>50</v>
      </c>
      <c r="G3038" t="s">
        <v>1786</v>
      </c>
      <c r="H3038" t="s">
        <v>1787</v>
      </c>
      <c r="I3038" t="s">
        <v>26</v>
      </c>
      <c r="J3038" t="s">
        <v>27</v>
      </c>
      <c r="K3038" t="s">
        <v>735</v>
      </c>
      <c r="L3038" t="s">
        <v>736</v>
      </c>
      <c r="M3038">
        <v>71203</v>
      </c>
      <c r="N3038" t="s">
        <v>30</v>
      </c>
      <c r="O3038" t="s">
        <v>6238</v>
      </c>
      <c r="P3038" t="s">
        <v>46</v>
      </c>
      <c r="Q3038" t="s">
        <v>68</v>
      </c>
      <c r="R3038" t="s">
        <v>6239</v>
      </c>
      <c r="S3038">
        <v>56.3</v>
      </c>
      <c r="T3038">
        <v>2</v>
      </c>
      <c r="U3038">
        <v>0</v>
      </c>
      <c r="V3038">
        <v>15.764000000000003</v>
      </c>
    </row>
    <row r="3039" spans="1:22" ht="14.25" customHeight="1" x14ac:dyDescent="0.25">
      <c r="A3039">
        <v>3038</v>
      </c>
      <c r="B3039" t="s">
        <v>6237</v>
      </c>
      <c r="C3039">
        <f>YEAR(Data!$D3039)</f>
        <v>2012</v>
      </c>
      <c r="D3039">
        <v>41071</v>
      </c>
      <c r="E3039">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ht="14.25" customHeight="1" x14ac:dyDescent="0.25">
      <c r="A3040">
        <v>3039</v>
      </c>
      <c r="B3040" t="s">
        <v>6237</v>
      </c>
      <c r="C3040">
        <f>YEAR(Data!$D3040)</f>
        <v>2012</v>
      </c>
      <c r="D3040">
        <v>41071</v>
      </c>
      <c r="E3040">
        <v>41076</v>
      </c>
      <c r="F3040" t="s">
        <v>50</v>
      </c>
      <c r="G3040" t="s">
        <v>1786</v>
      </c>
      <c r="H3040" t="s">
        <v>1787</v>
      </c>
      <c r="I3040" t="s">
        <v>26</v>
      </c>
      <c r="J3040" t="s">
        <v>27</v>
      </c>
      <c r="K3040" t="s">
        <v>735</v>
      </c>
      <c r="L3040" t="s">
        <v>736</v>
      </c>
      <c r="M3040">
        <v>71203</v>
      </c>
      <c r="N3040" t="s">
        <v>30</v>
      </c>
      <c r="O3040" t="s">
        <v>6240</v>
      </c>
      <c r="P3040" t="s">
        <v>32</v>
      </c>
      <c r="Q3040" t="s">
        <v>65</v>
      </c>
      <c r="R3040" t="s">
        <v>6241</v>
      </c>
      <c r="S3040">
        <v>29.16</v>
      </c>
      <c r="T3040">
        <v>2</v>
      </c>
      <c r="U3040">
        <v>0</v>
      </c>
      <c r="V3040">
        <v>10.789200000000001</v>
      </c>
    </row>
    <row r="3041" spans="1:22" ht="14.25" customHeight="1" x14ac:dyDescent="0.25">
      <c r="A3041">
        <v>3040</v>
      </c>
      <c r="B3041" t="s">
        <v>6242</v>
      </c>
      <c r="C3041">
        <f>YEAR(Data!$D3041)</f>
        <v>2014</v>
      </c>
      <c r="D3041">
        <v>41916</v>
      </c>
      <c r="E304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ht="14.25" customHeight="1" x14ac:dyDescent="0.25">
      <c r="A3042">
        <v>3041</v>
      </c>
      <c r="B3042" t="s">
        <v>6243</v>
      </c>
      <c r="C3042">
        <f>YEAR(Data!$D3042)</f>
        <v>2013</v>
      </c>
      <c r="D3042">
        <v>41400</v>
      </c>
      <c r="E3042">
        <v>41404</v>
      </c>
      <c r="F3042" t="s">
        <v>50</v>
      </c>
      <c r="G3042" t="s">
        <v>125</v>
      </c>
      <c r="H3042" t="s">
        <v>126</v>
      </c>
      <c r="I3042" t="s">
        <v>26</v>
      </c>
      <c r="J3042" t="s">
        <v>27</v>
      </c>
      <c r="K3042" t="s">
        <v>6244</v>
      </c>
      <c r="L3042" t="s">
        <v>335</v>
      </c>
      <c r="M3042">
        <v>37421</v>
      </c>
      <c r="N3042" t="s">
        <v>30</v>
      </c>
      <c r="O3042" t="s">
        <v>3956</v>
      </c>
      <c r="P3042" t="s">
        <v>32</v>
      </c>
      <c r="Q3042" t="s">
        <v>65</v>
      </c>
      <c r="R3042" t="s">
        <v>3957</v>
      </c>
      <c r="S3042">
        <v>16.72</v>
      </c>
      <c r="T3042">
        <v>5</v>
      </c>
      <c r="U3042">
        <v>0.2</v>
      </c>
      <c r="V3042">
        <v>3.3439999999999994</v>
      </c>
    </row>
    <row r="3043" spans="1:22" ht="14.25" customHeight="1" x14ac:dyDescent="0.25">
      <c r="A3043">
        <v>3042</v>
      </c>
      <c r="B3043" t="s">
        <v>6245</v>
      </c>
      <c r="C3043">
        <f>YEAR(Data!$D3043)</f>
        <v>2014</v>
      </c>
      <c r="D3043">
        <v>41894</v>
      </c>
      <c r="E3043">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ht="14.25" customHeight="1" x14ac:dyDescent="0.25">
      <c r="A3044">
        <v>3043</v>
      </c>
      <c r="B3044" t="s">
        <v>6245</v>
      </c>
      <c r="C3044">
        <f>YEAR(Data!$D3044)</f>
        <v>2014</v>
      </c>
      <c r="D3044">
        <v>41894</v>
      </c>
      <c r="E3044">
        <v>41895</v>
      </c>
      <c r="F3044" t="s">
        <v>1290</v>
      </c>
      <c r="G3044" t="s">
        <v>5098</v>
      </c>
      <c r="H3044" t="s">
        <v>5099</v>
      </c>
      <c r="I3044" t="s">
        <v>102</v>
      </c>
      <c r="J3044" t="s">
        <v>27</v>
      </c>
      <c r="K3044" t="s">
        <v>1173</v>
      </c>
      <c r="L3044" t="s">
        <v>43</v>
      </c>
      <c r="M3044">
        <v>90805</v>
      </c>
      <c r="N3044" t="s">
        <v>44</v>
      </c>
      <c r="O3044" t="s">
        <v>6246</v>
      </c>
      <c r="P3044" t="s">
        <v>46</v>
      </c>
      <c r="Q3044" t="s">
        <v>173</v>
      </c>
      <c r="R3044" t="s">
        <v>6247</v>
      </c>
      <c r="S3044">
        <v>22.18</v>
      </c>
      <c r="T3044">
        <v>2</v>
      </c>
      <c r="U3044">
        <v>0</v>
      </c>
      <c r="V3044">
        <v>10.8682</v>
      </c>
    </row>
    <row r="3045" spans="1:22" ht="14.25" customHeight="1" x14ac:dyDescent="0.25">
      <c r="A3045">
        <v>3044</v>
      </c>
      <c r="B3045" t="s">
        <v>6245</v>
      </c>
      <c r="C3045">
        <f>YEAR(Data!$D3045)</f>
        <v>2014</v>
      </c>
      <c r="D3045">
        <v>41894</v>
      </c>
      <c r="E3045">
        <v>41895</v>
      </c>
      <c r="F3045" t="s">
        <v>1290</v>
      </c>
      <c r="G3045" t="s">
        <v>5098</v>
      </c>
      <c r="H3045" t="s">
        <v>5099</v>
      </c>
      <c r="I3045" t="s">
        <v>102</v>
      </c>
      <c r="J3045" t="s">
        <v>27</v>
      </c>
      <c r="K3045" t="s">
        <v>1173</v>
      </c>
      <c r="L3045" t="s">
        <v>43</v>
      </c>
      <c r="M3045">
        <v>90805</v>
      </c>
      <c r="N3045" t="s">
        <v>44</v>
      </c>
      <c r="O3045" t="s">
        <v>6248</v>
      </c>
      <c r="P3045" t="s">
        <v>32</v>
      </c>
      <c r="Q3045" t="s">
        <v>36</v>
      </c>
      <c r="R3045" t="s">
        <v>6249</v>
      </c>
      <c r="S3045">
        <v>2054.2720000000004</v>
      </c>
      <c r="T3045">
        <v>8</v>
      </c>
      <c r="U3045">
        <v>0.2</v>
      </c>
      <c r="V3045">
        <v>256.78399999999976</v>
      </c>
    </row>
    <row r="3046" spans="1:22" ht="14.25" customHeight="1" x14ac:dyDescent="0.25">
      <c r="A3046">
        <v>3045</v>
      </c>
      <c r="B3046" t="s">
        <v>6250</v>
      </c>
      <c r="C3046">
        <f>YEAR(Data!$D3046)</f>
        <v>2012</v>
      </c>
      <c r="D3046">
        <v>41029</v>
      </c>
      <c r="E3046">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ht="14.25" customHeight="1" x14ac:dyDescent="0.25">
      <c r="A3047">
        <v>3046</v>
      </c>
      <c r="B3047" t="s">
        <v>6251</v>
      </c>
      <c r="C3047">
        <f>YEAR(Data!$D3047)</f>
        <v>2014</v>
      </c>
      <c r="D3047">
        <v>41950</v>
      </c>
      <c r="E3047">
        <v>41954</v>
      </c>
      <c r="F3047" t="s">
        <v>23</v>
      </c>
      <c r="G3047" t="s">
        <v>2130</v>
      </c>
      <c r="H3047" t="s">
        <v>2131</v>
      </c>
      <c r="I3047" t="s">
        <v>102</v>
      </c>
      <c r="J3047" t="s">
        <v>27</v>
      </c>
      <c r="K3047" t="s">
        <v>409</v>
      </c>
      <c r="L3047" t="s">
        <v>229</v>
      </c>
      <c r="M3047">
        <v>55407</v>
      </c>
      <c r="N3047" t="s">
        <v>105</v>
      </c>
      <c r="O3047" t="s">
        <v>6252</v>
      </c>
      <c r="P3047" t="s">
        <v>46</v>
      </c>
      <c r="Q3047" t="s">
        <v>68</v>
      </c>
      <c r="R3047" t="s">
        <v>6253</v>
      </c>
      <c r="S3047">
        <v>13.899999999999999</v>
      </c>
      <c r="T3047">
        <v>5</v>
      </c>
      <c r="U3047">
        <v>0</v>
      </c>
      <c r="V3047">
        <v>3.6139999999999994</v>
      </c>
    </row>
    <row r="3048" spans="1:22" ht="14.25" customHeight="1" x14ac:dyDescent="0.25">
      <c r="A3048">
        <v>3047</v>
      </c>
      <c r="B3048" t="s">
        <v>6251</v>
      </c>
      <c r="C3048">
        <f>YEAR(Data!$D3048)</f>
        <v>2014</v>
      </c>
      <c r="D3048">
        <v>41950</v>
      </c>
      <c r="E3048">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ht="14.25" customHeight="1" x14ac:dyDescent="0.25">
      <c r="A3049">
        <v>3048</v>
      </c>
      <c r="B3049" t="s">
        <v>6254</v>
      </c>
      <c r="C3049">
        <f>YEAR(Data!$D3049)</f>
        <v>2011</v>
      </c>
      <c r="D3049">
        <v>40816</v>
      </c>
      <c r="E3049">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ht="14.25" customHeight="1" x14ac:dyDescent="0.25">
      <c r="A3050">
        <v>3049</v>
      </c>
      <c r="B3050" t="s">
        <v>6255</v>
      </c>
      <c r="C3050">
        <f>YEAR(Data!$D3050)</f>
        <v>2014</v>
      </c>
      <c r="D3050">
        <v>41732</v>
      </c>
      <c r="E3050">
        <v>41734</v>
      </c>
      <c r="F3050" t="s">
        <v>188</v>
      </c>
      <c r="G3050" t="s">
        <v>6256</v>
      </c>
      <c r="H3050" t="s">
        <v>6257</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ht="14.25" customHeight="1" x14ac:dyDescent="0.25">
      <c r="A3051">
        <v>3050</v>
      </c>
      <c r="B3051" t="s">
        <v>6255</v>
      </c>
      <c r="C3051">
        <f>YEAR(Data!$D3051)</f>
        <v>2014</v>
      </c>
      <c r="D3051">
        <v>41732</v>
      </c>
      <c r="E3051">
        <v>41734</v>
      </c>
      <c r="F3051" t="s">
        <v>188</v>
      </c>
      <c r="G3051" t="s">
        <v>6256</v>
      </c>
      <c r="H3051" t="s">
        <v>6257</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ht="14.25" customHeight="1" x14ac:dyDescent="0.25">
      <c r="A3052">
        <v>3051</v>
      </c>
      <c r="B3052" t="s">
        <v>6258</v>
      </c>
      <c r="C3052">
        <f>YEAR(Data!$D3052)</f>
        <v>2014</v>
      </c>
      <c r="D3052">
        <v>41919</v>
      </c>
      <c r="E3052">
        <v>41924</v>
      </c>
      <c r="F3052" t="s">
        <v>50</v>
      </c>
      <c r="G3052" t="s">
        <v>1068</v>
      </c>
      <c r="H3052" t="s">
        <v>1069</v>
      </c>
      <c r="I3052" t="s">
        <v>102</v>
      </c>
      <c r="J3052" t="s">
        <v>27</v>
      </c>
      <c r="K3052" t="s">
        <v>6259</v>
      </c>
      <c r="L3052" t="s">
        <v>6260</v>
      </c>
      <c r="M3052">
        <v>83642</v>
      </c>
      <c r="N3052" t="s">
        <v>44</v>
      </c>
      <c r="O3052" t="s">
        <v>6261</v>
      </c>
      <c r="P3052" t="s">
        <v>32</v>
      </c>
      <c r="Q3052" t="s">
        <v>65</v>
      </c>
      <c r="R3052" t="s">
        <v>6262</v>
      </c>
      <c r="S3052">
        <v>41.96</v>
      </c>
      <c r="T3052">
        <v>2</v>
      </c>
      <c r="U3052">
        <v>0</v>
      </c>
      <c r="V3052">
        <v>2.9371999999999971</v>
      </c>
    </row>
    <row r="3053" spans="1:22" ht="14.25" customHeight="1" x14ac:dyDescent="0.25">
      <c r="A3053">
        <v>3052</v>
      </c>
      <c r="B3053" t="s">
        <v>6258</v>
      </c>
      <c r="C3053">
        <f>YEAR(Data!$D3053)</f>
        <v>2014</v>
      </c>
      <c r="D3053">
        <v>41919</v>
      </c>
      <c r="E3053">
        <v>41924</v>
      </c>
      <c r="F3053" t="s">
        <v>50</v>
      </c>
      <c r="G3053" t="s">
        <v>1068</v>
      </c>
      <c r="H3053" t="s">
        <v>1069</v>
      </c>
      <c r="I3053" t="s">
        <v>102</v>
      </c>
      <c r="J3053" t="s">
        <v>27</v>
      </c>
      <c r="K3053" t="s">
        <v>6259</v>
      </c>
      <c r="L3053" t="s">
        <v>6260</v>
      </c>
      <c r="M3053">
        <v>83642</v>
      </c>
      <c r="N3053" t="s">
        <v>44</v>
      </c>
      <c r="O3053" t="s">
        <v>4182</v>
      </c>
      <c r="P3053" t="s">
        <v>46</v>
      </c>
      <c r="Q3053" t="s">
        <v>78</v>
      </c>
      <c r="R3053" t="s">
        <v>4183</v>
      </c>
      <c r="S3053">
        <v>227.84</v>
      </c>
      <c r="T3053">
        <v>4</v>
      </c>
      <c r="U3053">
        <v>0</v>
      </c>
      <c r="V3053">
        <v>66.073599999999971</v>
      </c>
    </row>
    <row r="3054" spans="1:22" ht="14.25" customHeight="1" x14ac:dyDescent="0.25">
      <c r="A3054">
        <v>3053</v>
      </c>
      <c r="B3054" t="s">
        <v>6258</v>
      </c>
      <c r="C3054">
        <f>YEAR(Data!$D3054)</f>
        <v>2014</v>
      </c>
      <c r="D3054">
        <v>41919</v>
      </c>
      <c r="E3054">
        <v>41924</v>
      </c>
      <c r="F3054" t="s">
        <v>50</v>
      </c>
      <c r="G3054" t="s">
        <v>1068</v>
      </c>
      <c r="H3054" t="s">
        <v>1069</v>
      </c>
      <c r="I3054" t="s">
        <v>102</v>
      </c>
      <c r="J3054" t="s">
        <v>27</v>
      </c>
      <c r="K3054" t="s">
        <v>6259</v>
      </c>
      <c r="L3054" t="s">
        <v>6260</v>
      </c>
      <c r="M3054">
        <v>83642</v>
      </c>
      <c r="N3054" t="s">
        <v>44</v>
      </c>
      <c r="O3054" t="s">
        <v>4971</v>
      </c>
      <c r="P3054" t="s">
        <v>46</v>
      </c>
      <c r="Q3054" t="s">
        <v>90</v>
      </c>
      <c r="R3054" t="s">
        <v>4972</v>
      </c>
      <c r="S3054">
        <v>37.94</v>
      </c>
      <c r="T3054">
        <v>2</v>
      </c>
      <c r="U3054">
        <v>0</v>
      </c>
      <c r="V3054">
        <v>18.211199999999998</v>
      </c>
    </row>
    <row r="3055" spans="1:22" ht="14.25" customHeight="1" x14ac:dyDescent="0.25">
      <c r="A3055">
        <v>3054</v>
      </c>
      <c r="B3055" t="s">
        <v>6263</v>
      </c>
      <c r="C3055">
        <f>YEAR(Data!$D3055)</f>
        <v>2013</v>
      </c>
      <c r="D3055">
        <v>41374</v>
      </c>
      <c r="E3055">
        <v>41379</v>
      </c>
      <c r="F3055" t="s">
        <v>23</v>
      </c>
      <c r="G3055" t="s">
        <v>6264</v>
      </c>
      <c r="H3055" t="s">
        <v>6265</v>
      </c>
      <c r="I3055" t="s">
        <v>102</v>
      </c>
      <c r="J3055" t="s">
        <v>27</v>
      </c>
      <c r="K3055" t="s">
        <v>880</v>
      </c>
      <c r="L3055" t="s">
        <v>238</v>
      </c>
      <c r="M3055">
        <v>48227</v>
      </c>
      <c r="N3055" t="s">
        <v>105</v>
      </c>
      <c r="O3055" t="s">
        <v>5628</v>
      </c>
      <c r="P3055" t="s">
        <v>71</v>
      </c>
      <c r="Q3055" t="s">
        <v>72</v>
      </c>
      <c r="R3055" t="s">
        <v>5629</v>
      </c>
      <c r="S3055">
        <v>517.9</v>
      </c>
      <c r="T3055">
        <v>2</v>
      </c>
      <c r="U3055">
        <v>0</v>
      </c>
      <c r="V3055">
        <v>134.654</v>
      </c>
    </row>
    <row r="3056" spans="1:22" ht="14.25" customHeight="1" x14ac:dyDescent="0.25">
      <c r="A3056">
        <v>3055</v>
      </c>
      <c r="B3056" t="s">
        <v>6263</v>
      </c>
      <c r="C3056">
        <f>YEAR(Data!$D3056)</f>
        <v>2013</v>
      </c>
      <c r="D3056">
        <v>41374</v>
      </c>
      <c r="E3056">
        <v>41379</v>
      </c>
      <c r="F3056" t="s">
        <v>23</v>
      </c>
      <c r="G3056" t="s">
        <v>6264</v>
      </c>
      <c r="H3056" t="s">
        <v>6265</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ht="14.25" customHeight="1" x14ac:dyDescent="0.25">
      <c r="A3057">
        <v>3056</v>
      </c>
      <c r="B3057" t="s">
        <v>6266</v>
      </c>
      <c r="C3057">
        <f>YEAR(Data!$D3057)</f>
        <v>2012</v>
      </c>
      <c r="D3057">
        <v>41149</v>
      </c>
      <c r="E3057">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ht="14.25" customHeight="1" x14ac:dyDescent="0.25">
      <c r="A3058">
        <v>3057</v>
      </c>
      <c r="B3058" t="s">
        <v>6267</v>
      </c>
      <c r="C3058">
        <f>YEAR(Data!$D3058)</f>
        <v>2014</v>
      </c>
      <c r="D3058">
        <v>41932</v>
      </c>
      <c r="E3058">
        <v>41937</v>
      </c>
      <c r="F3058" t="s">
        <v>23</v>
      </c>
      <c r="G3058" t="s">
        <v>4304</v>
      </c>
      <c r="H3058" t="s">
        <v>4305</v>
      </c>
      <c r="I3058" t="s">
        <v>41</v>
      </c>
      <c r="J3058" t="s">
        <v>27</v>
      </c>
      <c r="K3058" t="s">
        <v>127</v>
      </c>
      <c r="L3058" t="s">
        <v>43</v>
      </c>
      <c r="M3058">
        <v>94110</v>
      </c>
      <c r="N3058" t="s">
        <v>44</v>
      </c>
      <c r="O3058" t="s">
        <v>5509</v>
      </c>
      <c r="P3058" t="s">
        <v>46</v>
      </c>
      <c r="Q3058" t="s">
        <v>173</v>
      </c>
      <c r="R3058" t="s">
        <v>5510</v>
      </c>
      <c r="S3058">
        <v>8.9600000000000009</v>
      </c>
      <c r="T3058">
        <v>2</v>
      </c>
      <c r="U3058">
        <v>0</v>
      </c>
      <c r="V3058">
        <v>4.3008000000000006</v>
      </c>
    </row>
    <row r="3059" spans="1:22" ht="14.25" customHeight="1" x14ac:dyDescent="0.25">
      <c r="A3059">
        <v>3058</v>
      </c>
      <c r="B3059" t="s">
        <v>6267</v>
      </c>
      <c r="C3059">
        <f>YEAR(Data!$D3059)</f>
        <v>2014</v>
      </c>
      <c r="D3059">
        <v>41932</v>
      </c>
      <c r="E3059">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ht="14.25" customHeight="1" x14ac:dyDescent="0.25">
      <c r="A3060">
        <v>3059</v>
      </c>
      <c r="B3060" t="s">
        <v>6267</v>
      </c>
      <c r="C3060">
        <f>YEAR(Data!$D3060)</f>
        <v>2014</v>
      </c>
      <c r="D3060">
        <v>41932</v>
      </c>
      <c r="E3060">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ht="14.25" customHeight="1" x14ac:dyDescent="0.25">
      <c r="A3061">
        <v>3060</v>
      </c>
      <c r="B3061" t="s">
        <v>6267</v>
      </c>
      <c r="C3061">
        <f>YEAR(Data!$D3061)</f>
        <v>2014</v>
      </c>
      <c r="D3061">
        <v>41932</v>
      </c>
      <c r="E3061">
        <v>41937</v>
      </c>
      <c r="F3061" t="s">
        <v>23</v>
      </c>
      <c r="G3061" t="s">
        <v>4304</v>
      </c>
      <c r="H3061" t="s">
        <v>4305</v>
      </c>
      <c r="I3061" t="s">
        <v>41</v>
      </c>
      <c r="J3061" t="s">
        <v>27</v>
      </c>
      <c r="K3061" t="s">
        <v>127</v>
      </c>
      <c r="L3061" t="s">
        <v>43</v>
      </c>
      <c r="M3061">
        <v>94110</v>
      </c>
      <c r="N3061" t="s">
        <v>44</v>
      </c>
      <c r="O3061" t="s">
        <v>6268</v>
      </c>
      <c r="P3061" t="s">
        <v>32</v>
      </c>
      <c r="Q3061" t="s">
        <v>56</v>
      </c>
      <c r="R3061" t="s">
        <v>6269</v>
      </c>
      <c r="S3061">
        <v>24.368000000000002</v>
      </c>
      <c r="T3061">
        <v>2</v>
      </c>
      <c r="U3061">
        <v>0.2</v>
      </c>
      <c r="V3061">
        <v>-3.3506000000000018</v>
      </c>
    </row>
    <row r="3062" spans="1:22" ht="14.25" customHeight="1" x14ac:dyDescent="0.25">
      <c r="A3062">
        <v>3061</v>
      </c>
      <c r="B3062" t="s">
        <v>6270</v>
      </c>
      <c r="C3062">
        <f>YEAR(Data!$D3062)</f>
        <v>2013</v>
      </c>
      <c r="D3062">
        <v>41586</v>
      </c>
      <c r="E3062">
        <v>41591</v>
      </c>
      <c r="F3062" t="s">
        <v>50</v>
      </c>
      <c r="G3062" t="s">
        <v>6029</v>
      </c>
      <c r="H3062" t="s">
        <v>6030</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ht="14.25" customHeight="1" x14ac:dyDescent="0.25">
      <c r="A3063">
        <v>3062</v>
      </c>
      <c r="B3063" t="s">
        <v>6271</v>
      </c>
      <c r="C3063">
        <f>YEAR(Data!$D3063)</f>
        <v>2014</v>
      </c>
      <c r="D3063">
        <v>41702</v>
      </c>
      <c r="E3063">
        <v>41706</v>
      </c>
      <c r="F3063" t="s">
        <v>50</v>
      </c>
      <c r="G3063" t="s">
        <v>6272</v>
      </c>
      <c r="H3063" t="s">
        <v>6273</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ht="14.25" customHeight="1" x14ac:dyDescent="0.25">
      <c r="A3064">
        <v>3063</v>
      </c>
      <c r="B3064" t="s">
        <v>6274</v>
      </c>
      <c r="C3064">
        <f>YEAR(Data!$D3064)</f>
        <v>2012</v>
      </c>
      <c r="D3064">
        <v>41240</v>
      </c>
      <c r="E3064">
        <v>41242</v>
      </c>
      <c r="F3064" t="s">
        <v>188</v>
      </c>
      <c r="G3064" t="s">
        <v>2109</v>
      </c>
      <c r="H3064" t="s">
        <v>2110</v>
      </c>
      <c r="I3064" t="s">
        <v>41</v>
      </c>
      <c r="J3064" t="s">
        <v>27</v>
      </c>
      <c r="K3064" t="s">
        <v>606</v>
      </c>
      <c r="L3064" t="s">
        <v>245</v>
      </c>
      <c r="M3064">
        <v>19711</v>
      </c>
      <c r="N3064" t="s">
        <v>148</v>
      </c>
      <c r="O3064" t="s">
        <v>6275</v>
      </c>
      <c r="P3064" t="s">
        <v>71</v>
      </c>
      <c r="Q3064" t="s">
        <v>72</v>
      </c>
      <c r="R3064" t="s">
        <v>6276</v>
      </c>
      <c r="S3064">
        <v>83.97</v>
      </c>
      <c r="T3064">
        <v>3</v>
      </c>
      <c r="U3064">
        <v>0</v>
      </c>
      <c r="V3064">
        <v>23.511599999999998</v>
      </c>
    </row>
    <row r="3065" spans="1:22" ht="14.25" customHeight="1" x14ac:dyDescent="0.25">
      <c r="A3065">
        <v>3064</v>
      </c>
      <c r="B3065" t="s">
        <v>6274</v>
      </c>
      <c r="C3065">
        <f>YEAR(Data!$D3065)</f>
        <v>2012</v>
      </c>
      <c r="D3065">
        <v>41240</v>
      </c>
      <c r="E3065">
        <v>41242</v>
      </c>
      <c r="F3065" t="s">
        <v>188</v>
      </c>
      <c r="G3065" t="s">
        <v>2109</v>
      </c>
      <c r="H3065" t="s">
        <v>2110</v>
      </c>
      <c r="I3065" t="s">
        <v>41</v>
      </c>
      <c r="J3065" t="s">
        <v>27</v>
      </c>
      <c r="K3065" t="s">
        <v>606</v>
      </c>
      <c r="L3065" t="s">
        <v>245</v>
      </c>
      <c r="M3065">
        <v>19711</v>
      </c>
      <c r="N3065" t="s">
        <v>148</v>
      </c>
      <c r="O3065" t="s">
        <v>6277</v>
      </c>
      <c r="P3065" t="s">
        <v>71</v>
      </c>
      <c r="Q3065" t="s">
        <v>161</v>
      </c>
      <c r="R3065" t="s">
        <v>6278</v>
      </c>
      <c r="S3065">
        <v>104.97</v>
      </c>
      <c r="T3065">
        <v>3</v>
      </c>
      <c r="U3065">
        <v>0</v>
      </c>
      <c r="V3065">
        <v>7.3479000000000028</v>
      </c>
    </row>
    <row r="3066" spans="1:22" ht="14.25" customHeight="1" x14ac:dyDescent="0.25">
      <c r="A3066">
        <v>3065</v>
      </c>
      <c r="B3066" t="s">
        <v>6279</v>
      </c>
      <c r="C3066">
        <f>YEAR(Data!$D3066)</f>
        <v>2014</v>
      </c>
      <c r="D3066">
        <v>41712</v>
      </c>
      <c r="E3066">
        <v>41717</v>
      </c>
      <c r="F3066" t="s">
        <v>23</v>
      </c>
      <c r="G3066" t="s">
        <v>6280</v>
      </c>
      <c r="H3066" t="s">
        <v>6281</v>
      </c>
      <c r="I3066" t="s">
        <v>102</v>
      </c>
      <c r="J3066" t="s">
        <v>27</v>
      </c>
      <c r="K3066" t="s">
        <v>5468</v>
      </c>
      <c r="L3066" t="s">
        <v>668</v>
      </c>
      <c r="M3066">
        <v>87105</v>
      </c>
      <c r="N3066" t="s">
        <v>44</v>
      </c>
      <c r="O3066" t="s">
        <v>349</v>
      </c>
      <c r="P3066" t="s">
        <v>46</v>
      </c>
      <c r="Q3066" t="s">
        <v>59</v>
      </c>
      <c r="R3066" t="s">
        <v>350</v>
      </c>
      <c r="S3066">
        <v>90.8</v>
      </c>
      <c r="T3066">
        <v>8</v>
      </c>
      <c r="U3066">
        <v>0</v>
      </c>
      <c r="V3066">
        <v>25.424000000000007</v>
      </c>
    </row>
    <row r="3067" spans="1:22" ht="14.25" customHeight="1" x14ac:dyDescent="0.25">
      <c r="A3067">
        <v>3066</v>
      </c>
      <c r="B3067" t="s">
        <v>6279</v>
      </c>
      <c r="C3067">
        <f>YEAR(Data!$D3067)</f>
        <v>2014</v>
      </c>
      <c r="D3067">
        <v>41712</v>
      </c>
      <c r="E3067">
        <v>41717</v>
      </c>
      <c r="F3067" t="s">
        <v>23</v>
      </c>
      <c r="G3067" t="s">
        <v>6280</v>
      </c>
      <c r="H3067" t="s">
        <v>6281</v>
      </c>
      <c r="I3067" t="s">
        <v>102</v>
      </c>
      <c r="J3067" t="s">
        <v>27</v>
      </c>
      <c r="K3067" t="s">
        <v>5468</v>
      </c>
      <c r="L3067" t="s">
        <v>668</v>
      </c>
      <c r="M3067">
        <v>87105</v>
      </c>
      <c r="N3067" t="s">
        <v>44</v>
      </c>
      <c r="O3067" t="s">
        <v>2817</v>
      </c>
      <c r="P3067" t="s">
        <v>71</v>
      </c>
      <c r="Q3067" t="s">
        <v>72</v>
      </c>
      <c r="R3067" t="s">
        <v>2818</v>
      </c>
      <c r="S3067">
        <v>140.73599999999999</v>
      </c>
      <c r="T3067">
        <v>8</v>
      </c>
      <c r="U3067">
        <v>0.2</v>
      </c>
      <c r="V3067">
        <v>49.257599999999996</v>
      </c>
    </row>
    <row r="3068" spans="1:22" ht="14.25" customHeight="1" x14ac:dyDescent="0.25">
      <c r="A3068">
        <v>3067</v>
      </c>
      <c r="B3068" t="s">
        <v>6279</v>
      </c>
      <c r="C3068">
        <f>YEAR(Data!$D3068)</f>
        <v>2014</v>
      </c>
      <c r="D3068">
        <v>41712</v>
      </c>
      <c r="E3068">
        <v>41717</v>
      </c>
      <c r="F3068" t="s">
        <v>23</v>
      </c>
      <c r="G3068" t="s">
        <v>6280</v>
      </c>
      <c r="H3068" t="s">
        <v>6281</v>
      </c>
      <c r="I3068" t="s">
        <v>102</v>
      </c>
      <c r="J3068" t="s">
        <v>27</v>
      </c>
      <c r="K3068" t="s">
        <v>5468</v>
      </c>
      <c r="L3068" t="s">
        <v>668</v>
      </c>
      <c r="M3068">
        <v>87105</v>
      </c>
      <c r="N3068" t="s">
        <v>44</v>
      </c>
      <c r="O3068" t="s">
        <v>6282</v>
      </c>
      <c r="P3068" t="s">
        <v>71</v>
      </c>
      <c r="Q3068" t="s">
        <v>161</v>
      </c>
      <c r="R3068" t="s">
        <v>6283</v>
      </c>
      <c r="S3068">
        <v>214.95000000000002</v>
      </c>
      <c r="T3068">
        <v>5</v>
      </c>
      <c r="U3068">
        <v>0</v>
      </c>
      <c r="V3068">
        <v>88.129500000000007</v>
      </c>
    </row>
    <row r="3069" spans="1:22" ht="14.25" customHeight="1" x14ac:dyDescent="0.25">
      <c r="A3069">
        <v>3068</v>
      </c>
      <c r="B3069" t="s">
        <v>6279</v>
      </c>
      <c r="C3069">
        <f>YEAR(Data!$D3069)</f>
        <v>2014</v>
      </c>
      <c r="D3069">
        <v>41712</v>
      </c>
      <c r="E3069">
        <v>41717</v>
      </c>
      <c r="F3069" t="s">
        <v>23</v>
      </c>
      <c r="G3069" t="s">
        <v>6280</v>
      </c>
      <c r="H3069" t="s">
        <v>6281</v>
      </c>
      <c r="I3069" t="s">
        <v>102</v>
      </c>
      <c r="J3069" t="s">
        <v>27</v>
      </c>
      <c r="K3069" t="s">
        <v>5468</v>
      </c>
      <c r="L3069" t="s">
        <v>668</v>
      </c>
      <c r="M3069">
        <v>87105</v>
      </c>
      <c r="N3069" t="s">
        <v>44</v>
      </c>
      <c r="O3069" t="s">
        <v>6284</v>
      </c>
      <c r="P3069" t="s">
        <v>46</v>
      </c>
      <c r="Q3069" t="s">
        <v>90</v>
      </c>
      <c r="R3069" t="s">
        <v>6285</v>
      </c>
      <c r="S3069">
        <v>45.36</v>
      </c>
      <c r="T3069">
        <v>7</v>
      </c>
      <c r="U3069">
        <v>0</v>
      </c>
      <c r="V3069">
        <v>21.772800000000004</v>
      </c>
    </row>
    <row r="3070" spans="1:22" ht="14.25" customHeight="1" x14ac:dyDescent="0.25">
      <c r="A3070">
        <v>3069</v>
      </c>
      <c r="B3070" t="s">
        <v>6279</v>
      </c>
      <c r="C3070">
        <f>YEAR(Data!$D3070)</f>
        <v>2014</v>
      </c>
      <c r="D3070">
        <v>41712</v>
      </c>
      <c r="E3070">
        <v>41717</v>
      </c>
      <c r="F3070" t="s">
        <v>23</v>
      </c>
      <c r="G3070" t="s">
        <v>6280</v>
      </c>
      <c r="H3070" t="s">
        <v>6281</v>
      </c>
      <c r="I3070" t="s">
        <v>102</v>
      </c>
      <c r="J3070" t="s">
        <v>27</v>
      </c>
      <c r="K3070" t="s">
        <v>5468</v>
      </c>
      <c r="L3070" t="s">
        <v>668</v>
      </c>
      <c r="M3070">
        <v>87105</v>
      </c>
      <c r="N3070" t="s">
        <v>44</v>
      </c>
      <c r="O3070" t="s">
        <v>5854</v>
      </c>
      <c r="P3070" t="s">
        <v>46</v>
      </c>
      <c r="Q3070" t="s">
        <v>90</v>
      </c>
      <c r="R3070" t="s">
        <v>5855</v>
      </c>
      <c r="S3070">
        <v>288.24</v>
      </c>
      <c r="T3070">
        <v>6</v>
      </c>
      <c r="U3070">
        <v>0</v>
      </c>
      <c r="V3070">
        <v>138.35519999999997</v>
      </c>
    </row>
    <row r="3071" spans="1:22" ht="14.25" customHeight="1" x14ac:dyDescent="0.25">
      <c r="A3071">
        <v>3070</v>
      </c>
      <c r="B3071" t="s">
        <v>6286</v>
      </c>
      <c r="C3071">
        <f>YEAR(Data!$D3071)</f>
        <v>2014</v>
      </c>
      <c r="D3071">
        <v>41974</v>
      </c>
      <c r="E3071">
        <v>41974</v>
      </c>
      <c r="F3071" t="s">
        <v>1290</v>
      </c>
      <c r="G3071" t="s">
        <v>4479</v>
      </c>
      <c r="H3071" t="s">
        <v>4480</v>
      </c>
      <c r="I3071" t="s">
        <v>102</v>
      </c>
      <c r="J3071" t="s">
        <v>27</v>
      </c>
      <c r="K3071" t="s">
        <v>2835</v>
      </c>
      <c r="L3071" t="s">
        <v>498</v>
      </c>
      <c r="M3071">
        <v>43615</v>
      </c>
      <c r="N3071" t="s">
        <v>148</v>
      </c>
      <c r="O3071" t="s">
        <v>6203</v>
      </c>
      <c r="P3071" t="s">
        <v>46</v>
      </c>
      <c r="Q3071" t="s">
        <v>78</v>
      </c>
      <c r="R3071" t="s">
        <v>6204</v>
      </c>
      <c r="S3071">
        <v>663.93600000000004</v>
      </c>
      <c r="T3071">
        <v>4</v>
      </c>
      <c r="U3071">
        <v>0.2</v>
      </c>
      <c r="V3071">
        <v>82.991999999999877</v>
      </c>
    </row>
    <row r="3072" spans="1:22" ht="14.25" customHeight="1" x14ac:dyDescent="0.25">
      <c r="A3072">
        <v>3071</v>
      </c>
      <c r="B3072" t="s">
        <v>6287</v>
      </c>
      <c r="C3072">
        <f>YEAR(Data!$D3072)</f>
        <v>2011</v>
      </c>
      <c r="D3072">
        <v>40864</v>
      </c>
      <c r="E3072">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ht="14.25" customHeight="1" x14ac:dyDescent="0.25">
      <c r="A3073">
        <v>3072</v>
      </c>
      <c r="B3073" t="s">
        <v>6287</v>
      </c>
      <c r="C3073">
        <f>YEAR(Data!$D3073)</f>
        <v>2011</v>
      </c>
      <c r="D3073">
        <v>40864</v>
      </c>
      <c r="E3073">
        <v>40869</v>
      </c>
      <c r="F3073" t="s">
        <v>50</v>
      </c>
      <c r="G3073" t="s">
        <v>2394</v>
      </c>
      <c r="H3073" t="s">
        <v>2395</v>
      </c>
      <c r="I3073" t="s">
        <v>41</v>
      </c>
      <c r="J3073" t="s">
        <v>27</v>
      </c>
      <c r="K3073" t="s">
        <v>606</v>
      </c>
      <c r="L3073" t="s">
        <v>245</v>
      </c>
      <c r="M3073">
        <v>19711</v>
      </c>
      <c r="N3073" t="s">
        <v>148</v>
      </c>
      <c r="O3073" t="s">
        <v>6288</v>
      </c>
      <c r="P3073" t="s">
        <v>32</v>
      </c>
      <c r="Q3073" t="s">
        <v>65</v>
      </c>
      <c r="R3073" t="s">
        <v>6289</v>
      </c>
      <c r="S3073">
        <v>124.41</v>
      </c>
      <c r="T3073">
        <v>3</v>
      </c>
      <c r="U3073">
        <v>0</v>
      </c>
      <c r="V3073">
        <v>14.929199999999994</v>
      </c>
    </row>
    <row r="3074" spans="1:22" ht="14.25" customHeight="1" x14ac:dyDescent="0.25">
      <c r="A3074">
        <v>3073</v>
      </c>
      <c r="B3074" t="s">
        <v>6287</v>
      </c>
      <c r="C3074">
        <f>YEAR(Data!$D3074)</f>
        <v>2011</v>
      </c>
      <c r="D3074">
        <v>40864</v>
      </c>
      <c r="E3074">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ht="14.25" customHeight="1" x14ac:dyDescent="0.25">
      <c r="A3075">
        <v>3074</v>
      </c>
      <c r="B3075" t="s">
        <v>6290</v>
      </c>
      <c r="C3075">
        <f>YEAR(Data!$D3075)</f>
        <v>2013</v>
      </c>
      <c r="D3075">
        <v>41277</v>
      </c>
      <c r="E3075">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ht="14.25" customHeight="1" x14ac:dyDescent="0.25">
      <c r="A3076">
        <v>3075</v>
      </c>
      <c r="B3076" t="s">
        <v>6291</v>
      </c>
      <c r="C3076">
        <f>YEAR(Data!$D3076)</f>
        <v>2012</v>
      </c>
      <c r="D3076">
        <v>41185</v>
      </c>
      <c r="E3076">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ht="14.25" customHeight="1" x14ac:dyDescent="0.25">
      <c r="A3077">
        <v>3076</v>
      </c>
      <c r="B3077" t="s">
        <v>6292</v>
      </c>
      <c r="C3077">
        <f>YEAR(Data!$D3077)</f>
        <v>2011</v>
      </c>
      <c r="D3077">
        <v>40744</v>
      </c>
      <c r="E3077">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ht="14.25" customHeight="1" x14ac:dyDescent="0.25">
      <c r="A3078">
        <v>3077</v>
      </c>
      <c r="B3078" t="s">
        <v>6292</v>
      </c>
      <c r="C3078">
        <f>YEAR(Data!$D3078)</f>
        <v>2011</v>
      </c>
      <c r="D3078">
        <v>40744</v>
      </c>
      <c r="E3078">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ht="14.25" customHeight="1" x14ac:dyDescent="0.25">
      <c r="A3079">
        <v>3078</v>
      </c>
      <c r="B3079" t="s">
        <v>6292</v>
      </c>
      <c r="C3079">
        <f>YEAR(Data!$D3079)</f>
        <v>2011</v>
      </c>
      <c r="D3079">
        <v>40744</v>
      </c>
      <c r="E3079">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ht="14.25" customHeight="1" x14ac:dyDescent="0.25">
      <c r="A3080">
        <v>3079</v>
      </c>
      <c r="B3080" t="s">
        <v>6293</v>
      </c>
      <c r="C3080">
        <f>YEAR(Data!$D3080)</f>
        <v>2011</v>
      </c>
      <c r="D3080">
        <v>40684</v>
      </c>
      <c r="E3080">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ht="14.25" customHeight="1" x14ac:dyDescent="0.25">
      <c r="A3081">
        <v>3080</v>
      </c>
      <c r="B3081" t="s">
        <v>6294</v>
      </c>
      <c r="C3081">
        <f>YEAR(Data!$D3081)</f>
        <v>2014</v>
      </c>
      <c r="D3081">
        <v>41887</v>
      </c>
      <c r="E3081">
        <v>41888</v>
      </c>
      <c r="F3081" t="s">
        <v>188</v>
      </c>
      <c r="G3081" t="s">
        <v>6295</v>
      </c>
      <c r="H3081" t="s">
        <v>6296</v>
      </c>
      <c r="I3081" t="s">
        <v>102</v>
      </c>
      <c r="J3081" t="s">
        <v>27</v>
      </c>
      <c r="K3081" t="s">
        <v>6122</v>
      </c>
      <c r="L3081" t="s">
        <v>43</v>
      </c>
      <c r="M3081">
        <v>92307</v>
      </c>
      <c r="N3081" t="s">
        <v>44</v>
      </c>
      <c r="O3081" t="s">
        <v>2274</v>
      </c>
      <c r="P3081" t="s">
        <v>46</v>
      </c>
      <c r="Q3081" t="s">
        <v>90</v>
      </c>
      <c r="R3081" t="s">
        <v>2275</v>
      </c>
      <c r="S3081">
        <v>12.96</v>
      </c>
      <c r="T3081">
        <v>2</v>
      </c>
      <c r="U3081">
        <v>0</v>
      </c>
      <c r="V3081">
        <v>6.2208000000000006</v>
      </c>
    </row>
    <row r="3082" spans="1:22" ht="14.25" customHeight="1" x14ac:dyDescent="0.25">
      <c r="A3082">
        <v>3081</v>
      </c>
      <c r="B3082" t="s">
        <v>6294</v>
      </c>
      <c r="C3082">
        <f>YEAR(Data!$D3082)</f>
        <v>2014</v>
      </c>
      <c r="D3082">
        <v>41887</v>
      </c>
      <c r="E3082">
        <v>41888</v>
      </c>
      <c r="F3082" t="s">
        <v>188</v>
      </c>
      <c r="G3082" t="s">
        <v>6295</v>
      </c>
      <c r="H3082" t="s">
        <v>6296</v>
      </c>
      <c r="I3082" t="s">
        <v>102</v>
      </c>
      <c r="J3082" t="s">
        <v>27</v>
      </c>
      <c r="K3082" t="s">
        <v>6122</v>
      </c>
      <c r="L3082" t="s">
        <v>43</v>
      </c>
      <c r="M3082">
        <v>92307</v>
      </c>
      <c r="N3082" t="s">
        <v>44</v>
      </c>
      <c r="O3082" t="s">
        <v>3247</v>
      </c>
      <c r="P3082" t="s">
        <v>71</v>
      </c>
      <c r="Q3082" t="s">
        <v>72</v>
      </c>
      <c r="R3082" t="s">
        <v>3248</v>
      </c>
      <c r="S3082">
        <v>43.176000000000002</v>
      </c>
      <c r="T3082">
        <v>3</v>
      </c>
      <c r="U3082">
        <v>0.2</v>
      </c>
      <c r="V3082">
        <v>15.111599999999999</v>
      </c>
    </row>
    <row r="3083" spans="1:22" ht="14.25" customHeight="1" x14ac:dyDescent="0.25">
      <c r="A3083">
        <v>3082</v>
      </c>
      <c r="B3083" t="s">
        <v>6297</v>
      </c>
      <c r="C3083">
        <f>YEAR(Data!$D3083)</f>
        <v>2014</v>
      </c>
      <c r="D3083">
        <v>41787</v>
      </c>
      <c r="E3083">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ht="14.25" customHeight="1" x14ac:dyDescent="0.25">
      <c r="A3084">
        <v>3083</v>
      </c>
      <c r="B3084" t="s">
        <v>6297</v>
      </c>
      <c r="C3084">
        <f>YEAR(Data!$D3084)</f>
        <v>2014</v>
      </c>
      <c r="D3084">
        <v>41787</v>
      </c>
      <c r="E3084">
        <v>41793</v>
      </c>
      <c r="F3084" t="s">
        <v>50</v>
      </c>
      <c r="G3084" t="s">
        <v>930</v>
      </c>
      <c r="H3084" t="s">
        <v>931</v>
      </c>
      <c r="I3084" t="s">
        <v>102</v>
      </c>
      <c r="J3084" t="s">
        <v>27</v>
      </c>
      <c r="K3084" t="s">
        <v>1473</v>
      </c>
      <c r="L3084" t="s">
        <v>29</v>
      </c>
      <c r="M3084">
        <v>40214</v>
      </c>
      <c r="N3084" t="s">
        <v>30</v>
      </c>
      <c r="O3084" t="s">
        <v>5786</v>
      </c>
      <c r="P3084" t="s">
        <v>71</v>
      </c>
      <c r="Q3084" t="s">
        <v>72</v>
      </c>
      <c r="R3084" t="s">
        <v>5787</v>
      </c>
      <c r="S3084">
        <v>539.97</v>
      </c>
      <c r="T3084">
        <v>3</v>
      </c>
      <c r="U3084">
        <v>0</v>
      </c>
      <c r="V3084">
        <v>134.99250000000001</v>
      </c>
    </row>
    <row r="3085" spans="1:22" ht="14.25" customHeight="1" x14ac:dyDescent="0.25">
      <c r="A3085">
        <v>3084</v>
      </c>
      <c r="B3085" t="s">
        <v>6298</v>
      </c>
      <c r="C3085">
        <f>YEAR(Data!$D3085)</f>
        <v>2011</v>
      </c>
      <c r="D3085">
        <v>40572</v>
      </c>
      <c r="E3085">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ht="14.25" customHeight="1" x14ac:dyDescent="0.25">
      <c r="A3086">
        <v>3085</v>
      </c>
      <c r="B3086" t="s">
        <v>6299</v>
      </c>
      <c r="C3086">
        <f>YEAR(Data!$D3086)</f>
        <v>2014</v>
      </c>
      <c r="D3086">
        <v>41680</v>
      </c>
      <c r="E3086">
        <v>41685</v>
      </c>
      <c r="F3086" t="s">
        <v>50</v>
      </c>
      <c r="G3086" t="s">
        <v>5259</v>
      </c>
      <c r="H3086" t="s">
        <v>5260</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ht="14.25" customHeight="1" x14ac:dyDescent="0.25">
      <c r="A3087">
        <v>3086</v>
      </c>
      <c r="B3087" t="s">
        <v>6299</v>
      </c>
      <c r="C3087">
        <f>YEAR(Data!$D3087)</f>
        <v>2014</v>
      </c>
      <c r="D3087">
        <v>41680</v>
      </c>
      <c r="E3087">
        <v>41685</v>
      </c>
      <c r="F3087" t="s">
        <v>50</v>
      </c>
      <c r="G3087" t="s">
        <v>5259</v>
      </c>
      <c r="H3087" t="s">
        <v>5260</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ht="14.25" customHeight="1" x14ac:dyDescent="0.25">
      <c r="A3088">
        <v>3087</v>
      </c>
      <c r="B3088" t="s">
        <v>6299</v>
      </c>
      <c r="C3088">
        <f>YEAR(Data!$D3088)</f>
        <v>2014</v>
      </c>
      <c r="D3088">
        <v>41680</v>
      </c>
      <c r="E3088">
        <v>41685</v>
      </c>
      <c r="F3088" t="s">
        <v>50</v>
      </c>
      <c r="G3088" t="s">
        <v>5259</v>
      </c>
      <c r="H3088" t="s">
        <v>5260</v>
      </c>
      <c r="I3088" t="s">
        <v>26</v>
      </c>
      <c r="J3088" t="s">
        <v>27</v>
      </c>
      <c r="K3088" t="s">
        <v>184</v>
      </c>
      <c r="L3088" t="s">
        <v>104</v>
      </c>
      <c r="M3088">
        <v>77070</v>
      </c>
      <c r="N3088" t="s">
        <v>105</v>
      </c>
      <c r="O3088" t="s">
        <v>6191</v>
      </c>
      <c r="P3088" t="s">
        <v>32</v>
      </c>
      <c r="Q3088" t="s">
        <v>65</v>
      </c>
      <c r="R3088" t="s">
        <v>6192</v>
      </c>
      <c r="S3088">
        <v>3.9840000000000004</v>
      </c>
      <c r="T3088">
        <v>2</v>
      </c>
      <c r="U3088">
        <v>0.6</v>
      </c>
      <c r="V3088">
        <v>-2.6892000000000005</v>
      </c>
    </row>
    <row r="3089" spans="1:22" ht="14.25" customHeight="1" x14ac:dyDescent="0.25">
      <c r="A3089">
        <v>3088</v>
      </c>
      <c r="B3089" t="s">
        <v>6299</v>
      </c>
      <c r="C3089">
        <f>YEAR(Data!$D3089)</f>
        <v>2014</v>
      </c>
      <c r="D3089">
        <v>41680</v>
      </c>
      <c r="E3089">
        <v>41685</v>
      </c>
      <c r="F3089" t="s">
        <v>50</v>
      </c>
      <c r="G3089" t="s">
        <v>5259</v>
      </c>
      <c r="H3089" t="s">
        <v>5260</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ht="14.25" customHeight="1" x14ac:dyDescent="0.25">
      <c r="A3090">
        <v>3089</v>
      </c>
      <c r="B3090" t="s">
        <v>6300</v>
      </c>
      <c r="C3090">
        <f>YEAR(Data!$D3090)</f>
        <v>2014</v>
      </c>
      <c r="D3090">
        <v>41730</v>
      </c>
      <c r="E3090">
        <v>41732</v>
      </c>
      <c r="F3090" t="s">
        <v>23</v>
      </c>
      <c r="G3090" t="s">
        <v>5603</v>
      </c>
      <c r="H3090" t="s">
        <v>5604</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ht="14.25" customHeight="1" x14ac:dyDescent="0.25">
      <c r="A3091">
        <v>3090</v>
      </c>
      <c r="B3091" t="s">
        <v>6300</v>
      </c>
      <c r="C3091">
        <f>YEAR(Data!$D3091)</f>
        <v>2014</v>
      </c>
      <c r="D3091">
        <v>41730</v>
      </c>
      <c r="E3091">
        <v>41732</v>
      </c>
      <c r="F3091" t="s">
        <v>23</v>
      </c>
      <c r="G3091" t="s">
        <v>5603</v>
      </c>
      <c r="H3091" t="s">
        <v>5604</v>
      </c>
      <c r="I3091" t="s">
        <v>102</v>
      </c>
      <c r="J3091" t="s">
        <v>27</v>
      </c>
      <c r="K3091" t="s">
        <v>28</v>
      </c>
      <c r="L3091" t="s">
        <v>29</v>
      </c>
      <c r="M3091">
        <v>42420</v>
      </c>
      <c r="N3091" t="s">
        <v>30</v>
      </c>
      <c r="O3091" t="s">
        <v>6301</v>
      </c>
      <c r="P3091" t="s">
        <v>71</v>
      </c>
      <c r="Q3091" t="s">
        <v>72</v>
      </c>
      <c r="R3091" t="s">
        <v>6302</v>
      </c>
      <c r="S3091">
        <v>671.93</v>
      </c>
      <c r="T3091">
        <v>7</v>
      </c>
      <c r="U3091">
        <v>0</v>
      </c>
      <c r="V3091">
        <v>188.1404</v>
      </c>
    </row>
    <row r="3092" spans="1:22" ht="14.25" customHeight="1" x14ac:dyDescent="0.25">
      <c r="A3092">
        <v>3091</v>
      </c>
      <c r="B3092" t="s">
        <v>6303</v>
      </c>
      <c r="C3092">
        <f>YEAR(Data!$D3092)</f>
        <v>2013</v>
      </c>
      <c r="D3092">
        <v>41337</v>
      </c>
      <c r="E3092">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ht="14.25" customHeight="1" x14ac:dyDescent="0.25">
      <c r="A3093">
        <v>3092</v>
      </c>
      <c r="B3093" t="s">
        <v>6303</v>
      </c>
      <c r="C3093">
        <f>YEAR(Data!$D3093)</f>
        <v>2013</v>
      </c>
      <c r="D3093">
        <v>41337</v>
      </c>
      <c r="E3093">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ht="14.25" customHeight="1" x14ac:dyDescent="0.25">
      <c r="A3094">
        <v>3093</v>
      </c>
      <c r="B3094" t="s">
        <v>6303</v>
      </c>
      <c r="C3094">
        <f>YEAR(Data!$D3094)</f>
        <v>2013</v>
      </c>
      <c r="D3094">
        <v>41337</v>
      </c>
      <c r="E3094">
        <v>41342</v>
      </c>
      <c r="F3094" t="s">
        <v>50</v>
      </c>
      <c r="G3094" t="s">
        <v>62</v>
      </c>
      <c r="H3094" t="s">
        <v>63</v>
      </c>
      <c r="I3094" t="s">
        <v>26</v>
      </c>
      <c r="J3094" t="s">
        <v>27</v>
      </c>
      <c r="K3094" t="s">
        <v>606</v>
      </c>
      <c r="L3094" t="s">
        <v>245</v>
      </c>
      <c r="M3094">
        <v>19711</v>
      </c>
      <c r="N3094" t="s">
        <v>148</v>
      </c>
      <c r="O3094" t="s">
        <v>6304</v>
      </c>
      <c r="P3094" t="s">
        <v>46</v>
      </c>
      <c r="Q3094" t="s">
        <v>90</v>
      </c>
      <c r="R3094" t="s">
        <v>6305</v>
      </c>
      <c r="S3094">
        <v>166.44</v>
      </c>
      <c r="T3094">
        <v>3</v>
      </c>
      <c r="U3094">
        <v>0</v>
      </c>
      <c r="V3094">
        <v>79.891199999999998</v>
      </c>
    </row>
    <row r="3095" spans="1:22" ht="14.25" customHeight="1" x14ac:dyDescent="0.25">
      <c r="A3095">
        <v>3094</v>
      </c>
      <c r="B3095" t="s">
        <v>6306</v>
      </c>
      <c r="C3095">
        <f>YEAR(Data!$D3095)</f>
        <v>2012</v>
      </c>
      <c r="D3095">
        <v>41144</v>
      </c>
      <c r="E3095">
        <v>41144</v>
      </c>
      <c r="F3095" t="s">
        <v>1290</v>
      </c>
      <c r="G3095" t="s">
        <v>1242</v>
      </c>
      <c r="H3095" t="s">
        <v>1243</v>
      </c>
      <c r="I3095" t="s">
        <v>26</v>
      </c>
      <c r="J3095" t="s">
        <v>27</v>
      </c>
      <c r="K3095" t="s">
        <v>6307</v>
      </c>
      <c r="L3095" t="s">
        <v>211</v>
      </c>
      <c r="M3095">
        <v>60440</v>
      </c>
      <c r="N3095" t="s">
        <v>105</v>
      </c>
      <c r="O3095" t="s">
        <v>2173</v>
      </c>
      <c r="P3095" t="s">
        <v>46</v>
      </c>
      <c r="Q3095" t="s">
        <v>578</v>
      </c>
      <c r="R3095" t="s">
        <v>2174</v>
      </c>
      <c r="S3095">
        <v>31.680000000000003</v>
      </c>
      <c r="T3095">
        <v>4</v>
      </c>
      <c r="U3095">
        <v>0.2</v>
      </c>
      <c r="V3095">
        <v>2.7719999999999994</v>
      </c>
    </row>
    <row r="3096" spans="1:22" ht="14.25" customHeight="1" x14ac:dyDescent="0.25">
      <c r="A3096">
        <v>3095</v>
      </c>
      <c r="B3096" t="s">
        <v>6306</v>
      </c>
      <c r="C3096">
        <f>YEAR(Data!$D3096)</f>
        <v>2012</v>
      </c>
      <c r="D3096">
        <v>41144</v>
      </c>
      <c r="E3096">
        <v>41144</v>
      </c>
      <c r="F3096" t="s">
        <v>1290</v>
      </c>
      <c r="G3096" t="s">
        <v>1242</v>
      </c>
      <c r="H3096" t="s">
        <v>1243</v>
      </c>
      <c r="I3096" t="s">
        <v>26</v>
      </c>
      <c r="J3096" t="s">
        <v>27</v>
      </c>
      <c r="K3096" t="s">
        <v>6307</v>
      </c>
      <c r="L3096" t="s">
        <v>211</v>
      </c>
      <c r="M3096">
        <v>60440</v>
      </c>
      <c r="N3096" t="s">
        <v>105</v>
      </c>
      <c r="O3096" t="s">
        <v>4579</v>
      </c>
      <c r="P3096" t="s">
        <v>46</v>
      </c>
      <c r="Q3096" t="s">
        <v>90</v>
      </c>
      <c r="R3096" t="s">
        <v>4580</v>
      </c>
      <c r="S3096">
        <v>10.368000000000002</v>
      </c>
      <c r="T3096">
        <v>2</v>
      </c>
      <c r="U3096">
        <v>0.2</v>
      </c>
      <c r="V3096">
        <v>3.6288</v>
      </c>
    </row>
    <row r="3097" spans="1:22" ht="14.25" customHeight="1" x14ac:dyDescent="0.25">
      <c r="A3097">
        <v>3096</v>
      </c>
      <c r="B3097" t="s">
        <v>6306</v>
      </c>
      <c r="C3097">
        <f>YEAR(Data!$D3097)</f>
        <v>2012</v>
      </c>
      <c r="D3097">
        <v>41144</v>
      </c>
      <c r="E3097">
        <v>41144</v>
      </c>
      <c r="F3097" t="s">
        <v>1290</v>
      </c>
      <c r="G3097" t="s">
        <v>1242</v>
      </c>
      <c r="H3097" t="s">
        <v>1243</v>
      </c>
      <c r="I3097" t="s">
        <v>26</v>
      </c>
      <c r="J3097" t="s">
        <v>27</v>
      </c>
      <c r="K3097" t="s">
        <v>6307</v>
      </c>
      <c r="L3097" t="s">
        <v>211</v>
      </c>
      <c r="M3097">
        <v>60440</v>
      </c>
      <c r="N3097" t="s">
        <v>105</v>
      </c>
      <c r="O3097" t="s">
        <v>3989</v>
      </c>
      <c r="P3097" t="s">
        <v>46</v>
      </c>
      <c r="Q3097" t="s">
        <v>269</v>
      </c>
      <c r="R3097" t="s">
        <v>186</v>
      </c>
      <c r="S3097">
        <v>12.032</v>
      </c>
      <c r="T3097">
        <v>8</v>
      </c>
      <c r="U3097">
        <v>0.2</v>
      </c>
      <c r="V3097">
        <v>2.2559999999999993</v>
      </c>
    </row>
    <row r="3098" spans="1:22" ht="14.25" customHeight="1" x14ac:dyDescent="0.25">
      <c r="A3098">
        <v>3097</v>
      </c>
      <c r="B3098" t="s">
        <v>6306</v>
      </c>
      <c r="C3098">
        <f>YEAR(Data!$D3098)</f>
        <v>2012</v>
      </c>
      <c r="D3098">
        <v>41144</v>
      </c>
      <c r="E3098">
        <v>41144</v>
      </c>
      <c r="F3098" t="s">
        <v>1290</v>
      </c>
      <c r="G3098" t="s">
        <v>1242</v>
      </c>
      <c r="H3098" t="s">
        <v>1243</v>
      </c>
      <c r="I3098" t="s">
        <v>26</v>
      </c>
      <c r="J3098" t="s">
        <v>27</v>
      </c>
      <c r="K3098" t="s">
        <v>6307</v>
      </c>
      <c r="L3098" t="s">
        <v>211</v>
      </c>
      <c r="M3098">
        <v>60440</v>
      </c>
      <c r="N3098" t="s">
        <v>105</v>
      </c>
      <c r="O3098" t="s">
        <v>1331</v>
      </c>
      <c r="P3098" t="s">
        <v>46</v>
      </c>
      <c r="Q3098" t="s">
        <v>78</v>
      </c>
      <c r="R3098" t="s">
        <v>1332</v>
      </c>
      <c r="S3098">
        <v>5.7679999999999989</v>
      </c>
      <c r="T3098">
        <v>2</v>
      </c>
      <c r="U3098">
        <v>0.8</v>
      </c>
      <c r="V3098">
        <v>-13.554800000000004</v>
      </c>
    </row>
    <row r="3099" spans="1:22" ht="14.25" customHeight="1" x14ac:dyDescent="0.25">
      <c r="A3099">
        <v>3098</v>
      </c>
      <c r="B3099" t="s">
        <v>6308</v>
      </c>
      <c r="C3099">
        <f>YEAR(Data!$D3099)</f>
        <v>2014</v>
      </c>
      <c r="D3099">
        <v>41757</v>
      </c>
      <c r="E3099">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ht="14.25" customHeight="1" x14ac:dyDescent="0.25">
      <c r="A3100">
        <v>3099</v>
      </c>
      <c r="B3100" t="s">
        <v>6308</v>
      </c>
      <c r="C3100">
        <f>YEAR(Data!$D3100)</f>
        <v>2014</v>
      </c>
      <c r="D3100">
        <v>41757</v>
      </c>
      <c r="E3100">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ht="14.25" customHeight="1" x14ac:dyDescent="0.25">
      <c r="A3101">
        <v>3100</v>
      </c>
      <c r="B3101" t="s">
        <v>6309</v>
      </c>
      <c r="C3101">
        <f>YEAR(Data!$D3101)</f>
        <v>2014</v>
      </c>
      <c r="D3101">
        <v>41744</v>
      </c>
      <c r="E3101">
        <v>41749</v>
      </c>
      <c r="F3101" t="s">
        <v>50</v>
      </c>
      <c r="G3101" t="s">
        <v>3259</v>
      </c>
      <c r="H3101" t="s">
        <v>3260</v>
      </c>
      <c r="I3101" t="s">
        <v>26</v>
      </c>
      <c r="J3101" t="s">
        <v>27</v>
      </c>
      <c r="K3101" t="s">
        <v>266</v>
      </c>
      <c r="L3101" t="s">
        <v>267</v>
      </c>
      <c r="M3101">
        <v>10024</v>
      </c>
      <c r="N3101" t="s">
        <v>148</v>
      </c>
      <c r="O3101" t="s">
        <v>5621</v>
      </c>
      <c r="P3101" t="s">
        <v>46</v>
      </c>
      <c r="Q3101" t="s">
        <v>75</v>
      </c>
      <c r="R3101" t="s">
        <v>1219</v>
      </c>
      <c r="S3101">
        <v>10.776000000000002</v>
      </c>
      <c r="T3101">
        <v>3</v>
      </c>
      <c r="U3101">
        <v>0.2</v>
      </c>
      <c r="V3101">
        <v>3.5021999999999989</v>
      </c>
    </row>
    <row r="3102" spans="1:22" ht="14.25" customHeight="1" x14ac:dyDescent="0.25">
      <c r="A3102">
        <v>3101</v>
      </c>
      <c r="B3102" t="s">
        <v>6309</v>
      </c>
      <c r="C3102">
        <f>YEAR(Data!$D3102)</f>
        <v>2014</v>
      </c>
      <c r="D3102">
        <v>41744</v>
      </c>
      <c r="E3102">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ht="14.25" customHeight="1" x14ac:dyDescent="0.25">
      <c r="A3103">
        <v>3102</v>
      </c>
      <c r="B3103" t="s">
        <v>6310</v>
      </c>
      <c r="C3103">
        <f>YEAR(Data!$D3103)</f>
        <v>2014</v>
      </c>
      <c r="D3103">
        <v>41996</v>
      </c>
      <c r="E3103">
        <v>42001</v>
      </c>
      <c r="F3103" t="s">
        <v>23</v>
      </c>
      <c r="G3103" t="s">
        <v>6311</v>
      </c>
      <c r="H3103" t="s">
        <v>6312</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ht="14.25" customHeight="1" x14ac:dyDescent="0.25">
      <c r="A3104">
        <v>3103</v>
      </c>
      <c r="B3104" t="s">
        <v>6310</v>
      </c>
      <c r="C3104">
        <f>YEAR(Data!$D3104)</f>
        <v>2014</v>
      </c>
      <c r="D3104">
        <v>41996</v>
      </c>
      <c r="E3104">
        <v>42001</v>
      </c>
      <c r="F3104" t="s">
        <v>23</v>
      </c>
      <c r="G3104" t="s">
        <v>6311</v>
      </c>
      <c r="H3104" t="s">
        <v>6312</v>
      </c>
      <c r="I3104" t="s">
        <v>41</v>
      </c>
      <c r="J3104" t="s">
        <v>27</v>
      </c>
      <c r="K3104" t="s">
        <v>3577</v>
      </c>
      <c r="L3104" t="s">
        <v>1399</v>
      </c>
      <c r="M3104">
        <v>2908</v>
      </c>
      <c r="N3104" t="s">
        <v>148</v>
      </c>
      <c r="O3104" t="s">
        <v>6313</v>
      </c>
      <c r="P3104" t="s">
        <v>32</v>
      </c>
      <c r="Q3104" t="s">
        <v>33</v>
      </c>
      <c r="R3104" t="s">
        <v>6314</v>
      </c>
      <c r="S3104">
        <v>220.98</v>
      </c>
      <c r="T3104">
        <v>1</v>
      </c>
      <c r="U3104">
        <v>0</v>
      </c>
      <c r="V3104">
        <v>50.825400000000002</v>
      </c>
    </row>
    <row r="3105" spans="1:22" ht="14.25" customHeight="1" x14ac:dyDescent="0.25">
      <c r="A3105">
        <v>3104</v>
      </c>
      <c r="B3105" t="s">
        <v>6315</v>
      </c>
      <c r="C3105">
        <f>YEAR(Data!$D3105)</f>
        <v>2013</v>
      </c>
      <c r="D3105">
        <v>41617</v>
      </c>
      <c r="E3105">
        <v>41621</v>
      </c>
      <c r="F3105" t="s">
        <v>50</v>
      </c>
      <c r="G3105" t="s">
        <v>5925</v>
      </c>
      <c r="H3105" t="s">
        <v>5926</v>
      </c>
      <c r="I3105" t="s">
        <v>102</v>
      </c>
      <c r="J3105" t="s">
        <v>27</v>
      </c>
      <c r="K3105" t="s">
        <v>497</v>
      </c>
      <c r="L3105" t="s">
        <v>498</v>
      </c>
      <c r="M3105">
        <v>43229</v>
      </c>
      <c r="N3105" t="s">
        <v>148</v>
      </c>
      <c r="O3105" t="s">
        <v>6316</v>
      </c>
      <c r="P3105" t="s">
        <v>46</v>
      </c>
      <c r="Q3105" t="s">
        <v>75</v>
      </c>
      <c r="R3105" t="s">
        <v>6317</v>
      </c>
      <c r="S3105">
        <v>12.957000000000001</v>
      </c>
      <c r="T3105">
        <v>7</v>
      </c>
      <c r="U3105">
        <v>0.7</v>
      </c>
      <c r="V3105">
        <v>-9.5018000000000029</v>
      </c>
    </row>
    <row r="3106" spans="1:22" ht="14.25" customHeight="1" x14ac:dyDescent="0.25">
      <c r="A3106">
        <v>3105</v>
      </c>
      <c r="B3106" t="s">
        <v>6318</v>
      </c>
      <c r="C3106">
        <f>YEAR(Data!$D3106)</f>
        <v>2014</v>
      </c>
      <c r="D3106">
        <v>41722</v>
      </c>
      <c r="E3106">
        <v>41728</v>
      </c>
      <c r="F3106" t="s">
        <v>50</v>
      </c>
      <c r="G3106" t="s">
        <v>6319</v>
      </c>
      <c r="H3106" t="s">
        <v>6320</v>
      </c>
      <c r="I3106" t="s">
        <v>26</v>
      </c>
      <c r="J3106" t="s">
        <v>27</v>
      </c>
      <c r="K3106" t="s">
        <v>266</v>
      </c>
      <c r="L3106" t="s">
        <v>267</v>
      </c>
      <c r="M3106">
        <v>10024</v>
      </c>
      <c r="N3106" t="s">
        <v>148</v>
      </c>
      <c r="O3106" t="s">
        <v>6321</v>
      </c>
      <c r="P3106" t="s">
        <v>46</v>
      </c>
      <c r="Q3106" t="s">
        <v>90</v>
      </c>
      <c r="R3106" t="s">
        <v>6322</v>
      </c>
      <c r="S3106">
        <v>25.68</v>
      </c>
      <c r="T3106">
        <v>6</v>
      </c>
      <c r="U3106">
        <v>0</v>
      </c>
      <c r="V3106">
        <v>11.555999999999997</v>
      </c>
    </row>
    <row r="3107" spans="1:22" ht="14.25" customHeight="1" x14ac:dyDescent="0.25">
      <c r="A3107">
        <v>3106</v>
      </c>
      <c r="B3107" t="s">
        <v>6323</v>
      </c>
      <c r="C3107">
        <f>YEAR(Data!$D3107)</f>
        <v>2013</v>
      </c>
      <c r="D3107">
        <v>41481</v>
      </c>
      <c r="E3107">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ht="14.25" customHeight="1" x14ac:dyDescent="0.25">
      <c r="A3108">
        <v>3107</v>
      </c>
      <c r="B3108" t="s">
        <v>6324</v>
      </c>
      <c r="C3108">
        <f>YEAR(Data!$D3108)</f>
        <v>2014</v>
      </c>
      <c r="D3108">
        <v>41831</v>
      </c>
      <c r="E3108">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ht="14.25" customHeight="1" x14ac:dyDescent="0.25">
      <c r="A3109">
        <v>3108</v>
      </c>
      <c r="B3109" t="s">
        <v>6325</v>
      </c>
      <c r="C3109">
        <f>YEAR(Data!$D3109)</f>
        <v>2013</v>
      </c>
      <c r="D3109">
        <v>41473</v>
      </c>
      <c r="E3109">
        <v>41478</v>
      </c>
      <c r="F3109" t="s">
        <v>50</v>
      </c>
      <c r="G3109" t="s">
        <v>85</v>
      </c>
      <c r="H3109" t="s">
        <v>86</v>
      </c>
      <c r="I3109" t="s">
        <v>26</v>
      </c>
      <c r="J3109" t="s">
        <v>27</v>
      </c>
      <c r="K3109" t="s">
        <v>318</v>
      </c>
      <c r="L3109" t="s">
        <v>596</v>
      </c>
      <c r="M3109">
        <v>65807</v>
      </c>
      <c r="N3109" t="s">
        <v>105</v>
      </c>
      <c r="O3109" t="s">
        <v>6326</v>
      </c>
      <c r="P3109" t="s">
        <v>46</v>
      </c>
      <c r="Q3109" t="s">
        <v>90</v>
      </c>
      <c r="R3109" t="s">
        <v>6327</v>
      </c>
      <c r="S3109">
        <v>21.93</v>
      </c>
      <c r="T3109">
        <v>3</v>
      </c>
      <c r="U3109">
        <v>0</v>
      </c>
      <c r="V3109">
        <v>10.087799999999998</v>
      </c>
    </row>
    <row r="3110" spans="1:22" ht="14.25" customHeight="1" x14ac:dyDescent="0.25">
      <c r="A3110">
        <v>3109</v>
      </c>
      <c r="B3110" t="s">
        <v>6325</v>
      </c>
      <c r="C3110">
        <f>YEAR(Data!$D3110)</f>
        <v>2013</v>
      </c>
      <c r="D3110">
        <v>41473</v>
      </c>
      <c r="E3110">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ht="14.25" customHeight="1" x14ac:dyDescent="0.25">
      <c r="A3111">
        <v>3110</v>
      </c>
      <c r="B3111" t="s">
        <v>6325</v>
      </c>
      <c r="C3111">
        <f>YEAR(Data!$D3111)</f>
        <v>2013</v>
      </c>
      <c r="D3111">
        <v>41473</v>
      </c>
      <c r="E311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ht="14.25" customHeight="1" x14ac:dyDescent="0.25">
      <c r="A3112">
        <v>3111</v>
      </c>
      <c r="B3112" t="s">
        <v>6325</v>
      </c>
      <c r="C3112">
        <f>YEAR(Data!$D3112)</f>
        <v>2013</v>
      </c>
      <c r="D3112">
        <v>41473</v>
      </c>
      <c r="E3112">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ht="14.25" customHeight="1" x14ac:dyDescent="0.25">
      <c r="A3113">
        <v>3112</v>
      </c>
      <c r="B3113" t="s">
        <v>6325</v>
      </c>
      <c r="C3113">
        <f>YEAR(Data!$D3113)</f>
        <v>2013</v>
      </c>
      <c r="D3113">
        <v>41473</v>
      </c>
      <c r="E3113">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ht="14.25" customHeight="1" x14ac:dyDescent="0.25">
      <c r="A3114">
        <v>3113</v>
      </c>
      <c r="B3114" t="s">
        <v>6328</v>
      </c>
      <c r="C3114">
        <f>YEAR(Data!$D3114)</f>
        <v>2013</v>
      </c>
      <c r="D3114">
        <v>41510</v>
      </c>
      <c r="E3114">
        <v>41517</v>
      </c>
      <c r="F3114" t="s">
        <v>50</v>
      </c>
      <c r="G3114" t="s">
        <v>3987</v>
      </c>
      <c r="H3114" t="s">
        <v>3988</v>
      </c>
      <c r="I3114" t="s">
        <v>26</v>
      </c>
      <c r="J3114" t="s">
        <v>27</v>
      </c>
      <c r="K3114" t="s">
        <v>95</v>
      </c>
      <c r="L3114" t="s">
        <v>96</v>
      </c>
      <c r="M3114">
        <v>98105</v>
      </c>
      <c r="N3114" t="s">
        <v>44</v>
      </c>
      <c r="O3114" t="s">
        <v>6329</v>
      </c>
      <c r="P3114" t="s">
        <v>71</v>
      </c>
      <c r="Q3114" t="s">
        <v>682</v>
      </c>
      <c r="R3114" t="s">
        <v>6330</v>
      </c>
      <c r="S3114">
        <v>837.59999999999991</v>
      </c>
      <c r="T3114">
        <v>3</v>
      </c>
      <c r="U3114">
        <v>0.2</v>
      </c>
      <c r="V3114">
        <v>62.82000000000005</v>
      </c>
    </row>
    <row r="3115" spans="1:22" ht="14.25" customHeight="1" x14ac:dyDescent="0.25">
      <c r="A3115">
        <v>3114</v>
      </c>
      <c r="B3115" t="s">
        <v>6328</v>
      </c>
      <c r="C3115">
        <f>YEAR(Data!$D3115)</f>
        <v>2013</v>
      </c>
      <c r="D3115">
        <v>41510</v>
      </c>
      <c r="E3115">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ht="14.25" customHeight="1" x14ac:dyDescent="0.25">
      <c r="A3116">
        <v>3115</v>
      </c>
      <c r="B3116" t="s">
        <v>6328</v>
      </c>
      <c r="C3116">
        <f>YEAR(Data!$D3116)</f>
        <v>2013</v>
      </c>
      <c r="D3116">
        <v>41510</v>
      </c>
      <c r="E3116">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ht="14.25" customHeight="1" x14ac:dyDescent="0.25">
      <c r="A3117">
        <v>3116</v>
      </c>
      <c r="B3117" t="s">
        <v>6328</v>
      </c>
      <c r="C3117">
        <f>YEAR(Data!$D3117)</f>
        <v>2013</v>
      </c>
      <c r="D3117">
        <v>41510</v>
      </c>
      <c r="E3117">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ht="14.25" customHeight="1" x14ac:dyDescent="0.25">
      <c r="A3118">
        <v>3117</v>
      </c>
      <c r="B3118" t="s">
        <v>6328</v>
      </c>
      <c r="C3118">
        <f>YEAR(Data!$D3118)</f>
        <v>2013</v>
      </c>
      <c r="D3118">
        <v>41510</v>
      </c>
      <c r="E3118">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ht="14.25" customHeight="1" x14ac:dyDescent="0.25">
      <c r="A3119">
        <v>3118</v>
      </c>
      <c r="B3119" t="s">
        <v>6328</v>
      </c>
      <c r="C3119">
        <f>YEAR(Data!$D3119)</f>
        <v>2013</v>
      </c>
      <c r="D3119">
        <v>41510</v>
      </c>
      <c r="E3119">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ht="14.25" customHeight="1" x14ac:dyDescent="0.25">
      <c r="A3120">
        <v>3119</v>
      </c>
      <c r="B3120" t="s">
        <v>6331</v>
      </c>
      <c r="C3120">
        <f>YEAR(Data!$D3120)</f>
        <v>2012</v>
      </c>
      <c r="D3120">
        <v>41071</v>
      </c>
      <c r="E3120">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ht="14.25" customHeight="1" x14ac:dyDescent="0.25">
      <c r="A3121">
        <v>3120</v>
      </c>
      <c r="B3121" t="s">
        <v>6331</v>
      </c>
      <c r="C3121">
        <f>YEAR(Data!$D3121)</f>
        <v>2012</v>
      </c>
      <c r="D3121">
        <v>41071</v>
      </c>
      <c r="E312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ht="14.25" customHeight="1" x14ac:dyDescent="0.25">
      <c r="A3122">
        <v>3121</v>
      </c>
      <c r="B3122" t="s">
        <v>6331</v>
      </c>
      <c r="C3122">
        <f>YEAR(Data!$D3122)</f>
        <v>2012</v>
      </c>
      <c r="D3122">
        <v>41071</v>
      </c>
      <c r="E3122">
        <v>41072</v>
      </c>
      <c r="F3122" t="s">
        <v>188</v>
      </c>
      <c r="G3122" t="s">
        <v>4507</v>
      </c>
      <c r="H3122" t="s">
        <v>4508</v>
      </c>
      <c r="I3122" t="s">
        <v>41</v>
      </c>
      <c r="J3122" t="s">
        <v>27</v>
      </c>
      <c r="K3122" t="s">
        <v>1792</v>
      </c>
      <c r="L3122" t="s">
        <v>54</v>
      </c>
      <c r="M3122">
        <v>33801</v>
      </c>
      <c r="N3122" t="s">
        <v>30</v>
      </c>
      <c r="O3122" t="s">
        <v>6332</v>
      </c>
      <c r="P3122" t="s">
        <v>32</v>
      </c>
      <c r="Q3122" t="s">
        <v>65</v>
      </c>
      <c r="R3122" t="s">
        <v>6333</v>
      </c>
      <c r="S3122">
        <v>48.671999999999997</v>
      </c>
      <c r="T3122">
        <v>3</v>
      </c>
      <c r="U3122">
        <v>0.2</v>
      </c>
      <c r="V3122">
        <v>7.3007999999999988</v>
      </c>
    </row>
    <row r="3123" spans="1:22" ht="14.25" customHeight="1" x14ac:dyDescent="0.25">
      <c r="A3123">
        <v>3122</v>
      </c>
      <c r="B3123" t="s">
        <v>6331</v>
      </c>
      <c r="C3123">
        <f>YEAR(Data!$D3123)</f>
        <v>2012</v>
      </c>
      <c r="D3123">
        <v>41071</v>
      </c>
      <c r="E3123">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ht="14.25" customHeight="1" x14ac:dyDescent="0.25">
      <c r="A3124">
        <v>3123</v>
      </c>
      <c r="B3124" t="s">
        <v>6331</v>
      </c>
      <c r="C3124">
        <f>YEAR(Data!$D3124)</f>
        <v>2012</v>
      </c>
      <c r="D3124">
        <v>41071</v>
      </c>
      <c r="E3124">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ht="14.25" customHeight="1" x14ac:dyDescent="0.25">
      <c r="A3125">
        <v>3124</v>
      </c>
      <c r="B3125" t="s">
        <v>6331</v>
      </c>
      <c r="C3125">
        <f>YEAR(Data!$D3125)</f>
        <v>2012</v>
      </c>
      <c r="D3125">
        <v>41071</v>
      </c>
      <c r="E3125">
        <v>41072</v>
      </c>
      <c r="F3125" t="s">
        <v>188</v>
      </c>
      <c r="G3125" t="s">
        <v>4507</v>
      </c>
      <c r="H3125" t="s">
        <v>4508</v>
      </c>
      <c r="I3125" t="s">
        <v>41</v>
      </c>
      <c r="J3125" t="s">
        <v>27</v>
      </c>
      <c r="K3125" t="s">
        <v>1792</v>
      </c>
      <c r="L3125" t="s">
        <v>54</v>
      </c>
      <c r="M3125">
        <v>33801</v>
      </c>
      <c r="N3125" t="s">
        <v>30</v>
      </c>
      <c r="O3125" t="s">
        <v>5670</v>
      </c>
      <c r="P3125" t="s">
        <v>46</v>
      </c>
      <c r="Q3125" t="s">
        <v>75</v>
      </c>
      <c r="R3125" t="s">
        <v>5671</v>
      </c>
      <c r="S3125">
        <v>3.7680000000000007</v>
      </c>
      <c r="T3125">
        <v>2</v>
      </c>
      <c r="U3125">
        <v>0.7</v>
      </c>
      <c r="V3125">
        <v>-3.1400000000000006</v>
      </c>
    </row>
    <row r="3126" spans="1:22" ht="14.25" customHeight="1" x14ac:dyDescent="0.25">
      <c r="A3126">
        <v>3125</v>
      </c>
      <c r="B3126" t="s">
        <v>6331</v>
      </c>
      <c r="C3126">
        <f>YEAR(Data!$D3126)</f>
        <v>2012</v>
      </c>
      <c r="D3126">
        <v>41071</v>
      </c>
      <c r="E3126">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ht="14.25" customHeight="1" x14ac:dyDescent="0.25">
      <c r="A3127">
        <v>3126</v>
      </c>
      <c r="B3127" t="s">
        <v>6331</v>
      </c>
      <c r="C3127">
        <f>YEAR(Data!$D3127)</f>
        <v>2012</v>
      </c>
      <c r="D3127">
        <v>41071</v>
      </c>
      <c r="E3127">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ht="14.25" customHeight="1" x14ac:dyDescent="0.25">
      <c r="A3128">
        <v>3127</v>
      </c>
      <c r="B3128" t="s">
        <v>6334</v>
      </c>
      <c r="C3128">
        <f>YEAR(Data!$D3128)</f>
        <v>2014</v>
      </c>
      <c r="D3128">
        <v>41891</v>
      </c>
      <c r="E3128">
        <v>41895</v>
      </c>
      <c r="F3128" t="s">
        <v>50</v>
      </c>
      <c r="G3128" t="s">
        <v>6335</v>
      </c>
      <c r="H3128" t="s">
        <v>6336</v>
      </c>
      <c r="I3128" t="s">
        <v>26</v>
      </c>
      <c r="J3128" t="s">
        <v>27</v>
      </c>
      <c r="K3128" t="s">
        <v>146</v>
      </c>
      <c r="L3128" t="s">
        <v>147</v>
      </c>
      <c r="M3128">
        <v>19134</v>
      </c>
      <c r="N3128" t="s">
        <v>148</v>
      </c>
      <c r="O3128" t="s">
        <v>3433</v>
      </c>
      <c r="P3128" t="s">
        <v>71</v>
      </c>
      <c r="Q3128" t="s">
        <v>72</v>
      </c>
      <c r="R3128" t="s">
        <v>6337</v>
      </c>
      <c r="S3128">
        <v>258.52799999999996</v>
      </c>
      <c r="T3128">
        <v>2</v>
      </c>
      <c r="U3128">
        <v>0.4</v>
      </c>
      <c r="V3128">
        <v>-47.396800000000013</v>
      </c>
    </row>
    <row r="3129" spans="1:22" ht="14.25" customHeight="1" x14ac:dyDescent="0.25">
      <c r="A3129">
        <v>3128</v>
      </c>
      <c r="B3129" t="s">
        <v>6338</v>
      </c>
      <c r="C3129">
        <f>YEAR(Data!$D3129)</f>
        <v>2014</v>
      </c>
      <c r="D3129">
        <v>41915</v>
      </c>
      <c r="E3129">
        <v>41919</v>
      </c>
      <c r="F3129" t="s">
        <v>50</v>
      </c>
      <c r="G3129" t="s">
        <v>6119</v>
      </c>
      <c r="H3129" t="s">
        <v>6120</v>
      </c>
      <c r="I3129" t="s">
        <v>26</v>
      </c>
      <c r="J3129" t="s">
        <v>27</v>
      </c>
      <c r="K3129" t="s">
        <v>266</v>
      </c>
      <c r="L3129" t="s">
        <v>267</v>
      </c>
      <c r="M3129">
        <v>10011</v>
      </c>
      <c r="N3129" t="s">
        <v>148</v>
      </c>
      <c r="O3129" t="s">
        <v>6339</v>
      </c>
      <c r="P3129" t="s">
        <v>46</v>
      </c>
      <c r="Q3129" t="s">
        <v>90</v>
      </c>
      <c r="R3129" t="s">
        <v>6340</v>
      </c>
      <c r="S3129">
        <v>49.12</v>
      </c>
      <c r="T3129">
        <v>4</v>
      </c>
      <c r="U3129">
        <v>0</v>
      </c>
      <c r="V3129">
        <v>23.086399999999998</v>
      </c>
    </row>
    <row r="3130" spans="1:22" ht="14.25" customHeight="1" x14ac:dyDescent="0.25">
      <c r="A3130">
        <v>3129</v>
      </c>
      <c r="B3130" t="s">
        <v>6341</v>
      </c>
      <c r="C3130">
        <f>YEAR(Data!$D3130)</f>
        <v>2011</v>
      </c>
      <c r="D3130">
        <v>40893</v>
      </c>
      <c r="E3130">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ht="14.25" customHeight="1" x14ac:dyDescent="0.25">
      <c r="A3131">
        <v>3130</v>
      </c>
      <c r="B3131" t="s">
        <v>6341</v>
      </c>
      <c r="C3131">
        <f>YEAR(Data!$D3131)</f>
        <v>2011</v>
      </c>
      <c r="D3131">
        <v>40893</v>
      </c>
      <c r="E313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ht="14.25" customHeight="1" x14ac:dyDescent="0.25">
      <c r="A3132">
        <v>3131</v>
      </c>
      <c r="B3132" t="s">
        <v>6341</v>
      </c>
      <c r="C3132">
        <f>YEAR(Data!$D3132)</f>
        <v>2011</v>
      </c>
      <c r="D3132">
        <v>40893</v>
      </c>
      <c r="E3132">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ht="14.25" customHeight="1" x14ac:dyDescent="0.25">
      <c r="A3133">
        <v>3132</v>
      </c>
      <c r="B3133" t="s">
        <v>6341</v>
      </c>
      <c r="C3133">
        <f>YEAR(Data!$D3133)</f>
        <v>2011</v>
      </c>
      <c r="D3133">
        <v>40893</v>
      </c>
      <c r="E3133">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ht="14.25" customHeight="1" x14ac:dyDescent="0.25">
      <c r="A3134">
        <v>3133</v>
      </c>
      <c r="B3134" t="s">
        <v>6342</v>
      </c>
      <c r="C3134">
        <f>YEAR(Data!$D3134)</f>
        <v>2011</v>
      </c>
      <c r="D3134">
        <v>40779</v>
      </c>
      <c r="E3134">
        <v>40781</v>
      </c>
      <c r="F3134" t="s">
        <v>188</v>
      </c>
      <c r="G3134" t="s">
        <v>6343</v>
      </c>
      <c r="H3134" t="s">
        <v>6344</v>
      </c>
      <c r="I3134" t="s">
        <v>41</v>
      </c>
      <c r="J3134" t="s">
        <v>27</v>
      </c>
      <c r="K3134" t="s">
        <v>2343</v>
      </c>
      <c r="L3134" t="s">
        <v>267</v>
      </c>
      <c r="M3134">
        <v>11572</v>
      </c>
      <c r="N3134" t="s">
        <v>148</v>
      </c>
      <c r="O3134" t="s">
        <v>6345</v>
      </c>
      <c r="P3134" t="s">
        <v>32</v>
      </c>
      <c r="Q3134" t="s">
        <v>65</v>
      </c>
      <c r="R3134" t="s">
        <v>6346</v>
      </c>
      <c r="S3134">
        <v>13.28</v>
      </c>
      <c r="T3134">
        <v>2</v>
      </c>
      <c r="U3134">
        <v>0</v>
      </c>
      <c r="V3134">
        <v>6.3743999999999996</v>
      </c>
    </row>
    <row r="3135" spans="1:22" ht="14.25" customHeight="1" x14ac:dyDescent="0.25">
      <c r="A3135">
        <v>3134</v>
      </c>
      <c r="B3135" t="s">
        <v>6342</v>
      </c>
      <c r="C3135">
        <f>YEAR(Data!$D3135)</f>
        <v>2011</v>
      </c>
      <c r="D3135">
        <v>40779</v>
      </c>
      <c r="E3135">
        <v>40781</v>
      </c>
      <c r="F3135" t="s">
        <v>188</v>
      </c>
      <c r="G3135" t="s">
        <v>6343</v>
      </c>
      <c r="H3135" t="s">
        <v>6344</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ht="14.25" customHeight="1" x14ac:dyDescent="0.25">
      <c r="A3136">
        <v>3135</v>
      </c>
      <c r="B3136" t="s">
        <v>6347</v>
      </c>
      <c r="C3136">
        <f>YEAR(Data!$D3136)</f>
        <v>2014</v>
      </c>
      <c r="D3136">
        <v>41956</v>
      </c>
      <c r="E3136">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ht="14.25" customHeight="1" x14ac:dyDescent="0.25">
      <c r="A3137">
        <v>3136</v>
      </c>
      <c r="B3137" t="s">
        <v>6347</v>
      </c>
      <c r="C3137">
        <f>YEAR(Data!$D3137)</f>
        <v>2014</v>
      </c>
      <c r="D3137">
        <v>41956</v>
      </c>
      <c r="E3137">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ht="14.25" customHeight="1" x14ac:dyDescent="0.25">
      <c r="A3138">
        <v>3137</v>
      </c>
      <c r="B3138" t="s">
        <v>6347</v>
      </c>
      <c r="C3138">
        <f>YEAR(Data!$D3138)</f>
        <v>2014</v>
      </c>
      <c r="D3138">
        <v>41956</v>
      </c>
      <c r="E3138">
        <v>41962</v>
      </c>
      <c r="F3138" t="s">
        <v>50</v>
      </c>
      <c r="G3138" t="s">
        <v>550</v>
      </c>
      <c r="H3138" t="s">
        <v>551</v>
      </c>
      <c r="I3138" t="s">
        <v>102</v>
      </c>
      <c r="J3138" t="s">
        <v>27</v>
      </c>
      <c r="K3138" t="s">
        <v>815</v>
      </c>
      <c r="L3138" t="s">
        <v>104</v>
      </c>
      <c r="M3138">
        <v>75081</v>
      </c>
      <c r="N3138" t="s">
        <v>105</v>
      </c>
      <c r="O3138" t="s">
        <v>6348</v>
      </c>
      <c r="P3138" t="s">
        <v>71</v>
      </c>
      <c r="Q3138" t="s">
        <v>72</v>
      </c>
      <c r="R3138" t="s">
        <v>6349</v>
      </c>
      <c r="S3138">
        <v>67.992000000000004</v>
      </c>
      <c r="T3138">
        <v>1</v>
      </c>
      <c r="U3138">
        <v>0.2</v>
      </c>
      <c r="V3138">
        <v>8.4989999999999917</v>
      </c>
    </row>
    <row r="3139" spans="1:22" ht="14.25" customHeight="1" x14ac:dyDescent="0.25">
      <c r="A3139">
        <v>3138</v>
      </c>
      <c r="B3139" t="s">
        <v>6347</v>
      </c>
      <c r="C3139">
        <f>YEAR(Data!$D3139)</f>
        <v>2014</v>
      </c>
      <c r="D3139">
        <v>41956</v>
      </c>
      <c r="E3139">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ht="14.25" customHeight="1" x14ac:dyDescent="0.25">
      <c r="A3140">
        <v>3139</v>
      </c>
      <c r="B3140" t="s">
        <v>6347</v>
      </c>
      <c r="C3140">
        <f>YEAR(Data!$D3140)</f>
        <v>2014</v>
      </c>
      <c r="D3140">
        <v>41956</v>
      </c>
      <c r="E3140">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ht="14.25" customHeight="1" x14ac:dyDescent="0.25">
      <c r="A3141">
        <v>3140</v>
      </c>
      <c r="B3141" t="s">
        <v>6347</v>
      </c>
      <c r="C3141">
        <f>YEAR(Data!$D3141)</f>
        <v>2014</v>
      </c>
      <c r="D3141">
        <v>41956</v>
      </c>
      <c r="E314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ht="14.25" customHeight="1" x14ac:dyDescent="0.25">
      <c r="A3142">
        <v>3141</v>
      </c>
      <c r="B3142" t="s">
        <v>6350</v>
      </c>
      <c r="C3142">
        <f>YEAR(Data!$D3142)</f>
        <v>2012</v>
      </c>
      <c r="D3142">
        <v>41024</v>
      </c>
      <c r="E3142">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ht="14.25" customHeight="1" x14ac:dyDescent="0.25">
      <c r="A3143">
        <v>3142</v>
      </c>
      <c r="B3143" t="s">
        <v>6351</v>
      </c>
      <c r="C3143">
        <f>YEAR(Data!$D3143)</f>
        <v>2011</v>
      </c>
      <c r="D3143">
        <v>40889</v>
      </c>
      <c r="E3143">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ht="14.25" customHeight="1" x14ac:dyDescent="0.25">
      <c r="A3144">
        <v>3143</v>
      </c>
      <c r="B3144" t="s">
        <v>6352</v>
      </c>
      <c r="C3144">
        <f>YEAR(Data!$D3144)</f>
        <v>2014</v>
      </c>
      <c r="D3144">
        <v>41908</v>
      </c>
      <c r="E3144">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ht="14.25" customHeight="1" x14ac:dyDescent="0.25">
      <c r="A3145">
        <v>3144</v>
      </c>
      <c r="B3145" t="s">
        <v>6352</v>
      </c>
      <c r="C3145">
        <f>YEAR(Data!$D3145)</f>
        <v>2014</v>
      </c>
      <c r="D3145">
        <v>41908</v>
      </c>
      <c r="E3145">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ht="14.25" customHeight="1" x14ac:dyDescent="0.25">
      <c r="A3146">
        <v>3145</v>
      </c>
      <c r="B3146" t="s">
        <v>6353</v>
      </c>
      <c r="C3146">
        <f>YEAR(Data!$D3146)</f>
        <v>2013</v>
      </c>
      <c r="D3146">
        <v>41523</v>
      </c>
      <c r="E3146">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ht="14.25" customHeight="1" x14ac:dyDescent="0.25">
      <c r="A3147">
        <v>3146</v>
      </c>
      <c r="B3147" t="s">
        <v>6354</v>
      </c>
      <c r="C3147">
        <f>YEAR(Data!$D3147)</f>
        <v>2014</v>
      </c>
      <c r="D3147">
        <v>41682</v>
      </c>
      <c r="E3147">
        <v>41684</v>
      </c>
      <c r="F3147" t="s">
        <v>23</v>
      </c>
      <c r="G3147" t="s">
        <v>6355</v>
      </c>
      <c r="H3147" t="s">
        <v>6356</v>
      </c>
      <c r="I3147" t="s">
        <v>41</v>
      </c>
      <c r="J3147" t="s">
        <v>27</v>
      </c>
      <c r="K3147" t="s">
        <v>95</v>
      </c>
      <c r="L3147" t="s">
        <v>96</v>
      </c>
      <c r="M3147">
        <v>98105</v>
      </c>
      <c r="N3147" t="s">
        <v>44</v>
      </c>
      <c r="O3147" t="s">
        <v>6357</v>
      </c>
      <c r="P3147" t="s">
        <v>32</v>
      </c>
      <c r="Q3147" t="s">
        <v>36</v>
      </c>
      <c r="R3147" t="s">
        <v>6358</v>
      </c>
      <c r="S3147">
        <v>963.13600000000008</v>
      </c>
      <c r="T3147">
        <v>4</v>
      </c>
      <c r="U3147">
        <v>0.2</v>
      </c>
      <c r="V3147">
        <v>108.35279999999986</v>
      </c>
    </row>
    <row r="3148" spans="1:22" ht="14.25" customHeight="1" x14ac:dyDescent="0.25">
      <c r="A3148">
        <v>3147</v>
      </c>
      <c r="B3148" t="s">
        <v>6354</v>
      </c>
      <c r="C3148">
        <f>YEAR(Data!$D3148)</f>
        <v>2014</v>
      </c>
      <c r="D3148">
        <v>41682</v>
      </c>
      <c r="E3148">
        <v>41684</v>
      </c>
      <c r="F3148" t="s">
        <v>23</v>
      </c>
      <c r="G3148" t="s">
        <v>6355</v>
      </c>
      <c r="H3148" t="s">
        <v>6356</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ht="14.25" customHeight="1" x14ac:dyDescent="0.25">
      <c r="A3149">
        <v>3148</v>
      </c>
      <c r="B3149" t="s">
        <v>6359</v>
      </c>
      <c r="C3149">
        <f>YEAR(Data!$D3149)</f>
        <v>2011</v>
      </c>
      <c r="D3149">
        <v>40724</v>
      </c>
      <c r="E3149">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ht="14.25" customHeight="1" x14ac:dyDescent="0.25">
      <c r="A3150">
        <v>3149</v>
      </c>
      <c r="B3150" t="s">
        <v>6360</v>
      </c>
      <c r="C3150">
        <f>YEAR(Data!$D3150)</f>
        <v>2013</v>
      </c>
      <c r="D3150">
        <v>41433</v>
      </c>
      <c r="E3150">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ht="14.25" customHeight="1" x14ac:dyDescent="0.25">
      <c r="A3151">
        <v>3150</v>
      </c>
      <c r="B3151" t="s">
        <v>6361</v>
      </c>
      <c r="C3151">
        <f>YEAR(Data!$D3151)</f>
        <v>2011</v>
      </c>
      <c r="D3151">
        <v>40897</v>
      </c>
      <c r="E315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ht="14.25" customHeight="1" x14ac:dyDescent="0.25">
      <c r="A3152">
        <v>3151</v>
      </c>
      <c r="B3152" t="s">
        <v>6362</v>
      </c>
      <c r="C3152">
        <f>YEAR(Data!$D3152)</f>
        <v>2012</v>
      </c>
      <c r="D3152">
        <v>41258</v>
      </c>
      <c r="E3152">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ht="14.25" customHeight="1" x14ac:dyDescent="0.25">
      <c r="A3153">
        <v>3152</v>
      </c>
      <c r="B3153" t="s">
        <v>6362</v>
      </c>
      <c r="C3153">
        <f>YEAR(Data!$D3153)</f>
        <v>2012</v>
      </c>
      <c r="D3153">
        <v>41258</v>
      </c>
      <c r="E3153">
        <v>41261</v>
      </c>
      <c r="F3153" t="s">
        <v>188</v>
      </c>
      <c r="G3153" t="s">
        <v>1485</v>
      </c>
      <c r="H3153" t="s">
        <v>1486</v>
      </c>
      <c r="I3153" t="s">
        <v>26</v>
      </c>
      <c r="J3153" t="s">
        <v>27</v>
      </c>
      <c r="K3153" t="s">
        <v>606</v>
      </c>
      <c r="L3153" t="s">
        <v>498</v>
      </c>
      <c r="M3153">
        <v>43055</v>
      </c>
      <c r="N3153" t="s">
        <v>148</v>
      </c>
      <c r="O3153" t="s">
        <v>6363</v>
      </c>
      <c r="P3153" t="s">
        <v>71</v>
      </c>
      <c r="Q3153" t="s">
        <v>682</v>
      </c>
      <c r="R3153" t="s">
        <v>6364</v>
      </c>
      <c r="S3153">
        <v>1799.9940000000001</v>
      </c>
      <c r="T3153">
        <v>2</v>
      </c>
      <c r="U3153">
        <v>0.7</v>
      </c>
      <c r="V3153">
        <v>-2639.9912000000004</v>
      </c>
    </row>
    <row r="3154" spans="1:22" ht="14.25" customHeight="1" x14ac:dyDescent="0.25">
      <c r="A3154">
        <v>3153</v>
      </c>
      <c r="B3154" t="s">
        <v>6362</v>
      </c>
      <c r="C3154">
        <f>YEAR(Data!$D3154)</f>
        <v>2012</v>
      </c>
      <c r="D3154">
        <v>41258</v>
      </c>
      <c r="E3154">
        <v>41261</v>
      </c>
      <c r="F3154" t="s">
        <v>188</v>
      </c>
      <c r="G3154" t="s">
        <v>1485</v>
      </c>
      <c r="H3154" t="s">
        <v>1486</v>
      </c>
      <c r="I3154" t="s">
        <v>26</v>
      </c>
      <c r="J3154" t="s">
        <v>27</v>
      </c>
      <c r="K3154" t="s">
        <v>606</v>
      </c>
      <c r="L3154" t="s">
        <v>498</v>
      </c>
      <c r="M3154">
        <v>43055</v>
      </c>
      <c r="N3154" t="s">
        <v>148</v>
      </c>
      <c r="O3154" t="s">
        <v>6348</v>
      </c>
      <c r="P3154" t="s">
        <v>71</v>
      </c>
      <c r="Q3154" t="s">
        <v>72</v>
      </c>
      <c r="R3154" t="s">
        <v>6349</v>
      </c>
      <c r="S3154">
        <v>101.98799999999999</v>
      </c>
      <c r="T3154">
        <v>2</v>
      </c>
      <c r="U3154">
        <v>0.4</v>
      </c>
      <c r="V3154">
        <v>-16.998000000000019</v>
      </c>
    </row>
    <row r="3155" spans="1:22" ht="14.25" customHeight="1" x14ac:dyDescent="0.25">
      <c r="A3155">
        <v>3154</v>
      </c>
      <c r="B3155" t="s">
        <v>6362</v>
      </c>
      <c r="C3155">
        <f>YEAR(Data!$D3155)</f>
        <v>2012</v>
      </c>
      <c r="D3155">
        <v>41258</v>
      </c>
      <c r="E3155">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ht="14.25" customHeight="1" x14ac:dyDescent="0.25">
      <c r="A3156">
        <v>3155</v>
      </c>
      <c r="B3156" t="s">
        <v>6365</v>
      </c>
      <c r="C3156">
        <f>YEAR(Data!$D3156)</f>
        <v>2014</v>
      </c>
      <c r="D3156">
        <v>41841</v>
      </c>
      <c r="E3156">
        <v>41845</v>
      </c>
      <c r="F3156" t="s">
        <v>50</v>
      </c>
      <c r="G3156" t="s">
        <v>3518</v>
      </c>
      <c r="H3156" t="s">
        <v>3519</v>
      </c>
      <c r="I3156" t="s">
        <v>41</v>
      </c>
      <c r="J3156" t="s">
        <v>27</v>
      </c>
      <c r="K3156" t="s">
        <v>6366</v>
      </c>
      <c r="L3156" t="s">
        <v>229</v>
      </c>
      <c r="M3156">
        <v>55369</v>
      </c>
      <c r="N3156" t="s">
        <v>105</v>
      </c>
      <c r="O3156" t="s">
        <v>6367</v>
      </c>
      <c r="P3156" t="s">
        <v>46</v>
      </c>
      <c r="Q3156" t="s">
        <v>75</v>
      </c>
      <c r="R3156" t="s">
        <v>6368</v>
      </c>
      <c r="S3156">
        <v>735.98</v>
      </c>
      <c r="T3156">
        <v>2</v>
      </c>
      <c r="U3156">
        <v>0</v>
      </c>
      <c r="V3156">
        <v>331.19099999999997</v>
      </c>
    </row>
    <row r="3157" spans="1:22" ht="14.25" customHeight="1" x14ac:dyDescent="0.25">
      <c r="A3157">
        <v>3156</v>
      </c>
      <c r="B3157" t="s">
        <v>6369</v>
      </c>
      <c r="C3157">
        <f>YEAR(Data!$D3157)</f>
        <v>2011</v>
      </c>
      <c r="D3157">
        <v>40758</v>
      </c>
      <c r="E3157">
        <v>40760</v>
      </c>
      <c r="F3157" t="s">
        <v>23</v>
      </c>
      <c r="G3157" t="s">
        <v>6370</v>
      </c>
      <c r="H3157" t="s">
        <v>6371</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ht="14.25" customHeight="1" x14ac:dyDescent="0.25">
      <c r="A3158">
        <v>3157</v>
      </c>
      <c r="B3158" t="s">
        <v>6372</v>
      </c>
      <c r="C3158">
        <f>YEAR(Data!$D3158)</f>
        <v>2012</v>
      </c>
      <c r="D3158">
        <v>41145</v>
      </c>
      <c r="E3158">
        <v>41149</v>
      </c>
      <c r="F3158" t="s">
        <v>50</v>
      </c>
      <c r="G3158" t="s">
        <v>5459</v>
      </c>
      <c r="H3158" t="s">
        <v>5460</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ht="14.25" customHeight="1" x14ac:dyDescent="0.25">
      <c r="A3159">
        <v>3158</v>
      </c>
      <c r="B3159" t="s">
        <v>6372</v>
      </c>
      <c r="C3159">
        <f>YEAR(Data!$D3159)</f>
        <v>2012</v>
      </c>
      <c r="D3159">
        <v>41145</v>
      </c>
      <c r="E3159">
        <v>41149</v>
      </c>
      <c r="F3159" t="s">
        <v>50</v>
      </c>
      <c r="G3159" t="s">
        <v>5459</v>
      </c>
      <c r="H3159" t="s">
        <v>5460</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ht="14.25" customHeight="1" x14ac:dyDescent="0.25">
      <c r="A3160">
        <v>3159</v>
      </c>
      <c r="B3160" t="s">
        <v>6373</v>
      </c>
      <c r="C3160">
        <f>YEAR(Data!$D3160)</f>
        <v>2013</v>
      </c>
      <c r="D3160">
        <v>41360</v>
      </c>
      <c r="E3160">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ht="14.25" customHeight="1" x14ac:dyDescent="0.25">
      <c r="A3161">
        <v>3160</v>
      </c>
      <c r="B3161" t="s">
        <v>6373</v>
      </c>
      <c r="C3161">
        <f>YEAR(Data!$D3161)</f>
        <v>2013</v>
      </c>
      <c r="D3161">
        <v>41360</v>
      </c>
      <c r="E316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ht="14.25" customHeight="1" x14ac:dyDescent="0.25">
      <c r="A3162">
        <v>3161</v>
      </c>
      <c r="B3162" t="s">
        <v>6374</v>
      </c>
      <c r="C3162">
        <f>YEAR(Data!$D3162)</f>
        <v>2011</v>
      </c>
      <c r="D3162">
        <v>40798</v>
      </c>
      <c r="E3162">
        <v>40802</v>
      </c>
      <c r="F3162" t="s">
        <v>23</v>
      </c>
      <c r="G3162" t="s">
        <v>6375</v>
      </c>
      <c r="H3162" t="s">
        <v>6376</v>
      </c>
      <c r="I3162" t="s">
        <v>26</v>
      </c>
      <c r="J3162" t="s">
        <v>27</v>
      </c>
      <c r="K3162" t="s">
        <v>184</v>
      </c>
      <c r="L3162" t="s">
        <v>104</v>
      </c>
      <c r="M3162">
        <v>77070</v>
      </c>
      <c r="N3162" t="s">
        <v>105</v>
      </c>
      <c r="O3162" t="s">
        <v>6377</v>
      </c>
      <c r="P3162" t="s">
        <v>46</v>
      </c>
      <c r="Q3162" t="s">
        <v>75</v>
      </c>
      <c r="R3162" t="s">
        <v>6378</v>
      </c>
      <c r="S3162">
        <v>5.1799999999999988</v>
      </c>
      <c r="T3162">
        <v>5</v>
      </c>
      <c r="U3162">
        <v>0.8</v>
      </c>
      <c r="V3162">
        <v>-8.0289999999999999</v>
      </c>
    </row>
    <row r="3163" spans="1:22" ht="14.25" customHeight="1" x14ac:dyDescent="0.25">
      <c r="A3163">
        <v>3162</v>
      </c>
      <c r="B3163" t="s">
        <v>6379</v>
      </c>
      <c r="C3163">
        <f>YEAR(Data!$D3163)</f>
        <v>2011</v>
      </c>
      <c r="D3163">
        <v>40807</v>
      </c>
      <c r="E3163">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ht="14.25" customHeight="1" x14ac:dyDescent="0.25">
      <c r="A3164">
        <v>3163</v>
      </c>
      <c r="B3164" t="s">
        <v>6379</v>
      </c>
      <c r="C3164">
        <f>YEAR(Data!$D3164)</f>
        <v>2011</v>
      </c>
      <c r="D3164">
        <v>40807</v>
      </c>
      <c r="E3164">
        <v>40811</v>
      </c>
      <c r="F3164" t="s">
        <v>50</v>
      </c>
      <c r="G3164" t="s">
        <v>4372</v>
      </c>
      <c r="H3164" t="s">
        <v>4373</v>
      </c>
      <c r="I3164" t="s">
        <v>26</v>
      </c>
      <c r="J3164" t="s">
        <v>27</v>
      </c>
      <c r="K3164" t="s">
        <v>127</v>
      </c>
      <c r="L3164" t="s">
        <v>43</v>
      </c>
      <c r="M3164">
        <v>94109</v>
      </c>
      <c r="N3164" t="s">
        <v>44</v>
      </c>
      <c r="O3164" t="s">
        <v>5581</v>
      </c>
      <c r="P3164" t="s">
        <v>46</v>
      </c>
      <c r="Q3164" t="s">
        <v>173</v>
      </c>
      <c r="R3164" t="s">
        <v>5582</v>
      </c>
      <c r="S3164">
        <v>78.349999999999994</v>
      </c>
      <c r="T3164">
        <v>5</v>
      </c>
      <c r="U3164">
        <v>0</v>
      </c>
      <c r="V3164">
        <v>36.824499999999993</v>
      </c>
    </row>
    <row r="3165" spans="1:22" ht="14.25" customHeight="1" x14ac:dyDescent="0.25">
      <c r="A3165">
        <v>3164</v>
      </c>
      <c r="B3165" t="s">
        <v>6379</v>
      </c>
      <c r="C3165">
        <f>YEAR(Data!$D3165)</f>
        <v>2011</v>
      </c>
      <c r="D3165">
        <v>40807</v>
      </c>
      <c r="E3165">
        <v>40811</v>
      </c>
      <c r="F3165" t="s">
        <v>50</v>
      </c>
      <c r="G3165" t="s">
        <v>4372</v>
      </c>
      <c r="H3165" t="s">
        <v>4373</v>
      </c>
      <c r="I3165" t="s">
        <v>26</v>
      </c>
      <c r="J3165" t="s">
        <v>27</v>
      </c>
      <c r="K3165" t="s">
        <v>127</v>
      </c>
      <c r="L3165" t="s">
        <v>43</v>
      </c>
      <c r="M3165">
        <v>94109</v>
      </c>
      <c r="N3165" t="s">
        <v>44</v>
      </c>
      <c r="O3165" t="s">
        <v>6380</v>
      </c>
      <c r="P3165" t="s">
        <v>46</v>
      </c>
      <c r="Q3165" t="s">
        <v>68</v>
      </c>
      <c r="R3165" t="s">
        <v>6381</v>
      </c>
      <c r="S3165">
        <v>59.519999999999996</v>
      </c>
      <c r="T3165">
        <v>3</v>
      </c>
      <c r="U3165">
        <v>0</v>
      </c>
      <c r="V3165">
        <v>15.475200000000001</v>
      </c>
    </row>
    <row r="3166" spans="1:22" ht="14.25" customHeight="1" x14ac:dyDescent="0.25">
      <c r="A3166">
        <v>3165</v>
      </c>
      <c r="B3166" t="s">
        <v>6379</v>
      </c>
      <c r="C3166">
        <f>YEAR(Data!$D3166)</f>
        <v>2011</v>
      </c>
      <c r="D3166">
        <v>40807</v>
      </c>
      <c r="E3166">
        <v>40811</v>
      </c>
      <c r="F3166" t="s">
        <v>50</v>
      </c>
      <c r="G3166" t="s">
        <v>4372</v>
      </c>
      <c r="H3166" t="s">
        <v>4373</v>
      </c>
      <c r="I3166" t="s">
        <v>26</v>
      </c>
      <c r="J3166" t="s">
        <v>27</v>
      </c>
      <c r="K3166" t="s">
        <v>127</v>
      </c>
      <c r="L3166" t="s">
        <v>43</v>
      </c>
      <c r="M3166">
        <v>94109</v>
      </c>
      <c r="N3166" t="s">
        <v>44</v>
      </c>
      <c r="O3166" t="s">
        <v>6097</v>
      </c>
      <c r="P3166" t="s">
        <v>46</v>
      </c>
      <c r="Q3166" t="s">
        <v>90</v>
      </c>
      <c r="R3166" t="s">
        <v>6098</v>
      </c>
      <c r="S3166">
        <v>38.520000000000003</v>
      </c>
      <c r="T3166">
        <v>9</v>
      </c>
      <c r="U3166">
        <v>0</v>
      </c>
      <c r="V3166">
        <v>17.333999999999996</v>
      </c>
    </row>
    <row r="3167" spans="1:22" ht="14.25" customHeight="1" x14ac:dyDescent="0.25">
      <c r="A3167">
        <v>3166</v>
      </c>
      <c r="B3167" t="s">
        <v>6379</v>
      </c>
      <c r="C3167">
        <f>YEAR(Data!$D3167)</f>
        <v>2011</v>
      </c>
      <c r="D3167">
        <v>40807</v>
      </c>
      <c r="E3167">
        <v>40811</v>
      </c>
      <c r="F3167" t="s">
        <v>50</v>
      </c>
      <c r="G3167" t="s">
        <v>4372</v>
      </c>
      <c r="H3167" t="s">
        <v>4373</v>
      </c>
      <c r="I3167" t="s">
        <v>26</v>
      </c>
      <c r="J3167" t="s">
        <v>27</v>
      </c>
      <c r="K3167" t="s">
        <v>127</v>
      </c>
      <c r="L3167" t="s">
        <v>43</v>
      </c>
      <c r="M3167">
        <v>94109</v>
      </c>
      <c r="N3167" t="s">
        <v>44</v>
      </c>
      <c r="O3167" t="s">
        <v>6382</v>
      </c>
      <c r="P3167" t="s">
        <v>71</v>
      </c>
      <c r="Q3167" t="s">
        <v>72</v>
      </c>
      <c r="R3167" t="s">
        <v>6383</v>
      </c>
      <c r="S3167">
        <v>239.98400000000004</v>
      </c>
      <c r="T3167">
        <v>2</v>
      </c>
      <c r="U3167">
        <v>0.2</v>
      </c>
      <c r="V3167">
        <v>23.998400000000004</v>
      </c>
    </row>
    <row r="3168" spans="1:22" ht="14.25" customHeight="1" x14ac:dyDescent="0.25">
      <c r="A3168">
        <v>3167</v>
      </c>
      <c r="B3168" t="s">
        <v>6379</v>
      </c>
      <c r="C3168">
        <f>YEAR(Data!$D3168)</f>
        <v>2011</v>
      </c>
      <c r="D3168">
        <v>40807</v>
      </c>
      <c r="E3168">
        <v>40811</v>
      </c>
      <c r="F3168" t="s">
        <v>50</v>
      </c>
      <c r="G3168" t="s">
        <v>4372</v>
      </c>
      <c r="H3168" t="s">
        <v>4373</v>
      </c>
      <c r="I3168" t="s">
        <v>26</v>
      </c>
      <c r="J3168" t="s">
        <v>27</v>
      </c>
      <c r="K3168" t="s">
        <v>127</v>
      </c>
      <c r="L3168" t="s">
        <v>43</v>
      </c>
      <c r="M3168">
        <v>94109</v>
      </c>
      <c r="N3168" t="s">
        <v>44</v>
      </c>
      <c r="O3168" t="s">
        <v>5831</v>
      </c>
      <c r="P3168" t="s">
        <v>46</v>
      </c>
      <c r="Q3168" t="s">
        <v>90</v>
      </c>
      <c r="R3168" t="s">
        <v>5832</v>
      </c>
      <c r="S3168">
        <v>19.350000000000001</v>
      </c>
      <c r="T3168">
        <v>3</v>
      </c>
      <c r="U3168">
        <v>0</v>
      </c>
      <c r="V3168">
        <v>9.4815000000000005</v>
      </c>
    </row>
    <row r="3169" spans="1:22" ht="14.25" customHeight="1" x14ac:dyDescent="0.25">
      <c r="A3169">
        <v>3168</v>
      </c>
      <c r="B3169" t="s">
        <v>6384</v>
      </c>
      <c r="C3169">
        <f>YEAR(Data!$D3169)</f>
        <v>2013</v>
      </c>
      <c r="D3169">
        <v>41577</v>
      </c>
      <c r="E3169">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ht="14.25" customHeight="1" x14ac:dyDescent="0.25">
      <c r="A3170">
        <v>3169</v>
      </c>
      <c r="B3170" t="s">
        <v>6385</v>
      </c>
      <c r="C3170">
        <f>YEAR(Data!$D3170)</f>
        <v>2013</v>
      </c>
      <c r="D3170">
        <v>41423</v>
      </c>
      <c r="E3170">
        <v>41429</v>
      </c>
      <c r="F3170" t="s">
        <v>50</v>
      </c>
      <c r="G3170" t="s">
        <v>1448</v>
      </c>
      <c r="H3170" t="s">
        <v>1449</v>
      </c>
      <c r="I3170" t="s">
        <v>41</v>
      </c>
      <c r="J3170" t="s">
        <v>27</v>
      </c>
      <c r="K3170" t="s">
        <v>5647</v>
      </c>
      <c r="L3170" t="s">
        <v>54</v>
      </c>
      <c r="M3170">
        <v>32303</v>
      </c>
      <c r="N3170" t="s">
        <v>30</v>
      </c>
      <c r="O3170" t="s">
        <v>4928</v>
      </c>
      <c r="P3170" t="s">
        <v>32</v>
      </c>
      <c r="Q3170" t="s">
        <v>36</v>
      </c>
      <c r="R3170" t="s">
        <v>4929</v>
      </c>
      <c r="S3170">
        <v>390.27199999999999</v>
      </c>
      <c r="T3170">
        <v>8</v>
      </c>
      <c r="U3170">
        <v>0.2</v>
      </c>
      <c r="V3170">
        <v>-24.39200000000001</v>
      </c>
    </row>
    <row r="3171" spans="1:22" ht="14.25" customHeight="1" x14ac:dyDescent="0.25">
      <c r="A3171">
        <v>3170</v>
      </c>
      <c r="B3171" t="s">
        <v>6385</v>
      </c>
      <c r="C3171">
        <f>YEAR(Data!$D3171)</f>
        <v>2013</v>
      </c>
      <c r="D3171">
        <v>41423</v>
      </c>
      <c r="E3171">
        <v>41429</v>
      </c>
      <c r="F3171" t="s">
        <v>50</v>
      </c>
      <c r="G3171" t="s">
        <v>1448</v>
      </c>
      <c r="H3171" t="s">
        <v>1449</v>
      </c>
      <c r="I3171" t="s">
        <v>41</v>
      </c>
      <c r="J3171" t="s">
        <v>27</v>
      </c>
      <c r="K3171" t="s">
        <v>5647</v>
      </c>
      <c r="L3171" t="s">
        <v>54</v>
      </c>
      <c r="M3171">
        <v>32303</v>
      </c>
      <c r="N3171" t="s">
        <v>30</v>
      </c>
      <c r="O3171" t="s">
        <v>1767</v>
      </c>
      <c r="P3171" t="s">
        <v>46</v>
      </c>
      <c r="Q3171" t="s">
        <v>90</v>
      </c>
      <c r="R3171" t="s">
        <v>1768</v>
      </c>
      <c r="S3171">
        <v>62.192000000000007</v>
      </c>
      <c r="T3171">
        <v>13</v>
      </c>
      <c r="U3171">
        <v>0.2</v>
      </c>
      <c r="V3171">
        <v>19.434999999999995</v>
      </c>
    </row>
    <row r="3172" spans="1:22" ht="14.25" customHeight="1" x14ac:dyDescent="0.25">
      <c r="A3172">
        <v>3171</v>
      </c>
      <c r="B3172" t="s">
        <v>6386</v>
      </c>
      <c r="C3172">
        <f>YEAR(Data!$D3172)</f>
        <v>2014</v>
      </c>
      <c r="D3172">
        <v>41995</v>
      </c>
      <c r="E3172">
        <v>42000</v>
      </c>
      <c r="F3172" t="s">
        <v>23</v>
      </c>
      <c r="G3172" t="s">
        <v>111</v>
      </c>
      <c r="H3172" t="s">
        <v>112</v>
      </c>
      <c r="I3172" t="s">
        <v>26</v>
      </c>
      <c r="J3172" t="s">
        <v>27</v>
      </c>
      <c r="K3172" t="s">
        <v>382</v>
      </c>
      <c r="L3172" t="s">
        <v>383</v>
      </c>
      <c r="M3172">
        <v>29203</v>
      </c>
      <c r="N3172" t="s">
        <v>30</v>
      </c>
      <c r="O3172" t="s">
        <v>5822</v>
      </c>
      <c r="P3172" t="s">
        <v>46</v>
      </c>
      <c r="Q3172" t="s">
        <v>75</v>
      </c>
      <c r="R3172" t="s">
        <v>5823</v>
      </c>
      <c r="S3172">
        <v>23.88</v>
      </c>
      <c r="T3172">
        <v>6</v>
      </c>
      <c r="U3172">
        <v>0</v>
      </c>
      <c r="V3172">
        <v>11.223600000000001</v>
      </c>
    </row>
    <row r="3173" spans="1:22" ht="14.25" customHeight="1" x14ac:dyDescent="0.25">
      <c r="A3173">
        <v>3172</v>
      </c>
      <c r="B3173" t="s">
        <v>6387</v>
      </c>
      <c r="C3173">
        <f>YEAR(Data!$D3173)</f>
        <v>2013</v>
      </c>
      <c r="D3173">
        <v>41355</v>
      </c>
      <c r="E3173">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ht="14.25" customHeight="1" x14ac:dyDescent="0.25">
      <c r="A3174">
        <v>3173</v>
      </c>
      <c r="B3174" t="s">
        <v>6387</v>
      </c>
      <c r="C3174">
        <f>YEAR(Data!$D3174)</f>
        <v>2013</v>
      </c>
      <c r="D3174">
        <v>41355</v>
      </c>
      <c r="E3174">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ht="14.25" customHeight="1" x14ac:dyDescent="0.25">
      <c r="A3175">
        <v>3174</v>
      </c>
      <c r="B3175" t="s">
        <v>6387</v>
      </c>
      <c r="C3175">
        <f>YEAR(Data!$D3175)</f>
        <v>2013</v>
      </c>
      <c r="D3175">
        <v>41355</v>
      </c>
      <c r="E3175">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ht="14.25" customHeight="1" x14ac:dyDescent="0.25">
      <c r="A3176">
        <v>3175</v>
      </c>
      <c r="B3176" t="s">
        <v>6388</v>
      </c>
      <c r="C3176">
        <f>YEAR(Data!$D3176)</f>
        <v>2014</v>
      </c>
      <c r="D3176">
        <v>41955</v>
      </c>
      <c r="E3176">
        <v>41962</v>
      </c>
      <c r="F3176" t="s">
        <v>50</v>
      </c>
      <c r="G3176" t="s">
        <v>1827</v>
      </c>
      <c r="H3176" t="s">
        <v>1828</v>
      </c>
      <c r="I3176" t="s">
        <v>26</v>
      </c>
      <c r="J3176" t="s">
        <v>27</v>
      </c>
      <c r="K3176" t="s">
        <v>880</v>
      </c>
      <c r="L3176" t="s">
        <v>238</v>
      </c>
      <c r="M3176">
        <v>48227</v>
      </c>
      <c r="N3176" t="s">
        <v>105</v>
      </c>
      <c r="O3176" t="s">
        <v>6389</v>
      </c>
      <c r="P3176" t="s">
        <v>46</v>
      </c>
      <c r="Q3176" t="s">
        <v>68</v>
      </c>
      <c r="R3176" t="s">
        <v>6390</v>
      </c>
      <c r="S3176">
        <v>181.86</v>
      </c>
      <c r="T3176">
        <v>7</v>
      </c>
      <c r="U3176">
        <v>0</v>
      </c>
      <c r="V3176">
        <v>50.9208</v>
      </c>
    </row>
    <row r="3177" spans="1:22" ht="14.25" customHeight="1" x14ac:dyDescent="0.25">
      <c r="A3177">
        <v>3176</v>
      </c>
      <c r="B3177" t="s">
        <v>6391</v>
      </c>
      <c r="C3177">
        <f>YEAR(Data!$D3177)</f>
        <v>2014</v>
      </c>
      <c r="D3177">
        <v>41906</v>
      </c>
      <c r="E3177">
        <v>41912</v>
      </c>
      <c r="F3177" t="s">
        <v>50</v>
      </c>
      <c r="G3177" t="s">
        <v>2287</v>
      </c>
      <c r="H3177" t="s">
        <v>2288</v>
      </c>
      <c r="I3177" t="s">
        <v>26</v>
      </c>
      <c r="J3177" t="s">
        <v>27</v>
      </c>
      <c r="K3177" t="s">
        <v>5340</v>
      </c>
      <c r="L3177" t="s">
        <v>457</v>
      </c>
      <c r="M3177">
        <v>80525</v>
      </c>
      <c r="N3177" t="s">
        <v>44</v>
      </c>
      <c r="O3177" t="s">
        <v>3091</v>
      </c>
      <c r="P3177" t="s">
        <v>32</v>
      </c>
      <c r="Q3177" t="s">
        <v>33</v>
      </c>
      <c r="R3177" t="s">
        <v>3092</v>
      </c>
      <c r="S3177">
        <v>180.58800000000005</v>
      </c>
      <c r="T3177">
        <v>2</v>
      </c>
      <c r="U3177">
        <v>0.7</v>
      </c>
      <c r="V3177">
        <v>-240.78400000000005</v>
      </c>
    </row>
    <row r="3178" spans="1:22" ht="14.25" customHeight="1" x14ac:dyDescent="0.25">
      <c r="A3178">
        <v>3177</v>
      </c>
      <c r="B3178" t="s">
        <v>6391</v>
      </c>
      <c r="C3178">
        <f>YEAR(Data!$D3178)</f>
        <v>2014</v>
      </c>
      <c r="D3178">
        <v>41906</v>
      </c>
      <c r="E3178">
        <v>41912</v>
      </c>
      <c r="F3178" t="s">
        <v>50</v>
      </c>
      <c r="G3178" t="s">
        <v>2287</v>
      </c>
      <c r="H3178" t="s">
        <v>2288</v>
      </c>
      <c r="I3178" t="s">
        <v>26</v>
      </c>
      <c r="J3178" t="s">
        <v>27</v>
      </c>
      <c r="K3178" t="s">
        <v>5340</v>
      </c>
      <c r="L3178" t="s">
        <v>457</v>
      </c>
      <c r="M3178">
        <v>80525</v>
      </c>
      <c r="N3178" t="s">
        <v>44</v>
      </c>
      <c r="O3178" t="s">
        <v>4167</v>
      </c>
      <c r="P3178" t="s">
        <v>71</v>
      </c>
      <c r="Q3178" t="s">
        <v>161</v>
      </c>
      <c r="R3178" t="s">
        <v>4168</v>
      </c>
      <c r="S3178">
        <v>47.984000000000002</v>
      </c>
      <c r="T3178">
        <v>2</v>
      </c>
      <c r="U3178">
        <v>0.2</v>
      </c>
      <c r="V3178">
        <v>0.59979999999999656</v>
      </c>
    </row>
    <row r="3179" spans="1:22" ht="14.25" customHeight="1" x14ac:dyDescent="0.25">
      <c r="A3179">
        <v>3178</v>
      </c>
      <c r="B3179" t="s">
        <v>6392</v>
      </c>
      <c r="C3179">
        <f>YEAR(Data!$D3179)</f>
        <v>2014</v>
      </c>
      <c r="D3179">
        <v>41893</v>
      </c>
      <c r="E3179">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ht="14.25" customHeight="1" x14ac:dyDescent="0.25">
      <c r="A3180">
        <v>3179</v>
      </c>
      <c r="B3180" t="s">
        <v>6393</v>
      </c>
      <c r="C3180">
        <f>YEAR(Data!$D3180)</f>
        <v>2014</v>
      </c>
      <c r="D3180">
        <v>41979</v>
      </c>
      <c r="E3180">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ht="14.25" customHeight="1" x14ac:dyDescent="0.25">
      <c r="A3181">
        <v>3180</v>
      </c>
      <c r="B3181" t="s">
        <v>6393</v>
      </c>
      <c r="C3181">
        <f>YEAR(Data!$D3181)</f>
        <v>2014</v>
      </c>
      <c r="D3181">
        <v>41979</v>
      </c>
      <c r="E318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ht="14.25" customHeight="1" x14ac:dyDescent="0.25">
      <c r="A3182">
        <v>3181</v>
      </c>
      <c r="B3182" t="s">
        <v>6393</v>
      </c>
      <c r="C3182">
        <f>YEAR(Data!$D3182)</f>
        <v>2014</v>
      </c>
      <c r="D3182">
        <v>41979</v>
      </c>
      <c r="E3182">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ht="14.25" customHeight="1" x14ac:dyDescent="0.25">
      <c r="A3183">
        <v>3182</v>
      </c>
      <c r="B3183" t="s">
        <v>6394</v>
      </c>
      <c r="C3183">
        <f>YEAR(Data!$D3183)</f>
        <v>2014</v>
      </c>
      <c r="D3183">
        <v>41953</v>
      </c>
      <c r="E3183">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ht="14.25" customHeight="1" x14ac:dyDescent="0.25">
      <c r="A3184">
        <v>3183</v>
      </c>
      <c r="B3184" t="s">
        <v>6394</v>
      </c>
      <c r="C3184">
        <f>YEAR(Data!$D3184)</f>
        <v>2014</v>
      </c>
      <c r="D3184">
        <v>41953</v>
      </c>
      <c r="E3184">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ht="14.25" customHeight="1" x14ac:dyDescent="0.25">
      <c r="A3185">
        <v>3184</v>
      </c>
      <c r="B3185" t="s">
        <v>6394</v>
      </c>
      <c r="C3185">
        <f>YEAR(Data!$D3185)</f>
        <v>2014</v>
      </c>
      <c r="D3185">
        <v>41953</v>
      </c>
      <c r="E3185">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ht="14.25" customHeight="1" x14ac:dyDescent="0.25">
      <c r="A3186">
        <v>3185</v>
      </c>
      <c r="B3186" t="s">
        <v>6394</v>
      </c>
      <c r="C3186">
        <f>YEAR(Data!$D3186)</f>
        <v>2014</v>
      </c>
      <c r="D3186">
        <v>41953</v>
      </c>
      <c r="E3186">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ht="14.25" customHeight="1" x14ac:dyDescent="0.25">
      <c r="A3187">
        <v>3186</v>
      </c>
      <c r="B3187" t="s">
        <v>6395</v>
      </c>
      <c r="C3187">
        <f>YEAR(Data!$D3187)</f>
        <v>2011</v>
      </c>
      <c r="D3187">
        <v>40854</v>
      </c>
      <c r="E3187">
        <v>40856</v>
      </c>
      <c r="F3187" t="s">
        <v>188</v>
      </c>
      <c r="G3187" t="s">
        <v>4959</v>
      </c>
      <c r="H3187" t="s">
        <v>4960</v>
      </c>
      <c r="I3187" t="s">
        <v>41</v>
      </c>
      <c r="J3187" t="s">
        <v>27</v>
      </c>
      <c r="K3187" t="s">
        <v>184</v>
      </c>
      <c r="L3187" t="s">
        <v>104</v>
      </c>
      <c r="M3187">
        <v>77041</v>
      </c>
      <c r="N3187" t="s">
        <v>105</v>
      </c>
      <c r="O3187" t="s">
        <v>5374</v>
      </c>
      <c r="P3187" t="s">
        <v>46</v>
      </c>
      <c r="Q3187" t="s">
        <v>75</v>
      </c>
      <c r="R3187" t="s">
        <v>5375</v>
      </c>
      <c r="S3187">
        <v>26.045999999999992</v>
      </c>
      <c r="T3187">
        <v>3</v>
      </c>
      <c r="U3187">
        <v>0.8</v>
      </c>
      <c r="V3187">
        <v>-44.278199999999998</v>
      </c>
    </row>
    <row r="3188" spans="1:22" ht="14.25" customHeight="1" x14ac:dyDescent="0.25">
      <c r="A3188">
        <v>3187</v>
      </c>
      <c r="B3188" t="s">
        <v>6395</v>
      </c>
      <c r="C3188">
        <f>YEAR(Data!$D3188)</f>
        <v>2011</v>
      </c>
      <c r="D3188">
        <v>40854</v>
      </c>
      <c r="E3188">
        <v>40856</v>
      </c>
      <c r="F3188" t="s">
        <v>188</v>
      </c>
      <c r="G3188" t="s">
        <v>4959</v>
      </c>
      <c r="H3188" t="s">
        <v>4960</v>
      </c>
      <c r="I3188" t="s">
        <v>41</v>
      </c>
      <c r="J3188" t="s">
        <v>27</v>
      </c>
      <c r="K3188" t="s">
        <v>184</v>
      </c>
      <c r="L3188" t="s">
        <v>104</v>
      </c>
      <c r="M3188">
        <v>77041</v>
      </c>
      <c r="N3188" t="s">
        <v>105</v>
      </c>
      <c r="O3188" t="s">
        <v>6396</v>
      </c>
      <c r="P3188" t="s">
        <v>46</v>
      </c>
      <c r="Q3188" t="s">
        <v>173</v>
      </c>
      <c r="R3188" t="s">
        <v>186</v>
      </c>
      <c r="S3188">
        <v>74.352000000000004</v>
      </c>
      <c r="T3188">
        <v>3</v>
      </c>
      <c r="U3188">
        <v>0.2</v>
      </c>
      <c r="V3188">
        <v>26.952599999999997</v>
      </c>
    </row>
    <row r="3189" spans="1:22" ht="14.25" customHeight="1" x14ac:dyDescent="0.25">
      <c r="A3189">
        <v>3188</v>
      </c>
      <c r="B3189" t="s">
        <v>6397</v>
      </c>
      <c r="C3189">
        <f>YEAR(Data!$D3189)</f>
        <v>2014</v>
      </c>
      <c r="D3189">
        <v>41711</v>
      </c>
      <c r="E3189">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ht="14.25" customHeight="1" x14ac:dyDescent="0.25">
      <c r="A3190">
        <v>3189</v>
      </c>
      <c r="B3190" t="s">
        <v>6398</v>
      </c>
      <c r="C3190">
        <f>YEAR(Data!$D3190)</f>
        <v>2014</v>
      </c>
      <c r="D3190">
        <v>41933</v>
      </c>
      <c r="E3190">
        <v>41935</v>
      </c>
      <c r="F3190" t="s">
        <v>23</v>
      </c>
      <c r="G3190" t="s">
        <v>610</v>
      </c>
      <c r="H3190" t="s">
        <v>611</v>
      </c>
      <c r="I3190" t="s">
        <v>41</v>
      </c>
      <c r="J3190" t="s">
        <v>27</v>
      </c>
      <c r="K3190" t="s">
        <v>6399</v>
      </c>
      <c r="L3190" t="s">
        <v>43</v>
      </c>
      <c r="M3190">
        <v>95695</v>
      </c>
      <c r="N3190" t="s">
        <v>44</v>
      </c>
      <c r="O3190" t="s">
        <v>4691</v>
      </c>
      <c r="P3190" t="s">
        <v>46</v>
      </c>
      <c r="Q3190" t="s">
        <v>47</v>
      </c>
      <c r="R3190" t="s">
        <v>4692</v>
      </c>
      <c r="S3190">
        <v>3.75</v>
      </c>
      <c r="T3190">
        <v>1</v>
      </c>
      <c r="U3190">
        <v>0</v>
      </c>
      <c r="V3190">
        <v>1.7999999999999998</v>
      </c>
    </row>
    <row r="3191" spans="1:22" ht="14.25" customHeight="1" x14ac:dyDescent="0.25">
      <c r="A3191">
        <v>3190</v>
      </c>
      <c r="B3191" t="s">
        <v>6398</v>
      </c>
      <c r="C3191">
        <f>YEAR(Data!$D3191)</f>
        <v>2014</v>
      </c>
      <c r="D3191">
        <v>41933</v>
      </c>
      <c r="E3191">
        <v>41935</v>
      </c>
      <c r="F3191" t="s">
        <v>23</v>
      </c>
      <c r="G3191" t="s">
        <v>610</v>
      </c>
      <c r="H3191" t="s">
        <v>611</v>
      </c>
      <c r="I3191" t="s">
        <v>41</v>
      </c>
      <c r="J3191" t="s">
        <v>27</v>
      </c>
      <c r="K3191" t="s">
        <v>6399</v>
      </c>
      <c r="L3191" t="s">
        <v>43</v>
      </c>
      <c r="M3191">
        <v>95695</v>
      </c>
      <c r="N3191" t="s">
        <v>44</v>
      </c>
      <c r="O3191" t="s">
        <v>6400</v>
      </c>
      <c r="P3191" t="s">
        <v>46</v>
      </c>
      <c r="Q3191" t="s">
        <v>75</v>
      </c>
      <c r="R3191" t="s">
        <v>6401</v>
      </c>
      <c r="S3191">
        <v>20.928000000000001</v>
      </c>
      <c r="T3191">
        <v>4</v>
      </c>
      <c r="U3191">
        <v>0.2</v>
      </c>
      <c r="V3191">
        <v>7.5864000000000003</v>
      </c>
    </row>
    <row r="3192" spans="1:22" ht="14.25" customHeight="1" x14ac:dyDescent="0.25">
      <c r="A3192">
        <v>3191</v>
      </c>
      <c r="B3192" t="s">
        <v>6402</v>
      </c>
      <c r="C3192">
        <f>YEAR(Data!$D3192)</f>
        <v>2012</v>
      </c>
      <c r="D3192">
        <v>41270</v>
      </c>
      <c r="E3192">
        <v>41275</v>
      </c>
      <c r="F3192" t="s">
        <v>50</v>
      </c>
      <c r="G3192" t="s">
        <v>5993</v>
      </c>
      <c r="H3192" t="s">
        <v>5994</v>
      </c>
      <c r="I3192" t="s">
        <v>102</v>
      </c>
      <c r="J3192" t="s">
        <v>27</v>
      </c>
      <c r="K3192" t="s">
        <v>303</v>
      </c>
      <c r="L3192" t="s">
        <v>211</v>
      </c>
      <c r="M3192">
        <v>60610</v>
      </c>
      <c r="N3192" t="s">
        <v>105</v>
      </c>
      <c r="O3192" t="s">
        <v>6403</v>
      </c>
      <c r="P3192" t="s">
        <v>46</v>
      </c>
      <c r="Q3192" t="s">
        <v>59</v>
      </c>
      <c r="R3192" t="s">
        <v>6404</v>
      </c>
      <c r="S3192">
        <v>12.672000000000001</v>
      </c>
      <c r="T3192">
        <v>3</v>
      </c>
      <c r="U3192">
        <v>0.2</v>
      </c>
      <c r="V3192">
        <v>-3.1680000000000001</v>
      </c>
    </row>
    <row r="3193" spans="1:22" ht="14.25" customHeight="1" x14ac:dyDescent="0.25">
      <c r="A3193">
        <v>3192</v>
      </c>
      <c r="B3193" t="s">
        <v>6405</v>
      </c>
      <c r="C3193">
        <f>YEAR(Data!$D3193)</f>
        <v>2014</v>
      </c>
      <c r="D3193">
        <v>41915</v>
      </c>
      <c r="E3193">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ht="14.25" customHeight="1" x14ac:dyDescent="0.25">
      <c r="A3194">
        <v>3193</v>
      </c>
      <c r="B3194" t="s">
        <v>6406</v>
      </c>
      <c r="C3194">
        <f>YEAR(Data!$D3194)</f>
        <v>2014</v>
      </c>
      <c r="D3194">
        <v>41795</v>
      </c>
      <c r="E3194">
        <v>41799</v>
      </c>
      <c r="F3194" t="s">
        <v>50</v>
      </c>
      <c r="G3194" t="s">
        <v>5466</v>
      </c>
      <c r="H3194" t="s">
        <v>5467</v>
      </c>
      <c r="I3194" t="s">
        <v>41</v>
      </c>
      <c r="J3194" t="s">
        <v>27</v>
      </c>
      <c r="K3194" t="s">
        <v>6407</v>
      </c>
      <c r="L3194" t="s">
        <v>104</v>
      </c>
      <c r="M3194">
        <v>77489</v>
      </c>
      <c r="N3194" t="s">
        <v>105</v>
      </c>
      <c r="O3194" t="s">
        <v>1022</v>
      </c>
      <c r="P3194" t="s">
        <v>46</v>
      </c>
      <c r="Q3194" t="s">
        <v>75</v>
      </c>
      <c r="R3194" t="s">
        <v>1023</v>
      </c>
      <c r="S3194">
        <v>6.3699999999999983</v>
      </c>
      <c r="T3194">
        <v>7</v>
      </c>
      <c r="U3194">
        <v>0.8</v>
      </c>
      <c r="V3194">
        <v>-9.5550000000000015</v>
      </c>
    </row>
    <row r="3195" spans="1:22" ht="14.25" customHeight="1" x14ac:dyDescent="0.25">
      <c r="A3195">
        <v>3194</v>
      </c>
      <c r="B3195" t="s">
        <v>6408</v>
      </c>
      <c r="C3195">
        <f>YEAR(Data!$D3195)</f>
        <v>2011</v>
      </c>
      <c r="D3195">
        <v>40787</v>
      </c>
      <c r="E3195">
        <v>40790</v>
      </c>
      <c r="F3195" t="s">
        <v>188</v>
      </c>
      <c r="G3195" t="s">
        <v>6409</v>
      </c>
      <c r="H3195" t="s">
        <v>6410</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ht="14.25" customHeight="1" x14ac:dyDescent="0.25">
      <c r="A3196">
        <v>3195</v>
      </c>
      <c r="B3196" t="s">
        <v>6408</v>
      </c>
      <c r="C3196">
        <f>YEAR(Data!$D3196)</f>
        <v>2011</v>
      </c>
      <c r="D3196">
        <v>40787</v>
      </c>
      <c r="E3196">
        <v>40790</v>
      </c>
      <c r="F3196" t="s">
        <v>188</v>
      </c>
      <c r="G3196" t="s">
        <v>6409</v>
      </c>
      <c r="H3196" t="s">
        <v>6410</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ht="14.25" customHeight="1" x14ac:dyDescent="0.25">
      <c r="A3197">
        <v>3196</v>
      </c>
      <c r="B3197" t="s">
        <v>6411</v>
      </c>
      <c r="C3197">
        <f>YEAR(Data!$D3197)</f>
        <v>2013</v>
      </c>
      <c r="D3197">
        <v>41495</v>
      </c>
      <c r="E3197">
        <v>41500</v>
      </c>
      <c r="F3197" t="s">
        <v>50</v>
      </c>
      <c r="G3197" t="s">
        <v>3991</v>
      </c>
      <c r="H3197" t="s">
        <v>3992</v>
      </c>
      <c r="I3197" t="s">
        <v>102</v>
      </c>
      <c r="J3197" t="s">
        <v>27</v>
      </c>
      <c r="K3197" t="s">
        <v>328</v>
      </c>
      <c r="L3197" t="s">
        <v>1487</v>
      </c>
      <c r="M3197">
        <v>39212</v>
      </c>
      <c r="N3197" t="s">
        <v>30</v>
      </c>
      <c r="O3197" t="s">
        <v>6412</v>
      </c>
      <c r="P3197" t="s">
        <v>46</v>
      </c>
      <c r="Q3197" t="s">
        <v>269</v>
      </c>
      <c r="R3197" t="s">
        <v>6413</v>
      </c>
      <c r="S3197">
        <v>23.34</v>
      </c>
      <c r="T3197">
        <v>3</v>
      </c>
      <c r="U3197">
        <v>0</v>
      </c>
      <c r="V3197">
        <v>0.23339999999999961</v>
      </c>
    </row>
    <row r="3198" spans="1:22" ht="14.25" customHeight="1" x14ac:dyDescent="0.25">
      <c r="A3198">
        <v>3197</v>
      </c>
      <c r="B3198" t="s">
        <v>6414</v>
      </c>
      <c r="C3198">
        <f>YEAR(Data!$D3198)</f>
        <v>2014</v>
      </c>
      <c r="D3198">
        <v>41843</v>
      </c>
      <c r="E3198">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ht="14.25" customHeight="1" x14ac:dyDescent="0.25">
      <c r="A3199">
        <v>3198</v>
      </c>
      <c r="B3199" t="s">
        <v>6415</v>
      </c>
      <c r="C3199">
        <f>YEAR(Data!$D3199)</f>
        <v>2012</v>
      </c>
      <c r="D3199">
        <v>41100</v>
      </c>
      <c r="E3199">
        <v>41100</v>
      </c>
      <c r="F3199" t="s">
        <v>1290</v>
      </c>
      <c r="G3199" t="s">
        <v>156</v>
      </c>
      <c r="H3199" t="s">
        <v>157</v>
      </c>
      <c r="I3199" t="s">
        <v>26</v>
      </c>
      <c r="J3199" t="s">
        <v>27</v>
      </c>
      <c r="K3199" t="s">
        <v>4075</v>
      </c>
      <c r="L3199" t="s">
        <v>310</v>
      </c>
      <c r="M3199">
        <v>85281</v>
      </c>
      <c r="N3199" t="s">
        <v>44</v>
      </c>
      <c r="O3199" t="s">
        <v>5744</v>
      </c>
      <c r="P3199" t="s">
        <v>46</v>
      </c>
      <c r="Q3199" t="s">
        <v>75</v>
      </c>
      <c r="R3199" t="s">
        <v>5745</v>
      </c>
      <c r="S3199">
        <v>3.366000000000001</v>
      </c>
      <c r="T3199">
        <v>3</v>
      </c>
      <c r="U3199">
        <v>0.7</v>
      </c>
      <c r="V3199">
        <v>-2.2439999999999989</v>
      </c>
    </row>
    <row r="3200" spans="1:22" ht="14.25" customHeight="1" x14ac:dyDescent="0.25">
      <c r="A3200">
        <v>3199</v>
      </c>
      <c r="B3200" t="s">
        <v>6416</v>
      </c>
      <c r="C3200">
        <f>YEAR(Data!$D3200)</f>
        <v>2011</v>
      </c>
      <c r="D3200">
        <v>40878</v>
      </c>
      <c r="E3200">
        <v>40884</v>
      </c>
      <c r="F3200" t="s">
        <v>50</v>
      </c>
      <c r="G3200" t="s">
        <v>4282</v>
      </c>
      <c r="H3200" t="s">
        <v>4283</v>
      </c>
      <c r="I3200" t="s">
        <v>26</v>
      </c>
      <c r="J3200" t="s">
        <v>27</v>
      </c>
      <c r="K3200" t="s">
        <v>1521</v>
      </c>
      <c r="L3200" t="s">
        <v>88</v>
      </c>
      <c r="M3200">
        <v>28540</v>
      </c>
      <c r="N3200" t="s">
        <v>30</v>
      </c>
      <c r="O3200" t="s">
        <v>6417</v>
      </c>
      <c r="P3200" t="s">
        <v>71</v>
      </c>
      <c r="Q3200" t="s">
        <v>72</v>
      </c>
      <c r="R3200" t="s">
        <v>6418</v>
      </c>
      <c r="S3200">
        <v>95.968000000000004</v>
      </c>
      <c r="T3200">
        <v>4</v>
      </c>
      <c r="U3200">
        <v>0.2</v>
      </c>
      <c r="V3200">
        <v>9.5968000000000053</v>
      </c>
    </row>
    <row r="3201" spans="1:22" ht="14.25" customHeight="1" x14ac:dyDescent="0.25">
      <c r="A3201">
        <v>3200</v>
      </c>
      <c r="B3201" t="s">
        <v>6419</v>
      </c>
      <c r="C3201">
        <f>YEAR(Data!$D3201)</f>
        <v>2014</v>
      </c>
      <c r="D3201">
        <v>41992</v>
      </c>
      <c r="E3201">
        <v>41996</v>
      </c>
      <c r="F3201" t="s">
        <v>50</v>
      </c>
      <c r="G3201" t="s">
        <v>6420</v>
      </c>
      <c r="H3201" t="s">
        <v>6421</v>
      </c>
      <c r="I3201" t="s">
        <v>41</v>
      </c>
      <c r="J3201" t="s">
        <v>27</v>
      </c>
      <c r="K3201" t="s">
        <v>146</v>
      </c>
      <c r="L3201" t="s">
        <v>147</v>
      </c>
      <c r="M3201">
        <v>19134</v>
      </c>
      <c r="N3201" t="s">
        <v>148</v>
      </c>
      <c r="O3201" t="s">
        <v>5845</v>
      </c>
      <c r="P3201" t="s">
        <v>46</v>
      </c>
      <c r="Q3201" t="s">
        <v>68</v>
      </c>
      <c r="R3201" t="s">
        <v>5846</v>
      </c>
      <c r="S3201">
        <v>18.704000000000001</v>
      </c>
      <c r="T3201">
        <v>7</v>
      </c>
      <c r="U3201">
        <v>0.2</v>
      </c>
      <c r="V3201">
        <v>2.3379999999999983</v>
      </c>
    </row>
    <row r="3202" spans="1:22" ht="14.25" customHeight="1" x14ac:dyDescent="0.25">
      <c r="A3202">
        <v>3201</v>
      </c>
      <c r="B3202" t="s">
        <v>6422</v>
      </c>
      <c r="C3202">
        <f>YEAR(Data!$D3202)</f>
        <v>2011</v>
      </c>
      <c r="D3202">
        <v>40681</v>
      </c>
      <c r="E3202">
        <v>40683</v>
      </c>
      <c r="F3202" t="s">
        <v>23</v>
      </c>
      <c r="G3202" t="s">
        <v>655</v>
      </c>
      <c r="H3202" t="s">
        <v>656</v>
      </c>
      <c r="I3202" t="s">
        <v>26</v>
      </c>
      <c r="J3202" t="s">
        <v>27</v>
      </c>
      <c r="K3202" t="s">
        <v>801</v>
      </c>
      <c r="L3202" t="s">
        <v>498</v>
      </c>
      <c r="M3202">
        <v>44312</v>
      </c>
      <c r="N3202" t="s">
        <v>148</v>
      </c>
      <c r="O3202" t="s">
        <v>5271</v>
      </c>
      <c r="P3202" t="s">
        <v>32</v>
      </c>
      <c r="Q3202" t="s">
        <v>65</v>
      </c>
      <c r="R3202" t="s">
        <v>5272</v>
      </c>
      <c r="S3202">
        <v>149.232</v>
      </c>
      <c r="T3202">
        <v>3</v>
      </c>
      <c r="U3202">
        <v>0.2</v>
      </c>
      <c r="V3202">
        <v>3.7308000000000021</v>
      </c>
    </row>
    <row r="3203" spans="1:22" ht="14.25" customHeight="1" x14ac:dyDescent="0.25">
      <c r="A3203">
        <v>3202</v>
      </c>
      <c r="B3203" t="s">
        <v>6422</v>
      </c>
      <c r="C3203">
        <f>YEAR(Data!$D3203)</f>
        <v>2011</v>
      </c>
      <c r="D3203">
        <v>40681</v>
      </c>
      <c r="E3203">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ht="14.25" customHeight="1" x14ac:dyDescent="0.25">
      <c r="A3204">
        <v>3203</v>
      </c>
      <c r="B3204" t="s">
        <v>6423</v>
      </c>
      <c r="C3204">
        <f>YEAR(Data!$D3204)</f>
        <v>2011</v>
      </c>
      <c r="D3204">
        <v>40857</v>
      </c>
      <c r="E3204">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ht="14.25" customHeight="1" x14ac:dyDescent="0.25">
      <c r="A3205">
        <v>3204</v>
      </c>
      <c r="B3205" t="s">
        <v>6423</v>
      </c>
      <c r="C3205">
        <f>YEAR(Data!$D3205)</f>
        <v>2011</v>
      </c>
      <c r="D3205">
        <v>40857</v>
      </c>
      <c r="E3205">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ht="14.25" customHeight="1" x14ac:dyDescent="0.25">
      <c r="A3206">
        <v>3205</v>
      </c>
      <c r="B3206" t="s">
        <v>6423</v>
      </c>
      <c r="C3206">
        <f>YEAR(Data!$D3206)</f>
        <v>2011</v>
      </c>
      <c r="D3206">
        <v>40857</v>
      </c>
      <c r="E3206">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ht="14.25" customHeight="1" x14ac:dyDescent="0.25">
      <c r="A3207">
        <v>3206</v>
      </c>
      <c r="B3207" t="s">
        <v>6423</v>
      </c>
      <c r="C3207">
        <f>YEAR(Data!$D3207)</f>
        <v>2011</v>
      </c>
      <c r="D3207">
        <v>40857</v>
      </c>
      <c r="E3207">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ht="14.25" customHeight="1" x14ac:dyDescent="0.25">
      <c r="A3208">
        <v>3207</v>
      </c>
      <c r="B3208" t="s">
        <v>6423</v>
      </c>
      <c r="C3208">
        <f>YEAR(Data!$D3208)</f>
        <v>2011</v>
      </c>
      <c r="D3208">
        <v>40857</v>
      </c>
      <c r="E3208">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ht="14.25" customHeight="1" x14ac:dyDescent="0.25">
      <c r="A3209">
        <v>3208</v>
      </c>
      <c r="B3209" t="s">
        <v>6423</v>
      </c>
      <c r="C3209">
        <f>YEAR(Data!$D3209)</f>
        <v>2011</v>
      </c>
      <c r="D3209">
        <v>40857</v>
      </c>
      <c r="E3209">
        <v>40863</v>
      </c>
      <c r="F3209" t="s">
        <v>50</v>
      </c>
      <c r="G3209" t="s">
        <v>665</v>
      </c>
      <c r="H3209" t="s">
        <v>666</v>
      </c>
      <c r="I3209" t="s">
        <v>26</v>
      </c>
      <c r="J3209" t="s">
        <v>27</v>
      </c>
      <c r="K3209" t="s">
        <v>947</v>
      </c>
      <c r="L3209" t="s">
        <v>43</v>
      </c>
      <c r="M3209">
        <v>92037</v>
      </c>
      <c r="N3209" t="s">
        <v>44</v>
      </c>
      <c r="O3209" t="s">
        <v>6424</v>
      </c>
      <c r="P3209" t="s">
        <v>46</v>
      </c>
      <c r="Q3209" t="s">
        <v>47</v>
      </c>
      <c r="R3209" t="s">
        <v>6425</v>
      </c>
      <c r="S3209">
        <v>39.840000000000003</v>
      </c>
      <c r="T3209">
        <v>8</v>
      </c>
      <c r="U3209">
        <v>0</v>
      </c>
      <c r="V3209">
        <v>18.3264</v>
      </c>
    </row>
    <row r="3210" spans="1:22" ht="14.25" customHeight="1" x14ac:dyDescent="0.25">
      <c r="A3210">
        <v>3209</v>
      </c>
      <c r="B3210" t="s">
        <v>6426</v>
      </c>
      <c r="C3210">
        <f>YEAR(Data!$D3210)</f>
        <v>2013</v>
      </c>
      <c r="D3210">
        <v>41283</v>
      </c>
      <c r="E3210">
        <v>41289</v>
      </c>
      <c r="F3210" t="s">
        <v>50</v>
      </c>
      <c r="G3210" t="s">
        <v>1345</v>
      </c>
      <c r="H3210" t="s">
        <v>1346</v>
      </c>
      <c r="I3210" t="s">
        <v>41</v>
      </c>
      <c r="J3210" t="s">
        <v>27</v>
      </c>
      <c r="K3210" t="s">
        <v>3488</v>
      </c>
      <c r="L3210" t="s">
        <v>43</v>
      </c>
      <c r="M3210">
        <v>93727</v>
      </c>
      <c r="N3210" t="s">
        <v>44</v>
      </c>
      <c r="O3210" t="s">
        <v>6427</v>
      </c>
      <c r="P3210" t="s">
        <v>71</v>
      </c>
      <c r="Q3210" t="s">
        <v>161</v>
      </c>
      <c r="R3210" t="s">
        <v>6428</v>
      </c>
      <c r="S3210">
        <v>349.95</v>
      </c>
      <c r="T3210">
        <v>5</v>
      </c>
      <c r="U3210">
        <v>0</v>
      </c>
      <c r="V3210">
        <v>118.98299999999999</v>
      </c>
    </row>
    <row r="3211" spans="1:22" ht="14.25" customHeight="1" x14ac:dyDescent="0.25">
      <c r="A3211">
        <v>3210</v>
      </c>
      <c r="B3211" t="s">
        <v>6426</v>
      </c>
      <c r="C3211">
        <f>YEAR(Data!$D3211)</f>
        <v>2013</v>
      </c>
      <c r="D3211">
        <v>41283</v>
      </c>
      <c r="E321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ht="14.25" customHeight="1" x14ac:dyDescent="0.25">
      <c r="A3212">
        <v>3211</v>
      </c>
      <c r="B3212" t="s">
        <v>6429</v>
      </c>
      <c r="C3212">
        <f>YEAR(Data!$D3212)</f>
        <v>2014</v>
      </c>
      <c r="D3212">
        <v>41905</v>
      </c>
      <c r="E3212">
        <v>41910</v>
      </c>
      <c r="F3212" t="s">
        <v>50</v>
      </c>
      <c r="G3212" t="s">
        <v>584</v>
      </c>
      <c r="H3212" t="s">
        <v>585</v>
      </c>
      <c r="I3212" t="s">
        <v>41</v>
      </c>
      <c r="J3212" t="s">
        <v>27</v>
      </c>
      <c r="K3212" t="s">
        <v>6430</v>
      </c>
      <c r="L3212" t="s">
        <v>104</v>
      </c>
      <c r="M3212">
        <v>77581</v>
      </c>
      <c r="N3212" t="s">
        <v>105</v>
      </c>
      <c r="O3212" t="s">
        <v>1590</v>
      </c>
      <c r="P3212" t="s">
        <v>46</v>
      </c>
      <c r="Q3212" t="s">
        <v>173</v>
      </c>
      <c r="R3212" t="s">
        <v>186</v>
      </c>
      <c r="S3212">
        <v>13.392000000000001</v>
      </c>
      <c r="T3212">
        <v>3</v>
      </c>
      <c r="U3212">
        <v>0.2</v>
      </c>
      <c r="V3212">
        <v>5.0220000000000002</v>
      </c>
    </row>
    <row r="3213" spans="1:22" ht="14.25" customHeight="1" x14ac:dyDescent="0.25">
      <c r="A3213">
        <v>3212</v>
      </c>
      <c r="B3213" t="s">
        <v>6429</v>
      </c>
      <c r="C3213">
        <f>YEAR(Data!$D3213)</f>
        <v>2014</v>
      </c>
      <c r="D3213">
        <v>41905</v>
      </c>
      <c r="E3213">
        <v>41910</v>
      </c>
      <c r="F3213" t="s">
        <v>50</v>
      </c>
      <c r="G3213" t="s">
        <v>584</v>
      </c>
      <c r="H3213" t="s">
        <v>585</v>
      </c>
      <c r="I3213" t="s">
        <v>41</v>
      </c>
      <c r="J3213" t="s">
        <v>27</v>
      </c>
      <c r="K3213" t="s">
        <v>6430</v>
      </c>
      <c r="L3213" t="s">
        <v>104</v>
      </c>
      <c r="M3213">
        <v>77581</v>
      </c>
      <c r="N3213" t="s">
        <v>105</v>
      </c>
      <c r="O3213" t="s">
        <v>1522</v>
      </c>
      <c r="P3213" t="s">
        <v>46</v>
      </c>
      <c r="Q3213" t="s">
        <v>75</v>
      </c>
      <c r="R3213" t="s">
        <v>1523</v>
      </c>
      <c r="S3213">
        <v>11.227999999999998</v>
      </c>
      <c r="T3213">
        <v>7</v>
      </c>
      <c r="U3213">
        <v>0.8</v>
      </c>
      <c r="V3213">
        <v>-18.52620000000001</v>
      </c>
    </row>
    <row r="3214" spans="1:22" ht="14.25" customHeight="1" x14ac:dyDescent="0.25">
      <c r="A3214">
        <v>3213</v>
      </c>
      <c r="B3214" t="s">
        <v>6431</v>
      </c>
      <c r="C3214">
        <f>YEAR(Data!$D3214)</f>
        <v>2011</v>
      </c>
      <c r="D3214">
        <v>40900</v>
      </c>
      <c r="E3214">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ht="14.25" customHeight="1" x14ac:dyDescent="0.25">
      <c r="A3215">
        <v>3214</v>
      </c>
      <c r="B3215" t="s">
        <v>6432</v>
      </c>
      <c r="C3215">
        <f>YEAR(Data!$D3215)</f>
        <v>2013</v>
      </c>
      <c r="D3215">
        <v>41421</v>
      </c>
      <c r="E3215">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ht="14.25" customHeight="1" x14ac:dyDescent="0.25">
      <c r="A3216">
        <v>3215</v>
      </c>
      <c r="B3216" t="s">
        <v>6432</v>
      </c>
      <c r="C3216">
        <f>YEAR(Data!$D3216)</f>
        <v>2013</v>
      </c>
      <c r="D3216">
        <v>41421</v>
      </c>
      <c r="E3216">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ht="14.25" customHeight="1" x14ac:dyDescent="0.25">
      <c r="A3217">
        <v>3216</v>
      </c>
      <c r="B3217" t="s">
        <v>6433</v>
      </c>
      <c r="C3217">
        <f>YEAR(Data!$D3217)</f>
        <v>2014</v>
      </c>
      <c r="D3217">
        <v>41829</v>
      </c>
      <c r="E3217">
        <v>41831</v>
      </c>
      <c r="F3217" t="s">
        <v>188</v>
      </c>
      <c r="G3217" t="s">
        <v>3010</v>
      </c>
      <c r="H3217" t="s">
        <v>3011</v>
      </c>
      <c r="I3217" t="s">
        <v>26</v>
      </c>
      <c r="J3217" t="s">
        <v>27</v>
      </c>
      <c r="K3217" t="s">
        <v>6434</v>
      </c>
      <c r="L3217" t="s">
        <v>43</v>
      </c>
      <c r="M3217">
        <v>94403</v>
      </c>
      <c r="N3217" t="s">
        <v>44</v>
      </c>
      <c r="O3217" t="s">
        <v>257</v>
      </c>
      <c r="P3217" t="s">
        <v>46</v>
      </c>
      <c r="Q3217" t="s">
        <v>47</v>
      </c>
      <c r="R3217" t="s">
        <v>258</v>
      </c>
      <c r="S3217">
        <v>75.179999999999993</v>
      </c>
      <c r="T3217">
        <v>6</v>
      </c>
      <c r="U3217">
        <v>0</v>
      </c>
      <c r="V3217">
        <v>35.334599999999995</v>
      </c>
    </row>
    <row r="3218" spans="1:22" ht="14.25" customHeight="1" x14ac:dyDescent="0.25">
      <c r="A3218">
        <v>3217</v>
      </c>
      <c r="B3218" t="s">
        <v>6435</v>
      </c>
      <c r="C3218">
        <f>YEAR(Data!$D3218)</f>
        <v>2011</v>
      </c>
      <c r="D3218">
        <v>40676</v>
      </c>
      <c r="E3218">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ht="14.25" customHeight="1" x14ac:dyDescent="0.25">
      <c r="A3219">
        <v>3218</v>
      </c>
      <c r="B3219" t="s">
        <v>6436</v>
      </c>
      <c r="C3219">
        <f>YEAR(Data!$D3219)</f>
        <v>2014</v>
      </c>
      <c r="D3219">
        <v>41954</v>
      </c>
      <c r="E3219">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ht="14.25" customHeight="1" x14ac:dyDescent="0.25">
      <c r="A3220">
        <v>3219</v>
      </c>
      <c r="B3220" t="s">
        <v>6436</v>
      </c>
      <c r="C3220">
        <f>YEAR(Data!$D3220)</f>
        <v>2014</v>
      </c>
      <c r="D3220">
        <v>41954</v>
      </c>
      <c r="E3220">
        <v>41960</v>
      </c>
      <c r="F3220" t="s">
        <v>50</v>
      </c>
      <c r="G3220" t="s">
        <v>3287</v>
      </c>
      <c r="H3220" t="s">
        <v>3288</v>
      </c>
      <c r="I3220" t="s">
        <v>41</v>
      </c>
      <c r="J3220" t="s">
        <v>27</v>
      </c>
      <c r="K3220" t="s">
        <v>266</v>
      </c>
      <c r="L3220" t="s">
        <v>267</v>
      </c>
      <c r="M3220">
        <v>10024</v>
      </c>
      <c r="N3220" t="s">
        <v>148</v>
      </c>
      <c r="O3220" t="s">
        <v>3433</v>
      </c>
      <c r="P3220" t="s">
        <v>71</v>
      </c>
      <c r="Q3220" t="s">
        <v>72</v>
      </c>
      <c r="R3220" t="s">
        <v>6337</v>
      </c>
      <c r="S3220">
        <v>430.88</v>
      </c>
      <c r="T3220">
        <v>2</v>
      </c>
      <c r="U3220">
        <v>0</v>
      </c>
      <c r="V3220">
        <v>124.95519999999999</v>
      </c>
    </row>
    <row r="3221" spans="1:22" ht="14.25" customHeight="1" x14ac:dyDescent="0.25">
      <c r="A3221">
        <v>3220</v>
      </c>
      <c r="B3221" t="s">
        <v>6437</v>
      </c>
      <c r="C3221">
        <f>YEAR(Data!$D3221)</f>
        <v>2012</v>
      </c>
      <c r="D3221">
        <v>41184</v>
      </c>
      <c r="E3221">
        <v>41190</v>
      </c>
      <c r="F3221" t="s">
        <v>50</v>
      </c>
      <c r="G3221" t="s">
        <v>6343</v>
      </c>
      <c r="H3221" t="s">
        <v>6344</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ht="14.25" customHeight="1" x14ac:dyDescent="0.25">
      <c r="A3222">
        <v>3221</v>
      </c>
      <c r="B3222" t="s">
        <v>6437</v>
      </c>
      <c r="C3222">
        <f>YEAR(Data!$D3222)</f>
        <v>2012</v>
      </c>
      <c r="D3222">
        <v>41184</v>
      </c>
      <c r="E3222">
        <v>41190</v>
      </c>
      <c r="F3222" t="s">
        <v>50</v>
      </c>
      <c r="G3222" t="s">
        <v>6343</v>
      </c>
      <c r="H3222" t="s">
        <v>6344</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ht="14.25" customHeight="1" x14ac:dyDescent="0.25">
      <c r="A3223">
        <v>3222</v>
      </c>
      <c r="B3223" t="s">
        <v>6437</v>
      </c>
      <c r="C3223">
        <f>YEAR(Data!$D3223)</f>
        <v>2012</v>
      </c>
      <c r="D3223">
        <v>41184</v>
      </c>
      <c r="E3223">
        <v>41190</v>
      </c>
      <c r="F3223" t="s">
        <v>50</v>
      </c>
      <c r="G3223" t="s">
        <v>6343</v>
      </c>
      <c r="H3223" t="s">
        <v>6344</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ht="14.25" customHeight="1" x14ac:dyDescent="0.25">
      <c r="A3224">
        <v>3223</v>
      </c>
      <c r="B3224" t="s">
        <v>6438</v>
      </c>
      <c r="C3224">
        <f>YEAR(Data!$D3224)</f>
        <v>2011</v>
      </c>
      <c r="D3224">
        <v>40818</v>
      </c>
      <c r="E3224">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ht="14.25" customHeight="1" x14ac:dyDescent="0.25">
      <c r="A3225">
        <v>3224</v>
      </c>
      <c r="B3225" t="s">
        <v>6438</v>
      </c>
      <c r="C3225">
        <f>YEAR(Data!$D3225)</f>
        <v>2011</v>
      </c>
      <c r="D3225">
        <v>40818</v>
      </c>
      <c r="E3225">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ht="14.25" customHeight="1" x14ac:dyDescent="0.25">
      <c r="A3226">
        <v>3225</v>
      </c>
      <c r="B3226" t="s">
        <v>6438</v>
      </c>
      <c r="C3226">
        <f>YEAR(Data!$D3226)</f>
        <v>2011</v>
      </c>
      <c r="D3226">
        <v>40818</v>
      </c>
      <c r="E3226">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ht="14.25" customHeight="1" x14ac:dyDescent="0.25">
      <c r="A3227">
        <v>3226</v>
      </c>
      <c r="B3227" t="s">
        <v>6438</v>
      </c>
      <c r="C3227">
        <f>YEAR(Data!$D3227)</f>
        <v>2011</v>
      </c>
      <c r="D3227">
        <v>40818</v>
      </c>
      <c r="E3227">
        <v>40821</v>
      </c>
      <c r="F3227" t="s">
        <v>188</v>
      </c>
      <c r="G3227" t="s">
        <v>220</v>
      </c>
      <c r="H3227" t="s">
        <v>221</v>
      </c>
      <c r="I3227" t="s">
        <v>41</v>
      </c>
      <c r="J3227" t="s">
        <v>27</v>
      </c>
      <c r="K3227" t="s">
        <v>4075</v>
      </c>
      <c r="L3227" t="s">
        <v>310</v>
      </c>
      <c r="M3227">
        <v>85281</v>
      </c>
      <c r="N3227" t="s">
        <v>44</v>
      </c>
      <c r="O3227" t="s">
        <v>6439</v>
      </c>
      <c r="P3227" t="s">
        <v>46</v>
      </c>
      <c r="Q3227" t="s">
        <v>173</v>
      </c>
      <c r="R3227" t="s">
        <v>6440</v>
      </c>
      <c r="S3227">
        <v>12.768000000000001</v>
      </c>
      <c r="T3227">
        <v>6</v>
      </c>
      <c r="U3227">
        <v>0.2</v>
      </c>
      <c r="V3227">
        <v>4.628400000000001</v>
      </c>
    </row>
    <row r="3228" spans="1:22" ht="14.25" customHeight="1" x14ac:dyDescent="0.25">
      <c r="A3228">
        <v>3227</v>
      </c>
      <c r="B3228" t="s">
        <v>6438</v>
      </c>
      <c r="C3228">
        <f>YEAR(Data!$D3228)</f>
        <v>2011</v>
      </c>
      <c r="D3228">
        <v>40818</v>
      </c>
      <c r="E3228">
        <v>40821</v>
      </c>
      <c r="F3228" t="s">
        <v>188</v>
      </c>
      <c r="G3228" t="s">
        <v>220</v>
      </c>
      <c r="H3228" t="s">
        <v>221</v>
      </c>
      <c r="I3228" t="s">
        <v>41</v>
      </c>
      <c r="J3228" t="s">
        <v>27</v>
      </c>
      <c r="K3228" t="s">
        <v>4075</v>
      </c>
      <c r="L3228" t="s">
        <v>310</v>
      </c>
      <c r="M3228">
        <v>85281</v>
      </c>
      <c r="N3228" t="s">
        <v>44</v>
      </c>
      <c r="O3228" t="s">
        <v>6441</v>
      </c>
      <c r="P3228" t="s">
        <v>46</v>
      </c>
      <c r="Q3228" t="s">
        <v>578</v>
      </c>
      <c r="R3228" t="s">
        <v>6442</v>
      </c>
      <c r="S3228">
        <v>15.36</v>
      </c>
      <c r="T3228">
        <v>2</v>
      </c>
      <c r="U3228">
        <v>0.2</v>
      </c>
      <c r="V3228">
        <v>-3.2639999999999993</v>
      </c>
    </row>
    <row r="3229" spans="1:22" ht="14.25" customHeight="1" x14ac:dyDescent="0.25">
      <c r="A3229">
        <v>3228</v>
      </c>
      <c r="B3229" t="s">
        <v>6438</v>
      </c>
      <c r="C3229">
        <f>YEAR(Data!$D3229)</f>
        <v>2011</v>
      </c>
      <c r="D3229">
        <v>40818</v>
      </c>
      <c r="E3229">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ht="14.25" customHeight="1" x14ac:dyDescent="0.25">
      <c r="A3230">
        <v>3229</v>
      </c>
      <c r="B3230" t="s">
        <v>6438</v>
      </c>
      <c r="C3230">
        <f>YEAR(Data!$D3230)</f>
        <v>2011</v>
      </c>
      <c r="D3230">
        <v>40818</v>
      </c>
      <c r="E3230">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ht="14.25" customHeight="1" x14ac:dyDescent="0.25">
      <c r="A3231">
        <v>3230</v>
      </c>
      <c r="B3231" t="s">
        <v>6443</v>
      </c>
      <c r="C3231">
        <f>YEAR(Data!$D3231)</f>
        <v>2011</v>
      </c>
      <c r="D3231">
        <v>40766</v>
      </c>
      <c r="E323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ht="14.25" customHeight="1" x14ac:dyDescent="0.25">
      <c r="A3232">
        <v>3231</v>
      </c>
      <c r="B3232" t="s">
        <v>6444</v>
      </c>
      <c r="C3232">
        <f>YEAR(Data!$D3232)</f>
        <v>2014</v>
      </c>
      <c r="D3232">
        <v>41884</v>
      </c>
      <c r="E3232">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ht="14.25" customHeight="1" x14ac:dyDescent="0.25">
      <c r="A3233">
        <v>3232</v>
      </c>
      <c r="B3233" t="s">
        <v>6445</v>
      </c>
      <c r="C3233">
        <f>YEAR(Data!$D3233)</f>
        <v>2014</v>
      </c>
      <c r="D3233">
        <v>41746</v>
      </c>
      <c r="E3233">
        <v>41752</v>
      </c>
      <c r="F3233" t="s">
        <v>50</v>
      </c>
      <c r="G3233" t="s">
        <v>3731</v>
      </c>
      <c r="H3233" t="s">
        <v>3732</v>
      </c>
      <c r="I3233" t="s">
        <v>26</v>
      </c>
      <c r="J3233" t="s">
        <v>27</v>
      </c>
      <c r="K3233" t="s">
        <v>184</v>
      </c>
      <c r="L3233" t="s">
        <v>104</v>
      </c>
      <c r="M3233">
        <v>77095</v>
      </c>
      <c r="N3233" t="s">
        <v>105</v>
      </c>
      <c r="O3233" t="s">
        <v>5374</v>
      </c>
      <c r="P3233" t="s">
        <v>46</v>
      </c>
      <c r="Q3233" t="s">
        <v>75</v>
      </c>
      <c r="R3233" t="s">
        <v>5375</v>
      </c>
      <c r="S3233">
        <v>26.045999999999992</v>
      </c>
      <c r="T3233">
        <v>3</v>
      </c>
      <c r="U3233">
        <v>0.8</v>
      </c>
      <c r="V3233">
        <v>-44.278199999999998</v>
      </c>
    </row>
    <row r="3234" spans="1:22" ht="14.25" customHeight="1" x14ac:dyDescent="0.25">
      <c r="A3234">
        <v>3233</v>
      </c>
      <c r="B3234" t="s">
        <v>6445</v>
      </c>
      <c r="C3234">
        <f>YEAR(Data!$D3234)</f>
        <v>2014</v>
      </c>
      <c r="D3234">
        <v>41746</v>
      </c>
      <c r="E3234">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ht="14.25" customHeight="1" x14ac:dyDescent="0.25">
      <c r="A3235">
        <v>3234</v>
      </c>
      <c r="B3235" t="s">
        <v>6445</v>
      </c>
      <c r="C3235">
        <f>YEAR(Data!$D3235)</f>
        <v>2014</v>
      </c>
      <c r="D3235">
        <v>41746</v>
      </c>
      <c r="E3235">
        <v>41752</v>
      </c>
      <c r="F3235" t="s">
        <v>50</v>
      </c>
      <c r="G3235" t="s">
        <v>3731</v>
      </c>
      <c r="H3235" t="s">
        <v>3732</v>
      </c>
      <c r="I3235" t="s">
        <v>26</v>
      </c>
      <c r="J3235" t="s">
        <v>27</v>
      </c>
      <c r="K3235" t="s">
        <v>184</v>
      </c>
      <c r="L3235" t="s">
        <v>104</v>
      </c>
      <c r="M3235">
        <v>77095</v>
      </c>
      <c r="N3235" t="s">
        <v>105</v>
      </c>
      <c r="O3235" t="s">
        <v>6446</v>
      </c>
      <c r="P3235" t="s">
        <v>46</v>
      </c>
      <c r="Q3235" t="s">
        <v>59</v>
      </c>
      <c r="R3235" t="s">
        <v>6447</v>
      </c>
      <c r="S3235">
        <v>32.544000000000004</v>
      </c>
      <c r="T3235">
        <v>2</v>
      </c>
      <c r="U3235">
        <v>0.2</v>
      </c>
      <c r="V3235">
        <v>-7.7292000000000041</v>
      </c>
    </row>
    <row r="3236" spans="1:22" ht="14.25" customHeight="1" x14ac:dyDescent="0.25">
      <c r="A3236">
        <v>3235</v>
      </c>
      <c r="B3236" t="s">
        <v>6448</v>
      </c>
      <c r="C3236">
        <f>YEAR(Data!$D3236)</f>
        <v>2013</v>
      </c>
      <c r="D3236">
        <v>41389</v>
      </c>
      <c r="E3236">
        <v>41392</v>
      </c>
      <c r="F3236" t="s">
        <v>188</v>
      </c>
      <c r="G3236" t="s">
        <v>6409</v>
      </c>
      <c r="H3236" t="s">
        <v>6410</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ht="14.25" customHeight="1" x14ac:dyDescent="0.25">
      <c r="A3237">
        <v>3236</v>
      </c>
      <c r="B3237" t="s">
        <v>6449</v>
      </c>
      <c r="C3237">
        <f>YEAR(Data!$D3237)</f>
        <v>2013</v>
      </c>
      <c r="D3237">
        <v>41289</v>
      </c>
      <c r="E3237">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ht="14.25" customHeight="1" x14ac:dyDescent="0.25">
      <c r="A3238">
        <v>3237</v>
      </c>
      <c r="B3238" t="s">
        <v>6450</v>
      </c>
      <c r="C3238">
        <f>YEAR(Data!$D3238)</f>
        <v>2013</v>
      </c>
      <c r="D3238">
        <v>41397</v>
      </c>
      <c r="E3238">
        <v>41397</v>
      </c>
      <c r="F3238" t="s">
        <v>1290</v>
      </c>
      <c r="G3238" t="s">
        <v>6451</v>
      </c>
      <c r="H3238" t="s">
        <v>6452</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ht="14.25" customHeight="1" x14ac:dyDescent="0.25">
      <c r="A3239">
        <v>3238</v>
      </c>
      <c r="B3239" t="s">
        <v>6450</v>
      </c>
      <c r="C3239">
        <f>YEAR(Data!$D3239)</f>
        <v>2013</v>
      </c>
      <c r="D3239">
        <v>41397</v>
      </c>
      <c r="E3239">
        <v>41397</v>
      </c>
      <c r="F3239" t="s">
        <v>1290</v>
      </c>
      <c r="G3239" t="s">
        <v>6451</v>
      </c>
      <c r="H3239" t="s">
        <v>6452</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ht="14.25" customHeight="1" x14ac:dyDescent="0.25">
      <c r="A3240">
        <v>3239</v>
      </c>
      <c r="B3240" t="s">
        <v>6453</v>
      </c>
      <c r="C3240">
        <f>YEAR(Data!$D3240)</f>
        <v>2013</v>
      </c>
      <c r="D3240">
        <v>41599</v>
      </c>
      <c r="E3240">
        <v>41606</v>
      </c>
      <c r="F3240" t="s">
        <v>50</v>
      </c>
      <c r="G3240" t="s">
        <v>6454</v>
      </c>
      <c r="H3240" t="s">
        <v>6455</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ht="14.25" customHeight="1" x14ac:dyDescent="0.25">
      <c r="A3241">
        <v>3240</v>
      </c>
      <c r="B3241" t="s">
        <v>6453</v>
      </c>
      <c r="C3241">
        <f>YEAR(Data!$D3241)</f>
        <v>2013</v>
      </c>
      <c r="D3241">
        <v>41599</v>
      </c>
      <c r="E3241">
        <v>41606</v>
      </c>
      <c r="F3241" t="s">
        <v>50</v>
      </c>
      <c r="G3241" t="s">
        <v>6454</v>
      </c>
      <c r="H3241" t="s">
        <v>6455</v>
      </c>
      <c r="I3241" t="s">
        <v>41</v>
      </c>
      <c r="J3241" t="s">
        <v>27</v>
      </c>
      <c r="K3241" t="s">
        <v>184</v>
      </c>
      <c r="L3241" t="s">
        <v>104</v>
      </c>
      <c r="M3241">
        <v>77095</v>
      </c>
      <c r="N3241" t="s">
        <v>105</v>
      </c>
      <c r="O3241" t="s">
        <v>6456</v>
      </c>
      <c r="P3241" t="s">
        <v>71</v>
      </c>
      <c r="Q3241" t="s">
        <v>72</v>
      </c>
      <c r="R3241" t="s">
        <v>6457</v>
      </c>
      <c r="S3241">
        <v>122.91999999999999</v>
      </c>
      <c r="T3241">
        <v>7</v>
      </c>
      <c r="U3241">
        <v>0.2</v>
      </c>
      <c r="V3241">
        <v>46.095000000000006</v>
      </c>
    </row>
    <row r="3242" spans="1:22" ht="14.25" customHeight="1" x14ac:dyDescent="0.25">
      <c r="A3242">
        <v>3241</v>
      </c>
      <c r="B3242" t="s">
        <v>6453</v>
      </c>
      <c r="C3242">
        <f>YEAR(Data!$D3242)</f>
        <v>2013</v>
      </c>
      <c r="D3242">
        <v>41599</v>
      </c>
      <c r="E3242">
        <v>41606</v>
      </c>
      <c r="F3242" t="s">
        <v>50</v>
      </c>
      <c r="G3242" t="s">
        <v>6454</v>
      </c>
      <c r="H3242" t="s">
        <v>6455</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ht="14.25" customHeight="1" x14ac:dyDescent="0.25">
      <c r="A3243">
        <v>3242</v>
      </c>
      <c r="B3243" t="s">
        <v>6458</v>
      </c>
      <c r="C3243">
        <f>YEAR(Data!$D3243)</f>
        <v>2013</v>
      </c>
      <c r="D3243">
        <v>41306</v>
      </c>
      <c r="E3243">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ht="14.25" customHeight="1" x14ac:dyDescent="0.25">
      <c r="A3244">
        <v>3243</v>
      </c>
      <c r="B3244" t="s">
        <v>6459</v>
      </c>
      <c r="C3244">
        <f>YEAR(Data!$D3244)</f>
        <v>2014</v>
      </c>
      <c r="D3244">
        <v>41730</v>
      </c>
      <c r="E3244">
        <v>41735</v>
      </c>
      <c r="F3244" t="s">
        <v>23</v>
      </c>
      <c r="G3244" t="s">
        <v>2341</v>
      </c>
      <c r="H3244" t="s">
        <v>2342</v>
      </c>
      <c r="I3244" t="s">
        <v>26</v>
      </c>
      <c r="J3244" t="s">
        <v>27</v>
      </c>
      <c r="K3244" t="s">
        <v>303</v>
      </c>
      <c r="L3244" t="s">
        <v>211</v>
      </c>
      <c r="M3244">
        <v>60623</v>
      </c>
      <c r="N3244" t="s">
        <v>105</v>
      </c>
      <c r="O3244" t="s">
        <v>6227</v>
      </c>
      <c r="P3244" t="s">
        <v>46</v>
      </c>
      <c r="Q3244" t="s">
        <v>75</v>
      </c>
      <c r="R3244" t="s">
        <v>6228</v>
      </c>
      <c r="S3244">
        <v>13.467999999999998</v>
      </c>
      <c r="T3244">
        <v>13</v>
      </c>
      <c r="U3244">
        <v>0.8</v>
      </c>
      <c r="V3244">
        <v>-22.895600000000005</v>
      </c>
    </row>
    <row r="3245" spans="1:22" ht="14.25" customHeight="1" x14ac:dyDescent="0.25">
      <c r="A3245">
        <v>3244</v>
      </c>
      <c r="B3245" t="s">
        <v>6460</v>
      </c>
      <c r="C3245">
        <f>YEAR(Data!$D3245)</f>
        <v>2014</v>
      </c>
      <c r="D3245">
        <v>41975</v>
      </c>
      <c r="E3245">
        <v>41979</v>
      </c>
      <c r="F3245" t="s">
        <v>50</v>
      </c>
      <c r="G3245" t="s">
        <v>6461</v>
      </c>
      <c r="H3245" t="s">
        <v>6462</v>
      </c>
      <c r="I3245" t="s">
        <v>26</v>
      </c>
      <c r="J3245" t="s">
        <v>27</v>
      </c>
      <c r="K3245" t="s">
        <v>758</v>
      </c>
      <c r="L3245" t="s">
        <v>104</v>
      </c>
      <c r="M3245">
        <v>75051</v>
      </c>
      <c r="N3245" t="s">
        <v>105</v>
      </c>
      <c r="O3245" t="s">
        <v>6463</v>
      </c>
      <c r="P3245" t="s">
        <v>71</v>
      </c>
      <c r="Q3245" t="s">
        <v>72</v>
      </c>
      <c r="R3245" t="s">
        <v>6464</v>
      </c>
      <c r="S3245">
        <v>219.80000000000004</v>
      </c>
      <c r="T3245">
        <v>5</v>
      </c>
      <c r="U3245">
        <v>0.2</v>
      </c>
      <c r="V3245">
        <v>24.727499999999971</v>
      </c>
    </row>
    <row r="3246" spans="1:22" ht="14.25" customHeight="1" x14ac:dyDescent="0.25">
      <c r="A3246">
        <v>3245</v>
      </c>
      <c r="B3246" t="s">
        <v>6460</v>
      </c>
      <c r="C3246">
        <f>YEAR(Data!$D3246)</f>
        <v>2014</v>
      </c>
      <c r="D3246">
        <v>41975</v>
      </c>
      <c r="E3246">
        <v>41979</v>
      </c>
      <c r="F3246" t="s">
        <v>50</v>
      </c>
      <c r="G3246" t="s">
        <v>6461</v>
      </c>
      <c r="H3246" t="s">
        <v>6462</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ht="14.25" customHeight="1" x14ac:dyDescent="0.25">
      <c r="A3247">
        <v>3246</v>
      </c>
      <c r="B3247" t="s">
        <v>6465</v>
      </c>
      <c r="C3247">
        <f>YEAR(Data!$D3247)</f>
        <v>2014</v>
      </c>
      <c r="D3247">
        <v>41984</v>
      </c>
      <c r="E3247">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ht="14.25" customHeight="1" x14ac:dyDescent="0.25">
      <c r="A3248">
        <v>3247</v>
      </c>
      <c r="B3248" t="s">
        <v>6465</v>
      </c>
      <c r="C3248">
        <f>YEAR(Data!$D3248)</f>
        <v>2014</v>
      </c>
      <c r="D3248">
        <v>41984</v>
      </c>
      <c r="E3248">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ht="14.25" customHeight="1" x14ac:dyDescent="0.25">
      <c r="A3249">
        <v>3248</v>
      </c>
      <c r="B3249" t="s">
        <v>6465</v>
      </c>
      <c r="C3249">
        <f>YEAR(Data!$D3249)</f>
        <v>2014</v>
      </c>
      <c r="D3249">
        <v>41984</v>
      </c>
      <c r="E3249">
        <v>41986</v>
      </c>
      <c r="F3249" t="s">
        <v>23</v>
      </c>
      <c r="G3249" t="s">
        <v>1131</v>
      </c>
      <c r="H3249" t="s">
        <v>1132</v>
      </c>
      <c r="I3249" t="s">
        <v>41</v>
      </c>
      <c r="J3249" t="s">
        <v>27</v>
      </c>
      <c r="K3249" t="s">
        <v>95</v>
      </c>
      <c r="L3249" t="s">
        <v>96</v>
      </c>
      <c r="M3249">
        <v>98103</v>
      </c>
      <c r="N3249" t="s">
        <v>44</v>
      </c>
      <c r="O3249" t="s">
        <v>6466</v>
      </c>
      <c r="P3249" t="s">
        <v>46</v>
      </c>
      <c r="Q3249" t="s">
        <v>68</v>
      </c>
      <c r="R3249" t="s">
        <v>6467</v>
      </c>
      <c r="S3249">
        <v>18.240000000000002</v>
      </c>
      <c r="T3249">
        <v>3</v>
      </c>
      <c r="U3249">
        <v>0</v>
      </c>
      <c r="V3249">
        <v>5.2895999999999983</v>
      </c>
    </row>
    <row r="3250" spans="1:22" ht="14.25" customHeight="1" x14ac:dyDescent="0.25">
      <c r="A3250">
        <v>3249</v>
      </c>
      <c r="B3250" t="s">
        <v>6468</v>
      </c>
      <c r="C3250">
        <f>YEAR(Data!$D3250)</f>
        <v>2013</v>
      </c>
      <c r="D3250">
        <v>41535</v>
      </c>
      <c r="E3250">
        <v>41539</v>
      </c>
      <c r="F3250" t="s">
        <v>50</v>
      </c>
      <c r="G3250" t="s">
        <v>2656</v>
      </c>
      <c r="H3250" t="s">
        <v>2657</v>
      </c>
      <c r="I3250" t="s">
        <v>102</v>
      </c>
      <c r="J3250" t="s">
        <v>27</v>
      </c>
      <c r="K3250" t="s">
        <v>95</v>
      </c>
      <c r="L3250" t="s">
        <v>96</v>
      </c>
      <c r="M3250">
        <v>98103</v>
      </c>
      <c r="N3250" t="s">
        <v>44</v>
      </c>
      <c r="O3250" t="s">
        <v>6142</v>
      </c>
      <c r="P3250" t="s">
        <v>32</v>
      </c>
      <c r="Q3250" t="s">
        <v>36</v>
      </c>
      <c r="R3250" t="s">
        <v>6143</v>
      </c>
      <c r="S3250">
        <v>113.88800000000002</v>
      </c>
      <c r="T3250">
        <v>2</v>
      </c>
      <c r="U3250">
        <v>0.2</v>
      </c>
      <c r="V3250">
        <v>9.9651999999999994</v>
      </c>
    </row>
    <row r="3251" spans="1:22" ht="14.25" customHeight="1" x14ac:dyDescent="0.25">
      <c r="A3251">
        <v>3250</v>
      </c>
      <c r="B3251" t="s">
        <v>6468</v>
      </c>
      <c r="C3251">
        <f>YEAR(Data!$D3251)</f>
        <v>2013</v>
      </c>
      <c r="D3251">
        <v>41535</v>
      </c>
      <c r="E325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ht="14.25" customHeight="1" x14ac:dyDescent="0.25">
      <c r="A3252">
        <v>3251</v>
      </c>
      <c r="B3252" t="s">
        <v>6469</v>
      </c>
      <c r="C3252">
        <f>YEAR(Data!$D3252)</f>
        <v>2013</v>
      </c>
      <c r="D3252">
        <v>41632</v>
      </c>
      <c r="E3252">
        <v>41638</v>
      </c>
      <c r="F3252" t="s">
        <v>50</v>
      </c>
      <c r="G3252" t="s">
        <v>4924</v>
      </c>
      <c r="H3252" t="s">
        <v>4925</v>
      </c>
      <c r="I3252" t="s">
        <v>41</v>
      </c>
      <c r="J3252" t="s">
        <v>27</v>
      </c>
      <c r="K3252" t="s">
        <v>6470</v>
      </c>
      <c r="L3252" t="s">
        <v>238</v>
      </c>
      <c r="M3252">
        <v>49505</v>
      </c>
      <c r="N3252" t="s">
        <v>105</v>
      </c>
      <c r="O3252" t="s">
        <v>4187</v>
      </c>
      <c r="P3252" t="s">
        <v>46</v>
      </c>
      <c r="Q3252" t="s">
        <v>269</v>
      </c>
      <c r="R3252" t="s">
        <v>4188</v>
      </c>
      <c r="S3252">
        <v>24.849999999999998</v>
      </c>
      <c r="T3252">
        <v>7</v>
      </c>
      <c r="U3252">
        <v>0</v>
      </c>
      <c r="V3252">
        <v>11.679499999999999</v>
      </c>
    </row>
    <row r="3253" spans="1:22" ht="14.25" customHeight="1" x14ac:dyDescent="0.25">
      <c r="A3253">
        <v>3252</v>
      </c>
      <c r="B3253" t="s">
        <v>6471</v>
      </c>
      <c r="C3253">
        <f>YEAR(Data!$D3253)</f>
        <v>2014</v>
      </c>
      <c r="D3253">
        <v>41747</v>
      </c>
      <c r="E3253">
        <v>41749</v>
      </c>
      <c r="F3253" t="s">
        <v>188</v>
      </c>
      <c r="G3253" t="s">
        <v>6472</v>
      </c>
      <c r="H3253" t="s">
        <v>6473</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ht="14.25" customHeight="1" x14ac:dyDescent="0.25">
      <c r="A3254">
        <v>3253</v>
      </c>
      <c r="B3254" t="s">
        <v>6474</v>
      </c>
      <c r="C3254">
        <f>YEAR(Data!$D3254)</f>
        <v>2014</v>
      </c>
      <c r="D3254">
        <v>41940</v>
      </c>
      <c r="E3254">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ht="14.25" customHeight="1" x14ac:dyDescent="0.25">
      <c r="A3255">
        <v>3254</v>
      </c>
      <c r="B3255" t="s">
        <v>6474</v>
      </c>
      <c r="C3255">
        <f>YEAR(Data!$D3255)</f>
        <v>2014</v>
      </c>
      <c r="D3255">
        <v>41940</v>
      </c>
      <c r="E3255">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ht="14.25" customHeight="1" x14ac:dyDescent="0.25">
      <c r="A3256">
        <v>3255</v>
      </c>
      <c r="B3256" t="s">
        <v>6475</v>
      </c>
      <c r="C3256">
        <f>YEAR(Data!$D3256)</f>
        <v>2013</v>
      </c>
      <c r="D3256">
        <v>41464</v>
      </c>
      <c r="E3256">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ht="14.25" customHeight="1" x14ac:dyDescent="0.25">
      <c r="A3257">
        <v>3256</v>
      </c>
      <c r="B3257" t="s">
        <v>6475</v>
      </c>
      <c r="C3257">
        <f>YEAR(Data!$D3257)</f>
        <v>2013</v>
      </c>
      <c r="D3257">
        <v>41464</v>
      </c>
      <c r="E3257">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ht="14.25" customHeight="1" x14ac:dyDescent="0.25">
      <c r="A3258">
        <v>3257</v>
      </c>
      <c r="B3258" t="s">
        <v>6476</v>
      </c>
      <c r="C3258">
        <f>YEAR(Data!$D3258)</f>
        <v>2012</v>
      </c>
      <c r="D3258">
        <v>41130</v>
      </c>
      <c r="E3258">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ht="14.25" customHeight="1" x14ac:dyDescent="0.25">
      <c r="A3259">
        <v>3258</v>
      </c>
      <c r="B3259" t="s">
        <v>6477</v>
      </c>
      <c r="C3259">
        <f>YEAR(Data!$D3259)</f>
        <v>2013</v>
      </c>
      <c r="D3259">
        <v>41618</v>
      </c>
      <c r="E3259">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ht="14.25" customHeight="1" x14ac:dyDescent="0.25">
      <c r="A3260">
        <v>3259</v>
      </c>
      <c r="B3260" t="s">
        <v>6477</v>
      </c>
      <c r="C3260">
        <f>YEAR(Data!$D3260)</f>
        <v>2013</v>
      </c>
      <c r="D3260">
        <v>41618</v>
      </c>
      <c r="E3260">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ht="14.25" customHeight="1" x14ac:dyDescent="0.25">
      <c r="A3261">
        <v>3260</v>
      </c>
      <c r="B3261" t="s">
        <v>6478</v>
      </c>
      <c r="C3261">
        <f>YEAR(Data!$D3261)</f>
        <v>2013</v>
      </c>
      <c r="D3261">
        <v>41592</v>
      </c>
      <c r="E3261">
        <v>41596</v>
      </c>
      <c r="F3261" t="s">
        <v>50</v>
      </c>
      <c r="G3261" t="s">
        <v>6479</v>
      </c>
      <c r="H3261" t="s">
        <v>6480</v>
      </c>
      <c r="I3261" t="s">
        <v>102</v>
      </c>
      <c r="J3261" t="s">
        <v>27</v>
      </c>
      <c r="K3261" t="s">
        <v>6092</v>
      </c>
      <c r="L3261" t="s">
        <v>211</v>
      </c>
      <c r="M3261">
        <v>60035</v>
      </c>
      <c r="N3261" t="s">
        <v>105</v>
      </c>
      <c r="O3261" t="s">
        <v>1776</v>
      </c>
      <c r="P3261" t="s">
        <v>46</v>
      </c>
      <c r="Q3261" t="s">
        <v>75</v>
      </c>
      <c r="R3261" t="s">
        <v>1777</v>
      </c>
      <c r="S3261">
        <v>3.1359999999999992</v>
      </c>
      <c r="T3261">
        <v>2</v>
      </c>
      <c r="U3261">
        <v>0.8</v>
      </c>
      <c r="V3261">
        <v>-4.7040000000000006</v>
      </c>
    </row>
    <row r="3262" spans="1:22" ht="14.25" customHeight="1" x14ac:dyDescent="0.25">
      <c r="A3262">
        <v>3261</v>
      </c>
      <c r="B3262" t="s">
        <v>6481</v>
      </c>
      <c r="C3262">
        <f>YEAR(Data!$D3262)</f>
        <v>2011</v>
      </c>
      <c r="D3262">
        <v>40861</v>
      </c>
      <c r="E3262">
        <v>40862</v>
      </c>
      <c r="F3262" t="s">
        <v>188</v>
      </c>
      <c r="G3262" t="s">
        <v>6482</v>
      </c>
      <c r="H3262" t="s">
        <v>6483</v>
      </c>
      <c r="I3262" t="s">
        <v>41</v>
      </c>
      <c r="J3262" t="s">
        <v>27</v>
      </c>
      <c r="K3262" t="s">
        <v>602</v>
      </c>
      <c r="L3262" t="s">
        <v>104</v>
      </c>
      <c r="M3262">
        <v>77506</v>
      </c>
      <c r="N3262" t="s">
        <v>105</v>
      </c>
      <c r="O3262" t="s">
        <v>6484</v>
      </c>
      <c r="P3262" t="s">
        <v>46</v>
      </c>
      <c r="Q3262" t="s">
        <v>90</v>
      </c>
      <c r="R3262" t="s">
        <v>6485</v>
      </c>
      <c r="S3262">
        <v>20.736000000000004</v>
      </c>
      <c r="T3262">
        <v>4</v>
      </c>
      <c r="U3262">
        <v>0.2</v>
      </c>
      <c r="V3262">
        <v>7.2576000000000001</v>
      </c>
    </row>
    <row r="3263" spans="1:22" ht="14.25" customHeight="1" x14ac:dyDescent="0.25">
      <c r="A3263">
        <v>3262</v>
      </c>
      <c r="B3263" t="s">
        <v>6486</v>
      </c>
      <c r="C3263">
        <f>YEAR(Data!$D3263)</f>
        <v>2011</v>
      </c>
      <c r="D3263">
        <v>40864</v>
      </c>
      <c r="E3263">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ht="14.25" customHeight="1" x14ac:dyDescent="0.25">
      <c r="A3264">
        <v>3263</v>
      </c>
      <c r="B3264" t="s">
        <v>6486</v>
      </c>
      <c r="C3264">
        <f>YEAR(Data!$D3264)</f>
        <v>2011</v>
      </c>
      <c r="D3264">
        <v>40864</v>
      </c>
      <c r="E3264">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ht="14.25" customHeight="1" x14ac:dyDescent="0.25">
      <c r="A3265">
        <v>3264</v>
      </c>
      <c r="B3265" t="s">
        <v>6486</v>
      </c>
      <c r="C3265">
        <f>YEAR(Data!$D3265)</f>
        <v>2011</v>
      </c>
      <c r="D3265">
        <v>40864</v>
      </c>
      <c r="E3265">
        <v>40866</v>
      </c>
      <c r="F3265" t="s">
        <v>188</v>
      </c>
      <c r="G3265" t="s">
        <v>1143</v>
      </c>
      <c r="H3265" t="s">
        <v>1144</v>
      </c>
      <c r="I3265" t="s">
        <v>41</v>
      </c>
      <c r="J3265" t="s">
        <v>27</v>
      </c>
      <c r="K3265" t="s">
        <v>127</v>
      </c>
      <c r="L3265" t="s">
        <v>43</v>
      </c>
      <c r="M3265">
        <v>94109</v>
      </c>
      <c r="N3265" t="s">
        <v>44</v>
      </c>
      <c r="O3265" t="s">
        <v>5944</v>
      </c>
      <c r="P3265" t="s">
        <v>46</v>
      </c>
      <c r="Q3265" t="s">
        <v>78</v>
      </c>
      <c r="R3265" t="s">
        <v>5945</v>
      </c>
      <c r="S3265">
        <v>241.44</v>
      </c>
      <c r="T3265">
        <v>3</v>
      </c>
      <c r="U3265">
        <v>0</v>
      </c>
      <c r="V3265">
        <v>72.431999999999988</v>
      </c>
    </row>
    <row r="3266" spans="1:22" ht="14.25" customHeight="1" x14ac:dyDescent="0.25">
      <c r="A3266">
        <v>3265</v>
      </c>
      <c r="B3266" t="s">
        <v>6487</v>
      </c>
      <c r="C3266">
        <f>YEAR(Data!$D3266)</f>
        <v>2013</v>
      </c>
      <c r="D3266">
        <v>41338</v>
      </c>
      <c r="E3266">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ht="14.25" customHeight="1" x14ac:dyDescent="0.25">
      <c r="A3267">
        <v>3266</v>
      </c>
      <c r="B3267" t="s">
        <v>6488</v>
      </c>
      <c r="C3267">
        <f>YEAR(Data!$D3267)</f>
        <v>2011</v>
      </c>
      <c r="D3267">
        <v>40827</v>
      </c>
      <c r="E3267">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ht="14.25" customHeight="1" x14ac:dyDescent="0.25">
      <c r="A3268">
        <v>3267</v>
      </c>
      <c r="B3268" t="s">
        <v>6488</v>
      </c>
      <c r="C3268">
        <f>YEAR(Data!$D3268)</f>
        <v>2011</v>
      </c>
      <c r="D3268">
        <v>40827</v>
      </c>
      <c r="E3268">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ht="14.25" customHeight="1" x14ac:dyDescent="0.25">
      <c r="A3269">
        <v>3268</v>
      </c>
      <c r="B3269" t="s">
        <v>6489</v>
      </c>
      <c r="C3269">
        <f>YEAR(Data!$D3269)</f>
        <v>2011</v>
      </c>
      <c r="D3269">
        <v>40685</v>
      </c>
      <c r="E3269">
        <v>40692</v>
      </c>
      <c r="F3269" t="s">
        <v>50</v>
      </c>
      <c r="G3269" t="s">
        <v>6490</v>
      </c>
      <c r="H3269" t="s">
        <v>6491</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ht="14.25" customHeight="1" x14ac:dyDescent="0.25">
      <c r="A3270">
        <v>3269</v>
      </c>
      <c r="B3270" t="s">
        <v>6489</v>
      </c>
      <c r="C3270">
        <f>YEAR(Data!$D3270)</f>
        <v>2011</v>
      </c>
      <c r="D3270">
        <v>40685</v>
      </c>
      <c r="E3270">
        <v>40692</v>
      </c>
      <c r="F3270" t="s">
        <v>50</v>
      </c>
      <c r="G3270" t="s">
        <v>6490</v>
      </c>
      <c r="H3270" t="s">
        <v>6491</v>
      </c>
      <c r="I3270" t="s">
        <v>26</v>
      </c>
      <c r="J3270" t="s">
        <v>27</v>
      </c>
      <c r="K3270" t="s">
        <v>357</v>
      </c>
      <c r="L3270" t="s">
        <v>358</v>
      </c>
      <c r="M3270">
        <v>35601</v>
      </c>
      <c r="N3270" t="s">
        <v>30</v>
      </c>
      <c r="O3270" t="s">
        <v>6492</v>
      </c>
      <c r="P3270" t="s">
        <v>71</v>
      </c>
      <c r="Q3270" t="s">
        <v>72</v>
      </c>
      <c r="R3270" t="s">
        <v>6493</v>
      </c>
      <c r="S3270">
        <v>44.95</v>
      </c>
      <c r="T3270">
        <v>1</v>
      </c>
      <c r="U3270">
        <v>0</v>
      </c>
      <c r="V3270">
        <v>12.585999999999999</v>
      </c>
    </row>
    <row r="3271" spans="1:22" ht="14.25" customHeight="1" x14ac:dyDescent="0.25">
      <c r="A3271">
        <v>3270</v>
      </c>
      <c r="B3271" t="s">
        <v>6494</v>
      </c>
      <c r="C3271">
        <f>YEAR(Data!$D3271)</f>
        <v>2011</v>
      </c>
      <c r="D3271">
        <v>40739</v>
      </c>
      <c r="E3271">
        <v>40743</v>
      </c>
      <c r="F3271" t="s">
        <v>50</v>
      </c>
      <c r="G3271" t="s">
        <v>847</v>
      </c>
      <c r="H3271" t="s">
        <v>848</v>
      </c>
      <c r="I3271" t="s">
        <v>41</v>
      </c>
      <c r="J3271" t="s">
        <v>27</v>
      </c>
      <c r="K3271" t="s">
        <v>5325</v>
      </c>
      <c r="L3271" t="s">
        <v>5326</v>
      </c>
      <c r="M3271">
        <v>57103</v>
      </c>
      <c r="N3271" t="s">
        <v>105</v>
      </c>
      <c r="O3271" t="s">
        <v>5931</v>
      </c>
      <c r="P3271" t="s">
        <v>71</v>
      </c>
      <c r="Q3271" t="s">
        <v>161</v>
      </c>
      <c r="R3271" t="s">
        <v>5932</v>
      </c>
      <c r="S3271">
        <v>2.9699999999999998</v>
      </c>
      <c r="T3271">
        <v>3</v>
      </c>
      <c r="U3271">
        <v>0</v>
      </c>
      <c r="V3271">
        <v>1.3068000000000004</v>
      </c>
    </row>
    <row r="3272" spans="1:22" ht="14.25" customHeight="1" x14ac:dyDescent="0.25">
      <c r="A3272">
        <v>3271</v>
      </c>
      <c r="B3272" t="s">
        <v>6494</v>
      </c>
      <c r="C3272">
        <f>YEAR(Data!$D3272)</f>
        <v>2011</v>
      </c>
      <c r="D3272">
        <v>40739</v>
      </c>
      <c r="E3272">
        <v>40743</v>
      </c>
      <c r="F3272" t="s">
        <v>50</v>
      </c>
      <c r="G3272" t="s">
        <v>847</v>
      </c>
      <c r="H3272" t="s">
        <v>848</v>
      </c>
      <c r="I3272" t="s">
        <v>41</v>
      </c>
      <c r="J3272" t="s">
        <v>27</v>
      </c>
      <c r="K3272" t="s">
        <v>5325</v>
      </c>
      <c r="L3272" t="s">
        <v>5326</v>
      </c>
      <c r="M3272">
        <v>57103</v>
      </c>
      <c r="N3272" t="s">
        <v>105</v>
      </c>
      <c r="O3272" t="s">
        <v>268</v>
      </c>
      <c r="P3272" t="s">
        <v>46</v>
      </c>
      <c r="Q3272" t="s">
        <v>269</v>
      </c>
      <c r="R3272" t="s">
        <v>270</v>
      </c>
      <c r="S3272">
        <v>6.5400000000000009</v>
      </c>
      <c r="T3272">
        <v>3</v>
      </c>
      <c r="U3272">
        <v>0</v>
      </c>
      <c r="V3272">
        <v>2.6814000000000004</v>
      </c>
    </row>
    <row r="3273" spans="1:22" ht="14.25" customHeight="1" x14ac:dyDescent="0.25">
      <c r="A3273">
        <v>3272</v>
      </c>
      <c r="B3273" t="s">
        <v>6495</v>
      </c>
      <c r="C3273">
        <f>YEAR(Data!$D3273)</f>
        <v>2012</v>
      </c>
      <c r="D3273">
        <v>41270</v>
      </c>
      <c r="E3273">
        <v>41272</v>
      </c>
      <c r="F3273" t="s">
        <v>23</v>
      </c>
      <c r="G3273" t="s">
        <v>5715</v>
      </c>
      <c r="H3273" t="s">
        <v>5716</v>
      </c>
      <c r="I3273" t="s">
        <v>41</v>
      </c>
      <c r="J3273" t="s">
        <v>27</v>
      </c>
      <c r="K3273" t="s">
        <v>6496</v>
      </c>
      <c r="L3273" t="s">
        <v>43</v>
      </c>
      <c r="M3273">
        <v>93277</v>
      </c>
      <c r="N3273" t="s">
        <v>44</v>
      </c>
      <c r="O3273" t="s">
        <v>5931</v>
      </c>
      <c r="P3273" t="s">
        <v>71</v>
      </c>
      <c r="Q3273" t="s">
        <v>161</v>
      </c>
      <c r="R3273" t="s">
        <v>5932</v>
      </c>
      <c r="S3273">
        <v>7.92</v>
      </c>
      <c r="T3273">
        <v>8</v>
      </c>
      <c r="U3273">
        <v>0</v>
      </c>
      <c r="V3273">
        <v>3.4848000000000008</v>
      </c>
    </row>
    <row r="3274" spans="1:22" ht="14.25" customHeight="1" x14ac:dyDescent="0.25">
      <c r="A3274">
        <v>3273</v>
      </c>
      <c r="B3274" t="s">
        <v>6497</v>
      </c>
      <c r="C3274">
        <f>YEAR(Data!$D3274)</f>
        <v>2012</v>
      </c>
      <c r="D3274">
        <v>40948</v>
      </c>
      <c r="E3274">
        <v>40955</v>
      </c>
      <c r="F3274" t="s">
        <v>50</v>
      </c>
      <c r="G3274" t="s">
        <v>6461</v>
      </c>
      <c r="H3274" t="s">
        <v>6462</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ht="14.25" customHeight="1" x14ac:dyDescent="0.25">
      <c r="A3275">
        <v>3274</v>
      </c>
      <c r="B3275" t="s">
        <v>6498</v>
      </c>
      <c r="C3275">
        <f>YEAR(Data!$D3275)</f>
        <v>2014</v>
      </c>
      <c r="D3275">
        <v>41768</v>
      </c>
      <c r="E3275">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ht="14.25" customHeight="1" x14ac:dyDescent="0.25">
      <c r="A3276">
        <v>3275</v>
      </c>
      <c r="B3276" t="s">
        <v>6499</v>
      </c>
      <c r="C3276">
        <f>YEAR(Data!$D3276)</f>
        <v>2014</v>
      </c>
      <c r="D3276">
        <v>41946</v>
      </c>
      <c r="E3276">
        <v>41950</v>
      </c>
      <c r="F3276" t="s">
        <v>50</v>
      </c>
      <c r="G3276" t="s">
        <v>3025</v>
      </c>
      <c r="H3276" t="s">
        <v>3026</v>
      </c>
      <c r="I3276" t="s">
        <v>41</v>
      </c>
      <c r="J3276" t="s">
        <v>27</v>
      </c>
      <c r="K3276" t="s">
        <v>6500</v>
      </c>
      <c r="L3276" t="s">
        <v>4530</v>
      </c>
      <c r="M3276">
        <v>66212</v>
      </c>
      <c r="N3276" t="s">
        <v>105</v>
      </c>
      <c r="O3276" t="s">
        <v>3244</v>
      </c>
      <c r="P3276" t="s">
        <v>46</v>
      </c>
      <c r="Q3276" t="s">
        <v>269</v>
      </c>
      <c r="R3276" t="s">
        <v>186</v>
      </c>
      <c r="S3276">
        <v>18.240000000000002</v>
      </c>
      <c r="T3276">
        <v>3</v>
      </c>
      <c r="U3276">
        <v>0</v>
      </c>
      <c r="V3276">
        <v>9.120000000000001</v>
      </c>
    </row>
    <row r="3277" spans="1:22" ht="14.25" customHeight="1" x14ac:dyDescent="0.25">
      <c r="A3277">
        <v>3276</v>
      </c>
      <c r="B3277" t="s">
        <v>6499</v>
      </c>
      <c r="C3277">
        <f>YEAR(Data!$D3277)</f>
        <v>2014</v>
      </c>
      <c r="D3277">
        <v>41946</v>
      </c>
      <c r="E3277">
        <v>41950</v>
      </c>
      <c r="F3277" t="s">
        <v>50</v>
      </c>
      <c r="G3277" t="s">
        <v>3025</v>
      </c>
      <c r="H3277" t="s">
        <v>3026</v>
      </c>
      <c r="I3277" t="s">
        <v>41</v>
      </c>
      <c r="J3277" t="s">
        <v>27</v>
      </c>
      <c r="K3277" t="s">
        <v>6500</v>
      </c>
      <c r="L3277" t="s">
        <v>4530</v>
      </c>
      <c r="M3277">
        <v>66212</v>
      </c>
      <c r="N3277" t="s">
        <v>105</v>
      </c>
      <c r="O3277" t="s">
        <v>780</v>
      </c>
      <c r="P3277" t="s">
        <v>46</v>
      </c>
      <c r="Q3277" t="s">
        <v>68</v>
      </c>
      <c r="R3277" t="s">
        <v>781</v>
      </c>
      <c r="S3277">
        <v>27.78</v>
      </c>
      <c r="T3277">
        <v>6</v>
      </c>
      <c r="U3277">
        <v>0</v>
      </c>
      <c r="V3277">
        <v>9.1673999999999989</v>
      </c>
    </row>
    <row r="3278" spans="1:22" ht="14.25" customHeight="1" x14ac:dyDescent="0.25">
      <c r="A3278">
        <v>3277</v>
      </c>
      <c r="B3278" t="s">
        <v>6501</v>
      </c>
      <c r="C3278">
        <f>YEAR(Data!$D3278)</f>
        <v>2011</v>
      </c>
      <c r="D3278">
        <v>40638</v>
      </c>
      <c r="E3278">
        <v>40642</v>
      </c>
      <c r="F3278" t="s">
        <v>23</v>
      </c>
      <c r="G3278" t="s">
        <v>5546</v>
      </c>
      <c r="H3278" t="s">
        <v>5547</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ht="14.25" customHeight="1" x14ac:dyDescent="0.25">
      <c r="A3279">
        <v>3278</v>
      </c>
      <c r="B3279" t="s">
        <v>6501</v>
      </c>
      <c r="C3279">
        <f>YEAR(Data!$D3279)</f>
        <v>2011</v>
      </c>
      <c r="D3279">
        <v>40638</v>
      </c>
      <c r="E3279">
        <v>40642</v>
      </c>
      <c r="F3279" t="s">
        <v>23</v>
      </c>
      <c r="G3279" t="s">
        <v>5546</v>
      </c>
      <c r="H3279" t="s">
        <v>5547</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ht="14.25" customHeight="1" x14ac:dyDescent="0.25">
      <c r="A3280">
        <v>3279</v>
      </c>
      <c r="B3280" t="s">
        <v>6501</v>
      </c>
      <c r="C3280">
        <f>YEAR(Data!$D3280)</f>
        <v>2011</v>
      </c>
      <c r="D3280">
        <v>40638</v>
      </c>
      <c r="E3280">
        <v>40642</v>
      </c>
      <c r="F3280" t="s">
        <v>23</v>
      </c>
      <c r="G3280" t="s">
        <v>5546</v>
      </c>
      <c r="H3280" t="s">
        <v>5547</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ht="14.25" customHeight="1" x14ac:dyDescent="0.25">
      <c r="A3281">
        <v>3280</v>
      </c>
      <c r="B3281" t="s">
        <v>6501</v>
      </c>
      <c r="C3281">
        <f>YEAR(Data!$D3281)</f>
        <v>2011</v>
      </c>
      <c r="D3281">
        <v>40638</v>
      </c>
      <c r="E3281">
        <v>40642</v>
      </c>
      <c r="F3281" t="s">
        <v>23</v>
      </c>
      <c r="G3281" t="s">
        <v>5546</v>
      </c>
      <c r="H3281" t="s">
        <v>5547</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ht="14.25" customHeight="1" x14ac:dyDescent="0.25">
      <c r="A3282">
        <v>3281</v>
      </c>
      <c r="B3282" t="s">
        <v>6501</v>
      </c>
      <c r="C3282">
        <f>YEAR(Data!$D3282)</f>
        <v>2011</v>
      </c>
      <c r="D3282">
        <v>40638</v>
      </c>
      <c r="E3282">
        <v>40642</v>
      </c>
      <c r="F3282" t="s">
        <v>23</v>
      </c>
      <c r="G3282" t="s">
        <v>5546</v>
      </c>
      <c r="H3282" t="s">
        <v>5547</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ht="14.25" customHeight="1" x14ac:dyDescent="0.25">
      <c r="A3283">
        <v>3282</v>
      </c>
      <c r="B3283" t="s">
        <v>6502</v>
      </c>
      <c r="C3283">
        <f>YEAR(Data!$D3283)</f>
        <v>2011</v>
      </c>
      <c r="D3283">
        <v>40803</v>
      </c>
      <c r="E3283">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ht="14.25" customHeight="1" x14ac:dyDescent="0.25">
      <c r="A3284">
        <v>3283</v>
      </c>
      <c r="B3284" t="s">
        <v>6502</v>
      </c>
      <c r="C3284">
        <f>YEAR(Data!$D3284)</f>
        <v>2011</v>
      </c>
      <c r="D3284">
        <v>40803</v>
      </c>
      <c r="E3284">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ht="14.25" customHeight="1" x14ac:dyDescent="0.25">
      <c r="A3285">
        <v>3284</v>
      </c>
      <c r="B3285" t="s">
        <v>6503</v>
      </c>
      <c r="C3285">
        <f>YEAR(Data!$D3285)</f>
        <v>2011</v>
      </c>
      <c r="D3285">
        <v>40816</v>
      </c>
      <c r="E3285">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ht="14.25" customHeight="1" x14ac:dyDescent="0.25">
      <c r="A3286">
        <v>3285</v>
      </c>
      <c r="B3286" t="s">
        <v>6504</v>
      </c>
      <c r="C3286">
        <f>YEAR(Data!$D3286)</f>
        <v>2011</v>
      </c>
      <c r="D3286">
        <v>40798</v>
      </c>
      <c r="E3286">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ht="14.25" customHeight="1" x14ac:dyDescent="0.25">
      <c r="A3287">
        <v>3286</v>
      </c>
      <c r="B3287" t="s">
        <v>6505</v>
      </c>
      <c r="C3287">
        <f>YEAR(Data!$D3287)</f>
        <v>2014</v>
      </c>
      <c r="D3287">
        <v>41691</v>
      </c>
      <c r="E3287">
        <v>41696</v>
      </c>
      <c r="F3287" t="s">
        <v>50</v>
      </c>
      <c r="G3287" t="s">
        <v>5925</v>
      </c>
      <c r="H3287" t="s">
        <v>5926</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ht="14.25" customHeight="1" x14ac:dyDescent="0.25">
      <c r="A3288">
        <v>3287</v>
      </c>
      <c r="B3288" t="s">
        <v>6505</v>
      </c>
      <c r="C3288">
        <f>YEAR(Data!$D3288)</f>
        <v>2014</v>
      </c>
      <c r="D3288">
        <v>41691</v>
      </c>
      <c r="E3288">
        <v>41696</v>
      </c>
      <c r="F3288" t="s">
        <v>50</v>
      </c>
      <c r="G3288" t="s">
        <v>5925</v>
      </c>
      <c r="H3288" t="s">
        <v>5926</v>
      </c>
      <c r="I3288" t="s">
        <v>102</v>
      </c>
      <c r="J3288" t="s">
        <v>27</v>
      </c>
      <c r="K3288" t="s">
        <v>4598</v>
      </c>
      <c r="L3288" t="s">
        <v>649</v>
      </c>
      <c r="M3288">
        <v>74403</v>
      </c>
      <c r="N3288" t="s">
        <v>105</v>
      </c>
      <c r="O3288" t="s">
        <v>6506</v>
      </c>
      <c r="P3288" t="s">
        <v>46</v>
      </c>
      <c r="Q3288" t="s">
        <v>78</v>
      </c>
      <c r="R3288" t="s">
        <v>6507</v>
      </c>
      <c r="S3288">
        <v>13.11</v>
      </c>
      <c r="T3288">
        <v>3</v>
      </c>
      <c r="U3288">
        <v>0</v>
      </c>
      <c r="V3288">
        <v>3.4086000000000003</v>
      </c>
    </row>
    <row r="3289" spans="1:22" ht="14.25" customHeight="1" x14ac:dyDescent="0.25">
      <c r="A3289">
        <v>3288</v>
      </c>
      <c r="B3289" t="s">
        <v>6508</v>
      </c>
      <c r="C3289">
        <f>YEAR(Data!$D3289)</f>
        <v>2012</v>
      </c>
      <c r="D3289">
        <v>41256</v>
      </c>
      <c r="E3289">
        <v>41258</v>
      </c>
      <c r="F3289" t="s">
        <v>188</v>
      </c>
      <c r="G3289" t="s">
        <v>2983</v>
      </c>
      <c r="H3289" t="s">
        <v>2984</v>
      </c>
      <c r="I3289" t="s">
        <v>26</v>
      </c>
      <c r="J3289" t="s">
        <v>27</v>
      </c>
      <c r="K3289" t="s">
        <v>6509</v>
      </c>
      <c r="L3289" t="s">
        <v>43</v>
      </c>
      <c r="M3289">
        <v>92592</v>
      </c>
      <c r="N3289" t="s">
        <v>44</v>
      </c>
      <c r="O3289" t="s">
        <v>2487</v>
      </c>
      <c r="P3289" t="s">
        <v>71</v>
      </c>
      <c r="Q3289" t="s">
        <v>72</v>
      </c>
      <c r="R3289" t="s">
        <v>2981</v>
      </c>
      <c r="S3289">
        <v>494.37600000000009</v>
      </c>
      <c r="T3289">
        <v>3</v>
      </c>
      <c r="U3289">
        <v>0.2</v>
      </c>
      <c r="V3289">
        <v>49.437599999999975</v>
      </c>
    </row>
    <row r="3290" spans="1:22" ht="14.25" customHeight="1" x14ac:dyDescent="0.25">
      <c r="A3290">
        <v>3289</v>
      </c>
      <c r="B3290" t="s">
        <v>6508</v>
      </c>
      <c r="C3290">
        <f>YEAR(Data!$D3290)</f>
        <v>2012</v>
      </c>
      <c r="D3290">
        <v>41256</v>
      </c>
      <c r="E3290">
        <v>41258</v>
      </c>
      <c r="F3290" t="s">
        <v>188</v>
      </c>
      <c r="G3290" t="s">
        <v>2983</v>
      </c>
      <c r="H3290" t="s">
        <v>2984</v>
      </c>
      <c r="I3290" t="s">
        <v>26</v>
      </c>
      <c r="J3290" t="s">
        <v>27</v>
      </c>
      <c r="K3290" t="s">
        <v>6509</v>
      </c>
      <c r="L3290" t="s">
        <v>43</v>
      </c>
      <c r="M3290">
        <v>92592</v>
      </c>
      <c r="N3290" t="s">
        <v>44</v>
      </c>
      <c r="O3290" t="s">
        <v>1372</v>
      </c>
      <c r="P3290" t="s">
        <v>46</v>
      </c>
      <c r="Q3290" t="s">
        <v>75</v>
      </c>
      <c r="R3290" t="s">
        <v>1373</v>
      </c>
      <c r="S3290">
        <v>29.2</v>
      </c>
      <c r="T3290">
        <v>5</v>
      </c>
      <c r="U3290">
        <v>0.2</v>
      </c>
      <c r="V3290">
        <v>9.8549999999999969</v>
      </c>
    </row>
    <row r="3291" spans="1:22" ht="14.25" customHeight="1" x14ac:dyDescent="0.25">
      <c r="A3291">
        <v>3290</v>
      </c>
      <c r="B3291" t="s">
        <v>6508</v>
      </c>
      <c r="C3291">
        <f>YEAR(Data!$D3291)</f>
        <v>2012</v>
      </c>
      <c r="D3291">
        <v>41256</v>
      </c>
      <c r="E3291">
        <v>41258</v>
      </c>
      <c r="F3291" t="s">
        <v>188</v>
      </c>
      <c r="G3291" t="s">
        <v>2983</v>
      </c>
      <c r="H3291" t="s">
        <v>2984</v>
      </c>
      <c r="I3291" t="s">
        <v>26</v>
      </c>
      <c r="J3291" t="s">
        <v>27</v>
      </c>
      <c r="K3291" t="s">
        <v>6509</v>
      </c>
      <c r="L3291" t="s">
        <v>43</v>
      </c>
      <c r="M3291">
        <v>92592</v>
      </c>
      <c r="N3291" t="s">
        <v>44</v>
      </c>
      <c r="O3291" t="s">
        <v>458</v>
      </c>
      <c r="P3291" t="s">
        <v>71</v>
      </c>
      <c r="Q3291" t="s">
        <v>161</v>
      </c>
      <c r="R3291" t="s">
        <v>459</v>
      </c>
      <c r="S3291">
        <v>248.85000000000002</v>
      </c>
      <c r="T3291">
        <v>5</v>
      </c>
      <c r="U3291">
        <v>0</v>
      </c>
      <c r="V3291">
        <v>27.373499999999993</v>
      </c>
    </row>
    <row r="3292" spans="1:22" ht="14.25" customHeight="1" x14ac:dyDescent="0.25">
      <c r="A3292">
        <v>3291</v>
      </c>
      <c r="B3292" t="s">
        <v>6508</v>
      </c>
      <c r="C3292">
        <f>YEAR(Data!$D3292)</f>
        <v>2012</v>
      </c>
      <c r="D3292">
        <v>41256</v>
      </c>
      <c r="E3292">
        <v>41258</v>
      </c>
      <c r="F3292" t="s">
        <v>188</v>
      </c>
      <c r="G3292" t="s">
        <v>2983</v>
      </c>
      <c r="H3292" t="s">
        <v>2984</v>
      </c>
      <c r="I3292" t="s">
        <v>26</v>
      </c>
      <c r="J3292" t="s">
        <v>27</v>
      </c>
      <c r="K3292" t="s">
        <v>6509</v>
      </c>
      <c r="L3292" t="s">
        <v>43</v>
      </c>
      <c r="M3292">
        <v>92592</v>
      </c>
      <c r="N3292" t="s">
        <v>44</v>
      </c>
      <c r="O3292" t="s">
        <v>6510</v>
      </c>
      <c r="P3292" t="s">
        <v>71</v>
      </c>
      <c r="Q3292" t="s">
        <v>161</v>
      </c>
      <c r="R3292" t="s">
        <v>6511</v>
      </c>
      <c r="S3292">
        <v>36.24</v>
      </c>
      <c r="T3292">
        <v>1</v>
      </c>
      <c r="U3292">
        <v>0</v>
      </c>
      <c r="V3292">
        <v>15.220800000000001</v>
      </c>
    </row>
    <row r="3293" spans="1:22" ht="14.25" customHeight="1" x14ac:dyDescent="0.25">
      <c r="A3293">
        <v>3292</v>
      </c>
      <c r="B3293" t="s">
        <v>6512</v>
      </c>
      <c r="C3293">
        <f>YEAR(Data!$D3293)</f>
        <v>2013</v>
      </c>
      <c r="D3293">
        <v>41578</v>
      </c>
      <c r="E3293">
        <v>41583</v>
      </c>
      <c r="F3293" t="s">
        <v>50</v>
      </c>
      <c r="G3293" t="s">
        <v>5748</v>
      </c>
      <c r="H3293" t="s">
        <v>5749</v>
      </c>
      <c r="I3293" t="s">
        <v>26</v>
      </c>
      <c r="J3293" t="s">
        <v>27</v>
      </c>
      <c r="K3293" t="s">
        <v>6196</v>
      </c>
      <c r="L3293" t="s">
        <v>238</v>
      </c>
      <c r="M3293">
        <v>48310</v>
      </c>
      <c r="N3293" t="s">
        <v>105</v>
      </c>
      <c r="O3293" t="s">
        <v>1987</v>
      </c>
      <c r="P3293" t="s">
        <v>46</v>
      </c>
      <c r="Q3293" t="s">
        <v>68</v>
      </c>
      <c r="R3293" t="s">
        <v>1988</v>
      </c>
      <c r="S3293">
        <v>11.68</v>
      </c>
      <c r="T3293">
        <v>2</v>
      </c>
      <c r="U3293">
        <v>0</v>
      </c>
      <c r="V3293">
        <v>3.5039999999999996</v>
      </c>
    </row>
    <row r="3294" spans="1:22" ht="14.25" customHeight="1" x14ac:dyDescent="0.25">
      <c r="A3294">
        <v>3293</v>
      </c>
      <c r="B3294" t="s">
        <v>6513</v>
      </c>
      <c r="C3294">
        <f>YEAR(Data!$D3294)</f>
        <v>2011</v>
      </c>
      <c r="D3294">
        <v>40903</v>
      </c>
      <c r="E3294">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ht="14.25" customHeight="1" x14ac:dyDescent="0.25">
      <c r="A3295">
        <v>3294</v>
      </c>
      <c r="B3295" t="s">
        <v>6513</v>
      </c>
      <c r="C3295">
        <f>YEAR(Data!$D3295)</f>
        <v>2011</v>
      </c>
      <c r="D3295">
        <v>40903</v>
      </c>
      <c r="E3295">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ht="14.25" customHeight="1" x14ac:dyDescent="0.25">
      <c r="A3296">
        <v>3295</v>
      </c>
      <c r="B3296" t="s">
        <v>6514</v>
      </c>
      <c r="C3296">
        <f>YEAR(Data!$D3296)</f>
        <v>2011</v>
      </c>
      <c r="D3296">
        <v>40770</v>
      </c>
      <c r="E3296">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ht="14.25" customHeight="1" x14ac:dyDescent="0.25">
      <c r="A3297">
        <v>3296</v>
      </c>
      <c r="B3297" t="s">
        <v>6515</v>
      </c>
      <c r="C3297">
        <f>YEAR(Data!$D3297)</f>
        <v>2014</v>
      </c>
      <c r="D3297">
        <v>41914</v>
      </c>
      <c r="E3297">
        <v>41916</v>
      </c>
      <c r="F3297" t="s">
        <v>188</v>
      </c>
      <c r="G3297" t="s">
        <v>3991</v>
      </c>
      <c r="H3297" t="s">
        <v>3992</v>
      </c>
      <c r="I3297" t="s">
        <v>102</v>
      </c>
      <c r="J3297" t="s">
        <v>27</v>
      </c>
      <c r="K3297" t="s">
        <v>266</v>
      </c>
      <c r="L3297" t="s">
        <v>267</v>
      </c>
      <c r="M3297">
        <v>10035</v>
      </c>
      <c r="N3297" t="s">
        <v>148</v>
      </c>
      <c r="O3297" t="s">
        <v>6516</v>
      </c>
      <c r="P3297" t="s">
        <v>71</v>
      </c>
      <c r="Q3297" t="s">
        <v>682</v>
      </c>
      <c r="R3297" t="s">
        <v>6517</v>
      </c>
      <c r="S3297">
        <v>1704.89</v>
      </c>
      <c r="T3297">
        <v>11</v>
      </c>
      <c r="U3297">
        <v>0</v>
      </c>
      <c r="V3297">
        <v>767.20049999999992</v>
      </c>
    </row>
    <row r="3298" spans="1:22" ht="14.25" customHeight="1" x14ac:dyDescent="0.25">
      <c r="A3298">
        <v>3297</v>
      </c>
      <c r="B3298" t="s">
        <v>6518</v>
      </c>
      <c r="C3298">
        <f>YEAR(Data!$D3298)</f>
        <v>2012</v>
      </c>
      <c r="D3298">
        <v>41052</v>
      </c>
      <c r="E3298">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ht="14.25" customHeight="1" x14ac:dyDescent="0.25">
      <c r="A3299">
        <v>3298</v>
      </c>
      <c r="B3299" t="s">
        <v>6518</v>
      </c>
      <c r="C3299">
        <f>YEAR(Data!$D3299)</f>
        <v>2012</v>
      </c>
      <c r="D3299">
        <v>41052</v>
      </c>
      <c r="E3299">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ht="14.25" customHeight="1" x14ac:dyDescent="0.25">
      <c r="A3300">
        <v>3299</v>
      </c>
      <c r="B3300" t="s">
        <v>6519</v>
      </c>
      <c r="C3300">
        <f>YEAR(Data!$D3300)</f>
        <v>2014</v>
      </c>
      <c r="D3300">
        <v>41960</v>
      </c>
      <c r="E3300">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ht="14.25" customHeight="1" x14ac:dyDescent="0.25">
      <c r="A3301">
        <v>3300</v>
      </c>
      <c r="B3301" t="s">
        <v>6520</v>
      </c>
      <c r="C3301">
        <f>YEAR(Data!$D3301)</f>
        <v>2011</v>
      </c>
      <c r="D3301">
        <v>40865</v>
      </c>
      <c r="E330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ht="14.25" customHeight="1" x14ac:dyDescent="0.25">
      <c r="A3302">
        <v>3301</v>
      </c>
      <c r="B3302" t="s">
        <v>6520</v>
      </c>
      <c r="C3302">
        <f>YEAR(Data!$D3302)</f>
        <v>2011</v>
      </c>
      <c r="D3302">
        <v>40865</v>
      </c>
      <c r="E3302">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ht="14.25" customHeight="1" x14ac:dyDescent="0.25">
      <c r="A3303">
        <v>3302</v>
      </c>
      <c r="B3303" t="s">
        <v>6520</v>
      </c>
      <c r="C3303">
        <f>YEAR(Data!$D3303)</f>
        <v>2011</v>
      </c>
      <c r="D3303">
        <v>40865</v>
      </c>
      <c r="E3303">
        <v>40869</v>
      </c>
      <c r="F3303" t="s">
        <v>50</v>
      </c>
      <c r="G3303" t="s">
        <v>1952</v>
      </c>
      <c r="H3303" t="s">
        <v>1953</v>
      </c>
      <c r="I3303" t="s">
        <v>26</v>
      </c>
      <c r="J3303" t="s">
        <v>27</v>
      </c>
      <c r="K3303" t="s">
        <v>146</v>
      </c>
      <c r="L3303" t="s">
        <v>147</v>
      </c>
      <c r="M3303">
        <v>19140</v>
      </c>
      <c r="N3303" t="s">
        <v>148</v>
      </c>
      <c r="O3303" t="s">
        <v>6521</v>
      </c>
      <c r="P3303" t="s">
        <v>71</v>
      </c>
      <c r="Q3303" t="s">
        <v>72</v>
      </c>
      <c r="R3303" t="s">
        <v>6522</v>
      </c>
      <c r="S3303">
        <v>539.96399999999994</v>
      </c>
      <c r="T3303">
        <v>6</v>
      </c>
      <c r="U3303">
        <v>0.4</v>
      </c>
      <c r="V3303">
        <v>-107.99280000000002</v>
      </c>
    </row>
    <row r="3304" spans="1:22" ht="14.25" customHeight="1" x14ac:dyDescent="0.25">
      <c r="A3304">
        <v>3303</v>
      </c>
      <c r="B3304" t="s">
        <v>6520</v>
      </c>
      <c r="C3304">
        <f>YEAR(Data!$D3304)</f>
        <v>2011</v>
      </c>
      <c r="D3304">
        <v>40865</v>
      </c>
      <c r="E3304">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ht="14.25" customHeight="1" x14ac:dyDescent="0.25">
      <c r="A3305">
        <v>3304</v>
      </c>
      <c r="B3305" t="s">
        <v>6520</v>
      </c>
      <c r="C3305">
        <f>YEAR(Data!$D3305)</f>
        <v>2011</v>
      </c>
      <c r="D3305">
        <v>40865</v>
      </c>
      <c r="E3305">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ht="14.25" customHeight="1" x14ac:dyDescent="0.25">
      <c r="A3306">
        <v>3305</v>
      </c>
      <c r="B3306" t="s">
        <v>6523</v>
      </c>
      <c r="C3306">
        <f>YEAR(Data!$D3306)</f>
        <v>2011</v>
      </c>
      <c r="D3306">
        <v>40907</v>
      </c>
      <c r="E3306">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ht="14.25" customHeight="1" x14ac:dyDescent="0.25">
      <c r="A3307">
        <v>3306</v>
      </c>
      <c r="B3307" t="s">
        <v>6523</v>
      </c>
      <c r="C3307">
        <f>YEAR(Data!$D3307)</f>
        <v>2011</v>
      </c>
      <c r="D3307">
        <v>40907</v>
      </c>
      <c r="E3307">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ht="14.25" customHeight="1" x14ac:dyDescent="0.25">
      <c r="A3308">
        <v>3307</v>
      </c>
      <c r="B3308" t="s">
        <v>6523</v>
      </c>
      <c r="C3308">
        <f>YEAR(Data!$D3308)</f>
        <v>2011</v>
      </c>
      <c r="D3308">
        <v>40907</v>
      </c>
      <c r="E3308">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ht="14.25" customHeight="1" x14ac:dyDescent="0.25">
      <c r="A3309">
        <v>3308</v>
      </c>
      <c r="B3309" t="s">
        <v>6523</v>
      </c>
      <c r="C3309">
        <f>YEAR(Data!$D3309)</f>
        <v>2011</v>
      </c>
      <c r="D3309">
        <v>40907</v>
      </c>
      <c r="E3309">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ht="14.25" customHeight="1" x14ac:dyDescent="0.25">
      <c r="A3310">
        <v>3309</v>
      </c>
      <c r="B3310" t="s">
        <v>6523</v>
      </c>
      <c r="C3310">
        <f>YEAR(Data!$D3310)</f>
        <v>2011</v>
      </c>
      <c r="D3310">
        <v>40907</v>
      </c>
      <c r="E3310">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ht="14.25" customHeight="1" x14ac:dyDescent="0.25">
      <c r="A3311">
        <v>3310</v>
      </c>
      <c r="B3311" t="s">
        <v>6524</v>
      </c>
      <c r="C3311">
        <f>YEAR(Data!$D3311)</f>
        <v>2012</v>
      </c>
      <c r="D3311">
        <v>41218</v>
      </c>
      <c r="E331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ht="14.25" customHeight="1" x14ac:dyDescent="0.25">
      <c r="A3312">
        <v>3311</v>
      </c>
      <c r="B3312" t="s">
        <v>6525</v>
      </c>
      <c r="C3312">
        <f>YEAR(Data!$D3312)</f>
        <v>2013</v>
      </c>
      <c r="D3312">
        <v>41535</v>
      </c>
      <c r="E3312">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ht="14.25" customHeight="1" x14ac:dyDescent="0.25">
      <c r="A3313">
        <v>3312</v>
      </c>
      <c r="B3313" t="s">
        <v>6526</v>
      </c>
      <c r="C3313">
        <f>YEAR(Data!$D3313)</f>
        <v>2013</v>
      </c>
      <c r="D3313">
        <v>41354</v>
      </c>
      <c r="E3313">
        <v>41359</v>
      </c>
      <c r="F3313" t="s">
        <v>23</v>
      </c>
      <c r="G3313" t="s">
        <v>6420</v>
      </c>
      <c r="H3313" t="s">
        <v>6421</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ht="14.25" customHeight="1" x14ac:dyDescent="0.25">
      <c r="A3314">
        <v>3313</v>
      </c>
      <c r="B3314" t="s">
        <v>6527</v>
      </c>
      <c r="C3314">
        <f>YEAR(Data!$D3314)</f>
        <v>2011</v>
      </c>
      <c r="D3314">
        <v>40813</v>
      </c>
      <c r="E3314">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ht="14.25" customHeight="1" x14ac:dyDescent="0.25">
      <c r="A3315">
        <v>3314</v>
      </c>
      <c r="B3315" t="s">
        <v>6527</v>
      </c>
      <c r="C3315">
        <f>YEAR(Data!$D3315)</f>
        <v>2011</v>
      </c>
      <c r="D3315">
        <v>40813</v>
      </c>
      <c r="E3315">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ht="14.25" customHeight="1" x14ac:dyDescent="0.25">
      <c r="A3316">
        <v>3315</v>
      </c>
      <c r="B3316" t="s">
        <v>6528</v>
      </c>
      <c r="C3316">
        <f>YEAR(Data!$D3316)</f>
        <v>2014</v>
      </c>
      <c r="D3316">
        <v>41998</v>
      </c>
      <c r="E3316">
        <v>42002</v>
      </c>
      <c r="F3316" t="s">
        <v>50</v>
      </c>
      <c r="G3316" t="s">
        <v>5793</v>
      </c>
      <c r="H3316" t="s">
        <v>5794</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ht="14.25" customHeight="1" x14ac:dyDescent="0.25">
      <c r="A3317">
        <v>3316</v>
      </c>
      <c r="B3317" t="s">
        <v>6528</v>
      </c>
      <c r="C3317">
        <f>YEAR(Data!$D3317)</f>
        <v>2014</v>
      </c>
      <c r="D3317">
        <v>41998</v>
      </c>
      <c r="E3317">
        <v>42002</v>
      </c>
      <c r="F3317" t="s">
        <v>50</v>
      </c>
      <c r="G3317" t="s">
        <v>5793</v>
      </c>
      <c r="H3317" t="s">
        <v>5794</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ht="14.25" customHeight="1" x14ac:dyDescent="0.25">
      <c r="A3318">
        <v>3317</v>
      </c>
      <c r="B3318" t="s">
        <v>6529</v>
      </c>
      <c r="C3318">
        <f>YEAR(Data!$D3318)</f>
        <v>2014</v>
      </c>
      <c r="D3318">
        <v>41954</v>
      </c>
      <c r="E3318">
        <v>41959</v>
      </c>
      <c r="F3318" t="s">
        <v>23</v>
      </c>
      <c r="G3318" t="s">
        <v>4136</v>
      </c>
      <c r="H3318" t="s">
        <v>4137</v>
      </c>
      <c r="I3318" t="s">
        <v>41</v>
      </c>
      <c r="J3318" t="s">
        <v>27</v>
      </c>
      <c r="K3318" t="s">
        <v>2891</v>
      </c>
      <c r="L3318" t="s">
        <v>104</v>
      </c>
      <c r="M3318">
        <v>78664</v>
      </c>
      <c r="N3318" t="s">
        <v>105</v>
      </c>
      <c r="O3318" t="s">
        <v>5344</v>
      </c>
      <c r="P3318" t="s">
        <v>32</v>
      </c>
      <c r="Q3318" t="s">
        <v>65</v>
      </c>
      <c r="R3318" t="s">
        <v>5345</v>
      </c>
      <c r="S3318">
        <v>341.96</v>
      </c>
      <c r="T3318">
        <v>5</v>
      </c>
      <c r="U3318">
        <v>0.6</v>
      </c>
      <c r="V3318">
        <v>-427.45000000000005</v>
      </c>
    </row>
    <row r="3319" spans="1:22" ht="14.25" customHeight="1" x14ac:dyDescent="0.25">
      <c r="A3319">
        <v>3318</v>
      </c>
      <c r="B3319" t="s">
        <v>6530</v>
      </c>
      <c r="C3319">
        <f>YEAR(Data!$D3319)</f>
        <v>2012</v>
      </c>
      <c r="D3319">
        <v>41163</v>
      </c>
      <c r="E3319">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ht="14.25" customHeight="1" x14ac:dyDescent="0.25">
      <c r="A3320">
        <v>3319</v>
      </c>
      <c r="B3320" t="s">
        <v>6530</v>
      </c>
      <c r="C3320">
        <f>YEAR(Data!$D3320)</f>
        <v>2012</v>
      </c>
      <c r="D3320">
        <v>41163</v>
      </c>
      <c r="E3320">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ht="14.25" customHeight="1" x14ac:dyDescent="0.25">
      <c r="A3321">
        <v>3320</v>
      </c>
      <c r="B3321" t="s">
        <v>6531</v>
      </c>
      <c r="C3321">
        <f>YEAR(Data!$D3321)</f>
        <v>2011</v>
      </c>
      <c r="D3321">
        <v>40897</v>
      </c>
      <c r="E3321">
        <v>40902</v>
      </c>
      <c r="F3321" t="s">
        <v>50</v>
      </c>
      <c r="G3321" t="s">
        <v>6532</v>
      </c>
      <c r="H3321" t="s">
        <v>6533</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ht="14.25" customHeight="1" x14ac:dyDescent="0.25">
      <c r="A3322">
        <v>3321</v>
      </c>
      <c r="B3322" t="s">
        <v>6531</v>
      </c>
      <c r="C3322">
        <f>YEAR(Data!$D3322)</f>
        <v>2011</v>
      </c>
      <c r="D3322">
        <v>40897</v>
      </c>
      <c r="E3322">
        <v>40902</v>
      </c>
      <c r="F3322" t="s">
        <v>50</v>
      </c>
      <c r="G3322" t="s">
        <v>6532</v>
      </c>
      <c r="H3322" t="s">
        <v>6533</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ht="14.25" customHeight="1" x14ac:dyDescent="0.25">
      <c r="A3323">
        <v>3322</v>
      </c>
      <c r="B3323" t="s">
        <v>6531</v>
      </c>
      <c r="C3323">
        <f>YEAR(Data!$D3323)</f>
        <v>2011</v>
      </c>
      <c r="D3323">
        <v>40897</v>
      </c>
      <c r="E3323">
        <v>40902</v>
      </c>
      <c r="F3323" t="s">
        <v>50</v>
      </c>
      <c r="G3323" t="s">
        <v>6532</v>
      </c>
      <c r="H3323" t="s">
        <v>6533</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ht="14.25" customHeight="1" x14ac:dyDescent="0.25">
      <c r="A3324">
        <v>3323</v>
      </c>
      <c r="B3324" t="s">
        <v>6534</v>
      </c>
      <c r="C3324">
        <f>YEAR(Data!$D3324)</f>
        <v>2012</v>
      </c>
      <c r="D3324">
        <v>41113</v>
      </c>
      <c r="E3324">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ht="14.25" customHeight="1" x14ac:dyDescent="0.25">
      <c r="A3325">
        <v>3324</v>
      </c>
      <c r="B3325" t="s">
        <v>6534</v>
      </c>
      <c r="C3325">
        <f>YEAR(Data!$D3325)</f>
        <v>2012</v>
      </c>
      <c r="D3325">
        <v>41113</v>
      </c>
      <c r="E3325">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ht="14.25" customHeight="1" x14ac:dyDescent="0.25">
      <c r="A3326">
        <v>3325</v>
      </c>
      <c r="B3326" t="s">
        <v>6535</v>
      </c>
      <c r="C3326">
        <f>YEAR(Data!$D3326)</f>
        <v>2011</v>
      </c>
      <c r="D3326">
        <v>40858</v>
      </c>
      <c r="E3326">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ht="14.25" customHeight="1" x14ac:dyDescent="0.25">
      <c r="A3327">
        <v>3326</v>
      </c>
      <c r="B3327" t="s">
        <v>6535</v>
      </c>
      <c r="C3327">
        <f>YEAR(Data!$D3327)</f>
        <v>2011</v>
      </c>
      <c r="D3327">
        <v>40858</v>
      </c>
      <c r="E3327">
        <v>40862</v>
      </c>
      <c r="F3327" t="s">
        <v>50</v>
      </c>
      <c r="G3327" t="s">
        <v>316</v>
      </c>
      <c r="H3327" t="s">
        <v>317</v>
      </c>
      <c r="I3327" t="s">
        <v>26</v>
      </c>
      <c r="J3327" t="s">
        <v>27</v>
      </c>
      <c r="K3327" t="s">
        <v>184</v>
      </c>
      <c r="L3327" t="s">
        <v>104</v>
      </c>
      <c r="M3327">
        <v>77095</v>
      </c>
      <c r="N3327" t="s">
        <v>105</v>
      </c>
      <c r="O3327" t="s">
        <v>6316</v>
      </c>
      <c r="P3327" t="s">
        <v>46</v>
      </c>
      <c r="Q3327" t="s">
        <v>75</v>
      </c>
      <c r="R3327" t="s">
        <v>6317</v>
      </c>
      <c r="S3327">
        <v>1.2339999999999998</v>
      </c>
      <c r="T3327">
        <v>1</v>
      </c>
      <c r="U3327">
        <v>0.8</v>
      </c>
      <c r="V3327">
        <v>-1.9744000000000002</v>
      </c>
    </row>
    <row r="3328" spans="1:22" ht="14.25" customHeight="1" x14ac:dyDescent="0.25">
      <c r="A3328">
        <v>3327</v>
      </c>
      <c r="B3328" t="s">
        <v>6535</v>
      </c>
      <c r="C3328">
        <f>YEAR(Data!$D3328)</f>
        <v>2011</v>
      </c>
      <c r="D3328">
        <v>40858</v>
      </c>
      <c r="E3328">
        <v>40862</v>
      </c>
      <c r="F3328" t="s">
        <v>50</v>
      </c>
      <c r="G3328" t="s">
        <v>316</v>
      </c>
      <c r="H3328" t="s">
        <v>317</v>
      </c>
      <c r="I3328" t="s">
        <v>26</v>
      </c>
      <c r="J3328" t="s">
        <v>27</v>
      </c>
      <c r="K3328" t="s">
        <v>184</v>
      </c>
      <c r="L3328" t="s">
        <v>104</v>
      </c>
      <c r="M3328">
        <v>77095</v>
      </c>
      <c r="N3328" t="s">
        <v>105</v>
      </c>
      <c r="O3328" t="s">
        <v>6238</v>
      </c>
      <c r="P3328" t="s">
        <v>46</v>
      </c>
      <c r="Q3328" t="s">
        <v>68</v>
      </c>
      <c r="R3328" t="s">
        <v>6239</v>
      </c>
      <c r="S3328">
        <v>67.56</v>
      </c>
      <c r="T3328">
        <v>3</v>
      </c>
      <c r="U3328">
        <v>0.2</v>
      </c>
      <c r="V3328">
        <v>6.7560000000000038</v>
      </c>
    </row>
    <row r="3329" spans="1:22" ht="14.25" customHeight="1" x14ac:dyDescent="0.25">
      <c r="A3329">
        <v>3328</v>
      </c>
      <c r="B3329" t="s">
        <v>6535</v>
      </c>
      <c r="C3329">
        <f>YEAR(Data!$D3329)</f>
        <v>2011</v>
      </c>
      <c r="D3329">
        <v>40858</v>
      </c>
      <c r="E3329">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ht="14.25" customHeight="1" x14ac:dyDescent="0.25">
      <c r="A3330">
        <v>3329</v>
      </c>
      <c r="B3330" t="s">
        <v>6535</v>
      </c>
      <c r="C3330">
        <f>YEAR(Data!$D3330)</f>
        <v>2011</v>
      </c>
      <c r="D3330">
        <v>40858</v>
      </c>
      <c r="E3330">
        <v>40862</v>
      </c>
      <c r="F3330" t="s">
        <v>50</v>
      </c>
      <c r="G3330" t="s">
        <v>316</v>
      </c>
      <c r="H3330" t="s">
        <v>317</v>
      </c>
      <c r="I3330" t="s">
        <v>26</v>
      </c>
      <c r="J3330" t="s">
        <v>27</v>
      </c>
      <c r="K3330" t="s">
        <v>184</v>
      </c>
      <c r="L3330" t="s">
        <v>104</v>
      </c>
      <c r="M3330">
        <v>77095</v>
      </c>
      <c r="N3330" t="s">
        <v>105</v>
      </c>
      <c r="O3330" t="s">
        <v>6536</v>
      </c>
      <c r="P3330" t="s">
        <v>46</v>
      </c>
      <c r="Q3330" t="s">
        <v>90</v>
      </c>
      <c r="R3330" t="s">
        <v>6537</v>
      </c>
      <c r="S3330">
        <v>262.33600000000001</v>
      </c>
      <c r="T3330">
        <v>8</v>
      </c>
      <c r="U3330">
        <v>0.2</v>
      </c>
      <c r="V3330">
        <v>95.096800000000002</v>
      </c>
    </row>
    <row r="3331" spans="1:22" ht="14.25" customHeight="1" x14ac:dyDescent="0.25">
      <c r="A3331">
        <v>3330</v>
      </c>
      <c r="B3331" t="s">
        <v>6535</v>
      </c>
      <c r="C3331">
        <f>YEAR(Data!$D3331)</f>
        <v>2011</v>
      </c>
      <c r="D3331">
        <v>40858</v>
      </c>
      <c r="E333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ht="14.25" customHeight="1" x14ac:dyDescent="0.25">
      <c r="A3332">
        <v>3331</v>
      </c>
      <c r="B3332" t="s">
        <v>6535</v>
      </c>
      <c r="C3332">
        <f>YEAR(Data!$D3332)</f>
        <v>2011</v>
      </c>
      <c r="D3332">
        <v>40858</v>
      </c>
      <c r="E3332">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ht="14.25" customHeight="1" x14ac:dyDescent="0.25">
      <c r="A3333">
        <v>3332</v>
      </c>
      <c r="B3333" t="s">
        <v>6538</v>
      </c>
      <c r="C3333">
        <f>YEAR(Data!$D3333)</f>
        <v>2014</v>
      </c>
      <c r="D3333">
        <v>41988</v>
      </c>
      <c r="E3333">
        <v>41994</v>
      </c>
      <c r="F3333" t="s">
        <v>50</v>
      </c>
      <c r="G3333" t="s">
        <v>395</v>
      </c>
      <c r="H3333" t="s">
        <v>396</v>
      </c>
      <c r="I3333" t="s">
        <v>102</v>
      </c>
      <c r="J3333" t="s">
        <v>27</v>
      </c>
      <c r="K3333" t="s">
        <v>303</v>
      </c>
      <c r="L3333" t="s">
        <v>211</v>
      </c>
      <c r="M3333">
        <v>60653</v>
      </c>
      <c r="N3333" t="s">
        <v>105</v>
      </c>
      <c r="O3333" t="s">
        <v>6539</v>
      </c>
      <c r="P3333" t="s">
        <v>71</v>
      </c>
      <c r="Q3333" t="s">
        <v>161</v>
      </c>
      <c r="R3333" t="s">
        <v>6540</v>
      </c>
      <c r="S3333">
        <v>227.976</v>
      </c>
      <c r="T3333">
        <v>3</v>
      </c>
      <c r="U3333">
        <v>0.2</v>
      </c>
      <c r="V3333">
        <v>28.496999999999957</v>
      </c>
    </row>
    <row r="3334" spans="1:22" ht="14.25" customHeight="1" x14ac:dyDescent="0.25">
      <c r="A3334">
        <v>3333</v>
      </c>
      <c r="B3334" t="s">
        <v>6538</v>
      </c>
      <c r="C3334">
        <f>YEAR(Data!$D3334)</f>
        <v>2014</v>
      </c>
      <c r="D3334">
        <v>41988</v>
      </c>
      <c r="E3334">
        <v>41994</v>
      </c>
      <c r="F3334" t="s">
        <v>50</v>
      </c>
      <c r="G3334" t="s">
        <v>395</v>
      </c>
      <c r="H3334" t="s">
        <v>396</v>
      </c>
      <c r="I3334" t="s">
        <v>102</v>
      </c>
      <c r="J3334" t="s">
        <v>27</v>
      </c>
      <c r="K3334" t="s">
        <v>303</v>
      </c>
      <c r="L3334" t="s">
        <v>211</v>
      </c>
      <c r="M3334">
        <v>60653</v>
      </c>
      <c r="N3334" t="s">
        <v>105</v>
      </c>
      <c r="O3334" t="s">
        <v>6456</v>
      </c>
      <c r="P3334" t="s">
        <v>71</v>
      </c>
      <c r="Q3334" t="s">
        <v>72</v>
      </c>
      <c r="R3334" t="s">
        <v>6457</v>
      </c>
      <c r="S3334">
        <v>52.679999999999993</v>
      </c>
      <c r="T3334">
        <v>3</v>
      </c>
      <c r="U3334">
        <v>0.2</v>
      </c>
      <c r="V3334">
        <v>19.754999999999999</v>
      </c>
    </row>
    <row r="3335" spans="1:22" ht="14.25" customHeight="1" x14ac:dyDescent="0.25">
      <c r="A3335">
        <v>3334</v>
      </c>
      <c r="B3335" t="s">
        <v>6538</v>
      </c>
      <c r="C3335">
        <f>YEAR(Data!$D3335)</f>
        <v>2014</v>
      </c>
      <c r="D3335">
        <v>41988</v>
      </c>
      <c r="E3335">
        <v>41994</v>
      </c>
      <c r="F3335" t="s">
        <v>50</v>
      </c>
      <c r="G3335" t="s">
        <v>395</v>
      </c>
      <c r="H3335" t="s">
        <v>396</v>
      </c>
      <c r="I3335" t="s">
        <v>102</v>
      </c>
      <c r="J3335" t="s">
        <v>27</v>
      </c>
      <c r="K3335" t="s">
        <v>303</v>
      </c>
      <c r="L3335" t="s">
        <v>211</v>
      </c>
      <c r="M3335">
        <v>60653</v>
      </c>
      <c r="N3335" t="s">
        <v>105</v>
      </c>
      <c r="O3335" t="s">
        <v>6541</v>
      </c>
      <c r="P3335" t="s">
        <v>32</v>
      </c>
      <c r="Q3335" t="s">
        <v>65</v>
      </c>
      <c r="R3335" t="s">
        <v>6542</v>
      </c>
      <c r="S3335">
        <v>2.032</v>
      </c>
      <c r="T3335">
        <v>1</v>
      </c>
      <c r="U3335">
        <v>0.6</v>
      </c>
      <c r="V3335">
        <v>-1.3208000000000002</v>
      </c>
    </row>
    <row r="3336" spans="1:22" ht="14.25" customHeight="1" x14ac:dyDescent="0.25">
      <c r="A3336">
        <v>3335</v>
      </c>
      <c r="B3336" t="s">
        <v>6543</v>
      </c>
      <c r="C3336">
        <f>YEAR(Data!$D3336)</f>
        <v>2014</v>
      </c>
      <c r="D3336">
        <v>41873</v>
      </c>
      <c r="E3336">
        <v>41874</v>
      </c>
      <c r="F3336" t="s">
        <v>188</v>
      </c>
      <c r="G3336" t="s">
        <v>6544</v>
      </c>
      <c r="H3336" t="s">
        <v>6545</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ht="14.25" customHeight="1" x14ac:dyDescent="0.25">
      <c r="A3337">
        <v>3336</v>
      </c>
      <c r="B3337" t="s">
        <v>6543</v>
      </c>
      <c r="C3337">
        <f>YEAR(Data!$D3337)</f>
        <v>2014</v>
      </c>
      <c r="D3337">
        <v>41873</v>
      </c>
      <c r="E3337">
        <v>41874</v>
      </c>
      <c r="F3337" t="s">
        <v>188</v>
      </c>
      <c r="G3337" t="s">
        <v>6544</v>
      </c>
      <c r="H3337" t="s">
        <v>6545</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ht="14.25" customHeight="1" x14ac:dyDescent="0.25">
      <c r="A3338">
        <v>3337</v>
      </c>
      <c r="B3338" t="s">
        <v>6543</v>
      </c>
      <c r="C3338">
        <f>YEAR(Data!$D3338)</f>
        <v>2014</v>
      </c>
      <c r="D3338">
        <v>41873</v>
      </c>
      <c r="E3338">
        <v>41874</v>
      </c>
      <c r="F3338" t="s">
        <v>188</v>
      </c>
      <c r="G3338" t="s">
        <v>6544</v>
      </c>
      <c r="H3338" t="s">
        <v>6545</v>
      </c>
      <c r="I3338" t="s">
        <v>26</v>
      </c>
      <c r="J3338" t="s">
        <v>27</v>
      </c>
      <c r="K3338" t="s">
        <v>3199</v>
      </c>
      <c r="L3338" t="s">
        <v>43</v>
      </c>
      <c r="M3338">
        <v>94601</v>
      </c>
      <c r="N3338" t="s">
        <v>44</v>
      </c>
      <c r="O3338" t="s">
        <v>6546</v>
      </c>
      <c r="P3338" t="s">
        <v>32</v>
      </c>
      <c r="Q3338" t="s">
        <v>65</v>
      </c>
      <c r="R3338" t="s">
        <v>6547</v>
      </c>
      <c r="S3338">
        <v>129.91999999999999</v>
      </c>
      <c r="T3338">
        <v>4</v>
      </c>
      <c r="U3338">
        <v>0</v>
      </c>
      <c r="V3338">
        <v>10.393599999999992</v>
      </c>
    </row>
    <row r="3339" spans="1:22" ht="14.25" customHeight="1" x14ac:dyDescent="0.25">
      <c r="A3339">
        <v>3338</v>
      </c>
      <c r="B3339" t="s">
        <v>6543</v>
      </c>
      <c r="C3339">
        <f>YEAR(Data!$D3339)</f>
        <v>2014</v>
      </c>
      <c r="D3339">
        <v>41873</v>
      </c>
      <c r="E3339">
        <v>41874</v>
      </c>
      <c r="F3339" t="s">
        <v>188</v>
      </c>
      <c r="G3339" t="s">
        <v>6544</v>
      </c>
      <c r="H3339" t="s">
        <v>6545</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ht="14.25" customHeight="1" x14ac:dyDescent="0.25">
      <c r="A3340">
        <v>3339</v>
      </c>
      <c r="B3340" t="s">
        <v>6543</v>
      </c>
      <c r="C3340">
        <f>YEAR(Data!$D3340)</f>
        <v>2014</v>
      </c>
      <c r="D3340">
        <v>41873</v>
      </c>
      <c r="E3340">
        <v>41874</v>
      </c>
      <c r="F3340" t="s">
        <v>188</v>
      </c>
      <c r="G3340" t="s">
        <v>6544</v>
      </c>
      <c r="H3340" t="s">
        <v>6545</v>
      </c>
      <c r="I3340" t="s">
        <v>26</v>
      </c>
      <c r="J3340" t="s">
        <v>27</v>
      </c>
      <c r="K3340" t="s">
        <v>3199</v>
      </c>
      <c r="L3340" t="s">
        <v>43</v>
      </c>
      <c r="M3340">
        <v>94601</v>
      </c>
      <c r="N3340" t="s">
        <v>44</v>
      </c>
      <c r="O3340" t="s">
        <v>6548</v>
      </c>
      <c r="P3340" t="s">
        <v>46</v>
      </c>
      <c r="Q3340" t="s">
        <v>75</v>
      </c>
      <c r="R3340" t="s">
        <v>6549</v>
      </c>
      <c r="S3340">
        <v>117.14400000000001</v>
      </c>
      <c r="T3340">
        <v>9</v>
      </c>
      <c r="U3340">
        <v>0.2</v>
      </c>
      <c r="V3340">
        <v>42.464699999999993</v>
      </c>
    </row>
    <row r="3341" spans="1:22" ht="14.25" customHeight="1" x14ac:dyDescent="0.25">
      <c r="A3341">
        <v>3340</v>
      </c>
      <c r="B3341" t="s">
        <v>6543</v>
      </c>
      <c r="C3341">
        <f>YEAR(Data!$D3341)</f>
        <v>2014</v>
      </c>
      <c r="D3341">
        <v>41873</v>
      </c>
      <c r="E3341">
        <v>41874</v>
      </c>
      <c r="F3341" t="s">
        <v>188</v>
      </c>
      <c r="G3341" t="s">
        <v>6544</v>
      </c>
      <c r="H3341" t="s">
        <v>6545</v>
      </c>
      <c r="I3341" t="s">
        <v>26</v>
      </c>
      <c r="J3341" t="s">
        <v>27</v>
      </c>
      <c r="K3341" t="s">
        <v>3199</v>
      </c>
      <c r="L3341" t="s">
        <v>43</v>
      </c>
      <c r="M3341">
        <v>94601</v>
      </c>
      <c r="N3341" t="s">
        <v>44</v>
      </c>
      <c r="O3341" t="s">
        <v>6550</v>
      </c>
      <c r="P3341" t="s">
        <v>46</v>
      </c>
      <c r="Q3341" t="s">
        <v>78</v>
      </c>
      <c r="R3341" t="s">
        <v>6551</v>
      </c>
      <c r="S3341">
        <v>203.52</v>
      </c>
      <c r="T3341">
        <v>3</v>
      </c>
      <c r="U3341">
        <v>0</v>
      </c>
      <c r="V3341">
        <v>54.950400000000002</v>
      </c>
    </row>
    <row r="3342" spans="1:22" ht="14.25" customHeight="1" x14ac:dyDescent="0.25">
      <c r="A3342">
        <v>3341</v>
      </c>
      <c r="B3342" t="s">
        <v>6543</v>
      </c>
      <c r="C3342">
        <f>YEAR(Data!$D3342)</f>
        <v>2014</v>
      </c>
      <c r="D3342">
        <v>41873</v>
      </c>
      <c r="E3342">
        <v>41874</v>
      </c>
      <c r="F3342" t="s">
        <v>188</v>
      </c>
      <c r="G3342" t="s">
        <v>6544</v>
      </c>
      <c r="H3342" t="s">
        <v>6545</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ht="14.25" customHeight="1" x14ac:dyDescent="0.25">
      <c r="A3343">
        <v>3342</v>
      </c>
      <c r="B3343" t="s">
        <v>6552</v>
      </c>
      <c r="C3343">
        <f>YEAR(Data!$D3343)</f>
        <v>2013</v>
      </c>
      <c r="D3343">
        <v>41514</v>
      </c>
      <c r="E3343">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ht="14.25" customHeight="1" x14ac:dyDescent="0.25">
      <c r="A3344">
        <v>3343</v>
      </c>
      <c r="B3344" t="s">
        <v>6552</v>
      </c>
      <c r="C3344">
        <f>YEAR(Data!$D3344)</f>
        <v>2013</v>
      </c>
      <c r="D3344">
        <v>41514</v>
      </c>
      <c r="E3344">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ht="14.25" customHeight="1" x14ac:dyDescent="0.25">
      <c r="A3345">
        <v>3344</v>
      </c>
      <c r="B3345" t="s">
        <v>6552</v>
      </c>
      <c r="C3345">
        <f>YEAR(Data!$D3345)</f>
        <v>2013</v>
      </c>
      <c r="D3345">
        <v>41514</v>
      </c>
      <c r="E3345">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ht="14.25" customHeight="1" x14ac:dyDescent="0.25">
      <c r="A3346">
        <v>3345</v>
      </c>
      <c r="B3346" t="s">
        <v>6552</v>
      </c>
      <c r="C3346">
        <f>YEAR(Data!$D3346)</f>
        <v>2013</v>
      </c>
      <c r="D3346">
        <v>41514</v>
      </c>
      <c r="E3346">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ht="14.25" customHeight="1" x14ac:dyDescent="0.25">
      <c r="A3347">
        <v>3346</v>
      </c>
      <c r="B3347" t="s">
        <v>6552</v>
      </c>
      <c r="C3347">
        <f>YEAR(Data!$D3347)</f>
        <v>2013</v>
      </c>
      <c r="D3347">
        <v>41514</v>
      </c>
      <c r="E3347">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ht="14.25" customHeight="1" x14ac:dyDescent="0.25">
      <c r="A3348">
        <v>3347</v>
      </c>
      <c r="B3348" t="s">
        <v>6552</v>
      </c>
      <c r="C3348">
        <f>YEAR(Data!$D3348)</f>
        <v>2013</v>
      </c>
      <c r="D3348">
        <v>41514</v>
      </c>
      <c r="E3348">
        <v>41519</v>
      </c>
      <c r="F3348" t="s">
        <v>23</v>
      </c>
      <c r="G3348" t="s">
        <v>274</v>
      </c>
      <c r="H3348" t="s">
        <v>275</v>
      </c>
      <c r="I3348" t="s">
        <v>26</v>
      </c>
      <c r="J3348" t="s">
        <v>27</v>
      </c>
      <c r="K3348" t="s">
        <v>1320</v>
      </c>
      <c r="L3348" t="s">
        <v>1245</v>
      </c>
      <c r="M3348">
        <v>2169</v>
      </c>
      <c r="N3348" t="s">
        <v>148</v>
      </c>
      <c r="O3348" t="s">
        <v>6137</v>
      </c>
      <c r="P3348" t="s">
        <v>46</v>
      </c>
      <c r="Q3348" t="s">
        <v>75</v>
      </c>
      <c r="R3348" t="s">
        <v>6138</v>
      </c>
      <c r="S3348">
        <v>29</v>
      </c>
      <c r="T3348">
        <v>5</v>
      </c>
      <c r="U3348">
        <v>0</v>
      </c>
      <c r="V3348">
        <v>13.919999999999998</v>
      </c>
    </row>
    <row r="3349" spans="1:22" ht="14.25" customHeight="1" x14ac:dyDescent="0.25">
      <c r="A3349">
        <v>3348</v>
      </c>
      <c r="B3349" t="s">
        <v>6553</v>
      </c>
      <c r="C3349">
        <f>YEAR(Data!$D3349)</f>
        <v>2012</v>
      </c>
      <c r="D3349">
        <v>41134</v>
      </c>
      <c r="E3349">
        <v>41141</v>
      </c>
      <c r="F3349" t="s">
        <v>50</v>
      </c>
      <c r="G3349" t="s">
        <v>226</v>
      </c>
      <c r="H3349" t="s">
        <v>227</v>
      </c>
      <c r="I3349" t="s">
        <v>41</v>
      </c>
      <c r="J3349" t="s">
        <v>27</v>
      </c>
      <c r="K3349" t="s">
        <v>6554</v>
      </c>
      <c r="L3349" t="s">
        <v>43</v>
      </c>
      <c r="M3349">
        <v>92399</v>
      </c>
      <c r="N3349" t="s">
        <v>44</v>
      </c>
      <c r="O3349" t="s">
        <v>1567</v>
      </c>
      <c r="P3349" t="s">
        <v>46</v>
      </c>
      <c r="Q3349" t="s">
        <v>68</v>
      </c>
      <c r="R3349" t="s">
        <v>1568</v>
      </c>
      <c r="S3349">
        <v>50.8</v>
      </c>
      <c r="T3349">
        <v>5</v>
      </c>
      <c r="U3349">
        <v>0</v>
      </c>
      <c r="V3349">
        <v>13.208000000000002</v>
      </c>
    </row>
    <row r="3350" spans="1:22" ht="14.25" customHeight="1" x14ac:dyDescent="0.25">
      <c r="A3350">
        <v>3349</v>
      </c>
      <c r="B3350" t="s">
        <v>6555</v>
      </c>
      <c r="C3350">
        <f>YEAR(Data!$D3350)</f>
        <v>2014</v>
      </c>
      <c r="D3350">
        <v>41949</v>
      </c>
      <c r="E3350">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ht="14.25" customHeight="1" x14ac:dyDescent="0.25">
      <c r="A3351">
        <v>3350</v>
      </c>
      <c r="B3351" t="s">
        <v>6556</v>
      </c>
      <c r="C3351">
        <f>YEAR(Data!$D3351)</f>
        <v>2013</v>
      </c>
      <c r="D3351">
        <v>41504</v>
      </c>
      <c r="E335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ht="14.25" customHeight="1" x14ac:dyDescent="0.25">
      <c r="A3352">
        <v>3351</v>
      </c>
      <c r="B3352" t="s">
        <v>6557</v>
      </c>
      <c r="C3352">
        <f>YEAR(Data!$D3352)</f>
        <v>2013</v>
      </c>
      <c r="D3352">
        <v>41635</v>
      </c>
      <c r="E3352">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ht="14.25" customHeight="1" x14ac:dyDescent="0.25">
      <c r="A3353">
        <v>3352</v>
      </c>
      <c r="B3353" t="s">
        <v>6558</v>
      </c>
      <c r="C3353">
        <f>YEAR(Data!$D3353)</f>
        <v>2011</v>
      </c>
      <c r="D3353">
        <v>40809</v>
      </c>
      <c r="E3353">
        <v>40814</v>
      </c>
      <c r="F3353" t="s">
        <v>50</v>
      </c>
      <c r="G3353" t="s">
        <v>2605</v>
      </c>
      <c r="H3353" t="s">
        <v>2606</v>
      </c>
      <c r="I3353" t="s">
        <v>41</v>
      </c>
      <c r="J3353" t="s">
        <v>27</v>
      </c>
      <c r="K3353" t="s">
        <v>947</v>
      </c>
      <c r="L3353" t="s">
        <v>43</v>
      </c>
      <c r="M3353">
        <v>92037</v>
      </c>
      <c r="N3353" t="s">
        <v>44</v>
      </c>
      <c r="O3353" t="s">
        <v>6559</v>
      </c>
      <c r="P3353" t="s">
        <v>32</v>
      </c>
      <c r="Q3353" t="s">
        <v>33</v>
      </c>
      <c r="R3353" t="s">
        <v>6560</v>
      </c>
      <c r="S3353">
        <v>435.99900000000002</v>
      </c>
      <c r="T3353">
        <v>3</v>
      </c>
      <c r="U3353">
        <v>0.15</v>
      </c>
      <c r="V3353">
        <v>20.517599999999987</v>
      </c>
    </row>
    <row r="3354" spans="1:22" ht="14.25" customHeight="1" x14ac:dyDescent="0.25">
      <c r="A3354">
        <v>3353</v>
      </c>
      <c r="B3354" t="s">
        <v>6558</v>
      </c>
      <c r="C3354">
        <f>YEAR(Data!$D3354)</f>
        <v>2011</v>
      </c>
      <c r="D3354">
        <v>40809</v>
      </c>
      <c r="E3354">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ht="14.25" customHeight="1" x14ac:dyDescent="0.25">
      <c r="A3355">
        <v>3354</v>
      </c>
      <c r="B3355" t="s">
        <v>6561</v>
      </c>
      <c r="C3355">
        <f>YEAR(Data!$D3355)</f>
        <v>2011</v>
      </c>
      <c r="D3355">
        <v>40743</v>
      </c>
      <c r="E3355">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ht="14.25" customHeight="1" x14ac:dyDescent="0.25">
      <c r="A3356">
        <v>3355</v>
      </c>
      <c r="B3356" t="s">
        <v>6561</v>
      </c>
      <c r="C3356">
        <f>YEAR(Data!$D3356)</f>
        <v>2011</v>
      </c>
      <c r="D3356">
        <v>40743</v>
      </c>
      <c r="E3356">
        <v>40748</v>
      </c>
      <c r="F3356" t="s">
        <v>50</v>
      </c>
      <c r="G3356" t="s">
        <v>1005</v>
      </c>
      <c r="H3356" t="s">
        <v>1006</v>
      </c>
      <c r="I3356" t="s">
        <v>41</v>
      </c>
      <c r="J3356" t="s">
        <v>27</v>
      </c>
      <c r="K3356" t="s">
        <v>515</v>
      </c>
      <c r="L3356" t="s">
        <v>747</v>
      </c>
      <c r="M3356">
        <v>6010</v>
      </c>
      <c r="N3356" t="s">
        <v>148</v>
      </c>
      <c r="O3356" t="s">
        <v>6562</v>
      </c>
      <c r="P3356" t="s">
        <v>32</v>
      </c>
      <c r="Q3356" t="s">
        <v>56</v>
      </c>
      <c r="R3356" t="s">
        <v>6563</v>
      </c>
      <c r="S3356">
        <v>70.559999999999988</v>
      </c>
      <c r="T3356">
        <v>1</v>
      </c>
      <c r="U3356">
        <v>0.3</v>
      </c>
      <c r="V3356">
        <v>-4.032</v>
      </c>
    </row>
    <row r="3357" spans="1:22" ht="14.25" customHeight="1" x14ac:dyDescent="0.25">
      <c r="A3357">
        <v>3356</v>
      </c>
      <c r="B3357" t="s">
        <v>6561</v>
      </c>
      <c r="C3357">
        <f>YEAR(Data!$D3357)</f>
        <v>2011</v>
      </c>
      <c r="D3357">
        <v>40743</v>
      </c>
      <c r="E3357">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ht="14.25" customHeight="1" x14ac:dyDescent="0.25">
      <c r="A3358">
        <v>3357</v>
      </c>
      <c r="B3358" t="s">
        <v>6561</v>
      </c>
      <c r="C3358">
        <f>YEAR(Data!$D3358)</f>
        <v>2011</v>
      </c>
      <c r="D3358">
        <v>40743</v>
      </c>
      <c r="E3358">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ht="14.25" customHeight="1" x14ac:dyDescent="0.25">
      <c r="A3359">
        <v>3358</v>
      </c>
      <c r="B3359" t="s">
        <v>6564</v>
      </c>
      <c r="C3359">
        <f>YEAR(Data!$D3359)</f>
        <v>2014</v>
      </c>
      <c r="D3359">
        <v>41890</v>
      </c>
      <c r="E3359">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ht="14.25" customHeight="1" x14ac:dyDescent="0.25">
      <c r="A3360">
        <v>3359</v>
      </c>
      <c r="B3360" t="s">
        <v>6565</v>
      </c>
      <c r="C3360">
        <f>YEAR(Data!$D3360)</f>
        <v>2013</v>
      </c>
      <c r="D3360">
        <v>41401</v>
      </c>
      <c r="E3360">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ht="14.25" customHeight="1" x14ac:dyDescent="0.25">
      <c r="A3361">
        <v>3360</v>
      </c>
      <c r="B3361" t="s">
        <v>6565</v>
      </c>
      <c r="C3361">
        <f>YEAR(Data!$D3361)</f>
        <v>2013</v>
      </c>
      <c r="D3361">
        <v>41401</v>
      </c>
      <c r="E336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ht="14.25" customHeight="1" x14ac:dyDescent="0.25">
      <c r="A3362">
        <v>3361</v>
      </c>
      <c r="B3362" t="s">
        <v>6566</v>
      </c>
      <c r="C3362">
        <f>YEAR(Data!$D3362)</f>
        <v>2012</v>
      </c>
      <c r="D3362">
        <v>41064</v>
      </c>
      <c r="E3362">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ht="14.25" customHeight="1" x14ac:dyDescent="0.25">
      <c r="A3363">
        <v>3362</v>
      </c>
      <c r="B3363" t="s">
        <v>6566</v>
      </c>
      <c r="C3363">
        <f>YEAR(Data!$D3363)</f>
        <v>2012</v>
      </c>
      <c r="D3363">
        <v>41064</v>
      </c>
      <c r="E3363">
        <v>41068</v>
      </c>
      <c r="F3363" t="s">
        <v>23</v>
      </c>
      <c r="G3363" t="s">
        <v>3606</v>
      </c>
      <c r="H3363" t="s">
        <v>3607</v>
      </c>
      <c r="I3363" t="s">
        <v>102</v>
      </c>
      <c r="J3363" t="s">
        <v>27</v>
      </c>
      <c r="K3363" t="s">
        <v>266</v>
      </c>
      <c r="L3363" t="s">
        <v>267</v>
      </c>
      <c r="M3363">
        <v>10024</v>
      </c>
      <c r="N3363" t="s">
        <v>148</v>
      </c>
      <c r="O3363" t="s">
        <v>6567</v>
      </c>
      <c r="P3363" t="s">
        <v>32</v>
      </c>
      <c r="Q3363" t="s">
        <v>65</v>
      </c>
      <c r="R3363" t="s">
        <v>6568</v>
      </c>
      <c r="S3363">
        <v>35.28</v>
      </c>
      <c r="T3363">
        <v>3</v>
      </c>
      <c r="U3363">
        <v>0</v>
      </c>
      <c r="V3363">
        <v>11.995199999999997</v>
      </c>
    </row>
    <row r="3364" spans="1:22" ht="14.25" customHeight="1" x14ac:dyDescent="0.25">
      <c r="A3364">
        <v>3363</v>
      </c>
      <c r="B3364" t="s">
        <v>6569</v>
      </c>
      <c r="C3364">
        <f>YEAR(Data!$D3364)</f>
        <v>2012</v>
      </c>
      <c r="D3364">
        <v>41256</v>
      </c>
      <c r="E3364">
        <v>41263</v>
      </c>
      <c r="F3364" t="s">
        <v>50</v>
      </c>
      <c r="G3364" t="s">
        <v>5928</v>
      </c>
      <c r="H3364" t="s">
        <v>5929</v>
      </c>
      <c r="I3364" t="s">
        <v>102</v>
      </c>
      <c r="J3364" t="s">
        <v>27</v>
      </c>
      <c r="K3364" t="s">
        <v>6570</v>
      </c>
      <c r="L3364" t="s">
        <v>1245</v>
      </c>
      <c r="M3364">
        <v>2151</v>
      </c>
      <c r="N3364" t="s">
        <v>148</v>
      </c>
      <c r="O3364" t="s">
        <v>1929</v>
      </c>
      <c r="P3364" t="s">
        <v>46</v>
      </c>
      <c r="Q3364" t="s">
        <v>90</v>
      </c>
      <c r="R3364" t="s">
        <v>1930</v>
      </c>
      <c r="S3364">
        <v>19.440000000000001</v>
      </c>
      <c r="T3364">
        <v>3</v>
      </c>
      <c r="U3364">
        <v>0</v>
      </c>
      <c r="V3364">
        <v>9.3312000000000008</v>
      </c>
    </row>
    <row r="3365" spans="1:22" ht="14.25" customHeight="1" x14ac:dyDescent="0.25">
      <c r="A3365">
        <v>3364</v>
      </c>
      <c r="B3365" t="s">
        <v>6569</v>
      </c>
      <c r="C3365">
        <f>YEAR(Data!$D3365)</f>
        <v>2012</v>
      </c>
      <c r="D3365">
        <v>41256</v>
      </c>
      <c r="E3365">
        <v>41263</v>
      </c>
      <c r="F3365" t="s">
        <v>50</v>
      </c>
      <c r="G3365" t="s">
        <v>5928</v>
      </c>
      <c r="H3365" t="s">
        <v>5929</v>
      </c>
      <c r="I3365" t="s">
        <v>102</v>
      </c>
      <c r="J3365" t="s">
        <v>27</v>
      </c>
      <c r="K3365" t="s">
        <v>6570</v>
      </c>
      <c r="L3365" t="s">
        <v>1245</v>
      </c>
      <c r="M3365">
        <v>2151</v>
      </c>
      <c r="N3365" t="s">
        <v>148</v>
      </c>
      <c r="O3365" t="s">
        <v>421</v>
      </c>
      <c r="P3365" t="s">
        <v>46</v>
      </c>
      <c r="Q3365" t="s">
        <v>75</v>
      </c>
      <c r="R3365" t="s">
        <v>422</v>
      </c>
      <c r="S3365">
        <v>37.880000000000003</v>
      </c>
      <c r="T3365">
        <v>2</v>
      </c>
      <c r="U3365">
        <v>0</v>
      </c>
      <c r="V3365">
        <v>18.940000000000001</v>
      </c>
    </row>
    <row r="3366" spans="1:22" ht="14.25" customHeight="1" x14ac:dyDescent="0.25">
      <c r="A3366">
        <v>3365</v>
      </c>
      <c r="B3366" t="s">
        <v>6571</v>
      </c>
      <c r="C3366">
        <f>YEAR(Data!$D3366)</f>
        <v>2013</v>
      </c>
      <c r="D3366">
        <v>41472</v>
      </c>
      <c r="E3366">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ht="14.25" customHeight="1" x14ac:dyDescent="0.25">
      <c r="A3367">
        <v>3366</v>
      </c>
      <c r="B3367" t="s">
        <v>6572</v>
      </c>
      <c r="C3367">
        <f>YEAR(Data!$D3367)</f>
        <v>2011</v>
      </c>
      <c r="D3367">
        <v>40575</v>
      </c>
      <c r="E3367">
        <v>40577</v>
      </c>
      <c r="F3367" t="s">
        <v>188</v>
      </c>
      <c r="G3367" t="s">
        <v>6573</v>
      </c>
      <c r="H3367" t="s">
        <v>6574</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ht="14.25" customHeight="1" x14ac:dyDescent="0.25">
      <c r="A3368">
        <v>3367</v>
      </c>
      <c r="B3368" t="s">
        <v>6575</v>
      </c>
      <c r="C3368">
        <f>YEAR(Data!$D3368)</f>
        <v>2011</v>
      </c>
      <c r="D3368">
        <v>40733</v>
      </c>
      <c r="E3368">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ht="14.25" customHeight="1" x14ac:dyDescent="0.25">
      <c r="A3369">
        <v>3368</v>
      </c>
      <c r="B3369" t="s">
        <v>6575</v>
      </c>
      <c r="C3369">
        <f>YEAR(Data!$D3369)</f>
        <v>2011</v>
      </c>
      <c r="D3369">
        <v>40733</v>
      </c>
      <c r="E3369">
        <v>40739</v>
      </c>
      <c r="F3369" t="s">
        <v>50</v>
      </c>
      <c r="G3369" t="s">
        <v>2605</v>
      </c>
      <c r="H3369" t="s">
        <v>2606</v>
      </c>
      <c r="I3369" t="s">
        <v>41</v>
      </c>
      <c r="J3369" t="s">
        <v>27</v>
      </c>
      <c r="K3369" t="s">
        <v>815</v>
      </c>
      <c r="L3369" t="s">
        <v>104</v>
      </c>
      <c r="M3369">
        <v>75217</v>
      </c>
      <c r="N3369" t="s">
        <v>105</v>
      </c>
      <c r="O3369" t="s">
        <v>5566</v>
      </c>
      <c r="P3369" t="s">
        <v>46</v>
      </c>
      <c r="Q3369" t="s">
        <v>90</v>
      </c>
      <c r="R3369" t="s">
        <v>5567</v>
      </c>
      <c r="S3369">
        <v>14.352000000000002</v>
      </c>
      <c r="T3369">
        <v>3</v>
      </c>
      <c r="U3369">
        <v>0.2</v>
      </c>
      <c r="V3369">
        <v>4.4849999999999994</v>
      </c>
    </row>
    <row r="3370" spans="1:22" ht="14.25" customHeight="1" x14ac:dyDescent="0.25">
      <c r="A3370">
        <v>3369</v>
      </c>
      <c r="B3370" t="s">
        <v>6576</v>
      </c>
      <c r="C3370">
        <f>YEAR(Data!$D3370)</f>
        <v>2012</v>
      </c>
      <c r="D3370">
        <v>41234</v>
      </c>
      <c r="E3370">
        <v>41238</v>
      </c>
      <c r="F3370" t="s">
        <v>50</v>
      </c>
      <c r="G3370" t="s">
        <v>4276</v>
      </c>
      <c r="H3370" t="s">
        <v>4277</v>
      </c>
      <c r="I3370" t="s">
        <v>26</v>
      </c>
      <c r="J3370" t="s">
        <v>27</v>
      </c>
      <c r="K3370" t="s">
        <v>1391</v>
      </c>
      <c r="L3370" t="s">
        <v>1392</v>
      </c>
      <c r="M3370">
        <v>89115</v>
      </c>
      <c r="N3370" t="s">
        <v>44</v>
      </c>
      <c r="O3370" t="s">
        <v>6577</v>
      </c>
      <c r="P3370" t="s">
        <v>32</v>
      </c>
      <c r="Q3370" t="s">
        <v>33</v>
      </c>
      <c r="R3370" t="s">
        <v>6578</v>
      </c>
      <c r="S3370">
        <v>141.96</v>
      </c>
      <c r="T3370">
        <v>2</v>
      </c>
      <c r="U3370">
        <v>0</v>
      </c>
      <c r="V3370">
        <v>41.168399999999991</v>
      </c>
    </row>
    <row r="3371" spans="1:22" ht="14.25" customHeight="1" x14ac:dyDescent="0.25">
      <c r="A3371">
        <v>3370</v>
      </c>
      <c r="B3371" t="s">
        <v>6576</v>
      </c>
      <c r="C3371">
        <f>YEAR(Data!$D3371)</f>
        <v>2012</v>
      </c>
      <c r="D3371">
        <v>41234</v>
      </c>
      <c r="E337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ht="14.25" customHeight="1" x14ac:dyDescent="0.25">
      <c r="A3372">
        <v>3371</v>
      </c>
      <c r="B3372" t="s">
        <v>6579</v>
      </c>
      <c r="C3372">
        <f>YEAR(Data!$D3372)</f>
        <v>2013</v>
      </c>
      <c r="D3372">
        <v>41359</v>
      </c>
      <c r="E3372">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ht="14.25" customHeight="1" x14ac:dyDescent="0.25">
      <c r="A3373">
        <v>3372</v>
      </c>
      <c r="B3373" t="s">
        <v>6580</v>
      </c>
      <c r="C3373">
        <f>YEAR(Data!$D3373)</f>
        <v>2014</v>
      </c>
      <c r="D3373">
        <v>41906</v>
      </c>
      <c r="E3373">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ht="14.25" customHeight="1" x14ac:dyDescent="0.25">
      <c r="A3374">
        <v>3373</v>
      </c>
      <c r="B3374" t="s">
        <v>6580</v>
      </c>
      <c r="C3374">
        <f>YEAR(Data!$D3374)</f>
        <v>2014</v>
      </c>
      <c r="D3374">
        <v>41906</v>
      </c>
      <c r="E3374">
        <v>41913</v>
      </c>
      <c r="F3374" t="s">
        <v>50</v>
      </c>
      <c r="G3374" t="s">
        <v>805</v>
      </c>
      <c r="H3374" t="s">
        <v>806</v>
      </c>
      <c r="I3374" t="s">
        <v>26</v>
      </c>
      <c r="J3374" t="s">
        <v>27</v>
      </c>
      <c r="K3374" t="s">
        <v>127</v>
      </c>
      <c r="L3374" t="s">
        <v>43</v>
      </c>
      <c r="M3374">
        <v>94122</v>
      </c>
      <c r="N3374" t="s">
        <v>44</v>
      </c>
      <c r="O3374" t="s">
        <v>5944</v>
      </c>
      <c r="P3374" t="s">
        <v>46</v>
      </c>
      <c r="Q3374" t="s">
        <v>78</v>
      </c>
      <c r="R3374" t="s">
        <v>5945</v>
      </c>
      <c r="S3374">
        <v>160.96</v>
      </c>
      <c r="T3374">
        <v>2</v>
      </c>
      <c r="U3374">
        <v>0</v>
      </c>
      <c r="V3374">
        <v>48.287999999999997</v>
      </c>
    </row>
    <row r="3375" spans="1:22" ht="14.25" customHeight="1" x14ac:dyDescent="0.25">
      <c r="A3375">
        <v>3374</v>
      </c>
      <c r="B3375" t="s">
        <v>6581</v>
      </c>
      <c r="C3375">
        <f>YEAR(Data!$D3375)</f>
        <v>2012</v>
      </c>
      <c r="D3375">
        <v>41247</v>
      </c>
      <c r="E3375">
        <v>41253</v>
      </c>
      <c r="F3375" t="s">
        <v>50</v>
      </c>
      <c r="G3375" t="s">
        <v>51</v>
      </c>
      <c r="H3375" t="s">
        <v>52</v>
      </c>
      <c r="I3375" t="s">
        <v>26</v>
      </c>
      <c r="J3375" t="s">
        <v>27</v>
      </c>
      <c r="K3375" t="s">
        <v>6102</v>
      </c>
      <c r="L3375" t="s">
        <v>267</v>
      </c>
      <c r="M3375">
        <v>11550</v>
      </c>
      <c r="N3375" t="s">
        <v>148</v>
      </c>
      <c r="O3375" t="s">
        <v>6158</v>
      </c>
      <c r="P3375" t="s">
        <v>32</v>
      </c>
      <c r="Q3375" t="s">
        <v>65</v>
      </c>
      <c r="R3375" t="s">
        <v>6159</v>
      </c>
      <c r="S3375">
        <v>28.44</v>
      </c>
      <c r="T3375">
        <v>3</v>
      </c>
      <c r="U3375">
        <v>0</v>
      </c>
      <c r="V3375">
        <v>11.376000000000001</v>
      </c>
    </row>
    <row r="3376" spans="1:22" ht="14.25" customHeight="1" x14ac:dyDescent="0.25">
      <c r="A3376">
        <v>3375</v>
      </c>
      <c r="B3376" t="s">
        <v>6581</v>
      </c>
      <c r="C3376">
        <f>YEAR(Data!$D3376)</f>
        <v>2012</v>
      </c>
      <c r="D3376">
        <v>41247</v>
      </c>
      <c r="E3376">
        <v>41253</v>
      </c>
      <c r="F3376" t="s">
        <v>50</v>
      </c>
      <c r="G3376" t="s">
        <v>51</v>
      </c>
      <c r="H3376" t="s">
        <v>52</v>
      </c>
      <c r="I3376" t="s">
        <v>26</v>
      </c>
      <c r="J3376" t="s">
        <v>27</v>
      </c>
      <c r="K3376" t="s">
        <v>6102</v>
      </c>
      <c r="L3376" t="s">
        <v>267</v>
      </c>
      <c r="M3376">
        <v>11550</v>
      </c>
      <c r="N3376" t="s">
        <v>148</v>
      </c>
      <c r="O3376" t="s">
        <v>1548</v>
      </c>
      <c r="P3376" t="s">
        <v>32</v>
      </c>
      <c r="Q3376" t="s">
        <v>36</v>
      </c>
      <c r="R3376" t="s">
        <v>1549</v>
      </c>
      <c r="S3376">
        <v>364.41</v>
      </c>
      <c r="T3376">
        <v>5</v>
      </c>
      <c r="U3376">
        <v>0.1</v>
      </c>
      <c r="V3376">
        <v>8.0980000000000203</v>
      </c>
    </row>
    <row r="3377" spans="1:22" ht="14.25" customHeight="1" x14ac:dyDescent="0.25">
      <c r="A3377">
        <v>3376</v>
      </c>
      <c r="B3377" t="s">
        <v>6581</v>
      </c>
      <c r="C3377">
        <f>YEAR(Data!$D3377)</f>
        <v>2012</v>
      </c>
      <c r="D3377">
        <v>41247</v>
      </c>
      <c r="E3377">
        <v>41253</v>
      </c>
      <c r="F3377" t="s">
        <v>50</v>
      </c>
      <c r="G3377" t="s">
        <v>51</v>
      </c>
      <c r="H3377" t="s">
        <v>52</v>
      </c>
      <c r="I3377" t="s">
        <v>26</v>
      </c>
      <c r="J3377" t="s">
        <v>27</v>
      </c>
      <c r="K3377" t="s">
        <v>6102</v>
      </c>
      <c r="L3377" t="s">
        <v>267</v>
      </c>
      <c r="M3377">
        <v>11550</v>
      </c>
      <c r="N3377" t="s">
        <v>148</v>
      </c>
      <c r="O3377" t="s">
        <v>1682</v>
      </c>
      <c r="P3377" t="s">
        <v>71</v>
      </c>
      <c r="Q3377" t="s">
        <v>72</v>
      </c>
      <c r="R3377" t="s">
        <v>1683</v>
      </c>
      <c r="S3377">
        <v>39.96</v>
      </c>
      <c r="T3377">
        <v>4</v>
      </c>
      <c r="U3377">
        <v>0</v>
      </c>
      <c r="V3377">
        <v>10.389600000000002</v>
      </c>
    </row>
    <row r="3378" spans="1:22" ht="14.25" customHeight="1" x14ac:dyDescent="0.25">
      <c r="A3378">
        <v>3377</v>
      </c>
      <c r="B3378" t="s">
        <v>6581</v>
      </c>
      <c r="C3378">
        <f>YEAR(Data!$D3378)</f>
        <v>2012</v>
      </c>
      <c r="D3378">
        <v>41247</v>
      </c>
      <c r="E3378">
        <v>41253</v>
      </c>
      <c r="F3378" t="s">
        <v>50</v>
      </c>
      <c r="G3378" t="s">
        <v>51</v>
      </c>
      <c r="H3378" t="s">
        <v>52</v>
      </c>
      <c r="I3378" t="s">
        <v>26</v>
      </c>
      <c r="J3378" t="s">
        <v>27</v>
      </c>
      <c r="K3378" t="s">
        <v>6102</v>
      </c>
      <c r="L3378" t="s">
        <v>267</v>
      </c>
      <c r="M3378">
        <v>11550</v>
      </c>
      <c r="N3378" t="s">
        <v>148</v>
      </c>
      <c r="O3378" t="s">
        <v>942</v>
      </c>
      <c r="P3378" t="s">
        <v>32</v>
      </c>
      <c r="Q3378" t="s">
        <v>36</v>
      </c>
      <c r="R3378" t="s">
        <v>943</v>
      </c>
      <c r="S3378">
        <v>361.76400000000001</v>
      </c>
      <c r="T3378">
        <v>2</v>
      </c>
      <c r="U3378">
        <v>0.1</v>
      </c>
      <c r="V3378">
        <v>68.333200000000005</v>
      </c>
    </row>
    <row r="3379" spans="1:22" ht="14.25" customHeight="1" x14ac:dyDescent="0.25">
      <c r="A3379">
        <v>3378</v>
      </c>
      <c r="B3379" t="s">
        <v>6582</v>
      </c>
      <c r="C3379">
        <f>YEAR(Data!$D3379)</f>
        <v>2013</v>
      </c>
      <c r="D3379">
        <v>41580</v>
      </c>
      <c r="E3379">
        <v>41583</v>
      </c>
      <c r="F3379" t="s">
        <v>188</v>
      </c>
      <c r="G3379" t="s">
        <v>6583</v>
      </c>
      <c r="H3379" t="s">
        <v>6584</v>
      </c>
      <c r="I3379" t="s">
        <v>41</v>
      </c>
      <c r="J3379" t="s">
        <v>27</v>
      </c>
      <c r="K3379" t="s">
        <v>6585</v>
      </c>
      <c r="L3379" t="s">
        <v>104</v>
      </c>
      <c r="M3379">
        <v>77301</v>
      </c>
      <c r="N3379" t="s">
        <v>105</v>
      </c>
      <c r="O3379" t="s">
        <v>4014</v>
      </c>
      <c r="P3379" t="s">
        <v>46</v>
      </c>
      <c r="Q3379" t="s">
        <v>59</v>
      </c>
      <c r="R3379" t="s">
        <v>6586</v>
      </c>
      <c r="S3379">
        <v>111.67200000000001</v>
      </c>
      <c r="T3379">
        <v>9</v>
      </c>
      <c r="U3379">
        <v>0.2</v>
      </c>
      <c r="V3379">
        <v>6.9794999999999909</v>
      </c>
    </row>
    <row r="3380" spans="1:22" ht="14.25" customHeight="1" x14ac:dyDescent="0.25">
      <c r="A3380">
        <v>3379</v>
      </c>
      <c r="B3380" t="s">
        <v>6587</v>
      </c>
      <c r="C3380">
        <f>YEAR(Data!$D3380)</f>
        <v>2014</v>
      </c>
      <c r="D3380">
        <v>41716</v>
      </c>
      <c r="E3380">
        <v>41720</v>
      </c>
      <c r="F3380" t="s">
        <v>50</v>
      </c>
      <c r="G3380" t="s">
        <v>1527</v>
      </c>
      <c r="H3380" t="s">
        <v>1528</v>
      </c>
      <c r="I3380" t="s">
        <v>102</v>
      </c>
      <c r="J3380" t="s">
        <v>27</v>
      </c>
      <c r="K3380" t="s">
        <v>184</v>
      </c>
      <c r="L3380" t="s">
        <v>104</v>
      </c>
      <c r="M3380">
        <v>77095</v>
      </c>
      <c r="N3380" t="s">
        <v>105</v>
      </c>
      <c r="O3380" t="s">
        <v>5934</v>
      </c>
      <c r="P3380" t="s">
        <v>46</v>
      </c>
      <c r="Q3380" t="s">
        <v>75</v>
      </c>
      <c r="R3380" t="s">
        <v>5935</v>
      </c>
      <c r="S3380">
        <v>13.775999999999996</v>
      </c>
      <c r="T3380">
        <v>6</v>
      </c>
      <c r="U3380">
        <v>0.8</v>
      </c>
      <c r="V3380">
        <v>-22.04160000000001</v>
      </c>
    </row>
    <row r="3381" spans="1:22" ht="14.25" customHeight="1" x14ac:dyDescent="0.25">
      <c r="A3381">
        <v>3380</v>
      </c>
      <c r="B3381" t="s">
        <v>6587</v>
      </c>
      <c r="C3381">
        <f>YEAR(Data!$D3381)</f>
        <v>2014</v>
      </c>
      <c r="D3381">
        <v>41716</v>
      </c>
      <c r="E3381">
        <v>41720</v>
      </c>
      <c r="F3381" t="s">
        <v>50</v>
      </c>
      <c r="G3381" t="s">
        <v>1527</v>
      </c>
      <c r="H3381" t="s">
        <v>1528</v>
      </c>
      <c r="I3381" t="s">
        <v>102</v>
      </c>
      <c r="J3381" t="s">
        <v>27</v>
      </c>
      <c r="K3381" t="s">
        <v>184</v>
      </c>
      <c r="L3381" t="s">
        <v>104</v>
      </c>
      <c r="M3381">
        <v>77095</v>
      </c>
      <c r="N3381" t="s">
        <v>105</v>
      </c>
      <c r="O3381" t="s">
        <v>6588</v>
      </c>
      <c r="P3381" t="s">
        <v>46</v>
      </c>
      <c r="Q3381" t="s">
        <v>90</v>
      </c>
      <c r="R3381" t="s">
        <v>6589</v>
      </c>
      <c r="S3381">
        <v>10.272000000000002</v>
      </c>
      <c r="T3381">
        <v>3</v>
      </c>
      <c r="U3381">
        <v>0.2</v>
      </c>
      <c r="V3381">
        <v>3.2099999999999982</v>
      </c>
    </row>
    <row r="3382" spans="1:22" ht="14.25" customHeight="1" x14ac:dyDescent="0.25">
      <c r="A3382">
        <v>3381</v>
      </c>
      <c r="B3382" t="s">
        <v>6590</v>
      </c>
      <c r="C3382">
        <f>YEAR(Data!$D3382)</f>
        <v>2014</v>
      </c>
      <c r="D3382">
        <v>41967</v>
      </c>
      <c r="E3382">
        <v>41968</v>
      </c>
      <c r="F3382" t="s">
        <v>188</v>
      </c>
      <c r="G3382" t="s">
        <v>1242</v>
      </c>
      <c r="H3382" t="s">
        <v>1243</v>
      </c>
      <c r="I3382" t="s">
        <v>26</v>
      </c>
      <c r="J3382" t="s">
        <v>27</v>
      </c>
      <c r="K3382" t="s">
        <v>146</v>
      </c>
      <c r="L3382" t="s">
        <v>147</v>
      </c>
      <c r="M3382">
        <v>19120</v>
      </c>
      <c r="N3382" t="s">
        <v>148</v>
      </c>
      <c r="O3382" t="s">
        <v>6591</v>
      </c>
      <c r="P3382" t="s">
        <v>32</v>
      </c>
      <c r="Q3382" t="s">
        <v>65</v>
      </c>
      <c r="R3382" t="s">
        <v>6592</v>
      </c>
      <c r="S3382">
        <v>24.048000000000002</v>
      </c>
      <c r="T3382">
        <v>9</v>
      </c>
      <c r="U3382">
        <v>0.2</v>
      </c>
      <c r="V3382">
        <v>7.2144000000000013</v>
      </c>
    </row>
    <row r="3383" spans="1:22" ht="14.25" customHeight="1" x14ac:dyDescent="0.25">
      <c r="A3383">
        <v>3382</v>
      </c>
      <c r="B3383" t="s">
        <v>6593</v>
      </c>
      <c r="C3383">
        <f>YEAR(Data!$D3383)</f>
        <v>2014</v>
      </c>
      <c r="D3383">
        <v>41879</v>
      </c>
      <c r="E3383">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ht="14.25" customHeight="1" x14ac:dyDescent="0.25">
      <c r="A3384">
        <v>3383</v>
      </c>
      <c r="B3384" t="s">
        <v>6594</v>
      </c>
      <c r="C3384">
        <f>YEAR(Data!$D3384)</f>
        <v>2012</v>
      </c>
      <c r="D3384">
        <v>41247</v>
      </c>
      <c r="E3384">
        <v>41252</v>
      </c>
      <c r="F3384" t="s">
        <v>23</v>
      </c>
      <c r="G3384" t="s">
        <v>2757</v>
      </c>
      <c r="H3384" t="s">
        <v>2758</v>
      </c>
      <c r="I3384" t="s">
        <v>26</v>
      </c>
      <c r="J3384" t="s">
        <v>27</v>
      </c>
      <c r="K3384" t="s">
        <v>266</v>
      </c>
      <c r="L3384" t="s">
        <v>267</v>
      </c>
      <c r="M3384">
        <v>10035</v>
      </c>
      <c r="N3384" t="s">
        <v>148</v>
      </c>
      <c r="O3384" t="s">
        <v>5341</v>
      </c>
      <c r="P3384" t="s">
        <v>46</v>
      </c>
      <c r="Q3384" t="s">
        <v>173</v>
      </c>
      <c r="R3384" t="s">
        <v>5342</v>
      </c>
      <c r="S3384">
        <v>17.940000000000001</v>
      </c>
      <c r="T3384">
        <v>3</v>
      </c>
      <c r="U3384">
        <v>0</v>
      </c>
      <c r="V3384">
        <v>8.7906000000000013</v>
      </c>
    </row>
    <row r="3385" spans="1:22" ht="14.25" customHeight="1" x14ac:dyDescent="0.25">
      <c r="A3385">
        <v>3384</v>
      </c>
      <c r="B3385" t="s">
        <v>6594</v>
      </c>
      <c r="C3385">
        <f>YEAR(Data!$D3385)</f>
        <v>2012</v>
      </c>
      <c r="D3385">
        <v>41247</v>
      </c>
      <c r="E3385">
        <v>41252</v>
      </c>
      <c r="F3385" t="s">
        <v>23</v>
      </c>
      <c r="G3385" t="s">
        <v>2757</v>
      </c>
      <c r="H3385" t="s">
        <v>2758</v>
      </c>
      <c r="I3385" t="s">
        <v>26</v>
      </c>
      <c r="J3385" t="s">
        <v>27</v>
      </c>
      <c r="K3385" t="s">
        <v>266</v>
      </c>
      <c r="L3385" t="s">
        <v>267</v>
      </c>
      <c r="M3385">
        <v>10035</v>
      </c>
      <c r="N3385" t="s">
        <v>148</v>
      </c>
      <c r="O3385" t="s">
        <v>6595</v>
      </c>
      <c r="P3385" t="s">
        <v>32</v>
      </c>
      <c r="Q3385" t="s">
        <v>36</v>
      </c>
      <c r="R3385" t="s">
        <v>6596</v>
      </c>
      <c r="S3385">
        <v>384.17399999999998</v>
      </c>
      <c r="T3385">
        <v>7</v>
      </c>
      <c r="U3385">
        <v>0.1</v>
      </c>
      <c r="V3385">
        <v>29.880199999999981</v>
      </c>
    </row>
    <row r="3386" spans="1:22" ht="14.25" customHeight="1" x14ac:dyDescent="0.25">
      <c r="A3386">
        <v>3385</v>
      </c>
      <c r="B3386" t="s">
        <v>6594</v>
      </c>
      <c r="C3386">
        <f>YEAR(Data!$D3386)</f>
        <v>2012</v>
      </c>
      <c r="D3386">
        <v>41247</v>
      </c>
      <c r="E3386">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ht="14.25" customHeight="1" x14ac:dyDescent="0.25">
      <c r="A3387">
        <v>3386</v>
      </c>
      <c r="B3387" t="s">
        <v>6597</v>
      </c>
      <c r="C3387">
        <f>YEAR(Data!$D3387)</f>
        <v>2014</v>
      </c>
      <c r="D3387">
        <v>41920</v>
      </c>
      <c r="E3387">
        <v>41924</v>
      </c>
      <c r="F3387" t="s">
        <v>50</v>
      </c>
      <c r="G3387" t="s">
        <v>5928</v>
      </c>
      <c r="H3387" t="s">
        <v>5929</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ht="14.25" customHeight="1" x14ac:dyDescent="0.25">
      <c r="A3388">
        <v>3387</v>
      </c>
      <c r="B3388" t="s">
        <v>6597</v>
      </c>
      <c r="C3388">
        <f>YEAR(Data!$D3388)</f>
        <v>2014</v>
      </c>
      <c r="D3388">
        <v>41920</v>
      </c>
      <c r="E3388">
        <v>41924</v>
      </c>
      <c r="F3388" t="s">
        <v>50</v>
      </c>
      <c r="G3388" t="s">
        <v>5928</v>
      </c>
      <c r="H3388" t="s">
        <v>5929</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ht="14.25" customHeight="1" x14ac:dyDescent="0.25">
      <c r="A3389">
        <v>3388</v>
      </c>
      <c r="B3389" t="s">
        <v>6597</v>
      </c>
      <c r="C3389">
        <f>YEAR(Data!$D3389)</f>
        <v>2014</v>
      </c>
      <c r="D3389">
        <v>41920</v>
      </c>
      <c r="E3389">
        <v>41924</v>
      </c>
      <c r="F3389" t="s">
        <v>50</v>
      </c>
      <c r="G3389" t="s">
        <v>5928</v>
      </c>
      <c r="H3389" t="s">
        <v>5929</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ht="14.25" customHeight="1" x14ac:dyDescent="0.25">
      <c r="A3390">
        <v>3389</v>
      </c>
      <c r="B3390" t="s">
        <v>6597</v>
      </c>
      <c r="C3390">
        <f>YEAR(Data!$D3390)</f>
        <v>2014</v>
      </c>
      <c r="D3390">
        <v>41920</v>
      </c>
      <c r="E3390">
        <v>41924</v>
      </c>
      <c r="F3390" t="s">
        <v>50</v>
      </c>
      <c r="G3390" t="s">
        <v>5928</v>
      </c>
      <c r="H3390" t="s">
        <v>5929</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ht="14.25" customHeight="1" x14ac:dyDescent="0.25">
      <c r="A3391">
        <v>3390</v>
      </c>
      <c r="B3391" t="s">
        <v>6597</v>
      </c>
      <c r="C3391">
        <f>YEAR(Data!$D3391)</f>
        <v>2014</v>
      </c>
      <c r="D3391">
        <v>41920</v>
      </c>
      <c r="E3391">
        <v>41924</v>
      </c>
      <c r="F3391" t="s">
        <v>50</v>
      </c>
      <c r="G3391" t="s">
        <v>5928</v>
      </c>
      <c r="H3391" t="s">
        <v>5929</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ht="14.25" customHeight="1" x14ac:dyDescent="0.25">
      <c r="A3392">
        <v>3391</v>
      </c>
      <c r="B3392" t="s">
        <v>6598</v>
      </c>
      <c r="C3392">
        <f>YEAR(Data!$D3392)</f>
        <v>2014</v>
      </c>
      <c r="D3392">
        <v>41724</v>
      </c>
      <c r="E3392">
        <v>41729</v>
      </c>
      <c r="F3392" t="s">
        <v>23</v>
      </c>
      <c r="G3392" t="s">
        <v>4743</v>
      </c>
      <c r="H3392" t="s">
        <v>4744</v>
      </c>
      <c r="I3392" t="s">
        <v>26</v>
      </c>
      <c r="J3392" t="s">
        <v>27</v>
      </c>
      <c r="K3392" t="s">
        <v>815</v>
      </c>
      <c r="L3392" t="s">
        <v>104</v>
      </c>
      <c r="M3392">
        <v>75081</v>
      </c>
      <c r="N3392" t="s">
        <v>105</v>
      </c>
      <c r="O3392" t="s">
        <v>5981</v>
      </c>
      <c r="P3392" t="s">
        <v>46</v>
      </c>
      <c r="Q3392" t="s">
        <v>90</v>
      </c>
      <c r="R3392" t="s">
        <v>5982</v>
      </c>
      <c r="S3392">
        <v>6.8480000000000008</v>
      </c>
      <c r="T3392">
        <v>2</v>
      </c>
      <c r="U3392">
        <v>0.2</v>
      </c>
      <c r="V3392">
        <v>2.1399999999999992</v>
      </c>
    </row>
    <row r="3393" spans="1:22" ht="14.25" customHeight="1" x14ac:dyDescent="0.25">
      <c r="A3393">
        <v>3392</v>
      </c>
      <c r="B3393" t="s">
        <v>6599</v>
      </c>
      <c r="C3393">
        <f>YEAR(Data!$D3393)</f>
        <v>2011</v>
      </c>
      <c r="D3393">
        <v>40764</v>
      </c>
      <c r="E3393">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ht="14.25" customHeight="1" x14ac:dyDescent="0.25">
      <c r="A3394">
        <v>3393</v>
      </c>
      <c r="B3394" t="s">
        <v>6599</v>
      </c>
      <c r="C3394">
        <f>YEAR(Data!$D3394)</f>
        <v>2011</v>
      </c>
      <c r="D3394">
        <v>40764</v>
      </c>
      <c r="E3394">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ht="14.25" customHeight="1" x14ac:dyDescent="0.25">
      <c r="A3395">
        <v>3394</v>
      </c>
      <c r="B3395" t="s">
        <v>6600</v>
      </c>
      <c r="C3395">
        <f>YEAR(Data!$D3395)</f>
        <v>2011</v>
      </c>
      <c r="D3395">
        <v>40869</v>
      </c>
      <c r="E3395">
        <v>40872</v>
      </c>
      <c r="F3395" t="s">
        <v>188</v>
      </c>
      <c r="G3395" t="s">
        <v>6490</v>
      </c>
      <c r="H3395" t="s">
        <v>6491</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ht="14.25" customHeight="1" x14ac:dyDescent="0.25">
      <c r="A3396">
        <v>3395</v>
      </c>
      <c r="B3396" t="s">
        <v>6601</v>
      </c>
      <c r="C3396">
        <f>YEAR(Data!$D3396)</f>
        <v>2014</v>
      </c>
      <c r="D3396">
        <v>41801</v>
      </c>
      <c r="E3396">
        <v>41801</v>
      </c>
      <c r="F3396" t="s">
        <v>1290</v>
      </c>
      <c r="G3396" t="s">
        <v>4094</v>
      </c>
      <c r="H3396" t="s">
        <v>4095</v>
      </c>
      <c r="I3396" t="s">
        <v>26</v>
      </c>
      <c r="J3396" t="s">
        <v>27</v>
      </c>
      <c r="K3396" t="s">
        <v>146</v>
      </c>
      <c r="L3396" t="s">
        <v>147</v>
      </c>
      <c r="M3396">
        <v>19143</v>
      </c>
      <c r="N3396" t="s">
        <v>148</v>
      </c>
      <c r="O3396" t="s">
        <v>5347</v>
      </c>
      <c r="P3396" t="s">
        <v>46</v>
      </c>
      <c r="Q3396" t="s">
        <v>90</v>
      </c>
      <c r="R3396" t="s">
        <v>5348</v>
      </c>
      <c r="S3396">
        <v>40.032000000000004</v>
      </c>
      <c r="T3396">
        <v>6</v>
      </c>
      <c r="U3396">
        <v>0.2</v>
      </c>
      <c r="V3396">
        <v>15.011999999999999</v>
      </c>
    </row>
    <row r="3397" spans="1:22" ht="14.25" customHeight="1" x14ac:dyDescent="0.25">
      <c r="A3397">
        <v>3396</v>
      </c>
      <c r="B3397" t="s">
        <v>6602</v>
      </c>
      <c r="C3397">
        <f>YEAR(Data!$D3397)</f>
        <v>2014</v>
      </c>
      <c r="D3397">
        <v>41822</v>
      </c>
      <c r="E3397">
        <v>41829</v>
      </c>
      <c r="F3397" t="s">
        <v>50</v>
      </c>
      <c r="G3397" t="s">
        <v>5098</v>
      </c>
      <c r="H3397" t="s">
        <v>5099</v>
      </c>
      <c r="I3397" t="s">
        <v>102</v>
      </c>
      <c r="J3397" t="s">
        <v>27</v>
      </c>
      <c r="K3397" t="s">
        <v>4374</v>
      </c>
      <c r="L3397" t="s">
        <v>254</v>
      </c>
      <c r="M3397">
        <v>46203</v>
      </c>
      <c r="N3397" t="s">
        <v>105</v>
      </c>
      <c r="O3397" t="s">
        <v>6009</v>
      </c>
      <c r="P3397" t="s">
        <v>46</v>
      </c>
      <c r="Q3397" t="s">
        <v>59</v>
      </c>
      <c r="R3397" t="s">
        <v>6010</v>
      </c>
      <c r="S3397">
        <v>443.92</v>
      </c>
      <c r="T3397">
        <v>4</v>
      </c>
      <c r="U3397">
        <v>0</v>
      </c>
      <c r="V3397">
        <v>13.317600000000027</v>
      </c>
    </row>
    <row r="3398" spans="1:22" ht="14.25" customHeight="1" x14ac:dyDescent="0.25">
      <c r="A3398">
        <v>3397</v>
      </c>
      <c r="B3398" t="s">
        <v>6602</v>
      </c>
      <c r="C3398">
        <f>YEAR(Data!$D3398)</f>
        <v>2014</v>
      </c>
      <c r="D3398">
        <v>41822</v>
      </c>
      <c r="E3398">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ht="14.25" customHeight="1" x14ac:dyDescent="0.25">
      <c r="A3399">
        <v>3398</v>
      </c>
      <c r="B3399" t="s">
        <v>6602</v>
      </c>
      <c r="C3399">
        <f>YEAR(Data!$D3399)</f>
        <v>2014</v>
      </c>
      <c r="D3399">
        <v>41822</v>
      </c>
      <c r="E3399">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ht="14.25" customHeight="1" x14ac:dyDescent="0.25">
      <c r="A3400">
        <v>3399</v>
      </c>
      <c r="B3400" t="s">
        <v>6603</v>
      </c>
      <c r="C3400">
        <f>YEAR(Data!$D3400)</f>
        <v>2011</v>
      </c>
      <c r="D3400">
        <v>40868</v>
      </c>
      <c r="E3400">
        <v>40873</v>
      </c>
      <c r="F3400" t="s">
        <v>50</v>
      </c>
      <c r="G3400" t="s">
        <v>6604</v>
      </c>
      <c r="H3400" t="s">
        <v>6605</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ht="14.25" customHeight="1" x14ac:dyDescent="0.25">
      <c r="A3401">
        <v>3400</v>
      </c>
      <c r="B3401" t="s">
        <v>6603</v>
      </c>
      <c r="C3401">
        <f>YEAR(Data!$D3401)</f>
        <v>2011</v>
      </c>
      <c r="D3401">
        <v>40868</v>
      </c>
      <c r="E3401">
        <v>40873</v>
      </c>
      <c r="F3401" t="s">
        <v>50</v>
      </c>
      <c r="G3401" t="s">
        <v>6604</v>
      </c>
      <c r="H3401" t="s">
        <v>6605</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ht="14.25" customHeight="1" x14ac:dyDescent="0.25">
      <c r="A3402">
        <v>3401</v>
      </c>
      <c r="B3402" t="s">
        <v>6603</v>
      </c>
      <c r="C3402">
        <f>YEAR(Data!$D3402)</f>
        <v>2011</v>
      </c>
      <c r="D3402">
        <v>40868</v>
      </c>
      <c r="E3402">
        <v>40873</v>
      </c>
      <c r="F3402" t="s">
        <v>50</v>
      </c>
      <c r="G3402" t="s">
        <v>6604</v>
      </c>
      <c r="H3402" t="s">
        <v>6605</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ht="14.25" customHeight="1" x14ac:dyDescent="0.25">
      <c r="A3403">
        <v>3402</v>
      </c>
      <c r="B3403" t="s">
        <v>6603</v>
      </c>
      <c r="C3403">
        <f>YEAR(Data!$D3403)</f>
        <v>2011</v>
      </c>
      <c r="D3403">
        <v>40868</v>
      </c>
      <c r="E3403">
        <v>40873</v>
      </c>
      <c r="F3403" t="s">
        <v>50</v>
      </c>
      <c r="G3403" t="s">
        <v>6604</v>
      </c>
      <c r="H3403" t="s">
        <v>6605</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ht="14.25" customHeight="1" x14ac:dyDescent="0.25">
      <c r="A3404">
        <v>3403</v>
      </c>
      <c r="B3404" t="s">
        <v>6606</v>
      </c>
      <c r="C3404">
        <f>YEAR(Data!$D3404)</f>
        <v>2012</v>
      </c>
      <c r="D3404">
        <v>41033</v>
      </c>
      <c r="E3404">
        <v>41034</v>
      </c>
      <c r="F3404" t="s">
        <v>188</v>
      </c>
      <c r="G3404" t="s">
        <v>1345</v>
      </c>
      <c r="H3404" t="s">
        <v>1346</v>
      </c>
      <c r="I3404" t="s">
        <v>41</v>
      </c>
      <c r="J3404" t="s">
        <v>27</v>
      </c>
      <c r="K3404" t="s">
        <v>6607</v>
      </c>
      <c r="L3404" t="s">
        <v>211</v>
      </c>
      <c r="M3404">
        <v>60477</v>
      </c>
      <c r="N3404" t="s">
        <v>105</v>
      </c>
      <c r="O3404" t="s">
        <v>2887</v>
      </c>
      <c r="P3404" t="s">
        <v>32</v>
      </c>
      <c r="Q3404" t="s">
        <v>65</v>
      </c>
      <c r="R3404" t="s">
        <v>186</v>
      </c>
      <c r="S3404">
        <v>22.288</v>
      </c>
      <c r="T3404">
        <v>7</v>
      </c>
      <c r="U3404">
        <v>0.6</v>
      </c>
      <c r="V3404">
        <v>-8.9151999999999987</v>
      </c>
    </row>
    <row r="3405" spans="1:22" ht="14.25" customHeight="1" x14ac:dyDescent="0.25">
      <c r="A3405">
        <v>3404</v>
      </c>
      <c r="B3405" t="s">
        <v>6608</v>
      </c>
      <c r="C3405">
        <f>YEAR(Data!$D3405)</f>
        <v>2014</v>
      </c>
      <c r="D3405">
        <v>41789</v>
      </c>
      <c r="E3405">
        <v>41796</v>
      </c>
      <c r="F3405" t="s">
        <v>50</v>
      </c>
      <c r="G3405" t="s">
        <v>4376</v>
      </c>
      <c r="H3405" t="s">
        <v>4377</v>
      </c>
      <c r="I3405" t="s">
        <v>26</v>
      </c>
      <c r="J3405" t="s">
        <v>27</v>
      </c>
      <c r="K3405" t="s">
        <v>184</v>
      </c>
      <c r="L3405" t="s">
        <v>104</v>
      </c>
      <c r="M3405">
        <v>77095</v>
      </c>
      <c r="N3405" t="s">
        <v>105</v>
      </c>
      <c r="O3405" t="s">
        <v>6609</v>
      </c>
      <c r="P3405" t="s">
        <v>32</v>
      </c>
      <c r="Q3405" t="s">
        <v>65</v>
      </c>
      <c r="R3405" t="s">
        <v>6610</v>
      </c>
      <c r="S3405">
        <v>65.424000000000007</v>
      </c>
      <c r="T3405">
        <v>4</v>
      </c>
      <c r="U3405">
        <v>0.6</v>
      </c>
      <c r="V3405">
        <v>-52.339199999999991</v>
      </c>
    </row>
    <row r="3406" spans="1:22" ht="14.25" customHeight="1" x14ac:dyDescent="0.25">
      <c r="A3406">
        <v>3405</v>
      </c>
      <c r="B3406" t="s">
        <v>6611</v>
      </c>
      <c r="C3406">
        <f>YEAR(Data!$D3406)</f>
        <v>2012</v>
      </c>
      <c r="D3406">
        <v>41199</v>
      </c>
      <c r="E3406">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ht="14.25" customHeight="1" x14ac:dyDescent="0.25">
      <c r="A3407">
        <v>3406</v>
      </c>
      <c r="B3407" t="s">
        <v>6612</v>
      </c>
      <c r="C3407">
        <f>YEAR(Data!$D3407)</f>
        <v>2011</v>
      </c>
      <c r="D3407">
        <v>40656</v>
      </c>
      <c r="E3407">
        <v>40660</v>
      </c>
      <c r="F3407" t="s">
        <v>50</v>
      </c>
      <c r="G3407" t="s">
        <v>6479</v>
      </c>
      <c r="H3407" t="s">
        <v>6480</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ht="14.25" customHeight="1" x14ac:dyDescent="0.25">
      <c r="A3408">
        <v>3407</v>
      </c>
      <c r="B3408" t="s">
        <v>6612</v>
      </c>
      <c r="C3408">
        <f>YEAR(Data!$D3408)</f>
        <v>2011</v>
      </c>
      <c r="D3408">
        <v>40656</v>
      </c>
      <c r="E3408">
        <v>40660</v>
      </c>
      <c r="F3408" t="s">
        <v>50</v>
      </c>
      <c r="G3408" t="s">
        <v>6479</v>
      </c>
      <c r="H3408" t="s">
        <v>6480</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ht="14.25" customHeight="1" x14ac:dyDescent="0.25">
      <c r="A3409">
        <v>3408</v>
      </c>
      <c r="B3409" t="s">
        <v>6612</v>
      </c>
      <c r="C3409">
        <f>YEAR(Data!$D3409)</f>
        <v>2011</v>
      </c>
      <c r="D3409">
        <v>40656</v>
      </c>
      <c r="E3409">
        <v>40660</v>
      </c>
      <c r="F3409" t="s">
        <v>50</v>
      </c>
      <c r="G3409" t="s">
        <v>6479</v>
      </c>
      <c r="H3409" t="s">
        <v>6480</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ht="14.25" customHeight="1" x14ac:dyDescent="0.25">
      <c r="A3410">
        <v>3409</v>
      </c>
      <c r="B3410" t="s">
        <v>6612</v>
      </c>
      <c r="C3410">
        <f>YEAR(Data!$D3410)</f>
        <v>2011</v>
      </c>
      <c r="D3410">
        <v>40656</v>
      </c>
      <c r="E3410">
        <v>40660</v>
      </c>
      <c r="F3410" t="s">
        <v>50</v>
      </c>
      <c r="G3410" t="s">
        <v>6479</v>
      </c>
      <c r="H3410" t="s">
        <v>6480</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ht="14.25" customHeight="1" x14ac:dyDescent="0.25">
      <c r="A3411">
        <v>3410</v>
      </c>
      <c r="B3411" t="s">
        <v>6613</v>
      </c>
      <c r="C3411">
        <f>YEAR(Data!$D3411)</f>
        <v>2014</v>
      </c>
      <c r="D3411">
        <v>41760</v>
      </c>
      <c r="E341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ht="14.25" customHeight="1" x14ac:dyDescent="0.25">
      <c r="A3412">
        <v>3411</v>
      </c>
      <c r="B3412" t="s">
        <v>6614</v>
      </c>
      <c r="C3412">
        <f>YEAR(Data!$D3412)</f>
        <v>2013</v>
      </c>
      <c r="D3412">
        <v>41538</v>
      </c>
      <c r="E3412">
        <v>41542</v>
      </c>
      <c r="F3412" t="s">
        <v>50</v>
      </c>
      <c r="G3412" t="s">
        <v>5546</v>
      </c>
      <c r="H3412" t="s">
        <v>5547</v>
      </c>
      <c r="I3412" t="s">
        <v>41</v>
      </c>
      <c r="J3412" t="s">
        <v>27</v>
      </c>
      <c r="K3412" t="s">
        <v>127</v>
      </c>
      <c r="L3412" t="s">
        <v>43</v>
      </c>
      <c r="M3412">
        <v>94122</v>
      </c>
      <c r="N3412" t="s">
        <v>44</v>
      </c>
      <c r="O3412" t="s">
        <v>6326</v>
      </c>
      <c r="P3412" t="s">
        <v>46</v>
      </c>
      <c r="Q3412" t="s">
        <v>90</v>
      </c>
      <c r="R3412" t="s">
        <v>6327</v>
      </c>
      <c r="S3412">
        <v>65.789999999999992</v>
      </c>
      <c r="T3412">
        <v>9</v>
      </c>
      <c r="U3412">
        <v>0</v>
      </c>
      <c r="V3412">
        <v>30.263399999999997</v>
      </c>
    </row>
    <row r="3413" spans="1:22" ht="14.25" customHeight="1" x14ac:dyDescent="0.25">
      <c r="A3413">
        <v>3412</v>
      </c>
      <c r="B3413" t="s">
        <v>6614</v>
      </c>
      <c r="C3413">
        <f>YEAR(Data!$D3413)</f>
        <v>2013</v>
      </c>
      <c r="D3413">
        <v>41538</v>
      </c>
      <c r="E3413">
        <v>41542</v>
      </c>
      <c r="F3413" t="s">
        <v>50</v>
      </c>
      <c r="G3413" t="s">
        <v>5546</v>
      </c>
      <c r="H3413" t="s">
        <v>5547</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ht="14.25" customHeight="1" x14ac:dyDescent="0.25">
      <c r="A3414">
        <v>3413</v>
      </c>
      <c r="B3414" t="s">
        <v>6614</v>
      </c>
      <c r="C3414">
        <f>YEAR(Data!$D3414)</f>
        <v>2013</v>
      </c>
      <c r="D3414">
        <v>41538</v>
      </c>
      <c r="E3414">
        <v>41542</v>
      </c>
      <c r="F3414" t="s">
        <v>50</v>
      </c>
      <c r="G3414" t="s">
        <v>5546</v>
      </c>
      <c r="H3414" t="s">
        <v>5547</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ht="14.25" customHeight="1" x14ac:dyDescent="0.25">
      <c r="A3415">
        <v>3414</v>
      </c>
      <c r="B3415" t="s">
        <v>6614</v>
      </c>
      <c r="C3415">
        <f>YEAR(Data!$D3415)</f>
        <v>2013</v>
      </c>
      <c r="D3415">
        <v>41538</v>
      </c>
      <c r="E3415">
        <v>41542</v>
      </c>
      <c r="F3415" t="s">
        <v>50</v>
      </c>
      <c r="G3415" t="s">
        <v>5546</v>
      </c>
      <c r="H3415" t="s">
        <v>5547</v>
      </c>
      <c r="I3415" t="s">
        <v>41</v>
      </c>
      <c r="J3415" t="s">
        <v>27</v>
      </c>
      <c r="K3415" t="s">
        <v>127</v>
      </c>
      <c r="L3415" t="s">
        <v>43</v>
      </c>
      <c r="M3415">
        <v>94122</v>
      </c>
      <c r="N3415" t="s">
        <v>44</v>
      </c>
      <c r="O3415" t="s">
        <v>5848</v>
      </c>
      <c r="P3415" t="s">
        <v>46</v>
      </c>
      <c r="Q3415" t="s">
        <v>90</v>
      </c>
      <c r="R3415" t="s">
        <v>5849</v>
      </c>
      <c r="S3415">
        <v>77.52</v>
      </c>
      <c r="T3415">
        <v>2</v>
      </c>
      <c r="U3415">
        <v>0</v>
      </c>
      <c r="V3415">
        <v>37.9848</v>
      </c>
    </row>
    <row r="3416" spans="1:22" ht="14.25" customHeight="1" x14ac:dyDescent="0.25">
      <c r="A3416">
        <v>3415</v>
      </c>
      <c r="B3416" t="s">
        <v>6614</v>
      </c>
      <c r="C3416">
        <f>YEAR(Data!$D3416)</f>
        <v>2013</v>
      </c>
      <c r="D3416">
        <v>41538</v>
      </c>
      <c r="E3416">
        <v>41542</v>
      </c>
      <c r="F3416" t="s">
        <v>50</v>
      </c>
      <c r="G3416" t="s">
        <v>5546</v>
      </c>
      <c r="H3416" t="s">
        <v>5547</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ht="14.25" customHeight="1" x14ac:dyDescent="0.25">
      <c r="A3417">
        <v>3416</v>
      </c>
      <c r="B3417" t="s">
        <v>6615</v>
      </c>
      <c r="C3417">
        <f>YEAR(Data!$D3417)</f>
        <v>2013</v>
      </c>
      <c r="D3417">
        <v>41520</v>
      </c>
      <c r="E3417">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ht="14.25" customHeight="1" x14ac:dyDescent="0.25">
      <c r="A3418">
        <v>3417</v>
      </c>
      <c r="B3418" t="s">
        <v>6615</v>
      </c>
      <c r="C3418">
        <f>YEAR(Data!$D3418)</f>
        <v>2013</v>
      </c>
      <c r="D3418">
        <v>41520</v>
      </c>
      <c r="E3418">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ht="14.25" customHeight="1" x14ac:dyDescent="0.25">
      <c r="A3419">
        <v>3418</v>
      </c>
      <c r="B3419" t="s">
        <v>6616</v>
      </c>
      <c r="C3419">
        <f>YEAR(Data!$D3419)</f>
        <v>2012</v>
      </c>
      <c r="D3419">
        <v>41026</v>
      </c>
      <c r="E3419">
        <v>41031</v>
      </c>
      <c r="F3419" t="s">
        <v>50</v>
      </c>
      <c r="G3419" t="s">
        <v>6256</v>
      </c>
      <c r="H3419" t="s">
        <v>6257</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ht="14.25" customHeight="1" x14ac:dyDescent="0.25">
      <c r="A3420">
        <v>3419</v>
      </c>
      <c r="B3420" t="s">
        <v>6616</v>
      </c>
      <c r="C3420">
        <f>YEAR(Data!$D3420)</f>
        <v>2012</v>
      </c>
      <c r="D3420">
        <v>41026</v>
      </c>
      <c r="E3420">
        <v>41031</v>
      </c>
      <c r="F3420" t="s">
        <v>50</v>
      </c>
      <c r="G3420" t="s">
        <v>6256</v>
      </c>
      <c r="H3420" t="s">
        <v>6257</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ht="14.25" customHeight="1" x14ac:dyDescent="0.25">
      <c r="A3421">
        <v>3420</v>
      </c>
      <c r="B3421" t="s">
        <v>6617</v>
      </c>
      <c r="C3421">
        <f>YEAR(Data!$D3421)</f>
        <v>2012</v>
      </c>
      <c r="D3421">
        <v>41158</v>
      </c>
      <c r="E342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ht="14.25" customHeight="1" x14ac:dyDescent="0.25">
      <c r="A3422">
        <v>3421</v>
      </c>
      <c r="B3422" t="s">
        <v>6618</v>
      </c>
      <c r="C3422">
        <f>YEAR(Data!$D3422)</f>
        <v>2013</v>
      </c>
      <c r="D3422">
        <v>41423</v>
      </c>
      <c r="E3422">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ht="14.25" customHeight="1" x14ac:dyDescent="0.25">
      <c r="A3423">
        <v>3422</v>
      </c>
      <c r="B3423" t="s">
        <v>6618</v>
      </c>
      <c r="C3423">
        <f>YEAR(Data!$D3423)</f>
        <v>2013</v>
      </c>
      <c r="D3423">
        <v>41423</v>
      </c>
      <c r="E3423">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ht="14.25" customHeight="1" x14ac:dyDescent="0.25">
      <c r="A3424">
        <v>3423</v>
      </c>
      <c r="B3424" t="s">
        <v>6618</v>
      </c>
      <c r="C3424">
        <f>YEAR(Data!$D3424)</f>
        <v>2013</v>
      </c>
      <c r="D3424">
        <v>41423</v>
      </c>
      <c r="E3424">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ht="14.25" customHeight="1" x14ac:dyDescent="0.25">
      <c r="A3425">
        <v>3424</v>
      </c>
      <c r="B3425" t="s">
        <v>6618</v>
      </c>
      <c r="C3425">
        <f>YEAR(Data!$D3425)</f>
        <v>2013</v>
      </c>
      <c r="D3425">
        <v>41423</v>
      </c>
      <c r="E3425">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ht="14.25" customHeight="1" x14ac:dyDescent="0.25">
      <c r="A3426">
        <v>3425</v>
      </c>
      <c r="B3426" t="s">
        <v>6618</v>
      </c>
      <c r="C3426">
        <f>YEAR(Data!$D3426)</f>
        <v>2013</v>
      </c>
      <c r="D3426">
        <v>41423</v>
      </c>
      <c r="E3426">
        <v>41429</v>
      </c>
      <c r="F3426" t="s">
        <v>50</v>
      </c>
      <c r="G3426" t="s">
        <v>486</v>
      </c>
      <c r="H3426" t="s">
        <v>487</v>
      </c>
      <c r="I3426" t="s">
        <v>26</v>
      </c>
      <c r="J3426" t="s">
        <v>27</v>
      </c>
      <c r="K3426" t="s">
        <v>42</v>
      </c>
      <c r="L3426" t="s">
        <v>43</v>
      </c>
      <c r="M3426">
        <v>90004</v>
      </c>
      <c r="N3426" t="s">
        <v>44</v>
      </c>
      <c r="O3426" t="s">
        <v>6329</v>
      </c>
      <c r="P3426" t="s">
        <v>71</v>
      </c>
      <c r="Q3426" t="s">
        <v>682</v>
      </c>
      <c r="R3426" t="s">
        <v>6330</v>
      </c>
      <c r="S3426">
        <v>558.4</v>
      </c>
      <c r="T3426">
        <v>2</v>
      </c>
      <c r="U3426">
        <v>0.2</v>
      </c>
      <c r="V3426">
        <v>41.880000000000024</v>
      </c>
    </row>
    <row r="3427" spans="1:22" ht="14.25" customHeight="1" x14ac:dyDescent="0.25">
      <c r="A3427">
        <v>3426</v>
      </c>
      <c r="B3427" t="s">
        <v>6619</v>
      </c>
      <c r="C3427">
        <f>YEAR(Data!$D3427)</f>
        <v>2012</v>
      </c>
      <c r="D3427">
        <v>41176</v>
      </c>
      <c r="E3427">
        <v>41180</v>
      </c>
      <c r="F3427" t="s">
        <v>50</v>
      </c>
      <c r="G3427" t="s">
        <v>3049</v>
      </c>
      <c r="H3427" t="s">
        <v>3050</v>
      </c>
      <c r="I3427" t="s">
        <v>102</v>
      </c>
      <c r="J3427" t="s">
        <v>27</v>
      </c>
      <c r="K3427" t="s">
        <v>6620</v>
      </c>
      <c r="L3427" t="s">
        <v>489</v>
      </c>
      <c r="M3427">
        <v>52001</v>
      </c>
      <c r="N3427" t="s">
        <v>105</v>
      </c>
      <c r="O3427" t="s">
        <v>177</v>
      </c>
      <c r="P3427" t="s">
        <v>46</v>
      </c>
      <c r="Q3427" t="s">
        <v>75</v>
      </c>
      <c r="R3427" t="s">
        <v>178</v>
      </c>
      <c r="S3427">
        <v>15.24</v>
      </c>
      <c r="T3427">
        <v>4</v>
      </c>
      <c r="U3427">
        <v>0</v>
      </c>
      <c r="V3427">
        <v>6.8579999999999988</v>
      </c>
    </row>
    <row r="3428" spans="1:22" ht="14.25" customHeight="1" x14ac:dyDescent="0.25">
      <c r="A3428">
        <v>3427</v>
      </c>
      <c r="B3428" t="s">
        <v>6619</v>
      </c>
      <c r="C3428">
        <f>YEAR(Data!$D3428)</f>
        <v>2012</v>
      </c>
      <c r="D3428">
        <v>41176</v>
      </c>
      <c r="E3428">
        <v>41180</v>
      </c>
      <c r="F3428" t="s">
        <v>50</v>
      </c>
      <c r="G3428" t="s">
        <v>3049</v>
      </c>
      <c r="H3428" t="s">
        <v>3050</v>
      </c>
      <c r="I3428" t="s">
        <v>102</v>
      </c>
      <c r="J3428" t="s">
        <v>27</v>
      </c>
      <c r="K3428" t="s">
        <v>6620</v>
      </c>
      <c r="L3428" t="s">
        <v>489</v>
      </c>
      <c r="M3428">
        <v>52001</v>
      </c>
      <c r="N3428" t="s">
        <v>105</v>
      </c>
      <c r="O3428" t="s">
        <v>4619</v>
      </c>
      <c r="P3428" t="s">
        <v>32</v>
      </c>
      <c r="Q3428" t="s">
        <v>36</v>
      </c>
      <c r="R3428" t="s">
        <v>4620</v>
      </c>
      <c r="S3428">
        <v>1408.1</v>
      </c>
      <c r="T3428">
        <v>10</v>
      </c>
      <c r="U3428">
        <v>0</v>
      </c>
      <c r="V3428">
        <v>394.26800000000003</v>
      </c>
    </row>
    <row r="3429" spans="1:22" ht="14.25" customHeight="1" x14ac:dyDescent="0.25">
      <c r="A3429">
        <v>3428</v>
      </c>
      <c r="B3429" t="s">
        <v>6621</v>
      </c>
      <c r="C3429">
        <f>YEAR(Data!$D3429)</f>
        <v>2014</v>
      </c>
      <c r="D3429">
        <v>41824</v>
      </c>
      <c r="E3429">
        <v>41827</v>
      </c>
      <c r="F3429" t="s">
        <v>23</v>
      </c>
      <c r="G3429" t="s">
        <v>3758</v>
      </c>
      <c r="H3429" t="s">
        <v>3759</v>
      </c>
      <c r="I3429" t="s">
        <v>102</v>
      </c>
      <c r="J3429" t="s">
        <v>27</v>
      </c>
      <c r="K3429" t="s">
        <v>2470</v>
      </c>
      <c r="L3429" t="s">
        <v>498</v>
      </c>
      <c r="M3429">
        <v>43130</v>
      </c>
      <c r="N3429" t="s">
        <v>148</v>
      </c>
      <c r="O3429" t="s">
        <v>6622</v>
      </c>
      <c r="P3429" t="s">
        <v>46</v>
      </c>
      <c r="Q3429" t="s">
        <v>90</v>
      </c>
      <c r="R3429" t="s">
        <v>6623</v>
      </c>
      <c r="S3429">
        <v>32.896000000000001</v>
      </c>
      <c r="T3429">
        <v>4</v>
      </c>
      <c r="U3429">
        <v>0.2</v>
      </c>
      <c r="V3429">
        <v>11.102399999999996</v>
      </c>
    </row>
    <row r="3430" spans="1:22" ht="14.25" customHeight="1" x14ac:dyDescent="0.25">
      <c r="A3430">
        <v>3429</v>
      </c>
      <c r="B3430" t="s">
        <v>6621</v>
      </c>
      <c r="C3430">
        <f>YEAR(Data!$D3430)</f>
        <v>2014</v>
      </c>
      <c r="D3430">
        <v>41824</v>
      </c>
      <c r="E3430">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ht="14.25" customHeight="1" x14ac:dyDescent="0.25">
      <c r="A3431">
        <v>3430</v>
      </c>
      <c r="B3431" t="s">
        <v>6621</v>
      </c>
      <c r="C3431">
        <f>YEAR(Data!$D3431)</f>
        <v>2014</v>
      </c>
      <c r="D3431">
        <v>41824</v>
      </c>
      <c r="E3431">
        <v>41827</v>
      </c>
      <c r="F3431" t="s">
        <v>23</v>
      </c>
      <c r="G3431" t="s">
        <v>3758</v>
      </c>
      <c r="H3431" t="s">
        <v>3759</v>
      </c>
      <c r="I3431" t="s">
        <v>102</v>
      </c>
      <c r="J3431" t="s">
        <v>27</v>
      </c>
      <c r="K3431" t="s">
        <v>2470</v>
      </c>
      <c r="L3431" t="s">
        <v>498</v>
      </c>
      <c r="M3431">
        <v>43130</v>
      </c>
      <c r="N3431" t="s">
        <v>148</v>
      </c>
      <c r="O3431" t="s">
        <v>5831</v>
      </c>
      <c r="P3431" t="s">
        <v>46</v>
      </c>
      <c r="Q3431" t="s">
        <v>90</v>
      </c>
      <c r="R3431" t="s">
        <v>5832</v>
      </c>
      <c r="S3431">
        <v>30.96</v>
      </c>
      <c r="T3431">
        <v>6</v>
      </c>
      <c r="U3431">
        <v>0.2</v>
      </c>
      <c r="V3431">
        <v>11.223000000000001</v>
      </c>
    </row>
    <row r="3432" spans="1:22" ht="14.25" customHeight="1" x14ac:dyDescent="0.25">
      <c r="A3432">
        <v>3431</v>
      </c>
      <c r="B3432" t="s">
        <v>6624</v>
      </c>
      <c r="C3432">
        <f>YEAR(Data!$D3432)</f>
        <v>2014</v>
      </c>
      <c r="D3432">
        <v>41982</v>
      </c>
      <c r="E3432">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ht="14.25" customHeight="1" x14ac:dyDescent="0.25">
      <c r="A3433">
        <v>3432</v>
      </c>
      <c r="B3433" t="s">
        <v>6624</v>
      </c>
      <c r="C3433">
        <f>YEAR(Data!$D3433)</f>
        <v>2014</v>
      </c>
      <c r="D3433">
        <v>41982</v>
      </c>
      <c r="E3433">
        <v>41983</v>
      </c>
      <c r="F3433" t="s">
        <v>188</v>
      </c>
      <c r="G3433" t="s">
        <v>1417</v>
      </c>
      <c r="H3433" t="s">
        <v>1418</v>
      </c>
      <c r="I3433" t="s">
        <v>26</v>
      </c>
      <c r="J3433" t="s">
        <v>27</v>
      </c>
      <c r="K3433" t="s">
        <v>1027</v>
      </c>
      <c r="L3433" t="s">
        <v>43</v>
      </c>
      <c r="M3433">
        <v>90301</v>
      </c>
      <c r="N3433" t="s">
        <v>44</v>
      </c>
      <c r="O3433" t="s">
        <v>6625</v>
      </c>
      <c r="P3433" t="s">
        <v>32</v>
      </c>
      <c r="Q3433" t="s">
        <v>65</v>
      </c>
      <c r="R3433" t="s">
        <v>6626</v>
      </c>
      <c r="S3433">
        <v>128.9</v>
      </c>
      <c r="T3433">
        <v>2</v>
      </c>
      <c r="U3433">
        <v>0</v>
      </c>
      <c r="V3433">
        <v>15.468000000000004</v>
      </c>
    </row>
    <row r="3434" spans="1:22" ht="14.25" customHeight="1" x14ac:dyDescent="0.25">
      <c r="A3434">
        <v>3433</v>
      </c>
      <c r="B3434" t="s">
        <v>6624</v>
      </c>
      <c r="C3434">
        <f>YEAR(Data!$D3434)</f>
        <v>2014</v>
      </c>
      <c r="D3434">
        <v>41982</v>
      </c>
      <c r="E3434">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ht="14.25" customHeight="1" x14ac:dyDescent="0.25">
      <c r="A3435">
        <v>3434</v>
      </c>
      <c r="B3435" t="s">
        <v>6627</v>
      </c>
      <c r="C3435">
        <f>YEAR(Data!$D3435)</f>
        <v>2014</v>
      </c>
      <c r="D3435">
        <v>41979</v>
      </c>
      <c r="E3435">
        <v>41983</v>
      </c>
      <c r="F3435" t="s">
        <v>50</v>
      </c>
      <c r="G3435" t="s">
        <v>2243</v>
      </c>
      <c r="H3435" t="s">
        <v>2244</v>
      </c>
      <c r="I3435" t="s">
        <v>26</v>
      </c>
      <c r="J3435" t="s">
        <v>27</v>
      </c>
      <c r="K3435" t="s">
        <v>4122</v>
      </c>
      <c r="L3435" t="s">
        <v>96</v>
      </c>
      <c r="M3435">
        <v>98006</v>
      </c>
      <c r="N3435" t="s">
        <v>44</v>
      </c>
      <c r="O3435" t="s">
        <v>5487</v>
      </c>
      <c r="P3435" t="s">
        <v>46</v>
      </c>
      <c r="Q3435" t="s">
        <v>75</v>
      </c>
      <c r="R3435" t="s">
        <v>5488</v>
      </c>
      <c r="S3435">
        <v>24.816000000000003</v>
      </c>
      <c r="T3435">
        <v>3</v>
      </c>
      <c r="U3435">
        <v>0.2</v>
      </c>
      <c r="V3435">
        <v>8.3753999999999991</v>
      </c>
    </row>
    <row r="3436" spans="1:22" ht="14.25" customHeight="1" x14ac:dyDescent="0.25">
      <c r="A3436">
        <v>3435</v>
      </c>
      <c r="B3436" t="s">
        <v>6627</v>
      </c>
      <c r="C3436">
        <f>YEAR(Data!$D3436)</f>
        <v>2014</v>
      </c>
      <c r="D3436">
        <v>41979</v>
      </c>
      <c r="E3436">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ht="14.25" customHeight="1" x14ac:dyDescent="0.25">
      <c r="A3437">
        <v>3436</v>
      </c>
      <c r="B3437" t="s">
        <v>6628</v>
      </c>
      <c r="C3437">
        <f>YEAR(Data!$D3437)</f>
        <v>2012</v>
      </c>
      <c r="D3437">
        <v>41179</v>
      </c>
      <c r="E3437">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ht="14.25" customHeight="1" x14ac:dyDescent="0.25">
      <c r="A3438">
        <v>3437</v>
      </c>
      <c r="B3438" t="s">
        <v>6628</v>
      </c>
      <c r="C3438">
        <f>YEAR(Data!$D3438)</f>
        <v>2012</v>
      </c>
      <c r="D3438">
        <v>41179</v>
      </c>
      <c r="E3438">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ht="14.25" customHeight="1" x14ac:dyDescent="0.25">
      <c r="A3439">
        <v>3438</v>
      </c>
      <c r="B3439" t="s">
        <v>6629</v>
      </c>
      <c r="C3439">
        <f>YEAR(Data!$D3439)</f>
        <v>2014</v>
      </c>
      <c r="D3439">
        <v>41943</v>
      </c>
      <c r="E3439">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ht="14.25" customHeight="1" x14ac:dyDescent="0.25">
      <c r="A3440">
        <v>3439</v>
      </c>
      <c r="B3440" t="s">
        <v>6629</v>
      </c>
      <c r="C3440">
        <f>YEAR(Data!$D3440)</f>
        <v>2014</v>
      </c>
      <c r="D3440">
        <v>41943</v>
      </c>
      <c r="E3440">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ht="14.25" customHeight="1" x14ac:dyDescent="0.25">
      <c r="A3441">
        <v>3440</v>
      </c>
      <c r="B3441" t="s">
        <v>6629</v>
      </c>
      <c r="C3441">
        <f>YEAR(Data!$D3441)</f>
        <v>2014</v>
      </c>
      <c r="D3441">
        <v>41943</v>
      </c>
      <c r="E344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ht="14.25" customHeight="1" x14ac:dyDescent="0.25">
      <c r="A3442">
        <v>3441</v>
      </c>
      <c r="B3442" t="s">
        <v>6630</v>
      </c>
      <c r="C3442">
        <f>YEAR(Data!$D3442)</f>
        <v>2012</v>
      </c>
      <c r="D3442">
        <v>41242</v>
      </c>
      <c r="E3442">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ht="14.25" customHeight="1" x14ac:dyDescent="0.25">
      <c r="A3443">
        <v>3442</v>
      </c>
      <c r="B3443" t="s">
        <v>6631</v>
      </c>
      <c r="C3443">
        <f>YEAR(Data!$D3443)</f>
        <v>2011</v>
      </c>
      <c r="D3443">
        <v>40613</v>
      </c>
      <c r="E3443">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ht="14.25" customHeight="1" x14ac:dyDescent="0.25">
      <c r="A3444">
        <v>3443</v>
      </c>
      <c r="B3444" t="s">
        <v>6632</v>
      </c>
      <c r="C3444">
        <f>YEAR(Data!$D3444)</f>
        <v>2014</v>
      </c>
      <c r="D3444">
        <v>41963</v>
      </c>
      <c r="E3444">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ht="14.25" customHeight="1" x14ac:dyDescent="0.25">
      <c r="A3445">
        <v>3444</v>
      </c>
      <c r="B3445" t="s">
        <v>6632</v>
      </c>
      <c r="C3445">
        <f>YEAR(Data!$D3445)</f>
        <v>2014</v>
      </c>
      <c r="D3445">
        <v>41963</v>
      </c>
      <c r="E3445">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ht="14.25" customHeight="1" x14ac:dyDescent="0.25">
      <c r="A3446">
        <v>3445</v>
      </c>
      <c r="B3446" t="s">
        <v>6633</v>
      </c>
      <c r="C3446">
        <f>YEAR(Data!$D3446)</f>
        <v>2013</v>
      </c>
      <c r="D3446">
        <v>41485</v>
      </c>
      <c r="E3446">
        <v>41489</v>
      </c>
      <c r="F3446" t="s">
        <v>50</v>
      </c>
      <c r="G3446" t="s">
        <v>6634</v>
      </c>
      <c r="H3446" t="s">
        <v>6635</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ht="14.25" customHeight="1" x14ac:dyDescent="0.25">
      <c r="A3447">
        <v>3446</v>
      </c>
      <c r="B3447" t="s">
        <v>6636</v>
      </c>
      <c r="C3447">
        <f>YEAR(Data!$D3447)</f>
        <v>2012</v>
      </c>
      <c r="D3447">
        <v>41072</v>
      </c>
      <c r="E3447">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ht="14.25" customHeight="1" x14ac:dyDescent="0.25">
      <c r="A3448">
        <v>3447</v>
      </c>
      <c r="B3448" t="s">
        <v>6637</v>
      </c>
      <c r="C3448">
        <f>YEAR(Data!$D3448)</f>
        <v>2013</v>
      </c>
      <c r="D3448">
        <v>41493</v>
      </c>
      <c r="E3448">
        <v>41494</v>
      </c>
      <c r="F3448" t="s">
        <v>188</v>
      </c>
      <c r="G3448" t="s">
        <v>6638</v>
      </c>
      <c r="H3448" t="s">
        <v>6639</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ht="14.25" customHeight="1" x14ac:dyDescent="0.25">
      <c r="A3449">
        <v>3448</v>
      </c>
      <c r="B3449" t="s">
        <v>6640</v>
      </c>
      <c r="C3449">
        <f>YEAR(Data!$D3449)</f>
        <v>2014</v>
      </c>
      <c r="D3449">
        <v>41802</v>
      </c>
      <c r="E3449">
        <v>41806</v>
      </c>
      <c r="F3449" t="s">
        <v>50</v>
      </c>
      <c r="G3449" t="s">
        <v>5338</v>
      </c>
      <c r="H3449" t="s">
        <v>5339</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ht="14.25" customHeight="1" x14ac:dyDescent="0.25">
      <c r="A3450">
        <v>3449</v>
      </c>
      <c r="B3450" t="s">
        <v>6641</v>
      </c>
      <c r="C3450">
        <f>YEAR(Data!$D3450)</f>
        <v>2013</v>
      </c>
      <c r="D3450">
        <v>41555</v>
      </c>
      <c r="E3450">
        <v>41561</v>
      </c>
      <c r="F3450" t="s">
        <v>50</v>
      </c>
      <c r="G3450" t="s">
        <v>5562</v>
      </c>
      <c r="H3450" t="s">
        <v>5563</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ht="14.25" customHeight="1" x14ac:dyDescent="0.25">
      <c r="A3451">
        <v>3450</v>
      </c>
      <c r="B3451" t="s">
        <v>6642</v>
      </c>
      <c r="C3451">
        <f>YEAR(Data!$D3451)</f>
        <v>2011</v>
      </c>
      <c r="D3451">
        <v>40794</v>
      </c>
      <c r="E345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ht="14.25" customHeight="1" x14ac:dyDescent="0.25">
      <c r="A3452">
        <v>3451</v>
      </c>
      <c r="B3452" t="s">
        <v>6642</v>
      </c>
      <c r="C3452">
        <f>YEAR(Data!$D3452)</f>
        <v>2011</v>
      </c>
      <c r="D3452">
        <v>40794</v>
      </c>
      <c r="E3452">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ht="14.25" customHeight="1" x14ac:dyDescent="0.25">
      <c r="A3453">
        <v>3452</v>
      </c>
      <c r="B3453" t="s">
        <v>6642</v>
      </c>
      <c r="C3453">
        <f>YEAR(Data!$D3453)</f>
        <v>2011</v>
      </c>
      <c r="D3453">
        <v>40794</v>
      </c>
      <c r="E3453">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ht="14.25" customHeight="1" x14ac:dyDescent="0.25">
      <c r="A3454">
        <v>3453</v>
      </c>
      <c r="B3454" t="s">
        <v>6643</v>
      </c>
      <c r="C3454">
        <f>YEAR(Data!$D3454)</f>
        <v>2011</v>
      </c>
      <c r="D3454">
        <v>40618</v>
      </c>
      <c r="E3454">
        <v>40623</v>
      </c>
      <c r="F3454" t="s">
        <v>23</v>
      </c>
      <c r="G3454" t="s">
        <v>5338</v>
      </c>
      <c r="H3454" t="s">
        <v>5339</v>
      </c>
      <c r="I3454" t="s">
        <v>102</v>
      </c>
      <c r="J3454" t="s">
        <v>27</v>
      </c>
      <c r="K3454" t="s">
        <v>4588</v>
      </c>
      <c r="L3454" t="s">
        <v>88</v>
      </c>
      <c r="M3454">
        <v>27604</v>
      </c>
      <c r="N3454" t="s">
        <v>30</v>
      </c>
      <c r="O3454" t="s">
        <v>6644</v>
      </c>
      <c r="P3454" t="s">
        <v>71</v>
      </c>
      <c r="Q3454" t="s">
        <v>72</v>
      </c>
      <c r="R3454" t="s">
        <v>6645</v>
      </c>
      <c r="S3454">
        <v>471.92</v>
      </c>
      <c r="T3454">
        <v>2</v>
      </c>
      <c r="U3454">
        <v>0.2</v>
      </c>
      <c r="V3454">
        <v>29.495000000000019</v>
      </c>
    </row>
    <row r="3455" spans="1:22" ht="14.25" customHeight="1" x14ac:dyDescent="0.25">
      <c r="A3455">
        <v>3454</v>
      </c>
      <c r="B3455" t="s">
        <v>6646</v>
      </c>
      <c r="C3455">
        <f>YEAR(Data!$D3455)</f>
        <v>2012</v>
      </c>
      <c r="D3455">
        <v>40968</v>
      </c>
      <c r="E3455">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ht="14.25" customHeight="1" x14ac:dyDescent="0.25">
      <c r="A3456">
        <v>3455</v>
      </c>
      <c r="B3456" t="s">
        <v>6647</v>
      </c>
      <c r="C3456">
        <f>YEAR(Data!$D3456)</f>
        <v>2012</v>
      </c>
      <c r="D3456">
        <v>41099</v>
      </c>
      <c r="E3456">
        <v>41104</v>
      </c>
      <c r="F3456" t="s">
        <v>50</v>
      </c>
      <c r="G3456" t="s">
        <v>152</v>
      </c>
      <c r="H3456" t="s">
        <v>153</v>
      </c>
      <c r="I3456" t="s">
        <v>26</v>
      </c>
      <c r="J3456" t="s">
        <v>27</v>
      </c>
      <c r="K3456" t="s">
        <v>5661</v>
      </c>
      <c r="L3456" t="s">
        <v>335</v>
      </c>
      <c r="M3456">
        <v>37211</v>
      </c>
      <c r="N3456" t="s">
        <v>30</v>
      </c>
      <c r="O3456" t="s">
        <v>6648</v>
      </c>
      <c r="P3456" t="s">
        <v>46</v>
      </c>
      <c r="Q3456" t="s">
        <v>68</v>
      </c>
      <c r="R3456" t="s">
        <v>6649</v>
      </c>
      <c r="S3456">
        <v>5.16</v>
      </c>
      <c r="T3456">
        <v>3</v>
      </c>
      <c r="U3456">
        <v>0.2</v>
      </c>
      <c r="V3456">
        <v>0.83849999999999936</v>
      </c>
    </row>
    <row r="3457" spans="1:22" ht="14.25" customHeight="1" x14ac:dyDescent="0.25">
      <c r="A3457">
        <v>3456</v>
      </c>
      <c r="B3457" t="s">
        <v>6650</v>
      </c>
      <c r="C3457">
        <f>YEAR(Data!$D3457)</f>
        <v>2013</v>
      </c>
      <c r="D3457">
        <v>41325</v>
      </c>
      <c r="E3457">
        <v>41332</v>
      </c>
      <c r="F3457" t="s">
        <v>50</v>
      </c>
      <c r="G3457" t="s">
        <v>989</v>
      </c>
      <c r="H3457" t="s">
        <v>990</v>
      </c>
      <c r="I3457" t="s">
        <v>26</v>
      </c>
      <c r="J3457" t="s">
        <v>27</v>
      </c>
      <c r="K3457" t="s">
        <v>5661</v>
      </c>
      <c r="L3457" t="s">
        <v>335</v>
      </c>
      <c r="M3457">
        <v>37211</v>
      </c>
      <c r="N3457" t="s">
        <v>30</v>
      </c>
      <c r="O3457" t="s">
        <v>6651</v>
      </c>
      <c r="P3457" t="s">
        <v>46</v>
      </c>
      <c r="Q3457" t="s">
        <v>90</v>
      </c>
      <c r="R3457" t="s">
        <v>6652</v>
      </c>
      <c r="S3457">
        <v>16.496000000000002</v>
      </c>
      <c r="T3457">
        <v>2</v>
      </c>
      <c r="U3457">
        <v>0.2</v>
      </c>
      <c r="V3457">
        <v>5.5673999999999992</v>
      </c>
    </row>
    <row r="3458" spans="1:22" ht="14.25" customHeight="1" x14ac:dyDescent="0.25">
      <c r="A3458">
        <v>3457</v>
      </c>
      <c r="B3458" t="s">
        <v>6653</v>
      </c>
      <c r="C3458">
        <f>YEAR(Data!$D3458)</f>
        <v>2014</v>
      </c>
      <c r="D3458">
        <v>41899</v>
      </c>
      <c r="E3458">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ht="14.25" customHeight="1" x14ac:dyDescent="0.25">
      <c r="A3459">
        <v>3458</v>
      </c>
      <c r="B3459" t="s">
        <v>6653</v>
      </c>
      <c r="C3459">
        <f>YEAR(Data!$D3459)</f>
        <v>2014</v>
      </c>
      <c r="D3459">
        <v>41899</v>
      </c>
      <c r="E3459">
        <v>41901</v>
      </c>
      <c r="F3459" t="s">
        <v>188</v>
      </c>
      <c r="G3459" t="s">
        <v>4708</v>
      </c>
      <c r="H3459" t="s">
        <v>4709</v>
      </c>
      <c r="I3459" t="s">
        <v>26</v>
      </c>
      <c r="J3459" t="s">
        <v>27</v>
      </c>
      <c r="K3459" t="s">
        <v>146</v>
      </c>
      <c r="L3459" t="s">
        <v>147</v>
      </c>
      <c r="M3459">
        <v>19143</v>
      </c>
      <c r="N3459" t="s">
        <v>148</v>
      </c>
      <c r="O3459" t="s">
        <v>6031</v>
      </c>
      <c r="P3459" t="s">
        <v>32</v>
      </c>
      <c r="Q3459" t="s">
        <v>65</v>
      </c>
      <c r="R3459" t="s">
        <v>6032</v>
      </c>
      <c r="S3459">
        <v>22.512000000000004</v>
      </c>
      <c r="T3459">
        <v>3</v>
      </c>
      <c r="U3459">
        <v>0.2</v>
      </c>
      <c r="V3459">
        <v>2.2511999999999999</v>
      </c>
    </row>
    <row r="3460" spans="1:22" ht="14.25" customHeight="1" x14ac:dyDescent="0.25">
      <c r="A3460">
        <v>3459</v>
      </c>
      <c r="B3460" t="s">
        <v>6653</v>
      </c>
      <c r="C3460">
        <f>YEAR(Data!$D3460)</f>
        <v>2014</v>
      </c>
      <c r="D3460">
        <v>41899</v>
      </c>
      <c r="E3460">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ht="14.25" customHeight="1" x14ac:dyDescent="0.25">
      <c r="A3461">
        <v>3460</v>
      </c>
      <c r="B3461" t="s">
        <v>6653</v>
      </c>
      <c r="C3461">
        <f>YEAR(Data!$D3461)</f>
        <v>2014</v>
      </c>
      <c r="D3461">
        <v>41899</v>
      </c>
      <c r="E346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ht="14.25" customHeight="1" x14ac:dyDescent="0.25">
      <c r="A3462">
        <v>3461</v>
      </c>
      <c r="B3462" t="s">
        <v>6653</v>
      </c>
      <c r="C3462">
        <f>YEAR(Data!$D3462)</f>
        <v>2014</v>
      </c>
      <c r="D3462">
        <v>41899</v>
      </c>
      <c r="E3462">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ht="14.25" customHeight="1" x14ac:dyDescent="0.25">
      <c r="A3463">
        <v>3462</v>
      </c>
      <c r="B3463" t="s">
        <v>6654</v>
      </c>
      <c r="C3463">
        <f>YEAR(Data!$D3463)</f>
        <v>2014</v>
      </c>
      <c r="D3463">
        <v>41949</v>
      </c>
      <c r="E3463">
        <v>41954</v>
      </c>
      <c r="F3463" t="s">
        <v>23</v>
      </c>
      <c r="G3463" t="s">
        <v>5323</v>
      </c>
      <c r="H3463" t="s">
        <v>5324</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ht="14.25" customHeight="1" x14ac:dyDescent="0.25">
      <c r="A3464">
        <v>3463</v>
      </c>
      <c r="B3464" t="s">
        <v>6655</v>
      </c>
      <c r="C3464">
        <f>YEAR(Data!$D3464)</f>
        <v>2012</v>
      </c>
      <c r="D3464">
        <v>40959</v>
      </c>
      <c r="E3464">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ht="14.25" customHeight="1" x14ac:dyDescent="0.25">
      <c r="A3465">
        <v>3464</v>
      </c>
      <c r="B3465" t="s">
        <v>6656</v>
      </c>
      <c r="C3465">
        <f>YEAR(Data!$D3465)</f>
        <v>2013</v>
      </c>
      <c r="D3465">
        <v>41604</v>
      </c>
      <c r="E3465">
        <v>41609</v>
      </c>
      <c r="F3465" t="s">
        <v>50</v>
      </c>
      <c r="G3465" t="s">
        <v>6657</v>
      </c>
      <c r="H3465" t="s">
        <v>6658</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ht="14.25" customHeight="1" x14ac:dyDescent="0.25">
      <c r="A3466">
        <v>3465</v>
      </c>
      <c r="B3466" t="s">
        <v>6659</v>
      </c>
      <c r="C3466">
        <f>YEAR(Data!$D3466)</f>
        <v>2014</v>
      </c>
      <c r="D3466">
        <v>41977</v>
      </c>
      <c r="E3466">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ht="14.25" customHeight="1" x14ac:dyDescent="0.25">
      <c r="A3467">
        <v>3466</v>
      </c>
      <c r="B3467" t="s">
        <v>6660</v>
      </c>
      <c r="C3467">
        <f>YEAR(Data!$D3467)</f>
        <v>2012</v>
      </c>
      <c r="D3467">
        <v>41162</v>
      </c>
      <c r="E3467">
        <v>41166</v>
      </c>
      <c r="F3467" t="s">
        <v>50</v>
      </c>
      <c r="G3467" t="s">
        <v>4764</v>
      </c>
      <c r="H3467" t="s">
        <v>4765</v>
      </c>
      <c r="I3467" t="s">
        <v>41</v>
      </c>
      <c r="J3467" t="s">
        <v>27</v>
      </c>
      <c r="K3467" t="s">
        <v>6570</v>
      </c>
      <c r="L3467" t="s">
        <v>1245</v>
      </c>
      <c r="M3467">
        <v>2151</v>
      </c>
      <c r="N3467" t="s">
        <v>148</v>
      </c>
      <c r="O3467" t="s">
        <v>5161</v>
      </c>
      <c r="P3467" t="s">
        <v>46</v>
      </c>
      <c r="Q3467" t="s">
        <v>78</v>
      </c>
      <c r="R3467" t="s">
        <v>5162</v>
      </c>
      <c r="S3467">
        <v>61.96</v>
      </c>
      <c r="T3467">
        <v>2</v>
      </c>
      <c r="U3467">
        <v>0</v>
      </c>
      <c r="V3467">
        <v>16.1096</v>
      </c>
    </row>
    <row r="3468" spans="1:22" ht="14.25" customHeight="1" x14ac:dyDescent="0.25">
      <c r="A3468">
        <v>3467</v>
      </c>
      <c r="B3468" t="s">
        <v>6660</v>
      </c>
      <c r="C3468">
        <f>YEAR(Data!$D3468)</f>
        <v>2012</v>
      </c>
      <c r="D3468">
        <v>41162</v>
      </c>
      <c r="E3468">
        <v>41166</v>
      </c>
      <c r="F3468" t="s">
        <v>50</v>
      </c>
      <c r="G3468" t="s">
        <v>4764</v>
      </c>
      <c r="H3468" t="s">
        <v>4765</v>
      </c>
      <c r="I3468" t="s">
        <v>41</v>
      </c>
      <c r="J3468" t="s">
        <v>27</v>
      </c>
      <c r="K3468" t="s">
        <v>6570</v>
      </c>
      <c r="L3468" t="s">
        <v>1245</v>
      </c>
      <c r="M3468">
        <v>2151</v>
      </c>
      <c r="N3468" t="s">
        <v>148</v>
      </c>
      <c r="O3468" t="s">
        <v>852</v>
      </c>
      <c r="P3468" t="s">
        <v>32</v>
      </c>
      <c r="Q3468" t="s">
        <v>33</v>
      </c>
      <c r="R3468" t="s">
        <v>853</v>
      </c>
      <c r="S3468">
        <v>361.96</v>
      </c>
      <c r="T3468">
        <v>2</v>
      </c>
      <c r="U3468">
        <v>0</v>
      </c>
      <c r="V3468">
        <v>83.25079999999997</v>
      </c>
    </row>
    <row r="3469" spans="1:22" ht="14.25" customHeight="1" x14ac:dyDescent="0.25">
      <c r="A3469">
        <v>3468</v>
      </c>
      <c r="B3469" t="s">
        <v>6660</v>
      </c>
      <c r="C3469">
        <f>YEAR(Data!$D3469)</f>
        <v>2012</v>
      </c>
      <c r="D3469">
        <v>41162</v>
      </c>
      <c r="E3469">
        <v>41166</v>
      </c>
      <c r="F3469" t="s">
        <v>50</v>
      </c>
      <c r="G3469" t="s">
        <v>4764</v>
      </c>
      <c r="H3469" t="s">
        <v>4765</v>
      </c>
      <c r="I3469" t="s">
        <v>41</v>
      </c>
      <c r="J3469" t="s">
        <v>27</v>
      </c>
      <c r="K3469" t="s">
        <v>6570</v>
      </c>
      <c r="L3469" t="s">
        <v>1245</v>
      </c>
      <c r="M3469">
        <v>2151</v>
      </c>
      <c r="N3469" t="s">
        <v>148</v>
      </c>
      <c r="O3469" t="s">
        <v>1321</v>
      </c>
      <c r="P3469" t="s">
        <v>46</v>
      </c>
      <c r="Q3469" t="s">
        <v>90</v>
      </c>
      <c r="R3469" t="s">
        <v>1322</v>
      </c>
      <c r="S3469">
        <v>278.82</v>
      </c>
      <c r="T3469">
        <v>9</v>
      </c>
      <c r="U3469">
        <v>0</v>
      </c>
      <c r="V3469">
        <v>125.46899999999999</v>
      </c>
    </row>
    <row r="3470" spans="1:22" ht="14.25" customHeight="1" x14ac:dyDescent="0.25">
      <c r="A3470">
        <v>3469</v>
      </c>
      <c r="B3470" t="s">
        <v>6661</v>
      </c>
      <c r="C3470">
        <f>YEAR(Data!$D3470)</f>
        <v>2013</v>
      </c>
      <c r="D3470">
        <v>41623</v>
      </c>
      <c r="E3470">
        <v>41628</v>
      </c>
      <c r="F3470" t="s">
        <v>50</v>
      </c>
      <c r="G3470" t="s">
        <v>2225</v>
      </c>
      <c r="H3470" t="s">
        <v>2226</v>
      </c>
      <c r="I3470" t="s">
        <v>26</v>
      </c>
      <c r="J3470" t="s">
        <v>27</v>
      </c>
      <c r="K3470" t="s">
        <v>328</v>
      </c>
      <c r="L3470" t="s">
        <v>1487</v>
      </c>
      <c r="M3470">
        <v>39212</v>
      </c>
      <c r="N3470" t="s">
        <v>30</v>
      </c>
      <c r="O3470" t="s">
        <v>5693</v>
      </c>
      <c r="P3470" t="s">
        <v>32</v>
      </c>
      <c r="Q3470" t="s">
        <v>65</v>
      </c>
      <c r="R3470" t="s">
        <v>5694</v>
      </c>
      <c r="S3470">
        <v>133.38</v>
      </c>
      <c r="T3470">
        <v>6</v>
      </c>
      <c r="U3470">
        <v>0</v>
      </c>
      <c r="V3470">
        <v>58.687200000000011</v>
      </c>
    </row>
    <row r="3471" spans="1:22" ht="14.25" customHeight="1" x14ac:dyDescent="0.25">
      <c r="A3471">
        <v>3470</v>
      </c>
      <c r="B3471" t="s">
        <v>6662</v>
      </c>
      <c r="C3471">
        <f>YEAR(Data!$D3471)</f>
        <v>2012</v>
      </c>
      <c r="D3471">
        <v>41005</v>
      </c>
      <c r="E3471">
        <v>41009</v>
      </c>
      <c r="F3471" t="s">
        <v>50</v>
      </c>
      <c r="G3471" t="s">
        <v>6663</v>
      </c>
      <c r="H3471" t="s">
        <v>6664</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ht="14.25" customHeight="1" x14ac:dyDescent="0.25">
      <c r="A3472">
        <v>3471</v>
      </c>
      <c r="B3472" t="s">
        <v>6665</v>
      </c>
      <c r="C3472">
        <f>YEAR(Data!$D3472)</f>
        <v>2013</v>
      </c>
      <c r="D3472">
        <v>41610</v>
      </c>
      <c r="E3472">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ht="14.25" customHeight="1" x14ac:dyDescent="0.25">
      <c r="A3473">
        <v>3472</v>
      </c>
      <c r="B3473" t="s">
        <v>6666</v>
      </c>
      <c r="C3473">
        <f>YEAR(Data!$D3473)</f>
        <v>2014</v>
      </c>
      <c r="D3473">
        <v>41956</v>
      </c>
      <c r="E3473">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ht="14.25" customHeight="1" x14ac:dyDescent="0.25">
      <c r="A3474">
        <v>3473</v>
      </c>
      <c r="B3474" t="s">
        <v>6666</v>
      </c>
      <c r="C3474">
        <f>YEAR(Data!$D3474)</f>
        <v>2014</v>
      </c>
      <c r="D3474">
        <v>41956</v>
      </c>
      <c r="E3474">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ht="14.25" customHeight="1" x14ac:dyDescent="0.25">
      <c r="A3475">
        <v>3474</v>
      </c>
      <c r="B3475" t="s">
        <v>6667</v>
      </c>
      <c r="C3475">
        <f>YEAR(Data!$D3475)</f>
        <v>2014</v>
      </c>
      <c r="D3475">
        <v>41702</v>
      </c>
      <c r="E3475">
        <v>41709</v>
      </c>
      <c r="F3475" t="s">
        <v>50</v>
      </c>
      <c r="G3475" t="s">
        <v>1827</v>
      </c>
      <c r="H3475" t="s">
        <v>1828</v>
      </c>
      <c r="I3475" t="s">
        <v>26</v>
      </c>
      <c r="J3475" t="s">
        <v>27</v>
      </c>
      <c r="K3475" t="s">
        <v>6668</v>
      </c>
      <c r="L3475" t="s">
        <v>238</v>
      </c>
      <c r="M3475">
        <v>48127</v>
      </c>
      <c r="N3475" t="s">
        <v>105</v>
      </c>
      <c r="O3475" t="s">
        <v>1280</v>
      </c>
      <c r="P3475" t="s">
        <v>32</v>
      </c>
      <c r="Q3475" t="s">
        <v>36</v>
      </c>
      <c r="R3475" t="s">
        <v>1281</v>
      </c>
      <c r="S3475">
        <v>180.98</v>
      </c>
      <c r="T3475">
        <v>1</v>
      </c>
      <c r="U3475">
        <v>0</v>
      </c>
      <c r="V3475">
        <v>47.0548</v>
      </c>
    </row>
    <row r="3476" spans="1:22" ht="14.25" customHeight="1" x14ac:dyDescent="0.25">
      <c r="A3476">
        <v>3475</v>
      </c>
      <c r="B3476" t="s">
        <v>6667</v>
      </c>
      <c r="C3476">
        <f>YEAR(Data!$D3476)</f>
        <v>2014</v>
      </c>
      <c r="D3476">
        <v>41702</v>
      </c>
      <c r="E3476">
        <v>41709</v>
      </c>
      <c r="F3476" t="s">
        <v>50</v>
      </c>
      <c r="G3476" t="s">
        <v>1827</v>
      </c>
      <c r="H3476" t="s">
        <v>1828</v>
      </c>
      <c r="I3476" t="s">
        <v>26</v>
      </c>
      <c r="J3476" t="s">
        <v>27</v>
      </c>
      <c r="K3476" t="s">
        <v>6668</v>
      </c>
      <c r="L3476" t="s">
        <v>238</v>
      </c>
      <c r="M3476">
        <v>48127</v>
      </c>
      <c r="N3476" t="s">
        <v>105</v>
      </c>
      <c r="O3476" t="s">
        <v>4542</v>
      </c>
      <c r="P3476" t="s">
        <v>71</v>
      </c>
      <c r="Q3476" t="s">
        <v>161</v>
      </c>
      <c r="R3476" t="s">
        <v>4543</v>
      </c>
      <c r="S3476">
        <v>99.98</v>
      </c>
      <c r="T3476">
        <v>2</v>
      </c>
      <c r="U3476">
        <v>0</v>
      </c>
      <c r="V3476">
        <v>42.991400000000006</v>
      </c>
    </row>
    <row r="3477" spans="1:22" ht="14.25" customHeight="1" x14ac:dyDescent="0.25">
      <c r="A3477">
        <v>3476</v>
      </c>
      <c r="B3477" t="s">
        <v>6669</v>
      </c>
      <c r="C3477">
        <f>YEAR(Data!$D3477)</f>
        <v>2013</v>
      </c>
      <c r="D3477">
        <v>41606</v>
      </c>
      <c r="E3477">
        <v>41609</v>
      </c>
      <c r="F3477" t="s">
        <v>188</v>
      </c>
      <c r="G3477" t="s">
        <v>2806</v>
      </c>
      <c r="H3477" t="s">
        <v>2807</v>
      </c>
      <c r="I3477" t="s">
        <v>41</v>
      </c>
      <c r="J3477" t="s">
        <v>27</v>
      </c>
      <c r="K3477" t="s">
        <v>6500</v>
      </c>
      <c r="L3477" t="s">
        <v>4530</v>
      </c>
      <c r="M3477">
        <v>66212</v>
      </c>
      <c r="N3477" t="s">
        <v>105</v>
      </c>
      <c r="O3477" t="s">
        <v>292</v>
      </c>
      <c r="P3477" t="s">
        <v>71</v>
      </c>
      <c r="Q3477" t="s">
        <v>161</v>
      </c>
      <c r="R3477" t="s">
        <v>293</v>
      </c>
      <c r="S3477">
        <v>34.950000000000003</v>
      </c>
      <c r="T3477">
        <v>5</v>
      </c>
      <c r="U3477">
        <v>0</v>
      </c>
      <c r="V3477">
        <v>15.378000000000004</v>
      </c>
    </row>
    <row r="3478" spans="1:22" ht="14.25" customHeight="1" x14ac:dyDescent="0.25">
      <c r="A3478">
        <v>3477</v>
      </c>
      <c r="B3478" t="s">
        <v>6669</v>
      </c>
      <c r="C3478">
        <f>YEAR(Data!$D3478)</f>
        <v>2013</v>
      </c>
      <c r="D3478">
        <v>41606</v>
      </c>
      <c r="E3478">
        <v>41609</v>
      </c>
      <c r="F3478" t="s">
        <v>188</v>
      </c>
      <c r="G3478" t="s">
        <v>2806</v>
      </c>
      <c r="H3478" t="s">
        <v>2807</v>
      </c>
      <c r="I3478" t="s">
        <v>41</v>
      </c>
      <c r="J3478" t="s">
        <v>27</v>
      </c>
      <c r="K3478" t="s">
        <v>6500</v>
      </c>
      <c r="L3478" t="s">
        <v>4530</v>
      </c>
      <c r="M3478">
        <v>66212</v>
      </c>
      <c r="N3478" t="s">
        <v>105</v>
      </c>
      <c r="O3478" t="s">
        <v>3917</v>
      </c>
      <c r="P3478" t="s">
        <v>46</v>
      </c>
      <c r="Q3478" t="s">
        <v>75</v>
      </c>
      <c r="R3478" t="s">
        <v>3918</v>
      </c>
      <c r="S3478">
        <v>152</v>
      </c>
      <c r="T3478">
        <v>5</v>
      </c>
      <c r="U3478">
        <v>0</v>
      </c>
      <c r="V3478">
        <v>69.919999999999987</v>
      </c>
    </row>
    <row r="3479" spans="1:22" ht="14.25" customHeight="1" x14ac:dyDescent="0.25">
      <c r="A3479">
        <v>3478</v>
      </c>
      <c r="B3479" t="s">
        <v>6670</v>
      </c>
      <c r="C3479">
        <f>YEAR(Data!$D3479)</f>
        <v>2011</v>
      </c>
      <c r="D3479">
        <v>40786</v>
      </c>
      <c r="E3479">
        <v>40791</v>
      </c>
      <c r="F3479" t="s">
        <v>50</v>
      </c>
      <c r="G3479" t="s">
        <v>711</v>
      </c>
      <c r="H3479" t="s">
        <v>712</v>
      </c>
      <c r="I3479" t="s">
        <v>26</v>
      </c>
      <c r="J3479" t="s">
        <v>27</v>
      </c>
      <c r="K3479" t="s">
        <v>6671</v>
      </c>
      <c r="L3479" t="s">
        <v>668</v>
      </c>
      <c r="M3479">
        <v>87505</v>
      </c>
      <c r="N3479" t="s">
        <v>44</v>
      </c>
      <c r="O3479" t="s">
        <v>5721</v>
      </c>
      <c r="P3479" t="s">
        <v>71</v>
      </c>
      <c r="Q3479" t="s">
        <v>161</v>
      </c>
      <c r="R3479" t="s">
        <v>5722</v>
      </c>
      <c r="S3479">
        <v>92.52</v>
      </c>
      <c r="T3479">
        <v>9</v>
      </c>
      <c r="U3479">
        <v>0</v>
      </c>
      <c r="V3479">
        <v>18.503999999999991</v>
      </c>
    </row>
    <row r="3480" spans="1:22" ht="14.25" customHeight="1" x14ac:dyDescent="0.25">
      <c r="A3480">
        <v>3479</v>
      </c>
      <c r="B3480" t="s">
        <v>6672</v>
      </c>
      <c r="C3480">
        <f>YEAR(Data!$D3480)</f>
        <v>2013</v>
      </c>
      <c r="D3480">
        <v>41617</v>
      </c>
      <c r="E3480">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ht="14.25" customHeight="1" x14ac:dyDescent="0.25">
      <c r="A3481">
        <v>3480</v>
      </c>
      <c r="B3481" t="s">
        <v>6672</v>
      </c>
      <c r="C3481">
        <f>YEAR(Data!$D3481)</f>
        <v>2013</v>
      </c>
      <c r="D3481">
        <v>41617</v>
      </c>
      <c r="E3481">
        <v>41623</v>
      </c>
      <c r="F3481" t="s">
        <v>50</v>
      </c>
      <c r="G3481" t="s">
        <v>3427</v>
      </c>
      <c r="H3481" t="s">
        <v>3428</v>
      </c>
      <c r="I3481" t="s">
        <v>41</v>
      </c>
      <c r="J3481" t="s">
        <v>27</v>
      </c>
      <c r="K3481" t="s">
        <v>127</v>
      </c>
      <c r="L3481" t="s">
        <v>43</v>
      </c>
      <c r="M3481">
        <v>94110</v>
      </c>
      <c r="N3481" t="s">
        <v>44</v>
      </c>
      <c r="O3481" t="s">
        <v>6673</v>
      </c>
      <c r="P3481" t="s">
        <v>46</v>
      </c>
      <c r="Q3481" t="s">
        <v>90</v>
      </c>
      <c r="R3481" t="s">
        <v>6674</v>
      </c>
      <c r="S3481">
        <v>45.36</v>
      </c>
      <c r="T3481">
        <v>7</v>
      </c>
      <c r="U3481">
        <v>0</v>
      </c>
      <c r="V3481">
        <v>21.772800000000004</v>
      </c>
    </row>
    <row r="3482" spans="1:22" ht="14.25" customHeight="1" x14ac:dyDescent="0.25">
      <c r="A3482">
        <v>3481</v>
      </c>
      <c r="B3482" t="s">
        <v>6672</v>
      </c>
      <c r="C3482">
        <f>YEAR(Data!$D3482)</f>
        <v>2013</v>
      </c>
      <c r="D3482">
        <v>41617</v>
      </c>
      <c r="E3482">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ht="14.25" customHeight="1" x14ac:dyDescent="0.25">
      <c r="A3483">
        <v>3482</v>
      </c>
      <c r="B3483" t="s">
        <v>6675</v>
      </c>
      <c r="C3483">
        <f>YEAR(Data!$D3483)</f>
        <v>2011</v>
      </c>
      <c r="D3483">
        <v>40640</v>
      </c>
      <c r="E3483">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ht="14.25" customHeight="1" x14ac:dyDescent="0.25">
      <c r="A3484">
        <v>3483</v>
      </c>
      <c r="B3484" t="s">
        <v>6676</v>
      </c>
      <c r="C3484">
        <f>YEAR(Data!$D3484)</f>
        <v>2011</v>
      </c>
      <c r="D3484">
        <v>40782</v>
      </c>
      <c r="E3484">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ht="14.25" customHeight="1" x14ac:dyDescent="0.25">
      <c r="A3485">
        <v>3484</v>
      </c>
      <c r="B3485" t="s">
        <v>6676</v>
      </c>
      <c r="C3485">
        <f>YEAR(Data!$D3485)</f>
        <v>2011</v>
      </c>
      <c r="D3485">
        <v>40782</v>
      </c>
      <c r="E3485">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ht="14.25" customHeight="1" x14ac:dyDescent="0.25">
      <c r="A3486">
        <v>3485</v>
      </c>
      <c r="B3486" t="s">
        <v>6676</v>
      </c>
      <c r="C3486">
        <f>YEAR(Data!$D3486)</f>
        <v>2011</v>
      </c>
      <c r="D3486">
        <v>40782</v>
      </c>
      <c r="E3486">
        <v>40784</v>
      </c>
      <c r="F3486" t="s">
        <v>188</v>
      </c>
      <c r="G3486" t="s">
        <v>4952</v>
      </c>
      <c r="H3486" t="s">
        <v>4953</v>
      </c>
      <c r="I3486" t="s">
        <v>41</v>
      </c>
      <c r="J3486" t="s">
        <v>27</v>
      </c>
      <c r="K3486" t="s">
        <v>318</v>
      </c>
      <c r="L3486" t="s">
        <v>319</v>
      </c>
      <c r="M3486">
        <v>22153</v>
      </c>
      <c r="N3486" t="s">
        <v>30</v>
      </c>
      <c r="O3486" t="s">
        <v>5700</v>
      </c>
      <c r="P3486" t="s">
        <v>32</v>
      </c>
      <c r="Q3486" t="s">
        <v>56</v>
      </c>
      <c r="R3486" t="s">
        <v>5701</v>
      </c>
      <c r="S3486">
        <v>1202.94</v>
      </c>
      <c r="T3486">
        <v>3</v>
      </c>
      <c r="U3486">
        <v>0</v>
      </c>
      <c r="V3486">
        <v>300.73500000000001</v>
      </c>
    </row>
    <row r="3487" spans="1:22" ht="14.25" customHeight="1" x14ac:dyDescent="0.25">
      <c r="A3487">
        <v>3486</v>
      </c>
      <c r="B3487" t="s">
        <v>6677</v>
      </c>
      <c r="C3487">
        <f>YEAR(Data!$D3487)</f>
        <v>2013</v>
      </c>
      <c r="D3487">
        <v>41569</v>
      </c>
      <c r="E3487">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ht="14.25" customHeight="1" x14ac:dyDescent="0.25">
      <c r="A3488">
        <v>3487</v>
      </c>
      <c r="B3488" t="s">
        <v>6678</v>
      </c>
      <c r="C3488">
        <f>YEAR(Data!$D3488)</f>
        <v>2013</v>
      </c>
      <c r="D3488">
        <v>41609</v>
      </c>
      <c r="E3488">
        <v>41609</v>
      </c>
      <c r="F3488" t="s">
        <v>1290</v>
      </c>
      <c r="G3488" t="s">
        <v>1772</v>
      </c>
      <c r="H3488" t="s">
        <v>1773</v>
      </c>
      <c r="I3488" t="s">
        <v>26</v>
      </c>
      <c r="J3488" t="s">
        <v>27</v>
      </c>
      <c r="K3488" t="s">
        <v>6679</v>
      </c>
      <c r="L3488" t="s">
        <v>88</v>
      </c>
      <c r="M3488">
        <v>28601</v>
      </c>
      <c r="N3488" t="s">
        <v>30</v>
      </c>
      <c r="O3488" t="s">
        <v>5833</v>
      </c>
      <c r="P3488" t="s">
        <v>71</v>
      </c>
      <c r="Q3488" t="s">
        <v>72</v>
      </c>
      <c r="R3488" t="s">
        <v>5834</v>
      </c>
      <c r="S3488">
        <v>36.192</v>
      </c>
      <c r="T3488">
        <v>1</v>
      </c>
      <c r="U3488">
        <v>0.2</v>
      </c>
      <c r="V3488">
        <v>2.7143999999999995</v>
      </c>
    </row>
    <row r="3489" spans="1:22" ht="14.25" customHeight="1" x14ac:dyDescent="0.25">
      <c r="A3489">
        <v>3488</v>
      </c>
      <c r="B3489" t="s">
        <v>6680</v>
      </c>
      <c r="C3489">
        <f>YEAR(Data!$D3489)</f>
        <v>2014</v>
      </c>
      <c r="D3489">
        <v>41888</v>
      </c>
      <c r="E3489">
        <v>41894</v>
      </c>
      <c r="F3489" t="s">
        <v>50</v>
      </c>
      <c r="G3489" t="s">
        <v>6201</v>
      </c>
      <c r="H3489" t="s">
        <v>6202</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ht="14.25" customHeight="1" x14ac:dyDescent="0.25">
      <c r="A3490">
        <v>3489</v>
      </c>
      <c r="B3490" t="s">
        <v>6681</v>
      </c>
      <c r="C3490">
        <f>YEAR(Data!$D3490)</f>
        <v>2012</v>
      </c>
      <c r="D3490">
        <v>41092</v>
      </c>
      <c r="E3490">
        <v>41096</v>
      </c>
      <c r="F3490" t="s">
        <v>50</v>
      </c>
      <c r="G3490" t="s">
        <v>5127</v>
      </c>
      <c r="H3490" t="s">
        <v>5128</v>
      </c>
      <c r="I3490" t="s">
        <v>26</v>
      </c>
      <c r="J3490" t="s">
        <v>27</v>
      </c>
      <c r="K3490" t="s">
        <v>6682</v>
      </c>
      <c r="L3490" t="s">
        <v>211</v>
      </c>
      <c r="M3490">
        <v>60188</v>
      </c>
      <c r="N3490" t="s">
        <v>105</v>
      </c>
      <c r="O3490" t="s">
        <v>1136</v>
      </c>
      <c r="P3490" t="s">
        <v>32</v>
      </c>
      <c r="Q3490" t="s">
        <v>36</v>
      </c>
      <c r="R3490" t="s">
        <v>1137</v>
      </c>
      <c r="S3490">
        <v>408.42200000000003</v>
      </c>
      <c r="T3490">
        <v>2</v>
      </c>
      <c r="U3490">
        <v>0.3</v>
      </c>
      <c r="V3490">
        <v>-5.8346000000000231</v>
      </c>
    </row>
    <row r="3491" spans="1:22" ht="14.25" customHeight="1" x14ac:dyDescent="0.25">
      <c r="A3491">
        <v>3490</v>
      </c>
      <c r="B3491" t="s">
        <v>6681</v>
      </c>
      <c r="C3491">
        <f>YEAR(Data!$D3491)</f>
        <v>2012</v>
      </c>
      <c r="D3491">
        <v>41092</v>
      </c>
      <c r="E3491">
        <v>41096</v>
      </c>
      <c r="F3491" t="s">
        <v>50</v>
      </c>
      <c r="G3491" t="s">
        <v>5127</v>
      </c>
      <c r="H3491" t="s">
        <v>5128</v>
      </c>
      <c r="I3491" t="s">
        <v>26</v>
      </c>
      <c r="J3491" t="s">
        <v>27</v>
      </c>
      <c r="K3491" t="s">
        <v>6682</v>
      </c>
      <c r="L3491" t="s">
        <v>211</v>
      </c>
      <c r="M3491">
        <v>60188</v>
      </c>
      <c r="N3491" t="s">
        <v>105</v>
      </c>
      <c r="O3491" t="s">
        <v>4839</v>
      </c>
      <c r="P3491" t="s">
        <v>32</v>
      </c>
      <c r="Q3491" t="s">
        <v>36</v>
      </c>
      <c r="R3491" t="s">
        <v>4840</v>
      </c>
      <c r="S3491">
        <v>382.11599999999999</v>
      </c>
      <c r="T3491">
        <v>6</v>
      </c>
      <c r="U3491">
        <v>0.3</v>
      </c>
      <c r="V3491">
        <v>-92.799600000000027</v>
      </c>
    </row>
    <row r="3492" spans="1:22" ht="14.25" customHeight="1" x14ac:dyDescent="0.25">
      <c r="A3492">
        <v>3491</v>
      </c>
      <c r="B3492" t="s">
        <v>6681</v>
      </c>
      <c r="C3492">
        <f>YEAR(Data!$D3492)</f>
        <v>2012</v>
      </c>
      <c r="D3492">
        <v>41092</v>
      </c>
      <c r="E3492">
        <v>41096</v>
      </c>
      <c r="F3492" t="s">
        <v>50</v>
      </c>
      <c r="G3492" t="s">
        <v>5127</v>
      </c>
      <c r="H3492" t="s">
        <v>5128</v>
      </c>
      <c r="I3492" t="s">
        <v>26</v>
      </c>
      <c r="J3492" t="s">
        <v>27</v>
      </c>
      <c r="K3492" t="s">
        <v>6682</v>
      </c>
      <c r="L3492" t="s">
        <v>211</v>
      </c>
      <c r="M3492">
        <v>60188</v>
      </c>
      <c r="N3492" t="s">
        <v>105</v>
      </c>
      <c r="O3492" t="s">
        <v>1765</v>
      </c>
      <c r="P3492" t="s">
        <v>46</v>
      </c>
      <c r="Q3492" t="s">
        <v>59</v>
      </c>
      <c r="R3492" t="s">
        <v>1766</v>
      </c>
      <c r="S3492">
        <v>68.599999999999994</v>
      </c>
      <c r="T3492">
        <v>5</v>
      </c>
      <c r="U3492">
        <v>0.2</v>
      </c>
      <c r="V3492">
        <v>6.0024999999999977</v>
      </c>
    </row>
    <row r="3493" spans="1:22" ht="14.25" customHeight="1" x14ac:dyDescent="0.25">
      <c r="A3493">
        <v>3492</v>
      </c>
      <c r="B3493" t="s">
        <v>6681</v>
      </c>
      <c r="C3493">
        <f>YEAR(Data!$D3493)</f>
        <v>2012</v>
      </c>
      <c r="D3493">
        <v>41092</v>
      </c>
      <c r="E3493">
        <v>41096</v>
      </c>
      <c r="F3493" t="s">
        <v>50</v>
      </c>
      <c r="G3493" t="s">
        <v>5127</v>
      </c>
      <c r="H3493" t="s">
        <v>5128</v>
      </c>
      <c r="I3493" t="s">
        <v>26</v>
      </c>
      <c r="J3493" t="s">
        <v>27</v>
      </c>
      <c r="K3493" t="s">
        <v>6682</v>
      </c>
      <c r="L3493" t="s">
        <v>211</v>
      </c>
      <c r="M3493">
        <v>60188</v>
      </c>
      <c r="N3493" t="s">
        <v>105</v>
      </c>
      <c r="O3493" t="s">
        <v>1015</v>
      </c>
      <c r="P3493" t="s">
        <v>46</v>
      </c>
      <c r="Q3493" t="s">
        <v>59</v>
      </c>
      <c r="R3493" t="s">
        <v>1016</v>
      </c>
      <c r="S3493">
        <v>435.50400000000002</v>
      </c>
      <c r="T3493">
        <v>3</v>
      </c>
      <c r="U3493">
        <v>0.2</v>
      </c>
      <c r="V3493">
        <v>48.994199999999921</v>
      </c>
    </row>
    <row r="3494" spans="1:22" ht="14.25" customHeight="1" x14ac:dyDescent="0.25">
      <c r="A3494">
        <v>3493</v>
      </c>
      <c r="B3494" t="s">
        <v>6681</v>
      </c>
      <c r="C3494">
        <f>YEAR(Data!$D3494)</f>
        <v>2012</v>
      </c>
      <c r="D3494">
        <v>41092</v>
      </c>
      <c r="E3494">
        <v>41096</v>
      </c>
      <c r="F3494" t="s">
        <v>50</v>
      </c>
      <c r="G3494" t="s">
        <v>5127</v>
      </c>
      <c r="H3494" t="s">
        <v>5128</v>
      </c>
      <c r="I3494" t="s">
        <v>26</v>
      </c>
      <c r="J3494" t="s">
        <v>27</v>
      </c>
      <c r="K3494" t="s">
        <v>6682</v>
      </c>
      <c r="L3494" t="s">
        <v>211</v>
      </c>
      <c r="M3494">
        <v>60188</v>
      </c>
      <c r="N3494" t="s">
        <v>105</v>
      </c>
      <c r="O3494" t="s">
        <v>697</v>
      </c>
      <c r="P3494" t="s">
        <v>46</v>
      </c>
      <c r="Q3494" t="s">
        <v>90</v>
      </c>
      <c r="R3494" t="s">
        <v>698</v>
      </c>
      <c r="S3494">
        <v>11.168000000000001</v>
      </c>
      <c r="T3494">
        <v>2</v>
      </c>
      <c r="U3494">
        <v>0.2</v>
      </c>
      <c r="V3494">
        <v>3.7692000000000001</v>
      </c>
    </row>
    <row r="3495" spans="1:22" ht="14.25" customHeight="1" x14ac:dyDescent="0.25">
      <c r="A3495">
        <v>3494</v>
      </c>
      <c r="B3495" t="s">
        <v>6683</v>
      </c>
      <c r="C3495">
        <f>YEAR(Data!$D3495)</f>
        <v>2014</v>
      </c>
      <c r="D3495">
        <v>41907</v>
      </c>
      <c r="E3495">
        <v>41911</v>
      </c>
      <c r="F3495" t="s">
        <v>50</v>
      </c>
      <c r="G3495" t="s">
        <v>1805</v>
      </c>
      <c r="H3495" t="s">
        <v>1806</v>
      </c>
      <c r="I3495" t="s">
        <v>41</v>
      </c>
      <c r="J3495" t="s">
        <v>27</v>
      </c>
      <c r="K3495" t="s">
        <v>6684</v>
      </c>
      <c r="L3495" t="s">
        <v>229</v>
      </c>
      <c r="M3495">
        <v>56301</v>
      </c>
      <c r="N3495" t="s">
        <v>105</v>
      </c>
      <c r="O3495" t="s">
        <v>6685</v>
      </c>
      <c r="P3495" t="s">
        <v>71</v>
      </c>
      <c r="Q3495" t="s">
        <v>161</v>
      </c>
      <c r="R3495" t="s">
        <v>6686</v>
      </c>
      <c r="S3495">
        <v>72</v>
      </c>
      <c r="T3495">
        <v>4</v>
      </c>
      <c r="U3495">
        <v>0</v>
      </c>
      <c r="V3495">
        <v>12.959999999999994</v>
      </c>
    </row>
    <row r="3496" spans="1:22" ht="14.25" customHeight="1" x14ac:dyDescent="0.25">
      <c r="A3496">
        <v>3495</v>
      </c>
      <c r="B3496" t="s">
        <v>6683</v>
      </c>
      <c r="C3496">
        <f>YEAR(Data!$D3496)</f>
        <v>2014</v>
      </c>
      <c r="D3496">
        <v>41907</v>
      </c>
      <c r="E3496">
        <v>41911</v>
      </c>
      <c r="F3496" t="s">
        <v>50</v>
      </c>
      <c r="G3496" t="s">
        <v>1805</v>
      </c>
      <c r="H3496" t="s">
        <v>1806</v>
      </c>
      <c r="I3496" t="s">
        <v>41</v>
      </c>
      <c r="J3496" t="s">
        <v>27</v>
      </c>
      <c r="K3496" t="s">
        <v>6684</v>
      </c>
      <c r="L3496" t="s">
        <v>229</v>
      </c>
      <c r="M3496">
        <v>56301</v>
      </c>
      <c r="N3496" t="s">
        <v>105</v>
      </c>
      <c r="O3496" t="s">
        <v>6687</v>
      </c>
      <c r="P3496" t="s">
        <v>71</v>
      </c>
      <c r="Q3496" t="s">
        <v>161</v>
      </c>
      <c r="R3496" t="s">
        <v>6688</v>
      </c>
      <c r="S3496">
        <v>655.90000000000009</v>
      </c>
      <c r="T3496">
        <v>5</v>
      </c>
      <c r="U3496">
        <v>0</v>
      </c>
      <c r="V3496">
        <v>275.47800000000001</v>
      </c>
    </row>
    <row r="3497" spans="1:22" ht="14.25" customHeight="1" x14ac:dyDescent="0.25">
      <c r="A3497">
        <v>3496</v>
      </c>
      <c r="B3497" t="s">
        <v>6683</v>
      </c>
      <c r="C3497">
        <f>YEAR(Data!$D3497)</f>
        <v>2014</v>
      </c>
      <c r="D3497">
        <v>41907</v>
      </c>
      <c r="E3497">
        <v>41911</v>
      </c>
      <c r="F3497" t="s">
        <v>50</v>
      </c>
      <c r="G3497" t="s">
        <v>1805</v>
      </c>
      <c r="H3497" t="s">
        <v>1806</v>
      </c>
      <c r="I3497" t="s">
        <v>41</v>
      </c>
      <c r="J3497" t="s">
        <v>27</v>
      </c>
      <c r="K3497" t="s">
        <v>6684</v>
      </c>
      <c r="L3497" t="s">
        <v>229</v>
      </c>
      <c r="M3497">
        <v>56301</v>
      </c>
      <c r="N3497" t="s">
        <v>105</v>
      </c>
      <c r="O3497" t="s">
        <v>2580</v>
      </c>
      <c r="P3497" t="s">
        <v>32</v>
      </c>
      <c r="Q3497" t="s">
        <v>36</v>
      </c>
      <c r="R3497" t="s">
        <v>2581</v>
      </c>
      <c r="S3497">
        <v>603.91999999999996</v>
      </c>
      <c r="T3497">
        <v>4</v>
      </c>
      <c r="U3497">
        <v>0</v>
      </c>
      <c r="V3497">
        <v>181.17599999999993</v>
      </c>
    </row>
    <row r="3498" spans="1:22" ht="14.25" customHeight="1" x14ac:dyDescent="0.25">
      <c r="A3498">
        <v>3497</v>
      </c>
      <c r="B3498" t="s">
        <v>6689</v>
      </c>
      <c r="C3498">
        <f>YEAR(Data!$D3498)</f>
        <v>2013</v>
      </c>
      <c r="D3498">
        <v>41495</v>
      </c>
      <c r="E3498">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ht="14.25" customHeight="1" x14ac:dyDescent="0.25">
      <c r="A3499">
        <v>3498</v>
      </c>
      <c r="B3499" t="s">
        <v>6689</v>
      </c>
      <c r="C3499">
        <f>YEAR(Data!$D3499)</f>
        <v>2013</v>
      </c>
      <c r="D3499">
        <v>41495</v>
      </c>
      <c r="E3499">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ht="14.25" customHeight="1" x14ac:dyDescent="0.25">
      <c r="A3500">
        <v>3499</v>
      </c>
      <c r="B3500" t="s">
        <v>6689</v>
      </c>
      <c r="C3500">
        <f>YEAR(Data!$D3500)</f>
        <v>2013</v>
      </c>
      <c r="D3500">
        <v>41495</v>
      </c>
      <c r="E3500">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ht="14.25" customHeight="1" x14ac:dyDescent="0.25">
      <c r="A3501">
        <v>3500</v>
      </c>
      <c r="B3501" t="s">
        <v>6690</v>
      </c>
      <c r="C3501">
        <f>YEAR(Data!$D3501)</f>
        <v>2013</v>
      </c>
      <c r="D3501">
        <v>41547</v>
      </c>
      <c r="E3501">
        <v>41551</v>
      </c>
      <c r="F3501" t="s">
        <v>50</v>
      </c>
      <c r="G3501" t="s">
        <v>2484</v>
      </c>
      <c r="H3501" t="s">
        <v>2485</v>
      </c>
      <c r="I3501" t="s">
        <v>26</v>
      </c>
      <c r="J3501" t="s">
        <v>27</v>
      </c>
      <c r="K3501" t="s">
        <v>3909</v>
      </c>
      <c r="L3501" t="s">
        <v>358</v>
      </c>
      <c r="M3501">
        <v>36608</v>
      </c>
      <c r="N3501" t="s">
        <v>30</v>
      </c>
      <c r="O3501" t="s">
        <v>6427</v>
      </c>
      <c r="P3501" t="s">
        <v>71</v>
      </c>
      <c r="Q3501" t="s">
        <v>161</v>
      </c>
      <c r="R3501" t="s">
        <v>6428</v>
      </c>
      <c r="S3501">
        <v>209.96999999999997</v>
      </c>
      <c r="T3501">
        <v>3</v>
      </c>
      <c r="U3501">
        <v>0</v>
      </c>
      <c r="V3501">
        <v>71.389799999999994</v>
      </c>
    </row>
    <row r="3502" spans="1:22" ht="14.25" customHeight="1" x14ac:dyDescent="0.25">
      <c r="A3502">
        <v>3501</v>
      </c>
      <c r="B3502" t="s">
        <v>6690</v>
      </c>
      <c r="C3502">
        <f>YEAR(Data!$D3502)</f>
        <v>2013</v>
      </c>
      <c r="D3502">
        <v>41547</v>
      </c>
      <c r="E3502">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ht="14.25" customHeight="1" x14ac:dyDescent="0.25">
      <c r="A3503">
        <v>3502</v>
      </c>
      <c r="B3503" t="s">
        <v>6690</v>
      </c>
      <c r="C3503">
        <f>YEAR(Data!$D3503)</f>
        <v>2013</v>
      </c>
      <c r="D3503">
        <v>41547</v>
      </c>
      <c r="E3503">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ht="14.25" customHeight="1" x14ac:dyDescent="0.25">
      <c r="A3504">
        <v>3503</v>
      </c>
      <c r="B3504" t="s">
        <v>6691</v>
      </c>
      <c r="C3504">
        <f>YEAR(Data!$D3504)</f>
        <v>2014</v>
      </c>
      <c r="D3504">
        <v>41740</v>
      </c>
      <c r="E3504">
        <v>41740</v>
      </c>
      <c r="F3504" t="s">
        <v>1290</v>
      </c>
      <c r="G3504" t="s">
        <v>6692</v>
      </c>
      <c r="H3504" t="s">
        <v>6693</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ht="14.25" customHeight="1" x14ac:dyDescent="0.25">
      <c r="A3505">
        <v>3504</v>
      </c>
      <c r="B3505" t="s">
        <v>6691</v>
      </c>
      <c r="C3505">
        <f>YEAR(Data!$D3505)</f>
        <v>2014</v>
      </c>
      <c r="D3505">
        <v>41740</v>
      </c>
      <c r="E3505">
        <v>41740</v>
      </c>
      <c r="F3505" t="s">
        <v>1290</v>
      </c>
      <c r="G3505" t="s">
        <v>6692</v>
      </c>
      <c r="H3505" t="s">
        <v>6693</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ht="14.25" customHeight="1" x14ac:dyDescent="0.25">
      <c r="A3506">
        <v>3505</v>
      </c>
      <c r="B3506" t="s">
        <v>6694</v>
      </c>
      <c r="C3506">
        <f>YEAR(Data!$D3506)</f>
        <v>2013</v>
      </c>
      <c r="D3506">
        <v>41627</v>
      </c>
      <c r="E3506">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ht="14.25" customHeight="1" x14ac:dyDescent="0.25">
      <c r="A3507">
        <v>3506</v>
      </c>
      <c r="B3507" t="s">
        <v>6695</v>
      </c>
      <c r="C3507">
        <f>YEAR(Data!$D3507)</f>
        <v>2011</v>
      </c>
      <c r="D3507">
        <v>40714</v>
      </c>
      <c r="E3507">
        <v>40718</v>
      </c>
      <c r="F3507" t="s">
        <v>50</v>
      </c>
      <c r="G3507" t="s">
        <v>6696</v>
      </c>
      <c r="H3507" t="s">
        <v>6697</v>
      </c>
      <c r="I3507" t="s">
        <v>26</v>
      </c>
      <c r="J3507" t="s">
        <v>27</v>
      </c>
      <c r="K3507" t="s">
        <v>4346</v>
      </c>
      <c r="L3507" t="s">
        <v>104</v>
      </c>
      <c r="M3507">
        <v>75023</v>
      </c>
      <c r="N3507" t="s">
        <v>105</v>
      </c>
      <c r="O3507" t="s">
        <v>5648</v>
      </c>
      <c r="P3507" t="s">
        <v>71</v>
      </c>
      <c r="Q3507" t="s">
        <v>72</v>
      </c>
      <c r="R3507" t="s">
        <v>5649</v>
      </c>
      <c r="S3507">
        <v>201.584</v>
      </c>
      <c r="T3507">
        <v>2</v>
      </c>
      <c r="U3507">
        <v>0.2</v>
      </c>
      <c r="V3507">
        <v>20.158400000000015</v>
      </c>
    </row>
    <row r="3508" spans="1:22" ht="14.25" customHeight="1" x14ac:dyDescent="0.25">
      <c r="A3508">
        <v>3507</v>
      </c>
      <c r="B3508" t="s">
        <v>6695</v>
      </c>
      <c r="C3508">
        <f>YEAR(Data!$D3508)</f>
        <v>2011</v>
      </c>
      <c r="D3508">
        <v>40714</v>
      </c>
      <c r="E3508">
        <v>40718</v>
      </c>
      <c r="F3508" t="s">
        <v>50</v>
      </c>
      <c r="G3508" t="s">
        <v>6696</v>
      </c>
      <c r="H3508" t="s">
        <v>6697</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ht="14.25" customHeight="1" x14ac:dyDescent="0.25">
      <c r="A3509">
        <v>3508</v>
      </c>
      <c r="B3509" t="s">
        <v>6695</v>
      </c>
      <c r="C3509">
        <f>YEAR(Data!$D3509)</f>
        <v>2011</v>
      </c>
      <c r="D3509">
        <v>40714</v>
      </c>
      <c r="E3509">
        <v>40718</v>
      </c>
      <c r="F3509" t="s">
        <v>50</v>
      </c>
      <c r="G3509" t="s">
        <v>6696</v>
      </c>
      <c r="H3509" t="s">
        <v>6697</v>
      </c>
      <c r="I3509" t="s">
        <v>26</v>
      </c>
      <c r="J3509" t="s">
        <v>27</v>
      </c>
      <c r="K3509" t="s">
        <v>4346</v>
      </c>
      <c r="L3509" t="s">
        <v>104</v>
      </c>
      <c r="M3509">
        <v>75023</v>
      </c>
      <c r="N3509" t="s">
        <v>105</v>
      </c>
      <c r="O3509" t="s">
        <v>6698</v>
      </c>
      <c r="P3509" t="s">
        <v>32</v>
      </c>
      <c r="Q3509" t="s">
        <v>33</v>
      </c>
      <c r="R3509" t="s">
        <v>6699</v>
      </c>
      <c r="S3509">
        <v>193.06559999999999</v>
      </c>
      <c r="T3509">
        <v>4</v>
      </c>
      <c r="U3509">
        <v>0.32</v>
      </c>
      <c r="V3509">
        <v>-19.874399999999994</v>
      </c>
    </row>
    <row r="3510" spans="1:22" ht="14.25" customHeight="1" x14ac:dyDescent="0.25">
      <c r="A3510">
        <v>3509</v>
      </c>
      <c r="B3510" t="s">
        <v>6695</v>
      </c>
      <c r="C3510">
        <f>YEAR(Data!$D3510)</f>
        <v>2011</v>
      </c>
      <c r="D3510">
        <v>40714</v>
      </c>
      <c r="E3510">
        <v>40718</v>
      </c>
      <c r="F3510" t="s">
        <v>50</v>
      </c>
      <c r="G3510" t="s">
        <v>6696</v>
      </c>
      <c r="H3510" t="s">
        <v>6697</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ht="14.25" customHeight="1" x14ac:dyDescent="0.25">
      <c r="A3511">
        <v>3510</v>
      </c>
      <c r="B3511" t="s">
        <v>6695</v>
      </c>
      <c r="C3511">
        <f>YEAR(Data!$D3511)</f>
        <v>2011</v>
      </c>
      <c r="D3511">
        <v>40714</v>
      </c>
      <c r="E3511">
        <v>40718</v>
      </c>
      <c r="F3511" t="s">
        <v>50</v>
      </c>
      <c r="G3511" t="s">
        <v>6696</v>
      </c>
      <c r="H3511" t="s">
        <v>6697</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ht="14.25" customHeight="1" x14ac:dyDescent="0.25">
      <c r="A3512">
        <v>3511</v>
      </c>
      <c r="B3512" t="s">
        <v>6695</v>
      </c>
      <c r="C3512">
        <f>YEAR(Data!$D3512)</f>
        <v>2011</v>
      </c>
      <c r="D3512">
        <v>40714</v>
      </c>
      <c r="E3512">
        <v>40718</v>
      </c>
      <c r="F3512" t="s">
        <v>50</v>
      </c>
      <c r="G3512" t="s">
        <v>6696</v>
      </c>
      <c r="H3512" t="s">
        <v>6697</v>
      </c>
      <c r="I3512" t="s">
        <v>26</v>
      </c>
      <c r="J3512" t="s">
        <v>27</v>
      </c>
      <c r="K3512" t="s">
        <v>4346</v>
      </c>
      <c r="L3512" t="s">
        <v>104</v>
      </c>
      <c r="M3512">
        <v>75023</v>
      </c>
      <c r="N3512" t="s">
        <v>105</v>
      </c>
      <c r="O3512" t="s">
        <v>6329</v>
      </c>
      <c r="P3512" t="s">
        <v>71</v>
      </c>
      <c r="Q3512" t="s">
        <v>682</v>
      </c>
      <c r="R3512" t="s">
        <v>6330</v>
      </c>
      <c r="S3512">
        <v>418.8</v>
      </c>
      <c r="T3512">
        <v>2</v>
      </c>
      <c r="U3512">
        <v>0.4</v>
      </c>
      <c r="V3512">
        <v>-97.71999999999997</v>
      </c>
    </row>
    <row r="3513" spans="1:22" ht="14.25" customHeight="1" x14ac:dyDescent="0.25">
      <c r="A3513">
        <v>3512</v>
      </c>
      <c r="B3513" t="s">
        <v>6695</v>
      </c>
      <c r="C3513">
        <f>YEAR(Data!$D3513)</f>
        <v>2011</v>
      </c>
      <c r="D3513">
        <v>40714</v>
      </c>
      <c r="E3513">
        <v>40718</v>
      </c>
      <c r="F3513" t="s">
        <v>50</v>
      </c>
      <c r="G3513" t="s">
        <v>6696</v>
      </c>
      <c r="H3513" t="s">
        <v>6697</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ht="14.25" customHeight="1" x14ac:dyDescent="0.25">
      <c r="A3514">
        <v>3513</v>
      </c>
      <c r="B3514" t="s">
        <v>6700</v>
      </c>
      <c r="C3514">
        <f>YEAR(Data!$D3514)</f>
        <v>2014</v>
      </c>
      <c r="D3514">
        <v>41887</v>
      </c>
      <c r="E3514">
        <v>41889</v>
      </c>
      <c r="F3514" t="s">
        <v>188</v>
      </c>
      <c r="G3514" t="s">
        <v>2507</v>
      </c>
      <c r="H3514" t="s">
        <v>2508</v>
      </c>
      <c r="I3514" t="s">
        <v>41</v>
      </c>
      <c r="J3514" t="s">
        <v>27</v>
      </c>
      <c r="K3514" t="s">
        <v>303</v>
      </c>
      <c r="L3514" t="s">
        <v>211</v>
      </c>
      <c r="M3514">
        <v>60653</v>
      </c>
      <c r="N3514" t="s">
        <v>105</v>
      </c>
      <c r="O3514" t="s">
        <v>6701</v>
      </c>
      <c r="P3514" t="s">
        <v>32</v>
      </c>
      <c r="Q3514" t="s">
        <v>33</v>
      </c>
      <c r="R3514" t="s">
        <v>6702</v>
      </c>
      <c r="S3514">
        <v>825.17399999999998</v>
      </c>
      <c r="T3514">
        <v>9</v>
      </c>
      <c r="U3514">
        <v>0.3</v>
      </c>
      <c r="V3514">
        <v>-117.88199999999998</v>
      </c>
    </row>
    <row r="3515" spans="1:22" ht="14.25" customHeight="1" x14ac:dyDescent="0.25">
      <c r="A3515">
        <v>3514</v>
      </c>
      <c r="B3515" t="s">
        <v>6700</v>
      </c>
      <c r="C3515">
        <f>YEAR(Data!$D3515)</f>
        <v>2014</v>
      </c>
      <c r="D3515">
        <v>41887</v>
      </c>
      <c r="E3515">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ht="14.25" customHeight="1" x14ac:dyDescent="0.25">
      <c r="A3516">
        <v>3515</v>
      </c>
      <c r="B3516" t="s">
        <v>6700</v>
      </c>
      <c r="C3516">
        <f>YEAR(Data!$D3516)</f>
        <v>2014</v>
      </c>
      <c r="D3516">
        <v>41887</v>
      </c>
      <c r="E3516">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ht="14.25" customHeight="1" x14ac:dyDescent="0.25">
      <c r="A3517">
        <v>3516</v>
      </c>
      <c r="B3517" t="s">
        <v>6703</v>
      </c>
      <c r="C3517">
        <f>YEAR(Data!$D3517)</f>
        <v>2013</v>
      </c>
      <c r="D3517">
        <v>41629</v>
      </c>
      <c r="E3517">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ht="14.25" customHeight="1" x14ac:dyDescent="0.25">
      <c r="A3518">
        <v>3517</v>
      </c>
      <c r="B3518" t="s">
        <v>6704</v>
      </c>
      <c r="C3518">
        <f>YEAR(Data!$D3518)</f>
        <v>2013</v>
      </c>
      <c r="D3518">
        <v>41496</v>
      </c>
      <c r="E3518">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ht="14.25" customHeight="1" x14ac:dyDescent="0.25">
      <c r="A3519">
        <v>3518</v>
      </c>
      <c r="B3519" t="s">
        <v>6704</v>
      </c>
      <c r="C3519">
        <f>YEAR(Data!$D3519)</f>
        <v>2013</v>
      </c>
      <c r="D3519">
        <v>41496</v>
      </c>
      <c r="E3519">
        <v>41499</v>
      </c>
      <c r="F3519" t="s">
        <v>188</v>
      </c>
      <c r="G3519" t="s">
        <v>600</v>
      </c>
      <c r="H3519" t="s">
        <v>601</v>
      </c>
      <c r="I3519" t="s">
        <v>26</v>
      </c>
      <c r="J3519" t="s">
        <v>27</v>
      </c>
      <c r="K3519" t="s">
        <v>1706</v>
      </c>
      <c r="L3519" t="s">
        <v>88</v>
      </c>
      <c r="M3519">
        <v>28314</v>
      </c>
      <c r="N3519" t="s">
        <v>30</v>
      </c>
      <c r="O3519" t="s">
        <v>6275</v>
      </c>
      <c r="P3519" t="s">
        <v>71</v>
      </c>
      <c r="Q3519" t="s">
        <v>72</v>
      </c>
      <c r="R3519" t="s">
        <v>6276</v>
      </c>
      <c r="S3519">
        <v>44.783999999999999</v>
      </c>
      <c r="T3519">
        <v>2</v>
      </c>
      <c r="U3519">
        <v>0.2</v>
      </c>
      <c r="V3519">
        <v>4.4783999999999988</v>
      </c>
    </row>
    <row r="3520" spans="1:22" ht="14.25" customHeight="1" x14ac:dyDescent="0.25">
      <c r="A3520">
        <v>3519</v>
      </c>
      <c r="B3520" t="s">
        <v>6704</v>
      </c>
      <c r="C3520">
        <f>YEAR(Data!$D3520)</f>
        <v>2013</v>
      </c>
      <c r="D3520">
        <v>41496</v>
      </c>
      <c r="E3520">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ht="14.25" customHeight="1" x14ac:dyDescent="0.25">
      <c r="A3521">
        <v>3520</v>
      </c>
      <c r="B3521" t="s">
        <v>6705</v>
      </c>
      <c r="C3521">
        <f>YEAR(Data!$D3521)</f>
        <v>2012</v>
      </c>
      <c r="D3521">
        <v>41082</v>
      </c>
      <c r="E3521">
        <v>41085</v>
      </c>
      <c r="F3521" t="s">
        <v>188</v>
      </c>
      <c r="G3521" t="s">
        <v>6201</v>
      </c>
      <c r="H3521" t="s">
        <v>6202</v>
      </c>
      <c r="I3521" t="s">
        <v>102</v>
      </c>
      <c r="J3521" t="s">
        <v>27</v>
      </c>
      <c r="K3521" t="s">
        <v>456</v>
      </c>
      <c r="L3521" t="s">
        <v>211</v>
      </c>
      <c r="M3521">
        <v>60505</v>
      </c>
      <c r="N3521" t="s">
        <v>105</v>
      </c>
      <c r="O3521" t="s">
        <v>5482</v>
      </c>
      <c r="P3521" t="s">
        <v>32</v>
      </c>
      <c r="Q3521" t="s">
        <v>56</v>
      </c>
      <c r="R3521" t="s">
        <v>5483</v>
      </c>
      <c r="S3521">
        <v>796.42500000000007</v>
      </c>
      <c r="T3521">
        <v>7</v>
      </c>
      <c r="U3521">
        <v>0.5</v>
      </c>
      <c r="V3521">
        <v>-525.6405000000002</v>
      </c>
    </row>
    <row r="3522" spans="1:22" ht="14.25" customHeight="1" x14ac:dyDescent="0.25">
      <c r="A3522">
        <v>3521</v>
      </c>
      <c r="B3522" t="s">
        <v>6706</v>
      </c>
      <c r="C3522">
        <f>YEAR(Data!$D3522)</f>
        <v>2012</v>
      </c>
      <c r="D3522">
        <v>41009</v>
      </c>
      <c r="E3522">
        <v>41014</v>
      </c>
      <c r="F3522" t="s">
        <v>50</v>
      </c>
      <c r="G3522" t="s">
        <v>6233</v>
      </c>
      <c r="H3522" t="s">
        <v>6234</v>
      </c>
      <c r="I3522" t="s">
        <v>41</v>
      </c>
      <c r="J3522" t="s">
        <v>27</v>
      </c>
      <c r="K3522" t="s">
        <v>5395</v>
      </c>
      <c r="L3522" t="s">
        <v>43</v>
      </c>
      <c r="M3522">
        <v>95823</v>
      </c>
      <c r="N3522" t="s">
        <v>44</v>
      </c>
      <c r="O3522" t="s">
        <v>1522</v>
      </c>
      <c r="P3522" t="s">
        <v>46</v>
      </c>
      <c r="Q3522" t="s">
        <v>75</v>
      </c>
      <c r="R3522" t="s">
        <v>1523</v>
      </c>
      <c r="S3522">
        <v>12.832000000000001</v>
      </c>
      <c r="T3522">
        <v>2</v>
      </c>
      <c r="U3522">
        <v>0.2</v>
      </c>
      <c r="V3522">
        <v>4.3307999999999982</v>
      </c>
    </row>
    <row r="3523" spans="1:22" ht="14.25" customHeight="1" x14ac:dyDescent="0.25">
      <c r="A3523">
        <v>3522</v>
      </c>
      <c r="B3523" t="s">
        <v>6707</v>
      </c>
      <c r="C3523">
        <f>YEAR(Data!$D3523)</f>
        <v>2013</v>
      </c>
      <c r="D3523">
        <v>41600</v>
      </c>
      <c r="E3523">
        <v>41604</v>
      </c>
      <c r="F3523" t="s">
        <v>23</v>
      </c>
      <c r="G3523" t="s">
        <v>6029</v>
      </c>
      <c r="H3523" t="s">
        <v>6030</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ht="14.25" customHeight="1" x14ac:dyDescent="0.25">
      <c r="A3524">
        <v>3523</v>
      </c>
      <c r="B3524" t="s">
        <v>6707</v>
      </c>
      <c r="C3524">
        <f>YEAR(Data!$D3524)</f>
        <v>2013</v>
      </c>
      <c r="D3524">
        <v>41600</v>
      </c>
      <c r="E3524">
        <v>41604</v>
      </c>
      <c r="F3524" t="s">
        <v>23</v>
      </c>
      <c r="G3524" t="s">
        <v>6029</v>
      </c>
      <c r="H3524" t="s">
        <v>6030</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ht="14.25" customHeight="1" x14ac:dyDescent="0.25">
      <c r="A3525">
        <v>3524</v>
      </c>
      <c r="B3525" t="s">
        <v>6708</v>
      </c>
      <c r="C3525">
        <f>YEAR(Data!$D3525)</f>
        <v>2013</v>
      </c>
      <c r="D3525">
        <v>41523</v>
      </c>
      <c r="E3525">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ht="14.25" customHeight="1" x14ac:dyDescent="0.25">
      <c r="A3526">
        <v>3525</v>
      </c>
      <c r="B3526" t="s">
        <v>6709</v>
      </c>
      <c r="C3526">
        <f>YEAR(Data!$D3526)</f>
        <v>2013</v>
      </c>
      <c r="D3526">
        <v>41603</v>
      </c>
      <c r="E3526">
        <v>41607</v>
      </c>
      <c r="F3526" t="s">
        <v>50</v>
      </c>
      <c r="G3526" t="s">
        <v>5921</v>
      </c>
      <c r="H3526" t="s">
        <v>5922</v>
      </c>
      <c r="I3526" t="s">
        <v>26</v>
      </c>
      <c r="J3526" t="s">
        <v>27</v>
      </c>
      <c r="K3526" t="s">
        <v>815</v>
      </c>
      <c r="L3526" t="s">
        <v>104</v>
      </c>
      <c r="M3526">
        <v>75081</v>
      </c>
      <c r="N3526" t="s">
        <v>105</v>
      </c>
      <c r="O3526" t="s">
        <v>6710</v>
      </c>
      <c r="P3526" t="s">
        <v>71</v>
      </c>
      <c r="Q3526" t="s">
        <v>72</v>
      </c>
      <c r="R3526" t="s">
        <v>6711</v>
      </c>
      <c r="S3526">
        <v>657.55200000000013</v>
      </c>
      <c r="T3526">
        <v>6</v>
      </c>
      <c r="U3526">
        <v>0.2</v>
      </c>
      <c r="V3526">
        <v>49.316399999999987</v>
      </c>
    </row>
    <row r="3527" spans="1:22" ht="14.25" customHeight="1" x14ac:dyDescent="0.25">
      <c r="A3527">
        <v>3526</v>
      </c>
      <c r="B3527" t="s">
        <v>6712</v>
      </c>
      <c r="C3527">
        <f>YEAR(Data!$D3527)</f>
        <v>2014</v>
      </c>
      <c r="D3527">
        <v>41984</v>
      </c>
      <c r="E3527">
        <v>41989</v>
      </c>
      <c r="F3527" t="s">
        <v>23</v>
      </c>
      <c r="G3527" t="s">
        <v>6713</v>
      </c>
      <c r="H3527" t="s">
        <v>6714</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ht="14.25" customHeight="1" x14ac:dyDescent="0.25">
      <c r="A3528">
        <v>3527</v>
      </c>
      <c r="B3528" t="s">
        <v>6712</v>
      </c>
      <c r="C3528">
        <f>YEAR(Data!$D3528)</f>
        <v>2014</v>
      </c>
      <c r="D3528">
        <v>41984</v>
      </c>
      <c r="E3528">
        <v>41989</v>
      </c>
      <c r="F3528" t="s">
        <v>23</v>
      </c>
      <c r="G3528" t="s">
        <v>6713</v>
      </c>
      <c r="H3528" t="s">
        <v>6714</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ht="14.25" customHeight="1" x14ac:dyDescent="0.25">
      <c r="A3529">
        <v>3528</v>
      </c>
      <c r="B3529" t="s">
        <v>6712</v>
      </c>
      <c r="C3529">
        <f>YEAR(Data!$D3529)</f>
        <v>2014</v>
      </c>
      <c r="D3529">
        <v>41984</v>
      </c>
      <c r="E3529">
        <v>41989</v>
      </c>
      <c r="F3529" t="s">
        <v>23</v>
      </c>
      <c r="G3529" t="s">
        <v>6713</v>
      </c>
      <c r="H3529" t="s">
        <v>6714</v>
      </c>
      <c r="I3529" t="s">
        <v>102</v>
      </c>
      <c r="J3529" t="s">
        <v>27</v>
      </c>
      <c r="K3529" t="s">
        <v>328</v>
      </c>
      <c r="L3529" t="s">
        <v>1487</v>
      </c>
      <c r="M3529">
        <v>39212</v>
      </c>
      <c r="N3529" t="s">
        <v>30</v>
      </c>
      <c r="O3529" t="s">
        <v>6715</v>
      </c>
      <c r="P3529" t="s">
        <v>46</v>
      </c>
      <c r="Q3529" t="s">
        <v>75</v>
      </c>
      <c r="R3529" t="s">
        <v>6716</v>
      </c>
      <c r="S3529">
        <v>45.84</v>
      </c>
      <c r="T3529">
        <v>8</v>
      </c>
      <c r="U3529">
        <v>0</v>
      </c>
      <c r="V3529">
        <v>22.0032</v>
      </c>
    </row>
    <row r="3530" spans="1:22" ht="14.25" customHeight="1" x14ac:dyDescent="0.25">
      <c r="A3530">
        <v>3529</v>
      </c>
      <c r="B3530" t="s">
        <v>6717</v>
      </c>
      <c r="C3530">
        <f>YEAR(Data!$D3530)</f>
        <v>2013</v>
      </c>
      <c r="D3530">
        <v>41450</v>
      </c>
      <c r="E3530">
        <v>41455</v>
      </c>
      <c r="F3530" t="s">
        <v>50</v>
      </c>
      <c r="G3530" t="s">
        <v>1870</v>
      </c>
      <c r="H3530" t="s">
        <v>1871</v>
      </c>
      <c r="I3530" t="s">
        <v>26</v>
      </c>
      <c r="J3530" t="s">
        <v>27</v>
      </c>
      <c r="K3530" t="s">
        <v>947</v>
      </c>
      <c r="L3530" t="s">
        <v>43</v>
      </c>
      <c r="M3530">
        <v>92024</v>
      </c>
      <c r="N3530" t="s">
        <v>44</v>
      </c>
      <c r="O3530" t="s">
        <v>5686</v>
      </c>
      <c r="P3530" t="s">
        <v>71</v>
      </c>
      <c r="Q3530" t="s">
        <v>72</v>
      </c>
      <c r="R3530" t="s">
        <v>5687</v>
      </c>
      <c r="S3530">
        <v>38.24</v>
      </c>
      <c r="T3530">
        <v>4</v>
      </c>
      <c r="U3530">
        <v>0.2</v>
      </c>
      <c r="V3530">
        <v>-9.56</v>
      </c>
    </row>
    <row r="3531" spans="1:22" ht="14.25" customHeight="1" x14ac:dyDescent="0.25">
      <c r="A3531">
        <v>3530</v>
      </c>
      <c r="B3531" t="s">
        <v>6718</v>
      </c>
      <c r="C3531">
        <f>YEAR(Data!$D3531)</f>
        <v>2012</v>
      </c>
      <c r="D3531">
        <v>41169</v>
      </c>
      <c r="E3531">
        <v>41175</v>
      </c>
      <c r="F3531" t="s">
        <v>50</v>
      </c>
      <c r="G3531" t="s">
        <v>5194</v>
      </c>
      <c r="H3531" t="s">
        <v>5195</v>
      </c>
      <c r="I3531" t="s">
        <v>26</v>
      </c>
      <c r="J3531" t="s">
        <v>27</v>
      </c>
      <c r="K3531" t="s">
        <v>6051</v>
      </c>
      <c r="L3531" t="s">
        <v>54</v>
      </c>
      <c r="M3531">
        <v>32839</v>
      </c>
      <c r="N3531" t="s">
        <v>30</v>
      </c>
      <c r="O3531" t="s">
        <v>1854</v>
      </c>
      <c r="P3531" t="s">
        <v>71</v>
      </c>
      <c r="Q3531" t="s">
        <v>161</v>
      </c>
      <c r="R3531" t="s">
        <v>1855</v>
      </c>
      <c r="S3531">
        <v>87.168000000000006</v>
      </c>
      <c r="T3531">
        <v>3</v>
      </c>
      <c r="U3531">
        <v>0.2</v>
      </c>
      <c r="V3531">
        <v>10.895999999999987</v>
      </c>
    </row>
    <row r="3532" spans="1:22" ht="14.25" customHeight="1" x14ac:dyDescent="0.25">
      <c r="A3532">
        <v>3531</v>
      </c>
      <c r="B3532" t="s">
        <v>6719</v>
      </c>
      <c r="C3532">
        <f>YEAR(Data!$D3532)</f>
        <v>2013</v>
      </c>
      <c r="D3532">
        <v>41414</v>
      </c>
      <c r="E3532">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ht="14.25" customHeight="1" x14ac:dyDescent="0.25">
      <c r="A3533">
        <v>3532</v>
      </c>
      <c r="B3533" t="s">
        <v>6720</v>
      </c>
      <c r="C3533">
        <f>YEAR(Data!$D3533)</f>
        <v>2013</v>
      </c>
      <c r="D3533">
        <v>41423</v>
      </c>
      <c r="E3533">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ht="14.25" customHeight="1" x14ac:dyDescent="0.25">
      <c r="A3534">
        <v>3533</v>
      </c>
      <c r="B3534" t="s">
        <v>6721</v>
      </c>
      <c r="C3534">
        <f>YEAR(Data!$D3534)</f>
        <v>2011</v>
      </c>
      <c r="D3534">
        <v>40651</v>
      </c>
      <c r="E3534">
        <v>40656</v>
      </c>
      <c r="F3534" t="s">
        <v>50</v>
      </c>
      <c r="G3534" t="s">
        <v>2114</v>
      </c>
      <c r="H3534" t="s">
        <v>2115</v>
      </c>
      <c r="I3534" t="s">
        <v>26</v>
      </c>
      <c r="J3534" t="s">
        <v>27</v>
      </c>
      <c r="K3534" t="s">
        <v>42</v>
      </c>
      <c r="L3534" t="s">
        <v>43</v>
      </c>
      <c r="M3534">
        <v>90049</v>
      </c>
      <c r="N3534" t="s">
        <v>44</v>
      </c>
      <c r="O3534" t="s">
        <v>6722</v>
      </c>
      <c r="P3534" t="s">
        <v>71</v>
      </c>
      <c r="Q3534" t="s">
        <v>682</v>
      </c>
      <c r="R3534" t="s">
        <v>6723</v>
      </c>
      <c r="S3534">
        <v>287.96800000000002</v>
      </c>
      <c r="T3534">
        <v>4</v>
      </c>
      <c r="U3534">
        <v>0.2</v>
      </c>
      <c r="V3534">
        <v>97.189199999999985</v>
      </c>
    </row>
    <row r="3535" spans="1:22" ht="14.25" customHeight="1" x14ac:dyDescent="0.25">
      <c r="A3535">
        <v>3534</v>
      </c>
      <c r="B3535" t="s">
        <v>6721</v>
      </c>
      <c r="C3535">
        <f>YEAR(Data!$D3535)</f>
        <v>2011</v>
      </c>
      <c r="D3535">
        <v>40651</v>
      </c>
      <c r="E3535">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ht="14.25" customHeight="1" x14ac:dyDescent="0.25">
      <c r="A3536">
        <v>3535</v>
      </c>
      <c r="B3536" t="s">
        <v>6721</v>
      </c>
      <c r="C3536">
        <f>YEAR(Data!$D3536)</f>
        <v>2011</v>
      </c>
      <c r="D3536">
        <v>40651</v>
      </c>
      <c r="E3536">
        <v>40656</v>
      </c>
      <c r="F3536" t="s">
        <v>50</v>
      </c>
      <c r="G3536" t="s">
        <v>2114</v>
      </c>
      <c r="H3536" t="s">
        <v>2115</v>
      </c>
      <c r="I3536" t="s">
        <v>26</v>
      </c>
      <c r="J3536" t="s">
        <v>27</v>
      </c>
      <c r="K3536" t="s">
        <v>42</v>
      </c>
      <c r="L3536" t="s">
        <v>43</v>
      </c>
      <c r="M3536">
        <v>90049</v>
      </c>
      <c r="N3536" t="s">
        <v>44</v>
      </c>
      <c r="O3536" t="s">
        <v>6648</v>
      </c>
      <c r="P3536" t="s">
        <v>46</v>
      </c>
      <c r="Q3536" t="s">
        <v>68</v>
      </c>
      <c r="R3536" t="s">
        <v>6649</v>
      </c>
      <c r="S3536">
        <v>10.75</v>
      </c>
      <c r="T3536">
        <v>5</v>
      </c>
      <c r="U3536">
        <v>0</v>
      </c>
      <c r="V3536">
        <v>3.547499999999999</v>
      </c>
    </row>
    <row r="3537" spans="1:22" ht="14.25" customHeight="1" x14ac:dyDescent="0.25">
      <c r="A3537">
        <v>3536</v>
      </c>
      <c r="B3537" t="s">
        <v>6721</v>
      </c>
      <c r="C3537">
        <f>YEAR(Data!$D3537)</f>
        <v>2011</v>
      </c>
      <c r="D3537">
        <v>40651</v>
      </c>
      <c r="E3537">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ht="14.25" customHeight="1" x14ac:dyDescent="0.25">
      <c r="A3538">
        <v>3537</v>
      </c>
      <c r="B3538" t="s">
        <v>6724</v>
      </c>
      <c r="C3538">
        <f>YEAR(Data!$D3538)</f>
        <v>2013</v>
      </c>
      <c r="D3538">
        <v>41443</v>
      </c>
      <c r="E3538">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ht="14.25" customHeight="1" x14ac:dyDescent="0.25">
      <c r="A3539">
        <v>3538</v>
      </c>
      <c r="B3539" t="s">
        <v>6725</v>
      </c>
      <c r="C3539">
        <f>YEAR(Data!$D3539)</f>
        <v>2011</v>
      </c>
      <c r="D3539">
        <v>40672</v>
      </c>
      <c r="E3539">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ht="14.25" customHeight="1" x14ac:dyDescent="0.25">
      <c r="A3540">
        <v>3539</v>
      </c>
      <c r="B3540" t="s">
        <v>6725</v>
      </c>
      <c r="C3540">
        <f>YEAR(Data!$D3540)</f>
        <v>2011</v>
      </c>
      <c r="D3540">
        <v>40672</v>
      </c>
      <c r="E3540">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ht="14.25" customHeight="1" x14ac:dyDescent="0.25">
      <c r="A3541">
        <v>3540</v>
      </c>
      <c r="B3541" t="s">
        <v>6725</v>
      </c>
      <c r="C3541">
        <f>YEAR(Data!$D3541)</f>
        <v>2011</v>
      </c>
      <c r="D3541">
        <v>40672</v>
      </c>
      <c r="E354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ht="14.25" customHeight="1" x14ac:dyDescent="0.25">
      <c r="A3542">
        <v>3541</v>
      </c>
      <c r="B3542" t="s">
        <v>6725</v>
      </c>
      <c r="C3542">
        <f>YEAR(Data!$D3542)</f>
        <v>2011</v>
      </c>
      <c r="D3542">
        <v>40672</v>
      </c>
      <c r="E3542">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ht="14.25" customHeight="1" x14ac:dyDescent="0.25">
      <c r="A3543">
        <v>3542</v>
      </c>
      <c r="B3543" t="s">
        <v>6726</v>
      </c>
      <c r="C3543">
        <f>YEAR(Data!$D3543)</f>
        <v>2013</v>
      </c>
      <c r="D3543">
        <v>41536</v>
      </c>
      <c r="E3543">
        <v>41538</v>
      </c>
      <c r="F3543" t="s">
        <v>188</v>
      </c>
      <c r="G3543" t="s">
        <v>2304</v>
      </c>
      <c r="H3543" t="s">
        <v>2305</v>
      </c>
      <c r="I3543" t="s">
        <v>26</v>
      </c>
      <c r="J3543" t="s">
        <v>27</v>
      </c>
      <c r="K3543" t="s">
        <v>497</v>
      </c>
      <c r="L3543" t="s">
        <v>498</v>
      </c>
      <c r="M3543">
        <v>43229</v>
      </c>
      <c r="N3543" t="s">
        <v>148</v>
      </c>
      <c r="O3543" t="s">
        <v>5535</v>
      </c>
      <c r="P3543" t="s">
        <v>32</v>
      </c>
      <c r="Q3543" t="s">
        <v>65</v>
      </c>
      <c r="R3543" t="s">
        <v>5536</v>
      </c>
      <c r="S3543">
        <v>5.3520000000000003</v>
      </c>
      <c r="T3543">
        <v>3</v>
      </c>
      <c r="U3543">
        <v>0.2</v>
      </c>
      <c r="V3543">
        <v>1.6055999999999999</v>
      </c>
    </row>
    <row r="3544" spans="1:22" ht="14.25" customHeight="1" x14ac:dyDescent="0.25">
      <c r="A3544">
        <v>3543</v>
      </c>
      <c r="B3544" t="s">
        <v>6726</v>
      </c>
      <c r="C3544">
        <f>YEAR(Data!$D3544)</f>
        <v>2013</v>
      </c>
      <c r="D3544">
        <v>41536</v>
      </c>
      <c r="E3544">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ht="14.25" customHeight="1" x14ac:dyDescent="0.25">
      <c r="A3545">
        <v>3544</v>
      </c>
      <c r="B3545" t="s">
        <v>6726</v>
      </c>
      <c r="C3545">
        <f>YEAR(Data!$D3545)</f>
        <v>2013</v>
      </c>
      <c r="D3545">
        <v>41536</v>
      </c>
      <c r="E3545">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ht="14.25" customHeight="1" x14ac:dyDescent="0.25">
      <c r="A3546">
        <v>3545</v>
      </c>
      <c r="B3546" t="s">
        <v>6727</v>
      </c>
      <c r="C3546">
        <f>YEAR(Data!$D3546)</f>
        <v>2014</v>
      </c>
      <c r="D3546">
        <v>41997</v>
      </c>
      <c r="E3546">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ht="14.25" customHeight="1" x14ac:dyDescent="0.25">
      <c r="A3547">
        <v>3546</v>
      </c>
      <c r="B3547" t="s">
        <v>6727</v>
      </c>
      <c r="C3547">
        <f>YEAR(Data!$D3547)</f>
        <v>2014</v>
      </c>
      <c r="D3547">
        <v>41997</v>
      </c>
      <c r="E3547">
        <v>41999</v>
      </c>
      <c r="F3547" t="s">
        <v>23</v>
      </c>
      <c r="G3547" t="s">
        <v>3881</v>
      </c>
      <c r="H3547" t="s">
        <v>3882</v>
      </c>
      <c r="I3547" t="s">
        <v>26</v>
      </c>
      <c r="J3547" t="s">
        <v>27</v>
      </c>
      <c r="K3547" t="s">
        <v>5079</v>
      </c>
      <c r="L3547" t="s">
        <v>104</v>
      </c>
      <c r="M3547">
        <v>77840</v>
      </c>
      <c r="N3547" t="s">
        <v>105</v>
      </c>
      <c r="O3547" t="s">
        <v>6728</v>
      </c>
      <c r="P3547" t="s">
        <v>46</v>
      </c>
      <c r="Q3547" t="s">
        <v>78</v>
      </c>
      <c r="R3547" t="s">
        <v>6729</v>
      </c>
      <c r="S3547">
        <v>29.311999999999994</v>
      </c>
      <c r="T3547">
        <v>8</v>
      </c>
      <c r="U3547">
        <v>0.8</v>
      </c>
      <c r="V3547">
        <v>-74.74560000000001</v>
      </c>
    </row>
    <row r="3548" spans="1:22" ht="14.25" customHeight="1" x14ac:dyDescent="0.25">
      <c r="A3548">
        <v>3547</v>
      </c>
      <c r="B3548" t="s">
        <v>6730</v>
      </c>
      <c r="C3548">
        <f>YEAR(Data!$D3548)</f>
        <v>2014</v>
      </c>
      <c r="D3548">
        <v>41943</v>
      </c>
      <c r="E3548">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ht="14.25" customHeight="1" x14ac:dyDescent="0.25">
      <c r="A3549">
        <v>3548</v>
      </c>
      <c r="B3549" t="s">
        <v>6730</v>
      </c>
      <c r="C3549">
        <f>YEAR(Data!$D3549)</f>
        <v>2014</v>
      </c>
      <c r="D3549">
        <v>41943</v>
      </c>
      <c r="E3549">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ht="14.25" customHeight="1" x14ac:dyDescent="0.25">
      <c r="A3550">
        <v>3549</v>
      </c>
      <c r="B3550" t="s">
        <v>6730</v>
      </c>
      <c r="C3550">
        <f>YEAR(Data!$D3550)</f>
        <v>2014</v>
      </c>
      <c r="D3550">
        <v>41943</v>
      </c>
      <c r="E3550">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ht="14.25" customHeight="1" x14ac:dyDescent="0.25">
      <c r="A3551">
        <v>3550</v>
      </c>
      <c r="B3551" t="s">
        <v>6730</v>
      </c>
      <c r="C3551">
        <f>YEAR(Data!$D3551)</f>
        <v>2014</v>
      </c>
      <c r="D3551">
        <v>41943</v>
      </c>
      <c r="E3551">
        <v>41945</v>
      </c>
      <c r="F3551" t="s">
        <v>188</v>
      </c>
      <c r="G3551" t="s">
        <v>2313</v>
      </c>
      <c r="H3551" t="s">
        <v>2314</v>
      </c>
      <c r="I3551" t="s">
        <v>102</v>
      </c>
      <c r="J3551" t="s">
        <v>27</v>
      </c>
      <c r="K3551" t="s">
        <v>1464</v>
      </c>
      <c r="L3551" t="s">
        <v>29</v>
      </c>
      <c r="M3551">
        <v>40475</v>
      </c>
      <c r="N3551" t="s">
        <v>30</v>
      </c>
      <c r="O3551" t="s">
        <v>6731</v>
      </c>
      <c r="P3551" t="s">
        <v>46</v>
      </c>
      <c r="Q3551" t="s">
        <v>47</v>
      </c>
      <c r="R3551" t="s">
        <v>6732</v>
      </c>
      <c r="S3551">
        <v>30</v>
      </c>
      <c r="T3551">
        <v>8</v>
      </c>
      <c r="U3551">
        <v>0</v>
      </c>
      <c r="V3551">
        <v>14.399999999999999</v>
      </c>
    </row>
    <row r="3552" spans="1:22" ht="14.25" customHeight="1" x14ac:dyDescent="0.25">
      <c r="A3552">
        <v>3551</v>
      </c>
      <c r="B3552" t="s">
        <v>6733</v>
      </c>
      <c r="C3552">
        <f>YEAR(Data!$D3552)</f>
        <v>2013</v>
      </c>
      <c r="D3552">
        <v>41363</v>
      </c>
      <c r="E3552">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ht="14.25" customHeight="1" x14ac:dyDescent="0.25">
      <c r="A3553">
        <v>3552</v>
      </c>
      <c r="B3553" t="s">
        <v>6733</v>
      </c>
      <c r="C3553">
        <f>YEAR(Data!$D3553)</f>
        <v>2013</v>
      </c>
      <c r="D3553">
        <v>41363</v>
      </c>
      <c r="E3553">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ht="14.25" customHeight="1" x14ac:dyDescent="0.25">
      <c r="A3554">
        <v>3553</v>
      </c>
      <c r="B3554" t="s">
        <v>6733</v>
      </c>
      <c r="C3554">
        <f>YEAR(Data!$D3554)</f>
        <v>2013</v>
      </c>
      <c r="D3554">
        <v>41363</v>
      </c>
      <c r="E3554">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ht="14.25" customHeight="1" x14ac:dyDescent="0.25">
      <c r="A3555">
        <v>3554</v>
      </c>
      <c r="B3555" t="s">
        <v>6734</v>
      </c>
      <c r="C3555">
        <f>YEAR(Data!$D3555)</f>
        <v>2014</v>
      </c>
      <c r="D3555">
        <v>41967</v>
      </c>
      <c r="E3555">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ht="14.25" customHeight="1" x14ac:dyDescent="0.25">
      <c r="A3556">
        <v>3555</v>
      </c>
      <c r="B3556" t="s">
        <v>6735</v>
      </c>
      <c r="C3556">
        <f>YEAR(Data!$D3556)</f>
        <v>2011</v>
      </c>
      <c r="D3556">
        <v>40625</v>
      </c>
      <c r="E3556">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ht="14.25" customHeight="1" x14ac:dyDescent="0.25">
      <c r="A3557">
        <v>3556</v>
      </c>
      <c r="B3557" t="s">
        <v>6735</v>
      </c>
      <c r="C3557">
        <f>YEAR(Data!$D3557)</f>
        <v>2011</v>
      </c>
      <c r="D3557">
        <v>40625</v>
      </c>
      <c r="E3557">
        <v>40628</v>
      </c>
      <c r="F3557" t="s">
        <v>23</v>
      </c>
      <c r="G3557" t="s">
        <v>235</v>
      </c>
      <c r="H3557" t="s">
        <v>236</v>
      </c>
      <c r="I3557" t="s">
        <v>26</v>
      </c>
      <c r="J3557" t="s">
        <v>27</v>
      </c>
      <c r="K3557" t="s">
        <v>42</v>
      </c>
      <c r="L3557" t="s">
        <v>43</v>
      </c>
      <c r="M3557">
        <v>90036</v>
      </c>
      <c r="N3557" t="s">
        <v>44</v>
      </c>
      <c r="O3557" t="s">
        <v>6736</v>
      </c>
      <c r="P3557" t="s">
        <v>71</v>
      </c>
      <c r="Q3557" t="s">
        <v>72</v>
      </c>
      <c r="R3557" t="s">
        <v>6737</v>
      </c>
      <c r="S3557">
        <v>604.75199999999995</v>
      </c>
      <c r="T3557">
        <v>6</v>
      </c>
      <c r="U3557">
        <v>0.2</v>
      </c>
      <c r="V3557">
        <v>37.797000000000025</v>
      </c>
    </row>
    <row r="3558" spans="1:22" ht="14.25" customHeight="1" x14ac:dyDescent="0.25">
      <c r="A3558">
        <v>3557</v>
      </c>
      <c r="B3558" t="s">
        <v>6738</v>
      </c>
      <c r="C3558">
        <f>YEAR(Data!$D3558)</f>
        <v>2014</v>
      </c>
      <c r="D3558">
        <v>41975</v>
      </c>
      <c r="E3558">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ht="14.25" customHeight="1" x14ac:dyDescent="0.25">
      <c r="A3559">
        <v>3558</v>
      </c>
      <c r="B3559" t="s">
        <v>6738</v>
      </c>
      <c r="C3559">
        <f>YEAR(Data!$D3559)</f>
        <v>2014</v>
      </c>
      <c r="D3559">
        <v>41975</v>
      </c>
      <c r="E3559">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ht="14.25" customHeight="1" x14ac:dyDescent="0.25">
      <c r="A3560">
        <v>3559</v>
      </c>
      <c r="B3560" t="s">
        <v>6739</v>
      </c>
      <c r="C3560">
        <f>YEAR(Data!$D3560)</f>
        <v>2014</v>
      </c>
      <c r="D3560">
        <v>41951</v>
      </c>
      <c r="E3560">
        <v>41956</v>
      </c>
      <c r="F3560" t="s">
        <v>50</v>
      </c>
      <c r="G3560" t="s">
        <v>6532</v>
      </c>
      <c r="H3560" t="s">
        <v>6533</v>
      </c>
      <c r="I3560" t="s">
        <v>26</v>
      </c>
      <c r="J3560" t="s">
        <v>27</v>
      </c>
      <c r="K3560" t="s">
        <v>127</v>
      </c>
      <c r="L3560" t="s">
        <v>43</v>
      </c>
      <c r="M3560">
        <v>94122</v>
      </c>
      <c r="N3560" t="s">
        <v>44</v>
      </c>
      <c r="O3560" t="s">
        <v>5217</v>
      </c>
      <c r="P3560" t="s">
        <v>46</v>
      </c>
      <c r="Q3560" t="s">
        <v>75</v>
      </c>
      <c r="R3560" t="s">
        <v>5218</v>
      </c>
      <c r="S3560">
        <v>21.792000000000002</v>
      </c>
      <c r="T3560">
        <v>4</v>
      </c>
      <c r="U3560">
        <v>0.2</v>
      </c>
      <c r="V3560">
        <v>7.6271999999999984</v>
      </c>
    </row>
    <row r="3561" spans="1:22" ht="14.25" customHeight="1" x14ac:dyDescent="0.25">
      <c r="A3561">
        <v>3560</v>
      </c>
      <c r="B3561" t="s">
        <v>6739</v>
      </c>
      <c r="C3561">
        <f>YEAR(Data!$D3561)</f>
        <v>2014</v>
      </c>
      <c r="D3561">
        <v>41951</v>
      </c>
      <c r="E3561">
        <v>41956</v>
      </c>
      <c r="F3561" t="s">
        <v>50</v>
      </c>
      <c r="G3561" t="s">
        <v>6532</v>
      </c>
      <c r="H3561" t="s">
        <v>6533</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ht="14.25" customHeight="1" x14ac:dyDescent="0.25">
      <c r="A3562">
        <v>3561</v>
      </c>
      <c r="B3562" t="s">
        <v>6740</v>
      </c>
      <c r="C3562">
        <f>YEAR(Data!$D3562)</f>
        <v>2014</v>
      </c>
      <c r="D3562">
        <v>41887</v>
      </c>
      <c r="E3562">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ht="14.25" customHeight="1" x14ac:dyDescent="0.25">
      <c r="A3563">
        <v>3562</v>
      </c>
      <c r="B3563" t="s">
        <v>6740</v>
      </c>
      <c r="C3563">
        <f>YEAR(Data!$D3563)</f>
        <v>2014</v>
      </c>
      <c r="D3563">
        <v>41887</v>
      </c>
      <c r="E3563">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ht="14.25" customHeight="1" x14ac:dyDescent="0.25">
      <c r="A3564">
        <v>3563</v>
      </c>
      <c r="B3564" t="s">
        <v>6740</v>
      </c>
      <c r="C3564">
        <f>YEAR(Data!$D3564)</f>
        <v>2014</v>
      </c>
      <c r="D3564">
        <v>41887</v>
      </c>
      <c r="E3564">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ht="14.25" customHeight="1" x14ac:dyDescent="0.25">
      <c r="A3565">
        <v>3564</v>
      </c>
      <c r="B3565" t="s">
        <v>6740</v>
      </c>
      <c r="C3565">
        <f>YEAR(Data!$D3565)</f>
        <v>2014</v>
      </c>
      <c r="D3565">
        <v>41887</v>
      </c>
      <c r="E3565">
        <v>41892</v>
      </c>
      <c r="F3565" t="s">
        <v>23</v>
      </c>
      <c r="G3565" t="s">
        <v>1704</v>
      </c>
      <c r="H3565" t="s">
        <v>1705</v>
      </c>
      <c r="I3565" t="s">
        <v>26</v>
      </c>
      <c r="J3565" t="s">
        <v>27</v>
      </c>
      <c r="K3565" t="s">
        <v>801</v>
      </c>
      <c r="L3565" t="s">
        <v>498</v>
      </c>
      <c r="M3565">
        <v>44312</v>
      </c>
      <c r="N3565" t="s">
        <v>148</v>
      </c>
      <c r="O3565" t="s">
        <v>6741</v>
      </c>
      <c r="P3565" t="s">
        <v>46</v>
      </c>
      <c r="Q3565" t="s">
        <v>90</v>
      </c>
      <c r="R3565" t="s">
        <v>6742</v>
      </c>
      <c r="S3565">
        <v>11.520000000000001</v>
      </c>
      <c r="T3565">
        <v>4</v>
      </c>
      <c r="U3565">
        <v>0.2</v>
      </c>
      <c r="V3565">
        <v>3.7439999999999993</v>
      </c>
    </row>
    <row r="3566" spans="1:22" ht="14.25" customHeight="1" x14ac:dyDescent="0.25">
      <c r="A3566">
        <v>3565</v>
      </c>
      <c r="B3566" t="s">
        <v>6743</v>
      </c>
      <c r="C3566">
        <f>YEAR(Data!$D3566)</f>
        <v>2013</v>
      </c>
      <c r="D3566">
        <v>41459</v>
      </c>
      <c r="E3566">
        <v>41462</v>
      </c>
      <c r="F3566" t="s">
        <v>188</v>
      </c>
      <c r="G3566" t="s">
        <v>1300</v>
      </c>
      <c r="H3566" t="s">
        <v>1301</v>
      </c>
      <c r="I3566" t="s">
        <v>26</v>
      </c>
      <c r="J3566" t="s">
        <v>27</v>
      </c>
      <c r="K3566" t="s">
        <v>42</v>
      </c>
      <c r="L3566" t="s">
        <v>43</v>
      </c>
      <c r="M3566">
        <v>90049</v>
      </c>
      <c r="N3566" t="s">
        <v>44</v>
      </c>
      <c r="O3566" t="s">
        <v>6744</v>
      </c>
      <c r="P3566" t="s">
        <v>46</v>
      </c>
      <c r="Q3566" t="s">
        <v>90</v>
      </c>
      <c r="R3566" t="s">
        <v>6745</v>
      </c>
      <c r="S3566">
        <v>12.96</v>
      </c>
      <c r="T3566">
        <v>2</v>
      </c>
      <c r="U3566">
        <v>0</v>
      </c>
      <c r="V3566">
        <v>6.2208000000000006</v>
      </c>
    </row>
    <row r="3567" spans="1:22" ht="14.25" customHeight="1" x14ac:dyDescent="0.25">
      <c r="A3567">
        <v>3566</v>
      </c>
      <c r="B3567" t="s">
        <v>6743</v>
      </c>
      <c r="C3567">
        <f>YEAR(Data!$D3567)</f>
        <v>2013</v>
      </c>
      <c r="D3567">
        <v>41459</v>
      </c>
      <c r="E3567">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ht="14.25" customHeight="1" x14ac:dyDescent="0.25">
      <c r="A3568">
        <v>3567</v>
      </c>
      <c r="B3568" t="s">
        <v>6746</v>
      </c>
      <c r="C3568">
        <f>YEAR(Data!$D3568)</f>
        <v>2014</v>
      </c>
      <c r="D3568">
        <v>41890</v>
      </c>
      <c r="E3568">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ht="14.25" customHeight="1" x14ac:dyDescent="0.25">
      <c r="A3569">
        <v>3568</v>
      </c>
      <c r="B3569" t="s">
        <v>6747</v>
      </c>
      <c r="C3569">
        <f>YEAR(Data!$D3569)</f>
        <v>2013</v>
      </c>
      <c r="D3569">
        <v>41527</v>
      </c>
      <c r="E3569">
        <v>41532</v>
      </c>
      <c r="F3569" t="s">
        <v>23</v>
      </c>
      <c r="G3569" t="s">
        <v>5603</v>
      </c>
      <c r="H3569" t="s">
        <v>5604</v>
      </c>
      <c r="I3569" t="s">
        <v>102</v>
      </c>
      <c r="J3569" t="s">
        <v>27</v>
      </c>
      <c r="K3569" t="s">
        <v>815</v>
      </c>
      <c r="L3569" t="s">
        <v>104</v>
      </c>
      <c r="M3569">
        <v>75220</v>
      </c>
      <c r="N3569" t="s">
        <v>105</v>
      </c>
      <c r="O3569" t="s">
        <v>6031</v>
      </c>
      <c r="P3569" t="s">
        <v>32</v>
      </c>
      <c r="Q3569" t="s">
        <v>65</v>
      </c>
      <c r="R3569" t="s">
        <v>6032</v>
      </c>
      <c r="S3569">
        <v>15.008000000000003</v>
      </c>
      <c r="T3569">
        <v>4</v>
      </c>
      <c r="U3569">
        <v>0.6</v>
      </c>
      <c r="V3569">
        <v>-12.006399999999999</v>
      </c>
    </row>
    <row r="3570" spans="1:22" ht="14.25" customHeight="1" x14ac:dyDescent="0.25">
      <c r="A3570">
        <v>3569</v>
      </c>
      <c r="B3570" t="s">
        <v>6748</v>
      </c>
      <c r="C3570">
        <f>YEAR(Data!$D3570)</f>
        <v>2014</v>
      </c>
      <c r="D3570">
        <v>41824</v>
      </c>
      <c r="E3570">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ht="14.25" customHeight="1" x14ac:dyDescent="0.25">
      <c r="A3571">
        <v>3570</v>
      </c>
      <c r="B3571" t="s">
        <v>6748</v>
      </c>
      <c r="C3571">
        <f>YEAR(Data!$D3571)</f>
        <v>2014</v>
      </c>
      <c r="D3571">
        <v>41824</v>
      </c>
      <c r="E3571">
        <v>41824</v>
      </c>
      <c r="F3571" t="s">
        <v>1290</v>
      </c>
      <c r="G3571" t="s">
        <v>721</v>
      </c>
      <c r="H3571" t="s">
        <v>722</v>
      </c>
      <c r="I3571" t="s">
        <v>102</v>
      </c>
      <c r="J3571" t="s">
        <v>27</v>
      </c>
      <c r="K3571" t="s">
        <v>95</v>
      </c>
      <c r="L3571" t="s">
        <v>96</v>
      </c>
      <c r="M3571">
        <v>98105</v>
      </c>
      <c r="N3571" t="s">
        <v>44</v>
      </c>
      <c r="O3571" t="s">
        <v>873</v>
      </c>
      <c r="P3571" t="s">
        <v>71</v>
      </c>
      <c r="Q3571" t="s">
        <v>682</v>
      </c>
      <c r="R3571" t="s">
        <v>6749</v>
      </c>
      <c r="S3571">
        <v>2395.2000000000003</v>
      </c>
      <c r="T3571">
        <v>6</v>
      </c>
      <c r="U3571">
        <v>0.2</v>
      </c>
      <c r="V3571">
        <v>209.58000000000004</v>
      </c>
    </row>
    <row r="3572" spans="1:22" ht="14.25" customHeight="1" x14ac:dyDescent="0.25">
      <c r="A3572">
        <v>3571</v>
      </c>
      <c r="B3572" t="s">
        <v>6748</v>
      </c>
      <c r="C3572">
        <f>YEAR(Data!$D3572)</f>
        <v>2014</v>
      </c>
      <c r="D3572">
        <v>41824</v>
      </c>
      <c r="E3572">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ht="14.25" customHeight="1" x14ac:dyDescent="0.25">
      <c r="A3573">
        <v>3572</v>
      </c>
      <c r="B3573" t="s">
        <v>6748</v>
      </c>
      <c r="C3573">
        <f>YEAR(Data!$D3573)</f>
        <v>2014</v>
      </c>
      <c r="D3573">
        <v>41824</v>
      </c>
      <c r="E3573">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ht="14.25" customHeight="1" x14ac:dyDescent="0.25">
      <c r="A3574">
        <v>3573</v>
      </c>
      <c r="B3574" t="s">
        <v>6750</v>
      </c>
      <c r="C3574">
        <f>YEAR(Data!$D3574)</f>
        <v>2014</v>
      </c>
      <c r="D3574">
        <v>41820</v>
      </c>
      <c r="E3574">
        <v>41825</v>
      </c>
      <c r="F3574" t="s">
        <v>50</v>
      </c>
      <c r="G3574" t="s">
        <v>6751</v>
      </c>
      <c r="H3574" t="s">
        <v>6752</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ht="14.25" customHeight="1" x14ac:dyDescent="0.25">
      <c r="A3575">
        <v>3574</v>
      </c>
      <c r="B3575" t="s">
        <v>6753</v>
      </c>
      <c r="C3575">
        <f>YEAR(Data!$D3575)</f>
        <v>2014</v>
      </c>
      <c r="D3575">
        <v>41859</v>
      </c>
      <c r="E3575">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ht="14.25" customHeight="1" x14ac:dyDescent="0.25">
      <c r="A3576">
        <v>3575</v>
      </c>
      <c r="B3576" t="s">
        <v>6753</v>
      </c>
      <c r="C3576">
        <f>YEAR(Data!$D3576)</f>
        <v>2014</v>
      </c>
      <c r="D3576">
        <v>41859</v>
      </c>
      <c r="E3576">
        <v>41864</v>
      </c>
      <c r="F3576" t="s">
        <v>50</v>
      </c>
      <c r="G3576" t="s">
        <v>4458</v>
      </c>
      <c r="H3576" t="s">
        <v>4459</v>
      </c>
      <c r="I3576" t="s">
        <v>26</v>
      </c>
      <c r="J3576" t="s">
        <v>27</v>
      </c>
      <c r="K3576" t="s">
        <v>1173</v>
      </c>
      <c r="L3576" t="s">
        <v>267</v>
      </c>
      <c r="M3576">
        <v>11561</v>
      </c>
      <c r="N3576" t="s">
        <v>148</v>
      </c>
      <c r="O3576" t="s">
        <v>6754</v>
      </c>
      <c r="P3576" t="s">
        <v>46</v>
      </c>
      <c r="Q3576" t="s">
        <v>68</v>
      </c>
      <c r="R3576" t="s">
        <v>186</v>
      </c>
      <c r="S3576">
        <v>104.80000000000001</v>
      </c>
      <c r="T3576">
        <v>10</v>
      </c>
      <c r="U3576">
        <v>0</v>
      </c>
      <c r="V3576">
        <v>26.200000000000003</v>
      </c>
    </row>
    <row r="3577" spans="1:22" ht="14.25" customHeight="1" x14ac:dyDescent="0.25">
      <c r="A3577">
        <v>3576</v>
      </c>
      <c r="B3577" t="s">
        <v>6755</v>
      </c>
      <c r="C3577">
        <f>YEAR(Data!$D3577)</f>
        <v>2012</v>
      </c>
      <c r="D3577">
        <v>40987</v>
      </c>
      <c r="E3577">
        <v>40992</v>
      </c>
      <c r="F3577" t="s">
        <v>50</v>
      </c>
      <c r="G3577" t="s">
        <v>3535</v>
      </c>
      <c r="H3577" t="s">
        <v>3536</v>
      </c>
      <c r="I3577" t="s">
        <v>26</v>
      </c>
      <c r="J3577" t="s">
        <v>27</v>
      </c>
      <c r="K3577" t="s">
        <v>6756</v>
      </c>
      <c r="L3577" t="s">
        <v>54</v>
      </c>
      <c r="M3577">
        <v>33161</v>
      </c>
      <c r="N3577" t="s">
        <v>30</v>
      </c>
      <c r="O3577" t="s">
        <v>2601</v>
      </c>
      <c r="P3577" t="s">
        <v>46</v>
      </c>
      <c r="Q3577" t="s">
        <v>90</v>
      </c>
      <c r="R3577" t="s">
        <v>2602</v>
      </c>
      <c r="S3577">
        <v>14.496000000000002</v>
      </c>
      <c r="T3577">
        <v>3</v>
      </c>
      <c r="U3577">
        <v>0.2</v>
      </c>
      <c r="V3577">
        <v>4.8924000000000003</v>
      </c>
    </row>
    <row r="3578" spans="1:22" ht="14.25" customHeight="1" x14ac:dyDescent="0.25">
      <c r="A3578">
        <v>3577</v>
      </c>
      <c r="B3578" t="s">
        <v>6757</v>
      </c>
      <c r="C3578">
        <f>YEAR(Data!$D3578)</f>
        <v>2013</v>
      </c>
      <c r="D3578">
        <v>41433</v>
      </c>
      <c r="E3578">
        <v>41437</v>
      </c>
      <c r="F3578" t="s">
        <v>50</v>
      </c>
      <c r="G3578" t="s">
        <v>751</v>
      </c>
      <c r="H3578" t="s">
        <v>752</v>
      </c>
      <c r="I3578" t="s">
        <v>102</v>
      </c>
      <c r="J3578" t="s">
        <v>27</v>
      </c>
      <c r="K3578" t="s">
        <v>5954</v>
      </c>
      <c r="L3578" t="s">
        <v>43</v>
      </c>
      <c r="M3578">
        <v>93309</v>
      </c>
      <c r="N3578" t="s">
        <v>44</v>
      </c>
      <c r="O3578" t="s">
        <v>2214</v>
      </c>
      <c r="P3578" t="s">
        <v>46</v>
      </c>
      <c r="Q3578" t="s">
        <v>75</v>
      </c>
      <c r="R3578" t="s">
        <v>2215</v>
      </c>
      <c r="S3578">
        <v>4.7840000000000007</v>
      </c>
      <c r="T3578">
        <v>1</v>
      </c>
      <c r="U3578">
        <v>0.2</v>
      </c>
      <c r="V3578">
        <v>1.5547999999999997</v>
      </c>
    </row>
    <row r="3579" spans="1:22" ht="14.25" customHeight="1" x14ac:dyDescent="0.25">
      <c r="A3579">
        <v>3578</v>
      </c>
      <c r="B3579" t="s">
        <v>6757</v>
      </c>
      <c r="C3579">
        <f>YEAR(Data!$D3579)</f>
        <v>2013</v>
      </c>
      <c r="D3579">
        <v>41433</v>
      </c>
      <c r="E3579">
        <v>41437</v>
      </c>
      <c r="F3579" t="s">
        <v>50</v>
      </c>
      <c r="G3579" t="s">
        <v>751</v>
      </c>
      <c r="H3579" t="s">
        <v>752</v>
      </c>
      <c r="I3579" t="s">
        <v>102</v>
      </c>
      <c r="J3579" t="s">
        <v>27</v>
      </c>
      <c r="K3579" t="s">
        <v>5954</v>
      </c>
      <c r="L3579" t="s">
        <v>43</v>
      </c>
      <c r="M3579">
        <v>93309</v>
      </c>
      <c r="N3579" t="s">
        <v>44</v>
      </c>
      <c r="O3579" t="s">
        <v>869</v>
      </c>
      <c r="P3579" t="s">
        <v>46</v>
      </c>
      <c r="Q3579" t="s">
        <v>90</v>
      </c>
      <c r="R3579" t="s">
        <v>870</v>
      </c>
      <c r="S3579">
        <v>4.7300000000000004</v>
      </c>
      <c r="T3579">
        <v>1</v>
      </c>
      <c r="U3579">
        <v>0</v>
      </c>
      <c r="V3579">
        <v>2.3177000000000003</v>
      </c>
    </row>
    <row r="3580" spans="1:22" ht="14.25" customHeight="1" x14ac:dyDescent="0.25">
      <c r="A3580">
        <v>3579</v>
      </c>
      <c r="B3580" t="s">
        <v>6758</v>
      </c>
      <c r="C3580">
        <f>YEAR(Data!$D3580)</f>
        <v>2013</v>
      </c>
      <c r="D3580">
        <v>41481</v>
      </c>
      <c r="E3580">
        <v>41485</v>
      </c>
      <c r="F3580" t="s">
        <v>50</v>
      </c>
      <c r="G3580" t="s">
        <v>3003</v>
      </c>
      <c r="H3580" t="s">
        <v>3004</v>
      </c>
      <c r="I3580" t="s">
        <v>26</v>
      </c>
      <c r="J3580" t="s">
        <v>27</v>
      </c>
      <c r="K3580" t="s">
        <v>328</v>
      </c>
      <c r="L3580" t="s">
        <v>1487</v>
      </c>
      <c r="M3580">
        <v>39212</v>
      </c>
      <c r="N3580" t="s">
        <v>30</v>
      </c>
      <c r="O3580" t="s">
        <v>6759</v>
      </c>
      <c r="P3580" t="s">
        <v>46</v>
      </c>
      <c r="Q3580" t="s">
        <v>59</v>
      </c>
      <c r="R3580" t="s">
        <v>6760</v>
      </c>
      <c r="S3580">
        <v>7.89</v>
      </c>
      <c r="T3580">
        <v>1</v>
      </c>
      <c r="U3580">
        <v>0</v>
      </c>
      <c r="V3580">
        <v>0.31559999999999899</v>
      </c>
    </row>
    <row r="3581" spans="1:22" ht="14.25" customHeight="1" x14ac:dyDescent="0.25">
      <c r="A3581">
        <v>3580</v>
      </c>
      <c r="B3581" t="s">
        <v>6758</v>
      </c>
      <c r="C3581">
        <f>YEAR(Data!$D3581)</f>
        <v>2013</v>
      </c>
      <c r="D3581">
        <v>41481</v>
      </c>
      <c r="E3581">
        <v>41485</v>
      </c>
      <c r="F3581" t="s">
        <v>50</v>
      </c>
      <c r="G3581" t="s">
        <v>3003</v>
      </c>
      <c r="H3581" t="s">
        <v>3004</v>
      </c>
      <c r="I3581" t="s">
        <v>26</v>
      </c>
      <c r="J3581" t="s">
        <v>27</v>
      </c>
      <c r="K3581" t="s">
        <v>328</v>
      </c>
      <c r="L3581" t="s">
        <v>1487</v>
      </c>
      <c r="M3581">
        <v>39212</v>
      </c>
      <c r="N3581" t="s">
        <v>30</v>
      </c>
      <c r="O3581" t="s">
        <v>5803</v>
      </c>
      <c r="P3581" t="s">
        <v>46</v>
      </c>
      <c r="Q3581" t="s">
        <v>90</v>
      </c>
      <c r="R3581" t="s">
        <v>5804</v>
      </c>
      <c r="S3581">
        <v>65.5</v>
      </c>
      <c r="T3581">
        <v>5</v>
      </c>
      <c r="U3581">
        <v>0</v>
      </c>
      <c r="V3581">
        <v>32.094999999999999</v>
      </c>
    </row>
    <row r="3582" spans="1:22" ht="14.25" customHeight="1" x14ac:dyDescent="0.25">
      <c r="A3582">
        <v>3581</v>
      </c>
      <c r="B3582" t="s">
        <v>6758</v>
      </c>
      <c r="C3582">
        <f>YEAR(Data!$D3582)</f>
        <v>2013</v>
      </c>
      <c r="D3582">
        <v>41481</v>
      </c>
      <c r="E3582">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ht="14.25" customHeight="1" x14ac:dyDescent="0.25">
      <c r="A3583">
        <v>3582</v>
      </c>
      <c r="B3583" t="s">
        <v>6761</v>
      </c>
      <c r="C3583">
        <f>YEAR(Data!$D3583)</f>
        <v>2014</v>
      </c>
      <c r="D3583">
        <v>41914</v>
      </c>
      <c r="E3583">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ht="14.25" customHeight="1" x14ac:dyDescent="0.25">
      <c r="A3584">
        <v>3583</v>
      </c>
      <c r="B3584" t="s">
        <v>6762</v>
      </c>
      <c r="C3584">
        <f>YEAR(Data!$D3584)</f>
        <v>2012</v>
      </c>
      <c r="D3584">
        <v>41253</v>
      </c>
      <c r="E3584">
        <v>41259</v>
      </c>
      <c r="F3584" t="s">
        <v>50</v>
      </c>
      <c r="G3584" t="s">
        <v>3939</v>
      </c>
      <c r="H3584" t="s">
        <v>3940</v>
      </c>
      <c r="I3584" t="s">
        <v>41</v>
      </c>
      <c r="J3584" t="s">
        <v>27</v>
      </c>
      <c r="K3584" t="s">
        <v>328</v>
      </c>
      <c r="L3584" t="s">
        <v>238</v>
      </c>
      <c r="M3584">
        <v>49201</v>
      </c>
      <c r="N3584" t="s">
        <v>105</v>
      </c>
      <c r="O3584" t="s">
        <v>571</v>
      </c>
      <c r="P3584" t="s">
        <v>46</v>
      </c>
      <c r="Q3584" t="s">
        <v>68</v>
      </c>
      <c r="R3584" t="s">
        <v>6763</v>
      </c>
      <c r="S3584">
        <v>3.9</v>
      </c>
      <c r="T3584">
        <v>2</v>
      </c>
      <c r="U3584">
        <v>0</v>
      </c>
      <c r="V3584">
        <v>1.5209999999999999</v>
      </c>
    </row>
    <row r="3585" spans="1:22" ht="14.25" customHeight="1" x14ac:dyDescent="0.25">
      <c r="A3585">
        <v>3584</v>
      </c>
      <c r="B3585" t="s">
        <v>6762</v>
      </c>
      <c r="C3585">
        <f>YEAR(Data!$D3585)</f>
        <v>2012</v>
      </c>
      <c r="D3585">
        <v>41253</v>
      </c>
      <c r="E3585">
        <v>41259</v>
      </c>
      <c r="F3585" t="s">
        <v>50</v>
      </c>
      <c r="G3585" t="s">
        <v>3939</v>
      </c>
      <c r="H3585" t="s">
        <v>3940</v>
      </c>
      <c r="I3585" t="s">
        <v>41</v>
      </c>
      <c r="J3585" t="s">
        <v>27</v>
      </c>
      <c r="K3585" t="s">
        <v>328</v>
      </c>
      <c r="L3585" t="s">
        <v>238</v>
      </c>
      <c r="M3585">
        <v>49201</v>
      </c>
      <c r="N3585" t="s">
        <v>105</v>
      </c>
      <c r="O3585" t="s">
        <v>5700</v>
      </c>
      <c r="P3585" t="s">
        <v>32</v>
      </c>
      <c r="Q3585" t="s">
        <v>56</v>
      </c>
      <c r="R3585" t="s">
        <v>5701</v>
      </c>
      <c r="S3585">
        <v>801.96</v>
      </c>
      <c r="T3585">
        <v>2</v>
      </c>
      <c r="U3585">
        <v>0</v>
      </c>
      <c r="V3585">
        <v>200.49</v>
      </c>
    </row>
    <row r="3586" spans="1:22" ht="14.25" customHeight="1" x14ac:dyDescent="0.25">
      <c r="A3586">
        <v>3585</v>
      </c>
      <c r="B3586" t="s">
        <v>6762</v>
      </c>
      <c r="C3586">
        <f>YEAR(Data!$D3586)</f>
        <v>2012</v>
      </c>
      <c r="D3586">
        <v>41253</v>
      </c>
      <c r="E3586">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ht="14.25" customHeight="1" x14ac:dyDescent="0.25">
      <c r="A3587">
        <v>3586</v>
      </c>
      <c r="B3587" t="s">
        <v>6762</v>
      </c>
      <c r="C3587">
        <f>YEAR(Data!$D3587)</f>
        <v>2012</v>
      </c>
      <c r="D3587">
        <v>41253</v>
      </c>
      <c r="E3587">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ht="14.25" customHeight="1" x14ac:dyDescent="0.25">
      <c r="A3588">
        <v>3587</v>
      </c>
      <c r="B3588" t="s">
        <v>6764</v>
      </c>
      <c r="C3588">
        <f>YEAR(Data!$D3588)</f>
        <v>2014</v>
      </c>
      <c r="D3588">
        <v>41886</v>
      </c>
      <c r="E3588">
        <v>41891</v>
      </c>
      <c r="F3588" t="s">
        <v>50</v>
      </c>
      <c r="G3588" t="s">
        <v>5727</v>
      </c>
      <c r="H3588" t="s">
        <v>5728</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ht="14.25" customHeight="1" x14ac:dyDescent="0.25">
      <c r="A3589">
        <v>3588</v>
      </c>
      <c r="B3589" t="s">
        <v>6765</v>
      </c>
      <c r="C3589">
        <f>YEAR(Data!$D3589)</f>
        <v>2014</v>
      </c>
      <c r="D3589">
        <v>41907</v>
      </c>
      <c r="E3589">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ht="14.25" customHeight="1" x14ac:dyDescent="0.25">
      <c r="A3590">
        <v>3589</v>
      </c>
      <c r="B3590" t="s">
        <v>6766</v>
      </c>
      <c r="C3590">
        <f>YEAR(Data!$D3590)</f>
        <v>2014</v>
      </c>
      <c r="D3590">
        <v>41993</v>
      </c>
      <c r="E3590">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ht="14.25" customHeight="1" x14ac:dyDescent="0.25">
      <c r="A3591">
        <v>3590</v>
      </c>
      <c r="B3591" t="s">
        <v>6767</v>
      </c>
      <c r="C3591">
        <f>YEAR(Data!$D3591)</f>
        <v>2014</v>
      </c>
      <c r="D3591">
        <v>41968</v>
      </c>
      <c r="E359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ht="14.25" customHeight="1" x14ac:dyDescent="0.25">
      <c r="A3592">
        <v>3591</v>
      </c>
      <c r="B3592" t="s">
        <v>6767</v>
      </c>
      <c r="C3592">
        <f>YEAR(Data!$D3592)</f>
        <v>2014</v>
      </c>
      <c r="D3592">
        <v>41968</v>
      </c>
      <c r="E3592">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ht="14.25" customHeight="1" x14ac:dyDescent="0.25">
      <c r="A3593">
        <v>3592</v>
      </c>
      <c r="B3593" t="s">
        <v>6768</v>
      </c>
      <c r="C3593">
        <f>YEAR(Data!$D3593)</f>
        <v>2011</v>
      </c>
      <c r="D3593">
        <v>40890</v>
      </c>
      <c r="E3593">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ht="14.25" customHeight="1" x14ac:dyDescent="0.25">
      <c r="A3594">
        <v>3593</v>
      </c>
      <c r="B3594" t="s">
        <v>6769</v>
      </c>
      <c r="C3594">
        <f>YEAR(Data!$D3594)</f>
        <v>2013</v>
      </c>
      <c r="D3594">
        <v>41614</v>
      </c>
      <c r="E3594">
        <v>41616</v>
      </c>
      <c r="F3594" t="s">
        <v>23</v>
      </c>
      <c r="G3594" t="s">
        <v>4261</v>
      </c>
      <c r="H3594" t="s">
        <v>4262</v>
      </c>
      <c r="I3594" t="s">
        <v>26</v>
      </c>
      <c r="J3594" t="s">
        <v>27</v>
      </c>
      <c r="K3594" t="s">
        <v>266</v>
      </c>
      <c r="L3594" t="s">
        <v>267</v>
      </c>
      <c r="M3594">
        <v>10024</v>
      </c>
      <c r="N3594" t="s">
        <v>148</v>
      </c>
      <c r="O3594" t="s">
        <v>6094</v>
      </c>
      <c r="P3594" t="s">
        <v>46</v>
      </c>
      <c r="Q3594" t="s">
        <v>59</v>
      </c>
      <c r="R3594" t="s">
        <v>6095</v>
      </c>
      <c r="S3594">
        <v>465.18</v>
      </c>
      <c r="T3594">
        <v>3</v>
      </c>
      <c r="U3594">
        <v>0</v>
      </c>
      <c r="V3594">
        <v>120.94680000000001</v>
      </c>
    </row>
    <row r="3595" spans="1:22" ht="14.25" customHeight="1" x14ac:dyDescent="0.25">
      <c r="A3595">
        <v>3594</v>
      </c>
      <c r="B3595" t="s">
        <v>6770</v>
      </c>
      <c r="C3595">
        <f>YEAR(Data!$D3595)</f>
        <v>2013</v>
      </c>
      <c r="D3595">
        <v>41529</v>
      </c>
      <c r="E3595">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ht="14.25" customHeight="1" x14ac:dyDescent="0.25">
      <c r="A3596">
        <v>3595</v>
      </c>
      <c r="B3596" t="s">
        <v>6770</v>
      </c>
      <c r="C3596">
        <f>YEAR(Data!$D3596)</f>
        <v>2013</v>
      </c>
      <c r="D3596">
        <v>41529</v>
      </c>
      <c r="E3596">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ht="14.25" customHeight="1" x14ac:dyDescent="0.25">
      <c r="A3597">
        <v>3596</v>
      </c>
      <c r="B3597" t="s">
        <v>6771</v>
      </c>
      <c r="C3597">
        <f>YEAR(Data!$D3597)</f>
        <v>2014</v>
      </c>
      <c r="D3597">
        <v>41983</v>
      </c>
      <c r="E3597">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ht="14.25" customHeight="1" x14ac:dyDescent="0.25">
      <c r="A3598">
        <v>3597</v>
      </c>
      <c r="B3598" t="s">
        <v>6772</v>
      </c>
      <c r="C3598">
        <f>YEAR(Data!$D3598)</f>
        <v>2011</v>
      </c>
      <c r="D3598">
        <v>40795</v>
      </c>
      <c r="E3598">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ht="14.25" customHeight="1" x14ac:dyDescent="0.25">
      <c r="A3599">
        <v>3598</v>
      </c>
      <c r="B3599" t="s">
        <v>6772</v>
      </c>
      <c r="C3599">
        <f>YEAR(Data!$D3599)</f>
        <v>2011</v>
      </c>
      <c r="D3599">
        <v>40795</v>
      </c>
      <c r="E3599">
        <v>40800</v>
      </c>
      <c r="F3599" t="s">
        <v>23</v>
      </c>
      <c r="G3599" t="s">
        <v>813</v>
      </c>
      <c r="H3599" t="s">
        <v>814</v>
      </c>
      <c r="I3599" t="s">
        <v>26</v>
      </c>
      <c r="J3599" t="s">
        <v>27</v>
      </c>
      <c r="K3599" t="s">
        <v>146</v>
      </c>
      <c r="L3599" t="s">
        <v>147</v>
      </c>
      <c r="M3599">
        <v>19140</v>
      </c>
      <c r="N3599" t="s">
        <v>148</v>
      </c>
      <c r="O3599" t="s">
        <v>6773</v>
      </c>
      <c r="P3599" t="s">
        <v>71</v>
      </c>
      <c r="Q3599" t="s">
        <v>161</v>
      </c>
      <c r="R3599" t="s">
        <v>6774</v>
      </c>
      <c r="S3599">
        <v>64.704000000000008</v>
      </c>
      <c r="T3599">
        <v>6</v>
      </c>
      <c r="U3599">
        <v>0.2</v>
      </c>
      <c r="V3599">
        <v>-4.852800000000002</v>
      </c>
    </row>
    <row r="3600" spans="1:22" ht="14.25" customHeight="1" x14ac:dyDescent="0.25">
      <c r="A3600">
        <v>3599</v>
      </c>
      <c r="B3600" t="s">
        <v>6772</v>
      </c>
      <c r="C3600">
        <f>YEAR(Data!$D3600)</f>
        <v>2011</v>
      </c>
      <c r="D3600">
        <v>40795</v>
      </c>
      <c r="E3600">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ht="14.25" customHeight="1" x14ac:dyDescent="0.25">
      <c r="A3601">
        <v>3600</v>
      </c>
      <c r="B3601" t="s">
        <v>6772</v>
      </c>
      <c r="C3601">
        <f>YEAR(Data!$D3601)</f>
        <v>2011</v>
      </c>
      <c r="D3601">
        <v>40795</v>
      </c>
      <c r="E360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ht="14.25" customHeight="1" x14ac:dyDescent="0.25">
      <c r="A3602">
        <v>3601</v>
      </c>
      <c r="B3602" t="s">
        <v>6775</v>
      </c>
      <c r="C3602">
        <f>YEAR(Data!$D3602)</f>
        <v>2014</v>
      </c>
      <c r="D3602">
        <v>41817</v>
      </c>
      <c r="E3602">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ht="14.25" customHeight="1" x14ac:dyDescent="0.25">
      <c r="A3603">
        <v>3602</v>
      </c>
      <c r="B3603" t="s">
        <v>6776</v>
      </c>
      <c r="C3603">
        <f>YEAR(Data!$D3603)</f>
        <v>2011</v>
      </c>
      <c r="D3603">
        <v>40864</v>
      </c>
      <c r="E3603">
        <v>40871</v>
      </c>
      <c r="F3603" t="s">
        <v>50</v>
      </c>
      <c r="G3603" t="s">
        <v>6777</v>
      </c>
      <c r="H3603" t="s">
        <v>6778</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ht="14.25" customHeight="1" x14ac:dyDescent="0.25">
      <c r="A3604">
        <v>3603</v>
      </c>
      <c r="B3604" t="s">
        <v>6776</v>
      </c>
      <c r="C3604">
        <f>YEAR(Data!$D3604)</f>
        <v>2011</v>
      </c>
      <c r="D3604">
        <v>40864</v>
      </c>
      <c r="E3604">
        <v>40871</v>
      </c>
      <c r="F3604" t="s">
        <v>50</v>
      </c>
      <c r="G3604" t="s">
        <v>6777</v>
      </c>
      <c r="H3604" t="s">
        <v>6778</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ht="14.25" customHeight="1" x14ac:dyDescent="0.25">
      <c r="A3605">
        <v>3604</v>
      </c>
      <c r="B3605" t="s">
        <v>6779</v>
      </c>
      <c r="C3605">
        <f>YEAR(Data!$D3605)</f>
        <v>2014</v>
      </c>
      <c r="D3605">
        <v>41873</v>
      </c>
      <c r="E3605">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ht="14.25" customHeight="1" x14ac:dyDescent="0.25">
      <c r="A3606">
        <v>3605</v>
      </c>
      <c r="B3606" t="s">
        <v>6779</v>
      </c>
      <c r="C3606">
        <f>YEAR(Data!$D3606)</f>
        <v>2014</v>
      </c>
      <c r="D3606">
        <v>41873</v>
      </c>
      <c r="E3606">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ht="14.25" customHeight="1" x14ac:dyDescent="0.25">
      <c r="A3607">
        <v>3606</v>
      </c>
      <c r="B3607" t="s">
        <v>6779</v>
      </c>
      <c r="C3607">
        <f>YEAR(Data!$D3607)</f>
        <v>2014</v>
      </c>
      <c r="D3607">
        <v>41873</v>
      </c>
      <c r="E3607">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ht="14.25" customHeight="1" x14ac:dyDescent="0.25">
      <c r="A3608">
        <v>3607</v>
      </c>
      <c r="B3608" t="s">
        <v>6780</v>
      </c>
      <c r="C3608">
        <f>YEAR(Data!$D3608)</f>
        <v>2013</v>
      </c>
      <c r="D3608">
        <v>41346</v>
      </c>
      <c r="E3608">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ht="14.25" customHeight="1" x14ac:dyDescent="0.25">
      <c r="A3609">
        <v>3608</v>
      </c>
      <c r="B3609" t="s">
        <v>6781</v>
      </c>
      <c r="C3609">
        <f>YEAR(Data!$D3609)</f>
        <v>2011</v>
      </c>
      <c r="D3609">
        <v>40809</v>
      </c>
      <c r="E3609">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ht="14.25" customHeight="1" x14ac:dyDescent="0.25">
      <c r="A3610">
        <v>3609</v>
      </c>
      <c r="B3610" t="s">
        <v>6782</v>
      </c>
      <c r="C3610">
        <f>YEAR(Data!$D3610)</f>
        <v>2011</v>
      </c>
      <c r="D3610">
        <v>40661</v>
      </c>
      <c r="E3610">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ht="14.25" customHeight="1" x14ac:dyDescent="0.25">
      <c r="A3611">
        <v>3610</v>
      </c>
      <c r="B3611" t="s">
        <v>6782</v>
      </c>
      <c r="C3611">
        <f>YEAR(Data!$D3611)</f>
        <v>2011</v>
      </c>
      <c r="D3611">
        <v>40661</v>
      </c>
      <c r="E361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ht="14.25" customHeight="1" x14ac:dyDescent="0.25">
      <c r="A3612">
        <v>3611</v>
      </c>
      <c r="B3612" t="s">
        <v>6782</v>
      </c>
      <c r="C3612">
        <f>YEAR(Data!$D3612)</f>
        <v>2011</v>
      </c>
      <c r="D3612">
        <v>40661</v>
      </c>
      <c r="E3612">
        <v>40666</v>
      </c>
      <c r="F3612" t="s">
        <v>50</v>
      </c>
      <c r="G3612" t="s">
        <v>2760</v>
      </c>
      <c r="H3612" t="s">
        <v>2761</v>
      </c>
      <c r="I3612" t="s">
        <v>41</v>
      </c>
      <c r="J3612" t="s">
        <v>27</v>
      </c>
      <c r="K3612" t="s">
        <v>606</v>
      </c>
      <c r="L3612" t="s">
        <v>498</v>
      </c>
      <c r="M3612">
        <v>43055</v>
      </c>
      <c r="N3612" t="s">
        <v>148</v>
      </c>
      <c r="O3612" t="s">
        <v>6009</v>
      </c>
      <c r="P3612" t="s">
        <v>46</v>
      </c>
      <c r="Q3612" t="s">
        <v>59</v>
      </c>
      <c r="R3612" t="s">
        <v>6010</v>
      </c>
      <c r="S3612">
        <v>177.56800000000001</v>
      </c>
      <c r="T3612">
        <v>2</v>
      </c>
      <c r="U3612">
        <v>0.2</v>
      </c>
      <c r="V3612">
        <v>-37.733199999999989</v>
      </c>
    </row>
    <row r="3613" spans="1:22" ht="14.25" customHeight="1" x14ac:dyDescent="0.25">
      <c r="A3613">
        <v>3612</v>
      </c>
      <c r="B3613" t="s">
        <v>6783</v>
      </c>
      <c r="C3613">
        <f>YEAR(Data!$D3613)</f>
        <v>2013</v>
      </c>
      <c r="D3613">
        <v>41608</v>
      </c>
      <c r="E3613">
        <v>41610</v>
      </c>
      <c r="F3613" t="s">
        <v>23</v>
      </c>
      <c r="G3613" t="s">
        <v>6784</v>
      </c>
      <c r="H3613" t="s">
        <v>6785</v>
      </c>
      <c r="I3613" t="s">
        <v>41</v>
      </c>
      <c r="J3613" t="s">
        <v>27</v>
      </c>
      <c r="K3613" t="s">
        <v>815</v>
      </c>
      <c r="L3613" t="s">
        <v>104</v>
      </c>
      <c r="M3613">
        <v>75217</v>
      </c>
      <c r="N3613" t="s">
        <v>105</v>
      </c>
      <c r="O3613" t="s">
        <v>5379</v>
      </c>
      <c r="P3613" t="s">
        <v>71</v>
      </c>
      <c r="Q3613" t="s">
        <v>161</v>
      </c>
      <c r="R3613" t="s">
        <v>5380</v>
      </c>
      <c r="S3613">
        <v>58.415999999999997</v>
      </c>
      <c r="T3613">
        <v>2</v>
      </c>
      <c r="U3613">
        <v>0.2</v>
      </c>
      <c r="V3613">
        <v>16.794600000000003</v>
      </c>
    </row>
    <row r="3614" spans="1:22" ht="14.25" customHeight="1" x14ac:dyDescent="0.25">
      <c r="A3614">
        <v>3613</v>
      </c>
      <c r="B3614" t="s">
        <v>6786</v>
      </c>
      <c r="C3614">
        <f>YEAR(Data!$D3614)</f>
        <v>2012</v>
      </c>
      <c r="D3614">
        <v>41246</v>
      </c>
      <c r="E3614">
        <v>41251</v>
      </c>
      <c r="F3614" t="s">
        <v>50</v>
      </c>
      <c r="G3614" t="s">
        <v>3676</v>
      </c>
      <c r="H3614" t="s">
        <v>3677</v>
      </c>
      <c r="I3614" t="s">
        <v>102</v>
      </c>
      <c r="J3614" t="s">
        <v>27</v>
      </c>
      <c r="K3614" t="s">
        <v>146</v>
      </c>
      <c r="L3614" t="s">
        <v>147</v>
      </c>
      <c r="M3614">
        <v>19134</v>
      </c>
      <c r="N3614" t="s">
        <v>148</v>
      </c>
      <c r="O3614" t="s">
        <v>6622</v>
      </c>
      <c r="P3614" t="s">
        <v>46</v>
      </c>
      <c r="Q3614" t="s">
        <v>90</v>
      </c>
      <c r="R3614" t="s">
        <v>6623</v>
      </c>
      <c r="S3614">
        <v>16.448</v>
      </c>
      <c r="T3614">
        <v>2</v>
      </c>
      <c r="U3614">
        <v>0.2</v>
      </c>
      <c r="V3614">
        <v>5.5511999999999979</v>
      </c>
    </row>
    <row r="3615" spans="1:22" ht="14.25" customHeight="1" x14ac:dyDescent="0.25">
      <c r="A3615">
        <v>3614</v>
      </c>
      <c r="B3615" t="s">
        <v>6786</v>
      </c>
      <c r="C3615">
        <f>YEAR(Data!$D3615)</f>
        <v>2012</v>
      </c>
      <c r="D3615">
        <v>41246</v>
      </c>
      <c r="E3615">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ht="14.25" customHeight="1" x14ac:dyDescent="0.25">
      <c r="A3616">
        <v>3615</v>
      </c>
      <c r="B3616" t="s">
        <v>6787</v>
      </c>
      <c r="C3616">
        <f>YEAR(Data!$D3616)</f>
        <v>2014</v>
      </c>
      <c r="D3616">
        <v>41963</v>
      </c>
      <c r="E3616">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ht="14.25" customHeight="1" x14ac:dyDescent="0.25">
      <c r="A3617">
        <v>3616</v>
      </c>
      <c r="B3617" t="s">
        <v>6787</v>
      </c>
      <c r="C3617">
        <f>YEAR(Data!$D3617)</f>
        <v>2014</v>
      </c>
      <c r="D3617">
        <v>41963</v>
      </c>
      <c r="E3617">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ht="14.25" customHeight="1" x14ac:dyDescent="0.25">
      <c r="A3618">
        <v>3617</v>
      </c>
      <c r="B3618" t="s">
        <v>6788</v>
      </c>
      <c r="C3618">
        <f>YEAR(Data!$D3618)</f>
        <v>2013</v>
      </c>
      <c r="D3618">
        <v>41523</v>
      </c>
      <c r="E3618">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ht="14.25" customHeight="1" x14ac:dyDescent="0.25">
      <c r="A3619">
        <v>3618</v>
      </c>
      <c r="B3619" t="s">
        <v>6789</v>
      </c>
      <c r="C3619">
        <f>YEAR(Data!$D3619)</f>
        <v>2014</v>
      </c>
      <c r="D3619">
        <v>41887</v>
      </c>
      <c r="E3619">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ht="14.25" customHeight="1" x14ac:dyDescent="0.25">
      <c r="A3620">
        <v>3619</v>
      </c>
      <c r="B3620" t="s">
        <v>6789</v>
      </c>
      <c r="C3620">
        <f>YEAR(Data!$D3620)</f>
        <v>2014</v>
      </c>
      <c r="D3620">
        <v>41887</v>
      </c>
      <c r="E3620">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ht="14.25" customHeight="1" x14ac:dyDescent="0.25">
      <c r="A3621">
        <v>3620</v>
      </c>
      <c r="B3621" t="s">
        <v>6789</v>
      </c>
      <c r="C3621">
        <f>YEAR(Data!$D3621)</f>
        <v>2014</v>
      </c>
      <c r="D3621">
        <v>41887</v>
      </c>
      <c r="E362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ht="14.25" customHeight="1" x14ac:dyDescent="0.25">
      <c r="A3622">
        <v>3621</v>
      </c>
      <c r="B3622" t="s">
        <v>6790</v>
      </c>
      <c r="C3622">
        <f>YEAR(Data!$D3622)</f>
        <v>2013</v>
      </c>
      <c r="D3622">
        <v>41540</v>
      </c>
      <c r="E3622">
        <v>41547</v>
      </c>
      <c r="F3622" t="s">
        <v>50</v>
      </c>
      <c r="G3622" t="s">
        <v>584</v>
      </c>
      <c r="H3622" t="s">
        <v>585</v>
      </c>
      <c r="I3622" t="s">
        <v>41</v>
      </c>
      <c r="J3622" t="s">
        <v>27</v>
      </c>
      <c r="K3622" t="s">
        <v>3792</v>
      </c>
      <c r="L3622" t="s">
        <v>335</v>
      </c>
      <c r="M3622">
        <v>37167</v>
      </c>
      <c r="N3622" t="s">
        <v>30</v>
      </c>
      <c r="O3622" t="s">
        <v>5718</v>
      </c>
      <c r="P3622" t="s">
        <v>46</v>
      </c>
      <c r="Q3622" t="s">
        <v>68</v>
      </c>
      <c r="R3622" t="s">
        <v>5719</v>
      </c>
      <c r="S3622">
        <v>40.775999999999996</v>
      </c>
      <c r="T3622">
        <v>3</v>
      </c>
      <c r="U3622">
        <v>0.2</v>
      </c>
      <c r="V3622">
        <v>4.5872999999999937</v>
      </c>
    </row>
    <row r="3623" spans="1:22" ht="14.25" customHeight="1" x14ac:dyDescent="0.25">
      <c r="A3623">
        <v>3622</v>
      </c>
      <c r="B3623" t="s">
        <v>6790</v>
      </c>
      <c r="C3623">
        <f>YEAR(Data!$D3623)</f>
        <v>2013</v>
      </c>
      <c r="D3623">
        <v>41540</v>
      </c>
      <c r="E3623">
        <v>41547</v>
      </c>
      <c r="F3623" t="s">
        <v>50</v>
      </c>
      <c r="G3623" t="s">
        <v>584</v>
      </c>
      <c r="H3623" t="s">
        <v>585</v>
      </c>
      <c r="I3623" t="s">
        <v>41</v>
      </c>
      <c r="J3623" t="s">
        <v>27</v>
      </c>
      <c r="K3623" t="s">
        <v>3792</v>
      </c>
      <c r="L3623" t="s">
        <v>335</v>
      </c>
      <c r="M3623">
        <v>37167</v>
      </c>
      <c r="N3623" t="s">
        <v>30</v>
      </c>
      <c r="O3623" t="s">
        <v>6791</v>
      </c>
      <c r="P3623" t="s">
        <v>71</v>
      </c>
      <c r="Q3623" t="s">
        <v>72</v>
      </c>
      <c r="R3623" t="s">
        <v>6792</v>
      </c>
      <c r="S3623">
        <v>63.936000000000007</v>
      </c>
      <c r="T3623">
        <v>8</v>
      </c>
      <c r="U3623">
        <v>0.2</v>
      </c>
      <c r="V3623">
        <v>5.5944000000000003</v>
      </c>
    </row>
    <row r="3624" spans="1:22" ht="14.25" customHeight="1" x14ac:dyDescent="0.25">
      <c r="A3624">
        <v>3623</v>
      </c>
      <c r="B3624" t="s">
        <v>6793</v>
      </c>
      <c r="C3624">
        <f>YEAR(Data!$D3624)</f>
        <v>2011</v>
      </c>
      <c r="D3624">
        <v>40800</v>
      </c>
      <c r="E3624">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ht="14.25" customHeight="1" x14ac:dyDescent="0.25">
      <c r="A3625">
        <v>3624</v>
      </c>
      <c r="B3625" t="s">
        <v>6793</v>
      </c>
      <c r="C3625">
        <f>YEAR(Data!$D3625)</f>
        <v>2011</v>
      </c>
      <c r="D3625">
        <v>40800</v>
      </c>
      <c r="E3625">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ht="14.25" customHeight="1" x14ac:dyDescent="0.25">
      <c r="A3626">
        <v>3625</v>
      </c>
      <c r="B3626" t="s">
        <v>6794</v>
      </c>
      <c r="C3626">
        <f>YEAR(Data!$D3626)</f>
        <v>2014</v>
      </c>
      <c r="D3626">
        <v>41779</v>
      </c>
      <c r="E3626">
        <v>41781</v>
      </c>
      <c r="F3626" t="s">
        <v>23</v>
      </c>
      <c r="G3626" t="s">
        <v>5320</v>
      </c>
      <c r="H3626" t="s">
        <v>5321</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ht="14.25" customHeight="1" x14ac:dyDescent="0.25">
      <c r="A3627">
        <v>3626</v>
      </c>
      <c r="B3627" t="s">
        <v>6794</v>
      </c>
      <c r="C3627">
        <f>YEAR(Data!$D3627)</f>
        <v>2014</v>
      </c>
      <c r="D3627">
        <v>41779</v>
      </c>
      <c r="E3627">
        <v>41781</v>
      </c>
      <c r="F3627" t="s">
        <v>23</v>
      </c>
      <c r="G3627" t="s">
        <v>5320</v>
      </c>
      <c r="H3627" t="s">
        <v>5321</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ht="14.25" customHeight="1" x14ac:dyDescent="0.25">
      <c r="A3628">
        <v>3627</v>
      </c>
      <c r="B3628" t="s">
        <v>6794</v>
      </c>
      <c r="C3628">
        <f>YEAR(Data!$D3628)</f>
        <v>2014</v>
      </c>
      <c r="D3628">
        <v>41779</v>
      </c>
      <c r="E3628">
        <v>41781</v>
      </c>
      <c r="F3628" t="s">
        <v>23</v>
      </c>
      <c r="G3628" t="s">
        <v>5320</v>
      </c>
      <c r="H3628" t="s">
        <v>5321</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ht="14.25" customHeight="1" x14ac:dyDescent="0.25">
      <c r="A3629">
        <v>3628</v>
      </c>
      <c r="B3629" t="s">
        <v>6794</v>
      </c>
      <c r="C3629">
        <f>YEAR(Data!$D3629)</f>
        <v>2014</v>
      </c>
      <c r="D3629">
        <v>41779</v>
      </c>
      <c r="E3629">
        <v>41781</v>
      </c>
      <c r="F3629" t="s">
        <v>23</v>
      </c>
      <c r="G3629" t="s">
        <v>5320</v>
      </c>
      <c r="H3629" t="s">
        <v>5321</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ht="14.25" customHeight="1" x14ac:dyDescent="0.25">
      <c r="A3630">
        <v>3629</v>
      </c>
      <c r="B3630" t="s">
        <v>6795</v>
      </c>
      <c r="C3630">
        <f>YEAR(Data!$D3630)</f>
        <v>2011</v>
      </c>
      <c r="D3630">
        <v>40764</v>
      </c>
      <c r="E3630">
        <v>40768</v>
      </c>
      <c r="F3630" t="s">
        <v>50</v>
      </c>
      <c r="G3630" t="s">
        <v>830</v>
      </c>
      <c r="H3630" t="s">
        <v>831</v>
      </c>
      <c r="I3630" t="s">
        <v>26</v>
      </c>
      <c r="J3630" t="s">
        <v>27</v>
      </c>
      <c r="K3630" t="s">
        <v>95</v>
      </c>
      <c r="L3630" t="s">
        <v>96</v>
      </c>
      <c r="M3630">
        <v>98103</v>
      </c>
      <c r="N3630" t="s">
        <v>44</v>
      </c>
      <c r="O3630" t="s">
        <v>6367</v>
      </c>
      <c r="P3630" t="s">
        <v>46</v>
      </c>
      <c r="Q3630" t="s">
        <v>75</v>
      </c>
      <c r="R3630" t="s">
        <v>6368</v>
      </c>
      <c r="S3630">
        <v>2060.7440000000001</v>
      </c>
      <c r="T3630">
        <v>7</v>
      </c>
      <c r="U3630">
        <v>0.2</v>
      </c>
      <c r="V3630">
        <v>643.98249999999996</v>
      </c>
    </row>
    <row r="3631" spans="1:22" ht="14.25" customHeight="1" x14ac:dyDescent="0.25">
      <c r="A3631">
        <v>3630</v>
      </c>
      <c r="B3631" t="s">
        <v>6796</v>
      </c>
      <c r="C3631">
        <f>YEAR(Data!$D3631)</f>
        <v>2014</v>
      </c>
      <c r="D3631">
        <v>41970</v>
      </c>
      <c r="E363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ht="14.25" customHeight="1" x14ac:dyDescent="0.25">
      <c r="A3632">
        <v>3631</v>
      </c>
      <c r="B3632" t="s">
        <v>6796</v>
      </c>
      <c r="C3632">
        <f>YEAR(Data!$D3632)</f>
        <v>2014</v>
      </c>
      <c r="D3632">
        <v>41970</v>
      </c>
      <c r="E3632">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ht="14.25" customHeight="1" x14ac:dyDescent="0.25">
      <c r="A3633">
        <v>3632</v>
      </c>
      <c r="B3633" t="s">
        <v>6797</v>
      </c>
      <c r="C3633">
        <f>YEAR(Data!$D3633)</f>
        <v>2014</v>
      </c>
      <c r="D3633">
        <v>41763</v>
      </c>
      <c r="E3633">
        <v>41768</v>
      </c>
      <c r="F3633" t="s">
        <v>23</v>
      </c>
      <c r="G3633" t="s">
        <v>6798</v>
      </c>
      <c r="H3633" t="s">
        <v>6799</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ht="14.25" customHeight="1" x14ac:dyDescent="0.25">
      <c r="A3634">
        <v>3633</v>
      </c>
      <c r="B3634" t="s">
        <v>6797</v>
      </c>
      <c r="C3634">
        <f>YEAR(Data!$D3634)</f>
        <v>2014</v>
      </c>
      <c r="D3634">
        <v>41763</v>
      </c>
      <c r="E3634">
        <v>41768</v>
      </c>
      <c r="F3634" t="s">
        <v>23</v>
      </c>
      <c r="G3634" t="s">
        <v>6798</v>
      </c>
      <c r="H3634" t="s">
        <v>6799</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ht="14.25" customHeight="1" x14ac:dyDescent="0.25">
      <c r="A3635">
        <v>3634</v>
      </c>
      <c r="B3635" t="s">
        <v>6800</v>
      </c>
      <c r="C3635">
        <f>YEAR(Data!$D3635)</f>
        <v>2013</v>
      </c>
      <c r="D3635">
        <v>41589</v>
      </c>
      <c r="E3635">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ht="14.25" customHeight="1" x14ac:dyDescent="0.25">
      <c r="A3636">
        <v>3635</v>
      </c>
      <c r="B3636" t="s">
        <v>6800</v>
      </c>
      <c r="C3636">
        <f>YEAR(Data!$D3636)</f>
        <v>2013</v>
      </c>
      <c r="D3636">
        <v>41589</v>
      </c>
      <c r="E3636">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ht="14.25" customHeight="1" x14ac:dyDescent="0.25">
      <c r="A3637">
        <v>3636</v>
      </c>
      <c r="B3637" t="s">
        <v>6800</v>
      </c>
      <c r="C3637">
        <f>YEAR(Data!$D3637)</f>
        <v>2013</v>
      </c>
      <c r="D3637">
        <v>41589</v>
      </c>
      <c r="E3637">
        <v>41593</v>
      </c>
      <c r="F3637" t="s">
        <v>50</v>
      </c>
      <c r="G3637" t="s">
        <v>3790</v>
      </c>
      <c r="H3637" t="s">
        <v>3791</v>
      </c>
      <c r="I3637" t="s">
        <v>102</v>
      </c>
      <c r="J3637" t="s">
        <v>27</v>
      </c>
      <c r="K3637" t="s">
        <v>318</v>
      </c>
      <c r="L3637" t="s">
        <v>498</v>
      </c>
      <c r="M3637">
        <v>45503</v>
      </c>
      <c r="N3637" t="s">
        <v>148</v>
      </c>
      <c r="O3637" t="s">
        <v>6801</v>
      </c>
      <c r="P3637" t="s">
        <v>46</v>
      </c>
      <c r="Q3637" t="s">
        <v>90</v>
      </c>
      <c r="R3637" t="s">
        <v>6802</v>
      </c>
      <c r="S3637">
        <v>89.567999999999998</v>
      </c>
      <c r="T3637">
        <v>2</v>
      </c>
      <c r="U3637">
        <v>0.2</v>
      </c>
      <c r="V3637">
        <v>32.468400000000003</v>
      </c>
    </row>
    <row r="3638" spans="1:22" ht="14.25" customHeight="1" x14ac:dyDescent="0.25">
      <c r="A3638">
        <v>3637</v>
      </c>
      <c r="B3638" t="s">
        <v>6800</v>
      </c>
      <c r="C3638">
        <f>YEAR(Data!$D3638)</f>
        <v>2013</v>
      </c>
      <c r="D3638">
        <v>41589</v>
      </c>
      <c r="E3638">
        <v>41593</v>
      </c>
      <c r="F3638" t="s">
        <v>50</v>
      </c>
      <c r="G3638" t="s">
        <v>3790</v>
      </c>
      <c r="H3638" t="s">
        <v>3791</v>
      </c>
      <c r="I3638" t="s">
        <v>102</v>
      </c>
      <c r="J3638" t="s">
        <v>27</v>
      </c>
      <c r="K3638" t="s">
        <v>318</v>
      </c>
      <c r="L3638" t="s">
        <v>498</v>
      </c>
      <c r="M3638">
        <v>45503</v>
      </c>
      <c r="N3638" t="s">
        <v>148</v>
      </c>
      <c r="O3638" t="s">
        <v>5239</v>
      </c>
      <c r="P3638" t="s">
        <v>46</v>
      </c>
      <c r="Q3638" t="s">
        <v>90</v>
      </c>
      <c r="R3638" t="s">
        <v>5240</v>
      </c>
      <c r="S3638">
        <v>22.248000000000001</v>
      </c>
      <c r="T3638">
        <v>3</v>
      </c>
      <c r="U3638">
        <v>0.2</v>
      </c>
      <c r="V3638">
        <v>7.5086999999999984</v>
      </c>
    </row>
    <row r="3639" spans="1:22" ht="14.25" customHeight="1" x14ac:dyDescent="0.25">
      <c r="A3639">
        <v>3638</v>
      </c>
      <c r="B3639" t="s">
        <v>6800</v>
      </c>
      <c r="C3639">
        <f>YEAR(Data!$D3639)</f>
        <v>2013</v>
      </c>
      <c r="D3639">
        <v>41589</v>
      </c>
      <c r="E3639">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ht="14.25" customHeight="1" x14ac:dyDescent="0.25">
      <c r="A3640">
        <v>3639</v>
      </c>
      <c r="B3640" t="s">
        <v>6800</v>
      </c>
      <c r="C3640">
        <f>YEAR(Data!$D3640)</f>
        <v>2013</v>
      </c>
      <c r="D3640">
        <v>41589</v>
      </c>
      <c r="E3640">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ht="14.25" customHeight="1" x14ac:dyDescent="0.25">
      <c r="A3641">
        <v>3640</v>
      </c>
      <c r="B3641" t="s">
        <v>6800</v>
      </c>
      <c r="C3641">
        <f>YEAR(Data!$D3641)</f>
        <v>2013</v>
      </c>
      <c r="D3641">
        <v>41589</v>
      </c>
      <c r="E364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ht="14.25" customHeight="1" x14ac:dyDescent="0.25">
      <c r="A3642">
        <v>3641</v>
      </c>
      <c r="B3642" t="s">
        <v>6800</v>
      </c>
      <c r="C3642">
        <f>YEAR(Data!$D3642)</f>
        <v>2013</v>
      </c>
      <c r="D3642">
        <v>41589</v>
      </c>
      <c r="E3642">
        <v>41593</v>
      </c>
      <c r="F3642" t="s">
        <v>50</v>
      </c>
      <c r="G3642" t="s">
        <v>3790</v>
      </c>
      <c r="H3642" t="s">
        <v>3791</v>
      </c>
      <c r="I3642" t="s">
        <v>102</v>
      </c>
      <c r="J3642" t="s">
        <v>27</v>
      </c>
      <c r="K3642" t="s">
        <v>318</v>
      </c>
      <c r="L3642" t="s">
        <v>498</v>
      </c>
      <c r="M3642">
        <v>45503</v>
      </c>
      <c r="N3642" t="s">
        <v>148</v>
      </c>
      <c r="O3642" t="s">
        <v>5617</v>
      </c>
      <c r="P3642" t="s">
        <v>71</v>
      </c>
      <c r="Q3642" t="s">
        <v>161</v>
      </c>
      <c r="R3642" t="s">
        <v>6803</v>
      </c>
      <c r="S3642">
        <v>178.92000000000002</v>
      </c>
      <c r="T3642">
        <v>7</v>
      </c>
      <c r="U3642">
        <v>0.2</v>
      </c>
      <c r="V3642">
        <v>-29.074500000000008</v>
      </c>
    </row>
    <row r="3643" spans="1:22" ht="14.25" customHeight="1" x14ac:dyDescent="0.25">
      <c r="A3643">
        <v>3642</v>
      </c>
      <c r="B3643" t="s">
        <v>6800</v>
      </c>
      <c r="C3643">
        <f>YEAR(Data!$D3643)</f>
        <v>2013</v>
      </c>
      <c r="D3643">
        <v>41589</v>
      </c>
      <c r="E3643">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ht="14.25" customHeight="1" x14ac:dyDescent="0.25">
      <c r="A3644">
        <v>3643</v>
      </c>
      <c r="B3644" t="s">
        <v>6804</v>
      </c>
      <c r="C3644">
        <f>YEAR(Data!$D3644)</f>
        <v>2011</v>
      </c>
      <c r="D3644">
        <v>40897</v>
      </c>
      <c r="E3644">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ht="14.25" customHeight="1" x14ac:dyDescent="0.25">
      <c r="A3645">
        <v>3644</v>
      </c>
      <c r="B3645" t="s">
        <v>6804</v>
      </c>
      <c r="C3645">
        <f>YEAR(Data!$D3645)</f>
        <v>2011</v>
      </c>
      <c r="D3645">
        <v>40897</v>
      </c>
      <c r="E3645">
        <v>40900</v>
      </c>
      <c r="F3645" t="s">
        <v>23</v>
      </c>
      <c r="G3645" t="s">
        <v>2225</v>
      </c>
      <c r="H3645" t="s">
        <v>2226</v>
      </c>
      <c r="I3645" t="s">
        <v>26</v>
      </c>
      <c r="J3645" t="s">
        <v>27</v>
      </c>
      <c r="K3645" t="s">
        <v>42</v>
      </c>
      <c r="L3645" t="s">
        <v>43</v>
      </c>
      <c r="M3645">
        <v>90008</v>
      </c>
      <c r="N3645" t="s">
        <v>44</v>
      </c>
      <c r="O3645" t="s">
        <v>6805</v>
      </c>
      <c r="P3645" t="s">
        <v>46</v>
      </c>
      <c r="Q3645" t="s">
        <v>68</v>
      </c>
      <c r="R3645" t="s">
        <v>6806</v>
      </c>
      <c r="S3645">
        <v>47.3</v>
      </c>
      <c r="T3645">
        <v>2</v>
      </c>
      <c r="U3645">
        <v>0</v>
      </c>
      <c r="V3645">
        <v>12.298000000000002</v>
      </c>
    </row>
    <row r="3646" spans="1:22" ht="14.25" customHeight="1" x14ac:dyDescent="0.25">
      <c r="A3646">
        <v>3645</v>
      </c>
      <c r="B3646" t="s">
        <v>6804</v>
      </c>
      <c r="C3646">
        <f>YEAR(Data!$D3646)</f>
        <v>2011</v>
      </c>
      <c r="D3646">
        <v>40897</v>
      </c>
      <c r="E3646">
        <v>40900</v>
      </c>
      <c r="F3646" t="s">
        <v>23</v>
      </c>
      <c r="G3646" t="s">
        <v>2225</v>
      </c>
      <c r="H3646" t="s">
        <v>2226</v>
      </c>
      <c r="I3646" t="s">
        <v>26</v>
      </c>
      <c r="J3646" t="s">
        <v>27</v>
      </c>
      <c r="K3646" t="s">
        <v>42</v>
      </c>
      <c r="L3646" t="s">
        <v>43</v>
      </c>
      <c r="M3646">
        <v>90008</v>
      </c>
      <c r="N3646" t="s">
        <v>44</v>
      </c>
      <c r="O3646" t="s">
        <v>6807</v>
      </c>
      <c r="P3646" t="s">
        <v>46</v>
      </c>
      <c r="Q3646" t="s">
        <v>68</v>
      </c>
      <c r="R3646" t="s">
        <v>6808</v>
      </c>
      <c r="S3646">
        <v>4.13</v>
      </c>
      <c r="T3646">
        <v>1</v>
      </c>
      <c r="U3646">
        <v>0</v>
      </c>
      <c r="V3646">
        <v>1.1564000000000001</v>
      </c>
    </row>
    <row r="3647" spans="1:22" ht="14.25" customHeight="1" x14ac:dyDescent="0.25">
      <c r="A3647">
        <v>3646</v>
      </c>
      <c r="B3647" t="s">
        <v>6804</v>
      </c>
      <c r="C3647">
        <f>YEAR(Data!$D3647)</f>
        <v>2011</v>
      </c>
      <c r="D3647">
        <v>40897</v>
      </c>
      <c r="E3647">
        <v>40900</v>
      </c>
      <c r="F3647" t="s">
        <v>23</v>
      </c>
      <c r="G3647" t="s">
        <v>2225</v>
      </c>
      <c r="H3647" t="s">
        <v>2226</v>
      </c>
      <c r="I3647" t="s">
        <v>26</v>
      </c>
      <c r="J3647" t="s">
        <v>27</v>
      </c>
      <c r="K3647" t="s">
        <v>42</v>
      </c>
      <c r="L3647" t="s">
        <v>43</v>
      </c>
      <c r="M3647">
        <v>90008</v>
      </c>
      <c r="N3647" t="s">
        <v>44</v>
      </c>
      <c r="O3647" t="s">
        <v>6809</v>
      </c>
      <c r="P3647" t="s">
        <v>46</v>
      </c>
      <c r="Q3647" t="s">
        <v>75</v>
      </c>
      <c r="R3647" t="s">
        <v>6810</v>
      </c>
      <c r="S3647">
        <v>155.12</v>
      </c>
      <c r="T3647">
        <v>5</v>
      </c>
      <c r="U3647">
        <v>0.2</v>
      </c>
      <c r="V3647">
        <v>50.413999999999987</v>
      </c>
    </row>
    <row r="3648" spans="1:22" ht="14.25" customHeight="1" x14ac:dyDescent="0.25">
      <c r="A3648">
        <v>3647</v>
      </c>
      <c r="B3648" t="s">
        <v>6811</v>
      </c>
      <c r="C3648">
        <f>YEAR(Data!$D3648)</f>
        <v>2011</v>
      </c>
      <c r="D3648">
        <v>40749</v>
      </c>
      <c r="E3648">
        <v>40751</v>
      </c>
      <c r="F3648" t="s">
        <v>23</v>
      </c>
      <c r="G3648" t="s">
        <v>6036</v>
      </c>
      <c r="H3648" t="s">
        <v>6037</v>
      </c>
      <c r="I3648" t="s">
        <v>102</v>
      </c>
      <c r="J3648" t="s">
        <v>27</v>
      </c>
      <c r="K3648" t="s">
        <v>42</v>
      </c>
      <c r="L3648" t="s">
        <v>43</v>
      </c>
      <c r="M3648">
        <v>90045</v>
      </c>
      <c r="N3648" t="s">
        <v>44</v>
      </c>
      <c r="O3648" t="s">
        <v>2841</v>
      </c>
      <c r="P3648" t="s">
        <v>46</v>
      </c>
      <c r="Q3648" t="s">
        <v>90</v>
      </c>
      <c r="R3648" t="s">
        <v>6812</v>
      </c>
      <c r="S3648">
        <v>6.48</v>
      </c>
      <c r="T3648">
        <v>1</v>
      </c>
      <c r="U3648">
        <v>0</v>
      </c>
      <c r="V3648">
        <v>3.1752000000000002</v>
      </c>
    </row>
    <row r="3649" spans="1:22" ht="14.25" customHeight="1" x14ac:dyDescent="0.25">
      <c r="A3649">
        <v>3648</v>
      </c>
      <c r="B3649" t="s">
        <v>6811</v>
      </c>
      <c r="C3649">
        <f>YEAR(Data!$D3649)</f>
        <v>2011</v>
      </c>
      <c r="D3649">
        <v>40749</v>
      </c>
      <c r="E3649">
        <v>40751</v>
      </c>
      <c r="F3649" t="s">
        <v>23</v>
      </c>
      <c r="G3649" t="s">
        <v>6036</v>
      </c>
      <c r="H3649" t="s">
        <v>6037</v>
      </c>
      <c r="I3649" t="s">
        <v>102</v>
      </c>
      <c r="J3649" t="s">
        <v>27</v>
      </c>
      <c r="K3649" t="s">
        <v>42</v>
      </c>
      <c r="L3649" t="s">
        <v>43</v>
      </c>
      <c r="M3649">
        <v>90045</v>
      </c>
      <c r="N3649" t="s">
        <v>44</v>
      </c>
      <c r="O3649" t="s">
        <v>6813</v>
      </c>
      <c r="P3649" t="s">
        <v>46</v>
      </c>
      <c r="Q3649" t="s">
        <v>578</v>
      </c>
      <c r="R3649" t="s">
        <v>6814</v>
      </c>
      <c r="S3649">
        <v>15.52</v>
      </c>
      <c r="T3649">
        <v>4</v>
      </c>
      <c r="U3649">
        <v>0</v>
      </c>
      <c r="V3649">
        <v>4.5007999999999981</v>
      </c>
    </row>
    <row r="3650" spans="1:22" ht="14.25" customHeight="1" x14ac:dyDescent="0.25">
      <c r="A3650">
        <v>3649</v>
      </c>
      <c r="B3650" t="s">
        <v>6815</v>
      </c>
      <c r="C3650">
        <f>YEAR(Data!$D3650)</f>
        <v>2012</v>
      </c>
      <c r="D3650">
        <v>41235</v>
      </c>
      <c r="E3650">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ht="14.25" customHeight="1" x14ac:dyDescent="0.25">
      <c r="A3651">
        <v>3650</v>
      </c>
      <c r="B3651" t="s">
        <v>6815</v>
      </c>
      <c r="C3651">
        <f>YEAR(Data!$D3651)</f>
        <v>2012</v>
      </c>
      <c r="D3651">
        <v>41235</v>
      </c>
      <c r="E365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ht="14.25" customHeight="1" x14ac:dyDescent="0.25">
      <c r="A3652">
        <v>3651</v>
      </c>
      <c r="B3652" t="s">
        <v>6816</v>
      </c>
      <c r="C3652">
        <f>YEAR(Data!$D3652)</f>
        <v>2014</v>
      </c>
      <c r="D3652">
        <v>41983</v>
      </c>
      <c r="E3652">
        <v>41985</v>
      </c>
      <c r="F3652" t="s">
        <v>23</v>
      </c>
      <c r="G3652" t="s">
        <v>1772</v>
      </c>
      <c r="H3652" t="s">
        <v>1773</v>
      </c>
      <c r="I3652" t="s">
        <v>26</v>
      </c>
      <c r="J3652" t="s">
        <v>27</v>
      </c>
      <c r="K3652" t="s">
        <v>880</v>
      </c>
      <c r="L3652" t="s">
        <v>238</v>
      </c>
      <c r="M3652">
        <v>48234</v>
      </c>
      <c r="N3652" t="s">
        <v>105</v>
      </c>
      <c r="O3652" t="s">
        <v>6817</v>
      </c>
      <c r="P3652" t="s">
        <v>71</v>
      </c>
      <c r="Q3652" t="s">
        <v>161</v>
      </c>
      <c r="R3652" t="s">
        <v>6818</v>
      </c>
      <c r="S3652">
        <v>104.88</v>
      </c>
      <c r="T3652">
        <v>6</v>
      </c>
      <c r="U3652">
        <v>0</v>
      </c>
      <c r="V3652">
        <v>41.952000000000005</v>
      </c>
    </row>
    <row r="3653" spans="1:22" ht="14.25" customHeight="1" x14ac:dyDescent="0.25">
      <c r="A3653">
        <v>3652</v>
      </c>
      <c r="B3653" t="s">
        <v>6816</v>
      </c>
      <c r="C3653">
        <f>YEAR(Data!$D3653)</f>
        <v>2014</v>
      </c>
      <c r="D3653">
        <v>41983</v>
      </c>
      <c r="E3653">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ht="14.25" customHeight="1" x14ac:dyDescent="0.25">
      <c r="A3654">
        <v>3653</v>
      </c>
      <c r="B3654" t="s">
        <v>6816</v>
      </c>
      <c r="C3654">
        <f>YEAR(Data!$D3654)</f>
        <v>2014</v>
      </c>
      <c r="D3654">
        <v>41983</v>
      </c>
      <c r="E3654">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ht="14.25" customHeight="1" x14ac:dyDescent="0.25">
      <c r="A3655">
        <v>3654</v>
      </c>
      <c r="B3655" t="s">
        <v>6816</v>
      </c>
      <c r="C3655">
        <f>YEAR(Data!$D3655)</f>
        <v>2014</v>
      </c>
      <c r="D3655">
        <v>41983</v>
      </c>
      <c r="E3655">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ht="14.25" customHeight="1" x14ac:dyDescent="0.25">
      <c r="A3656">
        <v>3655</v>
      </c>
      <c r="B3656" t="s">
        <v>6819</v>
      </c>
      <c r="C3656">
        <f>YEAR(Data!$D3656)</f>
        <v>2014</v>
      </c>
      <c r="D3656">
        <v>41883</v>
      </c>
      <c r="E3656">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ht="14.25" customHeight="1" x14ac:dyDescent="0.25">
      <c r="A3657">
        <v>3656</v>
      </c>
      <c r="B3657" t="s">
        <v>6820</v>
      </c>
      <c r="C3657">
        <f>YEAR(Data!$D3657)</f>
        <v>2014</v>
      </c>
      <c r="D3657">
        <v>41754</v>
      </c>
      <c r="E3657">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ht="14.25" customHeight="1" x14ac:dyDescent="0.25">
      <c r="A3658">
        <v>3657</v>
      </c>
      <c r="B3658" t="s">
        <v>6821</v>
      </c>
      <c r="C3658">
        <f>YEAR(Data!$D3658)</f>
        <v>2014</v>
      </c>
      <c r="D3658">
        <v>41891</v>
      </c>
      <c r="E3658">
        <v>41897</v>
      </c>
      <c r="F3658" t="s">
        <v>50</v>
      </c>
      <c r="G3658" t="s">
        <v>5168</v>
      </c>
      <c r="H3658" t="s">
        <v>5169</v>
      </c>
      <c r="I3658" t="s">
        <v>41</v>
      </c>
      <c r="J3658" t="s">
        <v>27</v>
      </c>
      <c r="K3658" t="s">
        <v>866</v>
      </c>
      <c r="L3658" t="s">
        <v>498</v>
      </c>
      <c r="M3658">
        <v>43017</v>
      </c>
      <c r="N3658" t="s">
        <v>148</v>
      </c>
      <c r="O3658" t="s">
        <v>6822</v>
      </c>
      <c r="P3658" t="s">
        <v>71</v>
      </c>
      <c r="Q3658" t="s">
        <v>161</v>
      </c>
      <c r="R3658" t="s">
        <v>6823</v>
      </c>
      <c r="S3658">
        <v>9.0960000000000001</v>
      </c>
      <c r="T3658">
        <v>1</v>
      </c>
      <c r="U3658">
        <v>0.2</v>
      </c>
      <c r="V3658">
        <v>1.7054999999999998</v>
      </c>
    </row>
    <row r="3659" spans="1:22" ht="14.25" customHeight="1" x14ac:dyDescent="0.25">
      <c r="A3659">
        <v>3658</v>
      </c>
      <c r="B3659" t="s">
        <v>6824</v>
      </c>
      <c r="C3659">
        <f>YEAR(Data!$D3659)</f>
        <v>2012</v>
      </c>
      <c r="D3659">
        <v>40980</v>
      </c>
      <c r="E3659">
        <v>40985</v>
      </c>
      <c r="F3659" t="s">
        <v>50</v>
      </c>
      <c r="G3659" t="s">
        <v>4136</v>
      </c>
      <c r="H3659" t="s">
        <v>4137</v>
      </c>
      <c r="I3659" t="s">
        <v>41</v>
      </c>
      <c r="J3659" t="s">
        <v>27</v>
      </c>
      <c r="K3659" t="s">
        <v>6825</v>
      </c>
      <c r="L3659" t="s">
        <v>54</v>
      </c>
      <c r="M3659">
        <v>33317</v>
      </c>
      <c r="N3659" t="s">
        <v>30</v>
      </c>
      <c r="O3659" t="s">
        <v>588</v>
      </c>
      <c r="P3659" t="s">
        <v>46</v>
      </c>
      <c r="Q3659" t="s">
        <v>173</v>
      </c>
      <c r="R3659" t="s">
        <v>589</v>
      </c>
      <c r="S3659">
        <v>8.6880000000000006</v>
      </c>
      <c r="T3659">
        <v>3</v>
      </c>
      <c r="U3659">
        <v>0.2</v>
      </c>
      <c r="V3659">
        <v>2.9322000000000004</v>
      </c>
    </row>
    <row r="3660" spans="1:22" ht="14.25" customHeight="1" x14ac:dyDescent="0.25">
      <c r="A3660">
        <v>3659</v>
      </c>
      <c r="B3660" t="s">
        <v>6824</v>
      </c>
      <c r="C3660">
        <f>YEAR(Data!$D3660)</f>
        <v>2012</v>
      </c>
      <c r="D3660">
        <v>40980</v>
      </c>
      <c r="E3660">
        <v>40985</v>
      </c>
      <c r="F3660" t="s">
        <v>50</v>
      </c>
      <c r="G3660" t="s">
        <v>4136</v>
      </c>
      <c r="H3660" t="s">
        <v>4137</v>
      </c>
      <c r="I3660" t="s">
        <v>41</v>
      </c>
      <c r="J3660" t="s">
        <v>27</v>
      </c>
      <c r="K3660" t="s">
        <v>6825</v>
      </c>
      <c r="L3660" t="s">
        <v>54</v>
      </c>
      <c r="M3660">
        <v>33317</v>
      </c>
      <c r="N3660" t="s">
        <v>30</v>
      </c>
      <c r="O3660" t="s">
        <v>352</v>
      </c>
      <c r="P3660" t="s">
        <v>32</v>
      </c>
      <c r="Q3660" t="s">
        <v>65</v>
      </c>
      <c r="R3660" t="s">
        <v>353</v>
      </c>
      <c r="S3660">
        <v>30.880000000000003</v>
      </c>
      <c r="T3660">
        <v>4</v>
      </c>
      <c r="U3660">
        <v>0.2</v>
      </c>
      <c r="V3660">
        <v>3.8599999999999977</v>
      </c>
    </row>
    <row r="3661" spans="1:22" ht="14.25" customHeight="1" x14ac:dyDescent="0.25">
      <c r="A3661">
        <v>3660</v>
      </c>
      <c r="B3661" t="s">
        <v>6824</v>
      </c>
      <c r="C3661">
        <f>YEAR(Data!$D3661)</f>
        <v>2012</v>
      </c>
      <c r="D3661">
        <v>40980</v>
      </c>
      <c r="E3661">
        <v>40985</v>
      </c>
      <c r="F3661" t="s">
        <v>50</v>
      </c>
      <c r="G3661" t="s">
        <v>4136</v>
      </c>
      <c r="H3661" t="s">
        <v>4137</v>
      </c>
      <c r="I3661" t="s">
        <v>41</v>
      </c>
      <c r="J3661" t="s">
        <v>27</v>
      </c>
      <c r="K3661" t="s">
        <v>6825</v>
      </c>
      <c r="L3661" t="s">
        <v>54</v>
      </c>
      <c r="M3661">
        <v>33317</v>
      </c>
      <c r="N3661" t="s">
        <v>30</v>
      </c>
      <c r="O3661" t="s">
        <v>6826</v>
      </c>
      <c r="P3661" t="s">
        <v>32</v>
      </c>
      <c r="Q3661" t="s">
        <v>65</v>
      </c>
      <c r="R3661" t="s">
        <v>6827</v>
      </c>
      <c r="S3661">
        <v>6.4080000000000004</v>
      </c>
      <c r="T3661">
        <v>3</v>
      </c>
      <c r="U3661">
        <v>0.2</v>
      </c>
      <c r="V3661">
        <v>1.4418</v>
      </c>
    </row>
    <row r="3662" spans="1:22" ht="14.25" customHeight="1" x14ac:dyDescent="0.25">
      <c r="A3662">
        <v>3661</v>
      </c>
      <c r="B3662" t="s">
        <v>6828</v>
      </c>
      <c r="C3662">
        <f>YEAR(Data!$D3662)</f>
        <v>2013</v>
      </c>
      <c r="D3662">
        <v>41474</v>
      </c>
      <c r="E3662">
        <v>41479</v>
      </c>
      <c r="F3662" t="s">
        <v>50</v>
      </c>
      <c r="G3662" t="s">
        <v>6343</v>
      </c>
      <c r="H3662" t="s">
        <v>6344</v>
      </c>
      <c r="I3662" t="s">
        <v>41</v>
      </c>
      <c r="J3662" t="s">
        <v>27</v>
      </c>
      <c r="K3662" t="s">
        <v>3942</v>
      </c>
      <c r="L3662" t="s">
        <v>310</v>
      </c>
      <c r="M3662">
        <v>85301</v>
      </c>
      <c r="N3662" t="s">
        <v>44</v>
      </c>
      <c r="O3662" t="s">
        <v>6829</v>
      </c>
      <c r="P3662" t="s">
        <v>46</v>
      </c>
      <c r="Q3662" t="s">
        <v>578</v>
      </c>
      <c r="R3662" t="s">
        <v>6830</v>
      </c>
      <c r="S3662">
        <v>33.799999999999997</v>
      </c>
      <c r="T3662">
        <v>5</v>
      </c>
      <c r="U3662">
        <v>0.2</v>
      </c>
      <c r="V3662">
        <v>4.2249999999999979</v>
      </c>
    </row>
    <row r="3663" spans="1:22" ht="14.25" customHeight="1" x14ac:dyDescent="0.25">
      <c r="A3663">
        <v>3662</v>
      </c>
      <c r="B3663" t="s">
        <v>6831</v>
      </c>
      <c r="C3663">
        <f>YEAR(Data!$D3663)</f>
        <v>2013</v>
      </c>
      <c r="D3663">
        <v>41439</v>
      </c>
      <c r="E3663">
        <v>41441</v>
      </c>
      <c r="F3663" t="s">
        <v>23</v>
      </c>
      <c r="G3663" t="s">
        <v>2798</v>
      </c>
      <c r="H3663" t="s">
        <v>2799</v>
      </c>
      <c r="I3663" t="s">
        <v>102</v>
      </c>
      <c r="J3663" t="s">
        <v>27</v>
      </c>
      <c r="K3663" t="s">
        <v>328</v>
      </c>
      <c r="L3663" t="s">
        <v>238</v>
      </c>
      <c r="M3663">
        <v>49201</v>
      </c>
      <c r="N3663" t="s">
        <v>105</v>
      </c>
      <c r="O3663" t="s">
        <v>6736</v>
      </c>
      <c r="P3663" t="s">
        <v>71</v>
      </c>
      <c r="Q3663" t="s">
        <v>72</v>
      </c>
      <c r="R3663" t="s">
        <v>6737</v>
      </c>
      <c r="S3663">
        <v>377.96999999999997</v>
      </c>
      <c r="T3663">
        <v>3</v>
      </c>
      <c r="U3663">
        <v>0</v>
      </c>
      <c r="V3663">
        <v>94.492500000000007</v>
      </c>
    </row>
    <row r="3664" spans="1:22" ht="14.25" customHeight="1" x14ac:dyDescent="0.25">
      <c r="A3664">
        <v>3663</v>
      </c>
      <c r="B3664" t="s">
        <v>6832</v>
      </c>
      <c r="C3664">
        <f>YEAR(Data!$D3664)</f>
        <v>2014</v>
      </c>
      <c r="D3664">
        <v>41824</v>
      </c>
      <c r="E3664">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ht="14.25" customHeight="1" x14ac:dyDescent="0.25">
      <c r="A3665">
        <v>3664</v>
      </c>
      <c r="B3665" t="s">
        <v>6832</v>
      </c>
      <c r="C3665">
        <f>YEAR(Data!$D3665)</f>
        <v>2014</v>
      </c>
      <c r="D3665">
        <v>41824</v>
      </c>
      <c r="E3665">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ht="14.25" customHeight="1" x14ac:dyDescent="0.25">
      <c r="A3666">
        <v>3665</v>
      </c>
      <c r="B3666" t="s">
        <v>6833</v>
      </c>
      <c r="C3666">
        <f>YEAR(Data!$D3666)</f>
        <v>2011</v>
      </c>
      <c r="D3666">
        <v>40885</v>
      </c>
      <c r="E3666">
        <v>40890</v>
      </c>
      <c r="F3666" t="s">
        <v>50</v>
      </c>
      <c r="G3666" t="s">
        <v>5562</v>
      </c>
      <c r="H3666" t="s">
        <v>5563</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ht="14.25" customHeight="1" x14ac:dyDescent="0.25">
      <c r="A3667">
        <v>3666</v>
      </c>
      <c r="B3667" t="s">
        <v>6833</v>
      </c>
      <c r="C3667">
        <f>YEAR(Data!$D3667)</f>
        <v>2011</v>
      </c>
      <c r="D3667">
        <v>40885</v>
      </c>
      <c r="E3667">
        <v>40890</v>
      </c>
      <c r="F3667" t="s">
        <v>50</v>
      </c>
      <c r="G3667" t="s">
        <v>5562</v>
      </c>
      <c r="H3667" t="s">
        <v>5563</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ht="14.25" customHeight="1" x14ac:dyDescent="0.25">
      <c r="A3668">
        <v>3667</v>
      </c>
      <c r="B3668" t="s">
        <v>6833</v>
      </c>
      <c r="C3668">
        <f>YEAR(Data!$D3668)</f>
        <v>2011</v>
      </c>
      <c r="D3668">
        <v>40885</v>
      </c>
      <c r="E3668">
        <v>40890</v>
      </c>
      <c r="F3668" t="s">
        <v>50</v>
      </c>
      <c r="G3668" t="s">
        <v>5562</v>
      </c>
      <c r="H3668" t="s">
        <v>5563</v>
      </c>
      <c r="I3668" t="s">
        <v>26</v>
      </c>
      <c r="J3668" t="s">
        <v>27</v>
      </c>
      <c r="K3668" t="s">
        <v>1976</v>
      </c>
      <c r="L3668" t="s">
        <v>420</v>
      </c>
      <c r="M3668">
        <v>97301</v>
      </c>
      <c r="N3668" t="s">
        <v>44</v>
      </c>
      <c r="O3668" t="s">
        <v>6456</v>
      </c>
      <c r="P3668" t="s">
        <v>71</v>
      </c>
      <c r="Q3668" t="s">
        <v>72</v>
      </c>
      <c r="R3668" t="s">
        <v>6457</v>
      </c>
      <c r="S3668">
        <v>52.679999999999993</v>
      </c>
      <c r="T3668">
        <v>3</v>
      </c>
      <c r="U3668">
        <v>0.2</v>
      </c>
      <c r="V3668">
        <v>19.754999999999999</v>
      </c>
    </row>
    <row r="3669" spans="1:22" ht="14.25" customHeight="1" x14ac:dyDescent="0.25">
      <c r="A3669">
        <v>3668</v>
      </c>
      <c r="B3669" t="s">
        <v>6833</v>
      </c>
      <c r="C3669">
        <f>YEAR(Data!$D3669)</f>
        <v>2011</v>
      </c>
      <c r="D3669">
        <v>40885</v>
      </c>
      <c r="E3669">
        <v>40890</v>
      </c>
      <c r="F3669" t="s">
        <v>50</v>
      </c>
      <c r="G3669" t="s">
        <v>5562</v>
      </c>
      <c r="H3669" t="s">
        <v>5563</v>
      </c>
      <c r="I3669" t="s">
        <v>26</v>
      </c>
      <c r="J3669" t="s">
        <v>27</v>
      </c>
      <c r="K3669" t="s">
        <v>1976</v>
      </c>
      <c r="L3669" t="s">
        <v>420</v>
      </c>
      <c r="M3669">
        <v>97301</v>
      </c>
      <c r="N3669" t="s">
        <v>44</v>
      </c>
      <c r="O3669" t="s">
        <v>6834</v>
      </c>
      <c r="P3669" t="s">
        <v>46</v>
      </c>
      <c r="Q3669" t="s">
        <v>578</v>
      </c>
      <c r="R3669" t="s">
        <v>6835</v>
      </c>
      <c r="S3669">
        <v>13.88</v>
      </c>
      <c r="T3669">
        <v>5</v>
      </c>
      <c r="U3669">
        <v>0.2</v>
      </c>
      <c r="V3669">
        <v>-2.6025000000000014</v>
      </c>
    </row>
    <row r="3670" spans="1:22" ht="14.25" customHeight="1" x14ac:dyDescent="0.25">
      <c r="A3670">
        <v>3669</v>
      </c>
      <c r="B3670" t="s">
        <v>6833</v>
      </c>
      <c r="C3670">
        <f>YEAR(Data!$D3670)</f>
        <v>2011</v>
      </c>
      <c r="D3670">
        <v>40885</v>
      </c>
      <c r="E3670">
        <v>40890</v>
      </c>
      <c r="F3670" t="s">
        <v>50</v>
      </c>
      <c r="G3670" t="s">
        <v>5562</v>
      </c>
      <c r="H3670" t="s">
        <v>5563</v>
      </c>
      <c r="I3670" t="s">
        <v>26</v>
      </c>
      <c r="J3670" t="s">
        <v>27</v>
      </c>
      <c r="K3670" t="s">
        <v>1976</v>
      </c>
      <c r="L3670" t="s">
        <v>420</v>
      </c>
      <c r="M3670">
        <v>97301</v>
      </c>
      <c r="N3670" t="s">
        <v>44</v>
      </c>
      <c r="O3670" t="s">
        <v>5896</v>
      </c>
      <c r="P3670" t="s">
        <v>71</v>
      </c>
      <c r="Q3670" t="s">
        <v>161</v>
      </c>
      <c r="R3670" t="s">
        <v>5897</v>
      </c>
      <c r="S3670">
        <v>103.92000000000002</v>
      </c>
      <c r="T3670">
        <v>10</v>
      </c>
      <c r="U3670">
        <v>0.2</v>
      </c>
      <c r="V3670">
        <v>-18.186000000000014</v>
      </c>
    </row>
    <row r="3671" spans="1:22" ht="14.25" customHeight="1" x14ac:dyDescent="0.25">
      <c r="A3671">
        <v>3670</v>
      </c>
      <c r="B3671" t="s">
        <v>6833</v>
      </c>
      <c r="C3671">
        <f>YEAR(Data!$D3671)</f>
        <v>2011</v>
      </c>
      <c r="D3671">
        <v>40885</v>
      </c>
      <c r="E3671">
        <v>40890</v>
      </c>
      <c r="F3671" t="s">
        <v>50</v>
      </c>
      <c r="G3671" t="s">
        <v>5562</v>
      </c>
      <c r="H3671" t="s">
        <v>5563</v>
      </c>
      <c r="I3671" t="s">
        <v>26</v>
      </c>
      <c r="J3671" t="s">
        <v>27</v>
      </c>
      <c r="K3671" t="s">
        <v>1976</v>
      </c>
      <c r="L3671" t="s">
        <v>420</v>
      </c>
      <c r="M3671">
        <v>97301</v>
      </c>
      <c r="N3671" t="s">
        <v>44</v>
      </c>
      <c r="O3671" t="s">
        <v>6836</v>
      </c>
      <c r="P3671" t="s">
        <v>46</v>
      </c>
      <c r="Q3671" t="s">
        <v>47</v>
      </c>
      <c r="R3671" t="s">
        <v>6837</v>
      </c>
      <c r="S3671">
        <v>11.52</v>
      </c>
      <c r="T3671">
        <v>5</v>
      </c>
      <c r="U3671">
        <v>0.2</v>
      </c>
      <c r="V3671">
        <v>3.7439999999999989</v>
      </c>
    </row>
    <row r="3672" spans="1:22" ht="14.25" customHeight="1" x14ac:dyDescent="0.25">
      <c r="A3672">
        <v>3671</v>
      </c>
      <c r="B3672" t="s">
        <v>6833</v>
      </c>
      <c r="C3672">
        <f>YEAR(Data!$D3672)</f>
        <v>2011</v>
      </c>
      <c r="D3672">
        <v>40885</v>
      </c>
      <c r="E3672">
        <v>40890</v>
      </c>
      <c r="F3672" t="s">
        <v>50</v>
      </c>
      <c r="G3672" t="s">
        <v>5562</v>
      </c>
      <c r="H3672" t="s">
        <v>5563</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ht="14.25" customHeight="1" x14ac:dyDescent="0.25">
      <c r="A3673">
        <v>3672</v>
      </c>
      <c r="B3673" t="s">
        <v>6833</v>
      </c>
      <c r="C3673">
        <f>YEAR(Data!$D3673)</f>
        <v>2011</v>
      </c>
      <c r="D3673">
        <v>40885</v>
      </c>
      <c r="E3673">
        <v>40890</v>
      </c>
      <c r="F3673" t="s">
        <v>50</v>
      </c>
      <c r="G3673" t="s">
        <v>5562</v>
      </c>
      <c r="H3673" t="s">
        <v>5563</v>
      </c>
      <c r="I3673" t="s">
        <v>26</v>
      </c>
      <c r="J3673" t="s">
        <v>27</v>
      </c>
      <c r="K3673" t="s">
        <v>1976</v>
      </c>
      <c r="L3673" t="s">
        <v>420</v>
      </c>
      <c r="M3673">
        <v>97301</v>
      </c>
      <c r="N3673" t="s">
        <v>44</v>
      </c>
      <c r="O3673" t="s">
        <v>6838</v>
      </c>
      <c r="P3673" t="s">
        <v>46</v>
      </c>
      <c r="Q3673" t="s">
        <v>59</v>
      </c>
      <c r="R3673" t="s">
        <v>6839</v>
      </c>
      <c r="S3673">
        <v>39.072000000000003</v>
      </c>
      <c r="T3673">
        <v>3</v>
      </c>
      <c r="U3673">
        <v>0.2</v>
      </c>
      <c r="V3673">
        <v>2.9304000000000023</v>
      </c>
    </row>
    <row r="3674" spans="1:22" ht="14.25" customHeight="1" x14ac:dyDescent="0.25">
      <c r="A3674">
        <v>3673</v>
      </c>
      <c r="B3674" t="s">
        <v>6840</v>
      </c>
      <c r="C3674">
        <f>YEAR(Data!$D3674)</f>
        <v>2013</v>
      </c>
      <c r="D3674">
        <v>41373</v>
      </c>
      <c r="E3674">
        <v>41379</v>
      </c>
      <c r="F3674" t="s">
        <v>50</v>
      </c>
      <c r="G3674" t="s">
        <v>2161</v>
      </c>
      <c r="H3674" t="s">
        <v>2162</v>
      </c>
      <c r="I3674" t="s">
        <v>102</v>
      </c>
      <c r="J3674" t="s">
        <v>27</v>
      </c>
      <c r="K3674" t="s">
        <v>276</v>
      </c>
      <c r="L3674" t="s">
        <v>498</v>
      </c>
      <c r="M3674">
        <v>45373</v>
      </c>
      <c r="N3674" t="s">
        <v>148</v>
      </c>
      <c r="O3674" t="s">
        <v>6246</v>
      </c>
      <c r="P3674" t="s">
        <v>46</v>
      </c>
      <c r="Q3674" t="s">
        <v>173</v>
      </c>
      <c r="R3674" t="s">
        <v>6247</v>
      </c>
      <c r="S3674">
        <v>8.8719999999999999</v>
      </c>
      <c r="T3674">
        <v>1</v>
      </c>
      <c r="U3674">
        <v>0.2</v>
      </c>
      <c r="V3674">
        <v>3.2161</v>
      </c>
    </row>
    <row r="3675" spans="1:22" ht="14.25" customHeight="1" x14ac:dyDescent="0.25">
      <c r="A3675">
        <v>3674</v>
      </c>
      <c r="B3675" t="s">
        <v>6840</v>
      </c>
      <c r="C3675">
        <f>YEAR(Data!$D3675)</f>
        <v>2013</v>
      </c>
      <c r="D3675">
        <v>41373</v>
      </c>
      <c r="E3675">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ht="14.25" customHeight="1" x14ac:dyDescent="0.25">
      <c r="A3676">
        <v>3675</v>
      </c>
      <c r="B3676" t="s">
        <v>6841</v>
      </c>
      <c r="C3676">
        <f>YEAR(Data!$D3676)</f>
        <v>2014</v>
      </c>
      <c r="D3676">
        <v>41950</v>
      </c>
      <c r="E3676">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ht="14.25" customHeight="1" x14ac:dyDescent="0.25">
      <c r="A3677">
        <v>3676</v>
      </c>
      <c r="B3677" t="s">
        <v>6841</v>
      </c>
      <c r="C3677">
        <f>YEAR(Data!$D3677)</f>
        <v>2014</v>
      </c>
      <c r="D3677">
        <v>41950</v>
      </c>
      <c r="E3677">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ht="14.25" customHeight="1" x14ac:dyDescent="0.25">
      <c r="A3678">
        <v>3677</v>
      </c>
      <c r="B3678" t="s">
        <v>6842</v>
      </c>
      <c r="C3678">
        <f>YEAR(Data!$D3678)</f>
        <v>2012</v>
      </c>
      <c r="D3678">
        <v>41248</v>
      </c>
      <c r="E3678">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ht="14.25" customHeight="1" x14ac:dyDescent="0.25">
      <c r="A3679">
        <v>3678</v>
      </c>
      <c r="B3679" t="s">
        <v>6843</v>
      </c>
      <c r="C3679">
        <f>YEAR(Data!$D3679)</f>
        <v>2012</v>
      </c>
      <c r="D3679">
        <v>41099</v>
      </c>
      <c r="E3679">
        <v>41104</v>
      </c>
      <c r="F3679" t="s">
        <v>50</v>
      </c>
      <c r="G3679" t="s">
        <v>4558</v>
      </c>
      <c r="H3679" t="s">
        <v>4559</v>
      </c>
      <c r="I3679" t="s">
        <v>26</v>
      </c>
      <c r="J3679" t="s">
        <v>27</v>
      </c>
      <c r="K3679" t="s">
        <v>3213</v>
      </c>
      <c r="L3679" t="s">
        <v>2735</v>
      </c>
      <c r="M3679">
        <v>20735</v>
      </c>
      <c r="N3679" t="s">
        <v>148</v>
      </c>
      <c r="O3679" t="s">
        <v>5967</v>
      </c>
      <c r="P3679" t="s">
        <v>46</v>
      </c>
      <c r="Q3679" t="s">
        <v>269</v>
      </c>
      <c r="R3679" t="s">
        <v>5968</v>
      </c>
      <c r="S3679">
        <v>15.8</v>
      </c>
      <c r="T3679">
        <v>4</v>
      </c>
      <c r="U3679">
        <v>0</v>
      </c>
      <c r="V3679">
        <v>5.0559999999999992</v>
      </c>
    </row>
    <row r="3680" spans="1:22" ht="14.25" customHeight="1" x14ac:dyDescent="0.25">
      <c r="A3680">
        <v>3679</v>
      </c>
      <c r="B3680" t="s">
        <v>6843</v>
      </c>
      <c r="C3680">
        <f>YEAR(Data!$D3680)</f>
        <v>2012</v>
      </c>
      <c r="D3680">
        <v>41099</v>
      </c>
      <c r="E3680">
        <v>41104</v>
      </c>
      <c r="F3680" t="s">
        <v>50</v>
      </c>
      <c r="G3680" t="s">
        <v>4558</v>
      </c>
      <c r="H3680" t="s">
        <v>4559</v>
      </c>
      <c r="I3680" t="s">
        <v>26</v>
      </c>
      <c r="J3680" t="s">
        <v>27</v>
      </c>
      <c r="K3680" t="s">
        <v>3213</v>
      </c>
      <c r="L3680" t="s">
        <v>2735</v>
      </c>
      <c r="M3680">
        <v>20735</v>
      </c>
      <c r="N3680" t="s">
        <v>148</v>
      </c>
      <c r="O3680" t="s">
        <v>6516</v>
      </c>
      <c r="P3680" t="s">
        <v>71</v>
      </c>
      <c r="Q3680" t="s">
        <v>682</v>
      </c>
      <c r="R3680" t="s">
        <v>6517</v>
      </c>
      <c r="S3680">
        <v>464.97</v>
      </c>
      <c r="T3680">
        <v>3</v>
      </c>
      <c r="U3680">
        <v>0</v>
      </c>
      <c r="V3680">
        <v>209.23649999999998</v>
      </c>
    </row>
    <row r="3681" spans="1:22" ht="14.25" customHeight="1" x14ac:dyDescent="0.25">
      <c r="A3681">
        <v>3680</v>
      </c>
      <c r="B3681" t="s">
        <v>6843</v>
      </c>
      <c r="C3681">
        <f>YEAR(Data!$D3681)</f>
        <v>2012</v>
      </c>
      <c r="D3681">
        <v>41099</v>
      </c>
      <c r="E368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ht="14.25" customHeight="1" x14ac:dyDescent="0.25">
      <c r="A3682">
        <v>3681</v>
      </c>
      <c r="B3682" t="s">
        <v>6843</v>
      </c>
      <c r="C3682">
        <f>YEAR(Data!$D3682)</f>
        <v>2012</v>
      </c>
      <c r="D3682">
        <v>41099</v>
      </c>
      <c r="E3682">
        <v>41104</v>
      </c>
      <c r="F3682" t="s">
        <v>50</v>
      </c>
      <c r="G3682" t="s">
        <v>4558</v>
      </c>
      <c r="H3682" t="s">
        <v>4559</v>
      </c>
      <c r="I3682" t="s">
        <v>26</v>
      </c>
      <c r="J3682" t="s">
        <v>27</v>
      </c>
      <c r="K3682" t="s">
        <v>3213</v>
      </c>
      <c r="L3682" t="s">
        <v>2735</v>
      </c>
      <c r="M3682">
        <v>20735</v>
      </c>
      <c r="N3682" t="s">
        <v>148</v>
      </c>
      <c r="O3682" t="s">
        <v>6844</v>
      </c>
      <c r="P3682" t="s">
        <v>46</v>
      </c>
      <c r="Q3682" t="s">
        <v>47</v>
      </c>
      <c r="R3682" t="s">
        <v>6845</v>
      </c>
      <c r="S3682">
        <v>12.39</v>
      </c>
      <c r="T3682">
        <v>3</v>
      </c>
      <c r="U3682">
        <v>0</v>
      </c>
      <c r="V3682">
        <v>5.6993999999999998</v>
      </c>
    </row>
    <row r="3683" spans="1:22" ht="14.25" customHeight="1" x14ac:dyDescent="0.25">
      <c r="A3683">
        <v>3682</v>
      </c>
      <c r="B3683" t="s">
        <v>6843</v>
      </c>
      <c r="C3683">
        <f>YEAR(Data!$D3683)</f>
        <v>2012</v>
      </c>
      <c r="D3683">
        <v>41099</v>
      </c>
      <c r="E3683">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ht="14.25" customHeight="1" x14ac:dyDescent="0.25">
      <c r="A3684">
        <v>3683</v>
      </c>
      <c r="B3684" t="s">
        <v>6843</v>
      </c>
      <c r="C3684">
        <f>YEAR(Data!$D3684)</f>
        <v>2012</v>
      </c>
      <c r="D3684">
        <v>41099</v>
      </c>
      <c r="E3684">
        <v>41104</v>
      </c>
      <c r="F3684" t="s">
        <v>50</v>
      </c>
      <c r="G3684" t="s">
        <v>4558</v>
      </c>
      <c r="H3684" t="s">
        <v>4559</v>
      </c>
      <c r="I3684" t="s">
        <v>26</v>
      </c>
      <c r="J3684" t="s">
        <v>27</v>
      </c>
      <c r="K3684" t="s">
        <v>3213</v>
      </c>
      <c r="L3684" t="s">
        <v>2735</v>
      </c>
      <c r="M3684">
        <v>20735</v>
      </c>
      <c r="N3684" t="s">
        <v>148</v>
      </c>
      <c r="O3684" t="s">
        <v>6846</v>
      </c>
      <c r="P3684" t="s">
        <v>46</v>
      </c>
      <c r="Q3684" t="s">
        <v>68</v>
      </c>
      <c r="R3684" t="s">
        <v>6847</v>
      </c>
      <c r="S3684">
        <v>79.36</v>
      </c>
      <c r="T3684">
        <v>4</v>
      </c>
      <c r="U3684">
        <v>0</v>
      </c>
      <c r="V3684">
        <v>32.537600000000005</v>
      </c>
    </row>
    <row r="3685" spans="1:22" ht="14.25" customHeight="1" x14ac:dyDescent="0.25">
      <c r="A3685">
        <v>3684</v>
      </c>
      <c r="B3685" t="s">
        <v>6843</v>
      </c>
      <c r="C3685">
        <f>YEAR(Data!$D3685)</f>
        <v>2012</v>
      </c>
      <c r="D3685">
        <v>41099</v>
      </c>
      <c r="E3685">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ht="14.25" customHeight="1" x14ac:dyDescent="0.25">
      <c r="A3686">
        <v>3685</v>
      </c>
      <c r="B3686" t="s">
        <v>6843</v>
      </c>
      <c r="C3686">
        <f>YEAR(Data!$D3686)</f>
        <v>2012</v>
      </c>
      <c r="D3686">
        <v>41099</v>
      </c>
      <c r="E3686">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ht="14.25" customHeight="1" x14ac:dyDescent="0.25">
      <c r="A3687">
        <v>3686</v>
      </c>
      <c r="B3687" t="s">
        <v>6843</v>
      </c>
      <c r="C3687">
        <f>YEAR(Data!$D3687)</f>
        <v>2012</v>
      </c>
      <c r="D3687">
        <v>41099</v>
      </c>
      <c r="E3687">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ht="14.25" customHeight="1" x14ac:dyDescent="0.25">
      <c r="A3688">
        <v>3687</v>
      </c>
      <c r="B3688" t="s">
        <v>6848</v>
      </c>
      <c r="C3688">
        <f>YEAR(Data!$D3688)</f>
        <v>2013</v>
      </c>
      <c r="D3688">
        <v>41622</v>
      </c>
      <c r="E3688">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ht="14.25" customHeight="1" x14ac:dyDescent="0.25">
      <c r="A3689">
        <v>3688</v>
      </c>
      <c r="B3689" t="s">
        <v>6849</v>
      </c>
      <c r="C3689">
        <f>YEAR(Data!$D3689)</f>
        <v>2013</v>
      </c>
      <c r="D3689">
        <v>41415</v>
      </c>
      <c r="E3689">
        <v>41419</v>
      </c>
      <c r="F3689" t="s">
        <v>50</v>
      </c>
      <c r="G3689" t="s">
        <v>1772</v>
      </c>
      <c r="H3689" t="s">
        <v>1773</v>
      </c>
      <c r="I3689" t="s">
        <v>26</v>
      </c>
      <c r="J3689" t="s">
        <v>27</v>
      </c>
      <c r="K3689" t="s">
        <v>6850</v>
      </c>
      <c r="L3689" t="s">
        <v>54</v>
      </c>
      <c r="M3689">
        <v>34952</v>
      </c>
      <c r="N3689" t="s">
        <v>30</v>
      </c>
      <c r="O3689" t="s">
        <v>1218</v>
      </c>
      <c r="P3689" t="s">
        <v>46</v>
      </c>
      <c r="Q3689" t="s">
        <v>75</v>
      </c>
      <c r="R3689" t="s">
        <v>1219</v>
      </c>
      <c r="S3689">
        <v>2.6940000000000004</v>
      </c>
      <c r="T3689">
        <v>2</v>
      </c>
      <c r="U3689">
        <v>0.7</v>
      </c>
      <c r="V3689">
        <v>-2.2450000000000001</v>
      </c>
    </row>
    <row r="3690" spans="1:22" ht="14.25" customHeight="1" x14ac:dyDescent="0.25">
      <c r="A3690">
        <v>3689</v>
      </c>
      <c r="B3690" t="s">
        <v>6851</v>
      </c>
      <c r="C3690">
        <f>YEAR(Data!$D3690)</f>
        <v>2014</v>
      </c>
      <c r="D3690">
        <v>41793</v>
      </c>
      <c r="E3690">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ht="14.25" customHeight="1" x14ac:dyDescent="0.25">
      <c r="A3691">
        <v>3690</v>
      </c>
      <c r="B3691" t="s">
        <v>6851</v>
      </c>
      <c r="C3691">
        <f>YEAR(Data!$D3691)</f>
        <v>2014</v>
      </c>
      <c r="D3691">
        <v>41793</v>
      </c>
      <c r="E369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ht="14.25" customHeight="1" x14ac:dyDescent="0.25">
      <c r="A3692">
        <v>3691</v>
      </c>
      <c r="B3692" t="s">
        <v>6852</v>
      </c>
      <c r="C3692">
        <f>YEAR(Data!$D3692)</f>
        <v>2012</v>
      </c>
      <c r="D3692">
        <v>41212</v>
      </c>
      <c r="E3692">
        <v>41215</v>
      </c>
      <c r="F3692" t="s">
        <v>23</v>
      </c>
      <c r="G3692" t="s">
        <v>1171</v>
      </c>
      <c r="H3692" t="s">
        <v>1172</v>
      </c>
      <c r="I3692" t="s">
        <v>41</v>
      </c>
      <c r="J3692" t="s">
        <v>27</v>
      </c>
      <c r="K3692" t="s">
        <v>807</v>
      </c>
      <c r="L3692" t="s">
        <v>457</v>
      </c>
      <c r="M3692">
        <v>80219</v>
      </c>
      <c r="N3692" t="s">
        <v>44</v>
      </c>
      <c r="O3692" t="s">
        <v>5381</v>
      </c>
      <c r="P3692" t="s">
        <v>71</v>
      </c>
      <c r="Q3692" t="s">
        <v>682</v>
      </c>
      <c r="R3692" t="s">
        <v>5382</v>
      </c>
      <c r="S3692">
        <v>59.994000000000007</v>
      </c>
      <c r="T3692">
        <v>2</v>
      </c>
      <c r="U3692">
        <v>0.7</v>
      </c>
      <c r="V3692">
        <v>-45.995400000000004</v>
      </c>
    </row>
    <row r="3693" spans="1:22" ht="14.25" customHeight="1" x14ac:dyDescent="0.25">
      <c r="A3693">
        <v>3692</v>
      </c>
      <c r="B3693" t="s">
        <v>6852</v>
      </c>
      <c r="C3693">
        <f>YEAR(Data!$D3693)</f>
        <v>2012</v>
      </c>
      <c r="D3693">
        <v>41212</v>
      </c>
      <c r="E3693">
        <v>41215</v>
      </c>
      <c r="F3693" t="s">
        <v>23</v>
      </c>
      <c r="G3693" t="s">
        <v>1171</v>
      </c>
      <c r="H3693" t="s">
        <v>1172</v>
      </c>
      <c r="I3693" t="s">
        <v>41</v>
      </c>
      <c r="J3693" t="s">
        <v>27</v>
      </c>
      <c r="K3693" t="s">
        <v>807</v>
      </c>
      <c r="L3693" t="s">
        <v>457</v>
      </c>
      <c r="M3693">
        <v>80219</v>
      </c>
      <c r="N3693" t="s">
        <v>44</v>
      </c>
      <c r="O3693" t="s">
        <v>6853</v>
      </c>
      <c r="P3693" t="s">
        <v>71</v>
      </c>
      <c r="Q3693" t="s">
        <v>1216</v>
      </c>
      <c r="R3693" t="s">
        <v>6854</v>
      </c>
      <c r="S3693">
        <v>439.99200000000002</v>
      </c>
      <c r="T3693">
        <v>1</v>
      </c>
      <c r="U3693">
        <v>0.2</v>
      </c>
      <c r="V3693">
        <v>164.99700000000001</v>
      </c>
    </row>
    <row r="3694" spans="1:22" ht="14.25" customHeight="1" x14ac:dyDescent="0.25">
      <c r="A3694">
        <v>3693</v>
      </c>
      <c r="B3694" t="s">
        <v>6852</v>
      </c>
      <c r="C3694">
        <f>YEAR(Data!$D3694)</f>
        <v>2012</v>
      </c>
      <c r="D3694">
        <v>41212</v>
      </c>
      <c r="E3694">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ht="14.25" customHeight="1" x14ac:dyDescent="0.25">
      <c r="A3695">
        <v>3694</v>
      </c>
      <c r="B3695" t="s">
        <v>6852</v>
      </c>
      <c r="C3695">
        <f>YEAR(Data!$D3695)</f>
        <v>2012</v>
      </c>
      <c r="D3695">
        <v>41212</v>
      </c>
      <c r="E3695">
        <v>41215</v>
      </c>
      <c r="F3695" t="s">
        <v>23</v>
      </c>
      <c r="G3695" t="s">
        <v>1171</v>
      </c>
      <c r="H3695" t="s">
        <v>1172</v>
      </c>
      <c r="I3695" t="s">
        <v>41</v>
      </c>
      <c r="J3695" t="s">
        <v>27</v>
      </c>
      <c r="K3695" t="s">
        <v>807</v>
      </c>
      <c r="L3695" t="s">
        <v>457</v>
      </c>
      <c r="M3695">
        <v>80219</v>
      </c>
      <c r="N3695" t="s">
        <v>44</v>
      </c>
      <c r="O3695" t="s">
        <v>6855</v>
      </c>
      <c r="P3695" t="s">
        <v>32</v>
      </c>
      <c r="Q3695" t="s">
        <v>65</v>
      </c>
      <c r="R3695" t="s">
        <v>6856</v>
      </c>
      <c r="S3695">
        <v>15.488</v>
      </c>
      <c r="T3695">
        <v>4</v>
      </c>
      <c r="U3695">
        <v>0.2</v>
      </c>
      <c r="V3695">
        <v>3.6783999999999999</v>
      </c>
    </row>
    <row r="3696" spans="1:22" ht="14.25" customHeight="1" x14ac:dyDescent="0.25">
      <c r="A3696">
        <v>3695</v>
      </c>
      <c r="B3696" t="s">
        <v>6857</v>
      </c>
      <c r="C3696">
        <f>YEAR(Data!$D3696)</f>
        <v>2013</v>
      </c>
      <c r="D3696">
        <v>41563</v>
      </c>
      <c r="E3696">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ht="14.25" customHeight="1" x14ac:dyDescent="0.25">
      <c r="A3697">
        <v>3696</v>
      </c>
      <c r="B3697" t="s">
        <v>6857</v>
      </c>
      <c r="C3697">
        <f>YEAR(Data!$D3697)</f>
        <v>2013</v>
      </c>
      <c r="D3697">
        <v>41563</v>
      </c>
      <c r="E3697">
        <v>41568</v>
      </c>
      <c r="F3697" t="s">
        <v>50</v>
      </c>
      <c r="G3697" t="s">
        <v>3601</v>
      </c>
      <c r="H3697" t="s">
        <v>3602</v>
      </c>
      <c r="I3697" t="s">
        <v>41</v>
      </c>
      <c r="J3697" t="s">
        <v>27</v>
      </c>
      <c r="K3697" t="s">
        <v>318</v>
      </c>
      <c r="L3697" t="s">
        <v>319</v>
      </c>
      <c r="M3697">
        <v>22153</v>
      </c>
      <c r="N3697" t="s">
        <v>30</v>
      </c>
      <c r="O3697" t="s">
        <v>6246</v>
      </c>
      <c r="P3697" t="s">
        <v>46</v>
      </c>
      <c r="Q3697" t="s">
        <v>173</v>
      </c>
      <c r="R3697" t="s">
        <v>6247</v>
      </c>
      <c r="S3697">
        <v>66.539999999999992</v>
      </c>
      <c r="T3697">
        <v>6</v>
      </c>
      <c r="U3697">
        <v>0</v>
      </c>
      <c r="V3697">
        <v>32.604599999999998</v>
      </c>
    </row>
    <row r="3698" spans="1:22" ht="14.25" customHeight="1" x14ac:dyDescent="0.25">
      <c r="A3698">
        <v>3697</v>
      </c>
      <c r="B3698" t="s">
        <v>6857</v>
      </c>
      <c r="C3698">
        <f>YEAR(Data!$D3698)</f>
        <v>2013</v>
      </c>
      <c r="D3698">
        <v>41563</v>
      </c>
      <c r="E3698">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ht="14.25" customHeight="1" x14ac:dyDescent="0.25">
      <c r="A3699">
        <v>3698</v>
      </c>
      <c r="B3699" t="s">
        <v>6858</v>
      </c>
      <c r="C3699">
        <f>YEAR(Data!$D3699)</f>
        <v>2012</v>
      </c>
      <c r="D3699">
        <v>41232</v>
      </c>
      <c r="E3699">
        <v>41234</v>
      </c>
      <c r="F3699" t="s">
        <v>23</v>
      </c>
      <c r="G3699" t="s">
        <v>6256</v>
      </c>
      <c r="H3699" t="s">
        <v>6257</v>
      </c>
      <c r="I3699" t="s">
        <v>102</v>
      </c>
      <c r="J3699" t="s">
        <v>27</v>
      </c>
      <c r="K3699" t="s">
        <v>95</v>
      </c>
      <c r="L3699" t="s">
        <v>96</v>
      </c>
      <c r="M3699">
        <v>98115</v>
      </c>
      <c r="N3699" t="s">
        <v>44</v>
      </c>
      <c r="O3699" t="s">
        <v>6144</v>
      </c>
      <c r="P3699" t="s">
        <v>32</v>
      </c>
      <c r="Q3699" t="s">
        <v>65</v>
      </c>
      <c r="R3699" t="s">
        <v>6145</v>
      </c>
      <c r="S3699">
        <v>141.96</v>
      </c>
      <c r="T3699">
        <v>2</v>
      </c>
      <c r="U3699">
        <v>0</v>
      </c>
      <c r="V3699">
        <v>22.7136</v>
      </c>
    </row>
    <row r="3700" spans="1:22" ht="14.25" customHeight="1" x14ac:dyDescent="0.25">
      <c r="A3700">
        <v>3699</v>
      </c>
      <c r="B3700" t="s">
        <v>6859</v>
      </c>
      <c r="C3700">
        <f>YEAR(Data!$D3700)</f>
        <v>2011</v>
      </c>
      <c r="D3700">
        <v>40799</v>
      </c>
      <c r="E3700">
        <v>40803</v>
      </c>
      <c r="F3700" t="s">
        <v>50</v>
      </c>
      <c r="G3700" t="s">
        <v>226</v>
      </c>
      <c r="H3700" t="s">
        <v>227</v>
      </c>
      <c r="I3700" t="s">
        <v>41</v>
      </c>
      <c r="J3700" t="s">
        <v>27</v>
      </c>
      <c r="K3700" t="s">
        <v>4075</v>
      </c>
      <c r="L3700" t="s">
        <v>310</v>
      </c>
      <c r="M3700">
        <v>85281</v>
      </c>
      <c r="N3700" t="s">
        <v>44</v>
      </c>
      <c r="O3700" t="s">
        <v>6860</v>
      </c>
      <c r="P3700" t="s">
        <v>46</v>
      </c>
      <c r="Q3700" t="s">
        <v>59</v>
      </c>
      <c r="R3700" t="s">
        <v>6861</v>
      </c>
      <c r="S3700">
        <v>79.400000000000006</v>
      </c>
      <c r="T3700">
        <v>5</v>
      </c>
      <c r="U3700">
        <v>0.2</v>
      </c>
      <c r="V3700">
        <v>5.9550000000000054</v>
      </c>
    </row>
    <row r="3701" spans="1:22" ht="14.25" customHeight="1" x14ac:dyDescent="0.25">
      <c r="A3701">
        <v>3700</v>
      </c>
      <c r="B3701" t="s">
        <v>6862</v>
      </c>
      <c r="C3701">
        <f>YEAR(Data!$D3701)</f>
        <v>2014</v>
      </c>
      <c r="D3701">
        <v>41957</v>
      </c>
      <c r="E370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ht="14.25" customHeight="1" x14ac:dyDescent="0.25">
      <c r="A3702">
        <v>3701</v>
      </c>
      <c r="B3702" t="s">
        <v>6863</v>
      </c>
      <c r="C3702">
        <f>YEAR(Data!$D3702)</f>
        <v>2014</v>
      </c>
      <c r="D3702">
        <v>41998</v>
      </c>
      <c r="E3702">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ht="14.25" customHeight="1" x14ac:dyDescent="0.25">
      <c r="A3703">
        <v>3702</v>
      </c>
      <c r="B3703" t="s">
        <v>6864</v>
      </c>
      <c r="C3703">
        <f>YEAR(Data!$D3703)</f>
        <v>2013</v>
      </c>
      <c r="D3703">
        <v>41283</v>
      </c>
      <c r="E3703">
        <v>41287</v>
      </c>
      <c r="F3703" t="s">
        <v>23</v>
      </c>
      <c r="G3703" t="s">
        <v>6865</v>
      </c>
      <c r="H3703" t="s">
        <v>6866</v>
      </c>
      <c r="I3703" t="s">
        <v>41</v>
      </c>
      <c r="J3703" t="s">
        <v>27</v>
      </c>
      <c r="K3703" t="s">
        <v>2835</v>
      </c>
      <c r="L3703" t="s">
        <v>498</v>
      </c>
      <c r="M3703">
        <v>43615</v>
      </c>
      <c r="N3703" t="s">
        <v>148</v>
      </c>
      <c r="O3703" t="s">
        <v>6158</v>
      </c>
      <c r="P3703" t="s">
        <v>32</v>
      </c>
      <c r="Q3703" t="s">
        <v>65</v>
      </c>
      <c r="R3703" t="s">
        <v>6159</v>
      </c>
      <c r="S3703">
        <v>15.168000000000001</v>
      </c>
      <c r="T3703">
        <v>2</v>
      </c>
      <c r="U3703">
        <v>0.2</v>
      </c>
      <c r="V3703">
        <v>3.7920000000000011</v>
      </c>
    </row>
    <row r="3704" spans="1:22" ht="14.25" customHeight="1" x14ac:dyDescent="0.25">
      <c r="A3704">
        <v>3703</v>
      </c>
      <c r="B3704" t="s">
        <v>6867</v>
      </c>
      <c r="C3704">
        <f>YEAR(Data!$D3704)</f>
        <v>2012</v>
      </c>
      <c r="D3704">
        <v>41073</v>
      </c>
      <c r="E3704">
        <v>41079</v>
      </c>
      <c r="F3704" t="s">
        <v>50</v>
      </c>
      <c r="G3704" t="s">
        <v>6604</v>
      </c>
      <c r="H3704" t="s">
        <v>6605</v>
      </c>
      <c r="I3704" t="s">
        <v>41</v>
      </c>
      <c r="J3704" t="s">
        <v>27</v>
      </c>
      <c r="K3704" t="s">
        <v>357</v>
      </c>
      <c r="L3704" t="s">
        <v>358</v>
      </c>
      <c r="M3704">
        <v>35601</v>
      </c>
      <c r="N3704" t="s">
        <v>30</v>
      </c>
      <c r="O3704" t="s">
        <v>6807</v>
      </c>
      <c r="P3704" t="s">
        <v>46</v>
      </c>
      <c r="Q3704" t="s">
        <v>68</v>
      </c>
      <c r="R3704" t="s">
        <v>6808</v>
      </c>
      <c r="S3704">
        <v>24.78</v>
      </c>
      <c r="T3704">
        <v>6</v>
      </c>
      <c r="U3704">
        <v>0</v>
      </c>
      <c r="V3704">
        <v>6.9384000000000006</v>
      </c>
    </row>
    <row r="3705" spans="1:22" ht="14.25" customHeight="1" x14ac:dyDescent="0.25">
      <c r="A3705">
        <v>3704</v>
      </c>
      <c r="B3705" t="s">
        <v>6867</v>
      </c>
      <c r="C3705">
        <f>YEAR(Data!$D3705)</f>
        <v>2012</v>
      </c>
      <c r="D3705">
        <v>41073</v>
      </c>
      <c r="E3705">
        <v>41079</v>
      </c>
      <c r="F3705" t="s">
        <v>50</v>
      </c>
      <c r="G3705" t="s">
        <v>6604</v>
      </c>
      <c r="H3705" t="s">
        <v>6605</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ht="14.25" customHeight="1" x14ac:dyDescent="0.25">
      <c r="A3706">
        <v>3705</v>
      </c>
      <c r="B3706" t="s">
        <v>6867</v>
      </c>
      <c r="C3706">
        <f>YEAR(Data!$D3706)</f>
        <v>2012</v>
      </c>
      <c r="D3706">
        <v>41073</v>
      </c>
      <c r="E3706">
        <v>41079</v>
      </c>
      <c r="F3706" t="s">
        <v>50</v>
      </c>
      <c r="G3706" t="s">
        <v>6604</v>
      </c>
      <c r="H3706" t="s">
        <v>6605</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ht="14.25" customHeight="1" x14ac:dyDescent="0.25">
      <c r="A3707">
        <v>3706</v>
      </c>
      <c r="B3707" t="s">
        <v>6867</v>
      </c>
      <c r="C3707">
        <f>YEAR(Data!$D3707)</f>
        <v>2012</v>
      </c>
      <c r="D3707">
        <v>41073</v>
      </c>
      <c r="E3707">
        <v>41079</v>
      </c>
      <c r="F3707" t="s">
        <v>50</v>
      </c>
      <c r="G3707" t="s">
        <v>6604</v>
      </c>
      <c r="H3707" t="s">
        <v>6605</v>
      </c>
      <c r="I3707" t="s">
        <v>41</v>
      </c>
      <c r="J3707" t="s">
        <v>27</v>
      </c>
      <c r="K3707" t="s">
        <v>357</v>
      </c>
      <c r="L3707" t="s">
        <v>358</v>
      </c>
      <c r="M3707">
        <v>35601</v>
      </c>
      <c r="N3707" t="s">
        <v>30</v>
      </c>
      <c r="O3707" t="s">
        <v>6673</v>
      </c>
      <c r="P3707" t="s">
        <v>46</v>
      </c>
      <c r="Q3707" t="s">
        <v>90</v>
      </c>
      <c r="R3707" t="s">
        <v>6674</v>
      </c>
      <c r="S3707">
        <v>32.400000000000006</v>
      </c>
      <c r="T3707">
        <v>5</v>
      </c>
      <c r="U3707">
        <v>0</v>
      </c>
      <c r="V3707">
        <v>15.552000000000001</v>
      </c>
    </row>
    <row r="3708" spans="1:22" ht="14.25" customHeight="1" x14ac:dyDescent="0.25">
      <c r="A3708">
        <v>3707</v>
      </c>
      <c r="B3708" t="s">
        <v>6868</v>
      </c>
      <c r="C3708">
        <f>YEAR(Data!$D3708)</f>
        <v>2014</v>
      </c>
      <c r="D3708">
        <v>41717</v>
      </c>
      <c r="E3708">
        <v>41721</v>
      </c>
      <c r="F3708" t="s">
        <v>50</v>
      </c>
      <c r="G3708" t="s">
        <v>5710</v>
      </c>
      <c r="H3708" t="s">
        <v>5711</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ht="14.25" customHeight="1" x14ac:dyDescent="0.25">
      <c r="A3709">
        <v>3708</v>
      </c>
      <c r="B3709" t="s">
        <v>6869</v>
      </c>
      <c r="C3709">
        <f>YEAR(Data!$D3709)</f>
        <v>2011</v>
      </c>
      <c r="D3709">
        <v>40870</v>
      </c>
      <c r="E3709">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ht="14.25" customHeight="1" x14ac:dyDescent="0.25">
      <c r="A3710">
        <v>3709</v>
      </c>
      <c r="B3710" t="s">
        <v>6869</v>
      </c>
      <c r="C3710">
        <f>YEAR(Data!$D3710)</f>
        <v>2011</v>
      </c>
      <c r="D3710">
        <v>40870</v>
      </c>
      <c r="E3710">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ht="14.25" customHeight="1" x14ac:dyDescent="0.25">
      <c r="A3711">
        <v>3710</v>
      </c>
      <c r="B3711" t="s">
        <v>6869</v>
      </c>
      <c r="C3711">
        <f>YEAR(Data!$D3711)</f>
        <v>2011</v>
      </c>
      <c r="D3711">
        <v>40870</v>
      </c>
      <c r="E3711">
        <v>40874</v>
      </c>
      <c r="F3711" t="s">
        <v>50</v>
      </c>
      <c r="G3711" t="s">
        <v>1396</v>
      </c>
      <c r="H3711" t="s">
        <v>1397</v>
      </c>
      <c r="I3711" t="s">
        <v>41</v>
      </c>
      <c r="J3711" t="s">
        <v>27</v>
      </c>
      <c r="K3711" t="s">
        <v>5011</v>
      </c>
      <c r="L3711" t="s">
        <v>104</v>
      </c>
      <c r="M3711">
        <v>75150</v>
      </c>
      <c r="N3711" t="s">
        <v>105</v>
      </c>
      <c r="O3711" t="s">
        <v>5931</v>
      </c>
      <c r="P3711" t="s">
        <v>71</v>
      </c>
      <c r="Q3711" t="s">
        <v>161</v>
      </c>
      <c r="R3711" t="s">
        <v>5932</v>
      </c>
      <c r="S3711">
        <v>5.5440000000000005</v>
      </c>
      <c r="T3711">
        <v>7</v>
      </c>
      <c r="U3711">
        <v>0.2</v>
      </c>
      <c r="V3711">
        <v>1.6632000000000007</v>
      </c>
    </row>
    <row r="3712" spans="1:22" ht="14.25" customHeight="1" x14ac:dyDescent="0.25">
      <c r="A3712">
        <v>3711</v>
      </c>
      <c r="B3712" t="s">
        <v>6870</v>
      </c>
      <c r="C3712">
        <f>YEAR(Data!$D3712)</f>
        <v>2014</v>
      </c>
      <c r="D3712">
        <v>41928</v>
      </c>
      <c r="E3712">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ht="14.25" customHeight="1" x14ac:dyDescent="0.25">
      <c r="A3713">
        <v>3712</v>
      </c>
      <c r="B3713" t="s">
        <v>6870</v>
      </c>
      <c r="C3713">
        <f>YEAR(Data!$D3713)</f>
        <v>2014</v>
      </c>
      <c r="D3713">
        <v>41928</v>
      </c>
      <c r="E3713">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ht="14.25" customHeight="1" x14ac:dyDescent="0.25">
      <c r="A3714">
        <v>3713</v>
      </c>
      <c r="B3714" t="s">
        <v>6871</v>
      </c>
      <c r="C3714">
        <f>YEAR(Data!$D3714)</f>
        <v>2014</v>
      </c>
      <c r="D3714">
        <v>41751</v>
      </c>
      <c r="E3714">
        <v>41754</v>
      </c>
      <c r="F3714" t="s">
        <v>188</v>
      </c>
      <c r="G3714" t="s">
        <v>4458</v>
      </c>
      <c r="H3714" t="s">
        <v>4459</v>
      </c>
      <c r="I3714" t="s">
        <v>26</v>
      </c>
      <c r="J3714" t="s">
        <v>27</v>
      </c>
      <c r="K3714" t="s">
        <v>95</v>
      </c>
      <c r="L3714" t="s">
        <v>96</v>
      </c>
      <c r="M3714">
        <v>98103</v>
      </c>
      <c r="N3714" t="s">
        <v>44</v>
      </c>
      <c r="O3714" t="s">
        <v>6872</v>
      </c>
      <c r="P3714" t="s">
        <v>71</v>
      </c>
      <c r="Q3714" t="s">
        <v>161</v>
      </c>
      <c r="R3714" t="s">
        <v>6873</v>
      </c>
      <c r="S3714">
        <v>11.54</v>
      </c>
      <c r="T3714">
        <v>1</v>
      </c>
      <c r="U3714">
        <v>0</v>
      </c>
      <c r="V3714">
        <v>3.4619999999999997</v>
      </c>
    </row>
    <row r="3715" spans="1:22" ht="14.25" customHeight="1" x14ac:dyDescent="0.25">
      <c r="A3715">
        <v>3714</v>
      </c>
      <c r="B3715" t="s">
        <v>6871</v>
      </c>
      <c r="C3715">
        <f>YEAR(Data!$D3715)</f>
        <v>2014</v>
      </c>
      <c r="D3715">
        <v>41751</v>
      </c>
      <c r="E3715">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ht="14.25" customHeight="1" x14ac:dyDescent="0.25">
      <c r="A3716">
        <v>3715</v>
      </c>
      <c r="B3716" t="s">
        <v>6874</v>
      </c>
      <c r="C3716">
        <f>YEAR(Data!$D3716)</f>
        <v>2011</v>
      </c>
      <c r="D3716">
        <v>40885</v>
      </c>
      <c r="E3716">
        <v>40887</v>
      </c>
      <c r="F3716" t="s">
        <v>23</v>
      </c>
      <c r="G3716" t="s">
        <v>5281</v>
      </c>
      <c r="H3716" t="s">
        <v>5282</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ht="14.25" customHeight="1" x14ac:dyDescent="0.25">
      <c r="A3717">
        <v>3716</v>
      </c>
      <c r="B3717" t="s">
        <v>6874</v>
      </c>
      <c r="C3717">
        <f>YEAR(Data!$D3717)</f>
        <v>2011</v>
      </c>
      <c r="D3717">
        <v>40885</v>
      </c>
      <c r="E3717">
        <v>40887</v>
      </c>
      <c r="F3717" t="s">
        <v>23</v>
      </c>
      <c r="G3717" t="s">
        <v>5281</v>
      </c>
      <c r="H3717" t="s">
        <v>5282</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ht="14.25" customHeight="1" x14ac:dyDescent="0.25">
      <c r="A3718">
        <v>3717</v>
      </c>
      <c r="B3718" t="s">
        <v>6875</v>
      </c>
      <c r="C3718">
        <f>YEAR(Data!$D3718)</f>
        <v>2014</v>
      </c>
      <c r="D3718">
        <v>41789</v>
      </c>
      <c r="E3718">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ht="14.25" customHeight="1" x14ac:dyDescent="0.25">
      <c r="A3719">
        <v>3718</v>
      </c>
      <c r="B3719" t="s">
        <v>6876</v>
      </c>
      <c r="C3719">
        <f>YEAR(Data!$D3719)</f>
        <v>2013</v>
      </c>
      <c r="D3719">
        <v>41537</v>
      </c>
      <c r="E3719">
        <v>41541</v>
      </c>
      <c r="F3719" t="s">
        <v>50</v>
      </c>
      <c r="G3719" t="s">
        <v>1997</v>
      </c>
      <c r="H3719" t="s">
        <v>1998</v>
      </c>
      <c r="I3719" t="s">
        <v>26</v>
      </c>
      <c r="J3719" t="s">
        <v>27</v>
      </c>
      <c r="K3719" t="s">
        <v>497</v>
      </c>
      <c r="L3719" t="s">
        <v>1272</v>
      </c>
      <c r="M3719">
        <v>31907</v>
      </c>
      <c r="N3719" t="s">
        <v>30</v>
      </c>
      <c r="O3719" t="s">
        <v>6877</v>
      </c>
      <c r="P3719" t="s">
        <v>46</v>
      </c>
      <c r="Q3719" t="s">
        <v>578</v>
      </c>
      <c r="R3719" t="s">
        <v>6878</v>
      </c>
      <c r="S3719">
        <v>5.04</v>
      </c>
      <c r="T3719">
        <v>2</v>
      </c>
      <c r="U3719">
        <v>0</v>
      </c>
      <c r="V3719">
        <v>0.15120000000000022</v>
      </c>
    </row>
    <row r="3720" spans="1:22" ht="14.25" customHeight="1" x14ac:dyDescent="0.25">
      <c r="A3720">
        <v>3719</v>
      </c>
      <c r="B3720" t="s">
        <v>6876</v>
      </c>
      <c r="C3720">
        <f>YEAR(Data!$D3720)</f>
        <v>2013</v>
      </c>
      <c r="D3720">
        <v>41537</v>
      </c>
      <c r="E3720">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ht="14.25" customHeight="1" x14ac:dyDescent="0.25">
      <c r="A3721">
        <v>3720</v>
      </c>
      <c r="B3721" t="s">
        <v>6879</v>
      </c>
      <c r="C3721">
        <f>YEAR(Data!$D3721)</f>
        <v>2013</v>
      </c>
      <c r="D3721">
        <v>41535</v>
      </c>
      <c r="E372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ht="14.25" customHeight="1" x14ac:dyDescent="0.25">
      <c r="A3722">
        <v>3721</v>
      </c>
      <c r="B3722" t="s">
        <v>6880</v>
      </c>
      <c r="C3722">
        <f>YEAR(Data!$D3722)</f>
        <v>2013</v>
      </c>
      <c r="D3722">
        <v>41629</v>
      </c>
      <c r="E3722">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ht="14.25" customHeight="1" x14ac:dyDescent="0.25">
      <c r="A3723">
        <v>3722</v>
      </c>
      <c r="B3723" t="s">
        <v>6880</v>
      </c>
      <c r="C3723">
        <f>YEAR(Data!$D3723)</f>
        <v>2013</v>
      </c>
      <c r="D3723">
        <v>41629</v>
      </c>
      <c r="E3723">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ht="14.25" customHeight="1" x14ac:dyDescent="0.25">
      <c r="A3724">
        <v>3723</v>
      </c>
      <c r="B3724" t="s">
        <v>6881</v>
      </c>
      <c r="C3724">
        <f>YEAR(Data!$D3724)</f>
        <v>2014</v>
      </c>
      <c r="D3724">
        <v>41966</v>
      </c>
      <c r="E3724">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ht="14.25" customHeight="1" x14ac:dyDescent="0.25">
      <c r="A3725">
        <v>3724</v>
      </c>
      <c r="B3725" t="s">
        <v>6882</v>
      </c>
      <c r="C3725">
        <f>YEAR(Data!$D3725)</f>
        <v>2011</v>
      </c>
      <c r="D3725">
        <v>40907</v>
      </c>
      <c r="E3725">
        <v>40912</v>
      </c>
      <c r="F3725" t="s">
        <v>50</v>
      </c>
      <c r="G3725" t="s">
        <v>6865</v>
      </c>
      <c r="H3725" t="s">
        <v>6866</v>
      </c>
      <c r="I3725" t="s">
        <v>41</v>
      </c>
      <c r="J3725" t="s">
        <v>27</v>
      </c>
      <c r="K3725" t="s">
        <v>544</v>
      </c>
      <c r="L3725" t="s">
        <v>310</v>
      </c>
      <c r="M3725">
        <v>85023</v>
      </c>
      <c r="N3725" t="s">
        <v>44</v>
      </c>
      <c r="O3725" t="s">
        <v>6367</v>
      </c>
      <c r="P3725" t="s">
        <v>46</v>
      </c>
      <c r="Q3725" t="s">
        <v>75</v>
      </c>
      <c r="R3725" t="s">
        <v>6368</v>
      </c>
      <c r="S3725">
        <v>551.98500000000013</v>
      </c>
      <c r="T3725">
        <v>5</v>
      </c>
      <c r="U3725">
        <v>0.7</v>
      </c>
      <c r="V3725">
        <v>-459.98750000000018</v>
      </c>
    </row>
    <row r="3726" spans="1:22" ht="14.25" customHeight="1" x14ac:dyDescent="0.25">
      <c r="A3726">
        <v>3725</v>
      </c>
      <c r="B3726" t="s">
        <v>6883</v>
      </c>
      <c r="C3726">
        <f>YEAR(Data!$D3726)</f>
        <v>2014</v>
      </c>
      <c r="D3726">
        <v>41733</v>
      </c>
      <c r="E3726">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ht="14.25" customHeight="1" x14ac:dyDescent="0.25">
      <c r="A3727">
        <v>3726</v>
      </c>
      <c r="B3727" t="s">
        <v>6884</v>
      </c>
      <c r="C3727">
        <f>YEAR(Data!$D3727)</f>
        <v>2013</v>
      </c>
      <c r="D3727">
        <v>41635</v>
      </c>
      <c r="E3727">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ht="14.25" customHeight="1" x14ac:dyDescent="0.25">
      <c r="A3728">
        <v>3727</v>
      </c>
      <c r="B3728" t="s">
        <v>6885</v>
      </c>
      <c r="C3728">
        <f>YEAR(Data!$D3728)</f>
        <v>2013</v>
      </c>
      <c r="D3728">
        <v>41431</v>
      </c>
      <c r="E3728">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ht="14.25" customHeight="1" x14ac:dyDescent="0.25">
      <c r="A3729">
        <v>3728</v>
      </c>
      <c r="B3729" t="s">
        <v>6885</v>
      </c>
      <c r="C3729">
        <f>YEAR(Data!$D3729)</f>
        <v>2013</v>
      </c>
      <c r="D3729">
        <v>41431</v>
      </c>
      <c r="E3729">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ht="14.25" customHeight="1" x14ac:dyDescent="0.25">
      <c r="A3730">
        <v>3729</v>
      </c>
      <c r="B3730" t="s">
        <v>6885</v>
      </c>
      <c r="C3730">
        <f>YEAR(Data!$D3730)</f>
        <v>2013</v>
      </c>
      <c r="D3730">
        <v>41431</v>
      </c>
      <c r="E3730">
        <v>41437</v>
      </c>
      <c r="F3730" t="s">
        <v>50</v>
      </c>
      <c r="G3730" t="s">
        <v>4568</v>
      </c>
      <c r="H3730" t="s">
        <v>4569</v>
      </c>
      <c r="I3730" t="s">
        <v>26</v>
      </c>
      <c r="J3730" t="s">
        <v>27</v>
      </c>
      <c r="K3730" t="s">
        <v>606</v>
      </c>
      <c r="L3730" t="s">
        <v>245</v>
      </c>
      <c r="M3730">
        <v>19711</v>
      </c>
      <c r="N3730" t="s">
        <v>148</v>
      </c>
      <c r="O3730" t="s">
        <v>6424</v>
      </c>
      <c r="P3730" t="s">
        <v>46</v>
      </c>
      <c r="Q3730" t="s">
        <v>47</v>
      </c>
      <c r="R3730" t="s">
        <v>6425</v>
      </c>
      <c r="S3730">
        <v>14.940000000000001</v>
      </c>
      <c r="T3730">
        <v>3</v>
      </c>
      <c r="U3730">
        <v>0</v>
      </c>
      <c r="V3730">
        <v>6.8723999999999998</v>
      </c>
    </row>
    <row r="3731" spans="1:22" ht="14.25" customHeight="1" x14ac:dyDescent="0.25">
      <c r="A3731">
        <v>3730</v>
      </c>
      <c r="B3731" t="s">
        <v>6886</v>
      </c>
      <c r="C3731">
        <f>YEAR(Data!$D3731)</f>
        <v>2012</v>
      </c>
      <c r="D3731">
        <v>41170</v>
      </c>
      <c r="E373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ht="14.25" customHeight="1" x14ac:dyDescent="0.25">
      <c r="A3732">
        <v>3731</v>
      </c>
      <c r="B3732" t="s">
        <v>6886</v>
      </c>
      <c r="C3732">
        <f>YEAR(Data!$D3732)</f>
        <v>2012</v>
      </c>
      <c r="D3732">
        <v>41170</v>
      </c>
      <c r="E3732">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ht="14.25" customHeight="1" x14ac:dyDescent="0.25">
      <c r="A3733">
        <v>3732</v>
      </c>
      <c r="B3733" t="s">
        <v>6886</v>
      </c>
      <c r="C3733">
        <f>YEAR(Data!$D3733)</f>
        <v>2012</v>
      </c>
      <c r="D3733">
        <v>41170</v>
      </c>
      <c r="E3733">
        <v>41175</v>
      </c>
      <c r="F3733" t="s">
        <v>50</v>
      </c>
      <c r="G3733" t="s">
        <v>1503</v>
      </c>
      <c r="H3733" t="s">
        <v>1504</v>
      </c>
      <c r="I3733" t="s">
        <v>41</v>
      </c>
      <c r="J3733" t="s">
        <v>27</v>
      </c>
      <c r="K3733" t="s">
        <v>3213</v>
      </c>
      <c r="L3733" t="s">
        <v>2735</v>
      </c>
      <c r="M3733">
        <v>20735</v>
      </c>
      <c r="N3733" t="s">
        <v>148</v>
      </c>
      <c r="O3733" t="s">
        <v>6887</v>
      </c>
      <c r="P3733" t="s">
        <v>71</v>
      </c>
      <c r="Q3733" t="s">
        <v>72</v>
      </c>
      <c r="R3733" t="s">
        <v>6888</v>
      </c>
      <c r="S3733">
        <v>499.99</v>
      </c>
      <c r="T3733">
        <v>1</v>
      </c>
      <c r="U3733">
        <v>0</v>
      </c>
      <c r="V3733">
        <v>129.99740000000003</v>
      </c>
    </row>
    <row r="3734" spans="1:22" ht="14.25" customHeight="1" x14ac:dyDescent="0.25">
      <c r="A3734">
        <v>3733</v>
      </c>
      <c r="B3734" t="s">
        <v>6886</v>
      </c>
      <c r="C3734">
        <f>YEAR(Data!$D3734)</f>
        <v>2012</v>
      </c>
      <c r="D3734">
        <v>41170</v>
      </c>
      <c r="E3734">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ht="14.25" customHeight="1" x14ac:dyDescent="0.25">
      <c r="A3735">
        <v>3734</v>
      </c>
      <c r="B3735" t="s">
        <v>6886</v>
      </c>
      <c r="C3735">
        <f>YEAR(Data!$D3735)</f>
        <v>2012</v>
      </c>
      <c r="D3735">
        <v>41170</v>
      </c>
      <c r="E3735">
        <v>41175</v>
      </c>
      <c r="F3735" t="s">
        <v>50</v>
      </c>
      <c r="G3735" t="s">
        <v>1503</v>
      </c>
      <c r="H3735" t="s">
        <v>1504</v>
      </c>
      <c r="I3735" t="s">
        <v>41</v>
      </c>
      <c r="J3735" t="s">
        <v>27</v>
      </c>
      <c r="K3735" t="s">
        <v>3213</v>
      </c>
      <c r="L3735" t="s">
        <v>2735</v>
      </c>
      <c r="M3735">
        <v>20735</v>
      </c>
      <c r="N3735" t="s">
        <v>148</v>
      </c>
      <c r="O3735" t="s">
        <v>6548</v>
      </c>
      <c r="P3735" t="s">
        <v>46</v>
      </c>
      <c r="Q3735" t="s">
        <v>75</v>
      </c>
      <c r="R3735" t="s">
        <v>6549</v>
      </c>
      <c r="S3735">
        <v>65.08</v>
      </c>
      <c r="T3735">
        <v>4</v>
      </c>
      <c r="U3735">
        <v>0</v>
      </c>
      <c r="V3735">
        <v>31.889199999999995</v>
      </c>
    </row>
    <row r="3736" spans="1:22" ht="14.25" customHeight="1" x14ac:dyDescent="0.25">
      <c r="A3736">
        <v>3735</v>
      </c>
      <c r="B3736" t="s">
        <v>6889</v>
      </c>
      <c r="C3736">
        <f>YEAR(Data!$D3736)</f>
        <v>2014</v>
      </c>
      <c r="D3736">
        <v>41705</v>
      </c>
      <c r="E3736">
        <v>41710</v>
      </c>
      <c r="F3736" t="s">
        <v>23</v>
      </c>
      <c r="G3736" t="s">
        <v>6890</v>
      </c>
      <c r="H3736" t="s">
        <v>6891</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ht="14.25" customHeight="1" x14ac:dyDescent="0.25">
      <c r="A3737">
        <v>3736</v>
      </c>
      <c r="B3737" t="s">
        <v>6889</v>
      </c>
      <c r="C3737">
        <f>YEAR(Data!$D3737)</f>
        <v>2014</v>
      </c>
      <c r="D3737">
        <v>41705</v>
      </c>
      <c r="E3737">
        <v>41710</v>
      </c>
      <c r="F3737" t="s">
        <v>23</v>
      </c>
      <c r="G3737" t="s">
        <v>6890</v>
      </c>
      <c r="H3737" t="s">
        <v>6891</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ht="14.25" customHeight="1" x14ac:dyDescent="0.25">
      <c r="A3738">
        <v>3737</v>
      </c>
      <c r="B3738" t="s">
        <v>6892</v>
      </c>
      <c r="C3738">
        <f>YEAR(Data!$D3738)</f>
        <v>2013</v>
      </c>
      <c r="D3738">
        <v>41351</v>
      </c>
      <c r="E3738">
        <v>41351</v>
      </c>
      <c r="F3738" t="s">
        <v>1290</v>
      </c>
      <c r="G3738" t="s">
        <v>6893</v>
      </c>
      <c r="H3738" t="s">
        <v>6894</v>
      </c>
      <c r="I3738" t="s">
        <v>26</v>
      </c>
      <c r="J3738" t="s">
        <v>27</v>
      </c>
      <c r="K3738" t="s">
        <v>606</v>
      </c>
      <c r="L3738" t="s">
        <v>245</v>
      </c>
      <c r="M3738">
        <v>19711</v>
      </c>
      <c r="N3738" t="s">
        <v>148</v>
      </c>
      <c r="O3738" t="s">
        <v>5866</v>
      </c>
      <c r="P3738" t="s">
        <v>71</v>
      </c>
      <c r="Q3738" t="s">
        <v>72</v>
      </c>
      <c r="R3738" t="s">
        <v>5867</v>
      </c>
      <c r="S3738">
        <v>129.97999999999999</v>
      </c>
      <c r="T3738">
        <v>2</v>
      </c>
      <c r="U3738">
        <v>0</v>
      </c>
      <c r="V3738">
        <v>62.3904</v>
      </c>
    </row>
    <row r="3739" spans="1:22" ht="14.25" customHeight="1" x14ac:dyDescent="0.25">
      <c r="A3739">
        <v>3738</v>
      </c>
      <c r="B3739" t="s">
        <v>6892</v>
      </c>
      <c r="C3739">
        <f>YEAR(Data!$D3739)</f>
        <v>2013</v>
      </c>
      <c r="D3739">
        <v>41351</v>
      </c>
      <c r="E3739">
        <v>41351</v>
      </c>
      <c r="F3739" t="s">
        <v>1290</v>
      </c>
      <c r="G3739" t="s">
        <v>6893</v>
      </c>
      <c r="H3739" t="s">
        <v>6894</v>
      </c>
      <c r="I3739" t="s">
        <v>26</v>
      </c>
      <c r="J3739" t="s">
        <v>27</v>
      </c>
      <c r="K3739" t="s">
        <v>606</v>
      </c>
      <c r="L3739" t="s">
        <v>245</v>
      </c>
      <c r="M3739">
        <v>19711</v>
      </c>
      <c r="N3739" t="s">
        <v>148</v>
      </c>
      <c r="O3739" t="s">
        <v>6548</v>
      </c>
      <c r="P3739" t="s">
        <v>46</v>
      </c>
      <c r="Q3739" t="s">
        <v>75</v>
      </c>
      <c r="R3739" t="s">
        <v>6549</v>
      </c>
      <c r="S3739">
        <v>32.54</v>
      </c>
      <c r="T3739">
        <v>2</v>
      </c>
      <c r="U3739">
        <v>0</v>
      </c>
      <c r="V3739">
        <v>15.944599999999998</v>
      </c>
    </row>
    <row r="3740" spans="1:22" ht="14.25" customHeight="1" x14ac:dyDescent="0.25">
      <c r="A3740">
        <v>3739</v>
      </c>
      <c r="B3740" t="s">
        <v>6895</v>
      </c>
      <c r="C3740">
        <f>YEAR(Data!$D3740)</f>
        <v>2013</v>
      </c>
      <c r="D3740">
        <v>41618</v>
      </c>
      <c r="E3740">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ht="14.25" customHeight="1" x14ac:dyDescent="0.25">
      <c r="A3741">
        <v>3740</v>
      </c>
      <c r="B3741" t="s">
        <v>6895</v>
      </c>
      <c r="C3741">
        <f>YEAR(Data!$D3741)</f>
        <v>2013</v>
      </c>
      <c r="D3741">
        <v>41618</v>
      </c>
      <c r="E374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ht="14.25" customHeight="1" x14ac:dyDescent="0.25">
      <c r="A3742">
        <v>3741</v>
      </c>
      <c r="B3742" t="s">
        <v>6895</v>
      </c>
      <c r="C3742">
        <f>YEAR(Data!$D3742)</f>
        <v>2013</v>
      </c>
      <c r="D3742">
        <v>41618</v>
      </c>
      <c r="E3742">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ht="14.25" customHeight="1" x14ac:dyDescent="0.25">
      <c r="A3743">
        <v>3742</v>
      </c>
      <c r="B3743" t="s">
        <v>6896</v>
      </c>
      <c r="C3743">
        <f>YEAR(Data!$D3743)</f>
        <v>2013</v>
      </c>
      <c r="D3743">
        <v>41289</v>
      </c>
      <c r="E3743">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ht="14.25" customHeight="1" x14ac:dyDescent="0.25">
      <c r="A3744">
        <v>3743</v>
      </c>
      <c r="B3744" t="s">
        <v>6896</v>
      </c>
      <c r="C3744">
        <f>YEAR(Data!$D3744)</f>
        <v>2013</v>
      </c>
      <c r="D3744">
        <v>41289</v>
      </c>
      <c r="E3744">
        <v>41295</v>
      </c>
      <c r="F3744" t="s">
        <v>50</v>
      </c>
      <c r="G3744" t="s">
        <v>5054</v>
      </c>
      <c r="H3744" t="s">
        <v>5055</v>
      </c>
      <c r="I3744" t="s">
        <v>26</v>
      </c>
      <c r="J3744" t="s">
        <v>27</v>
      </c>
      <c r="K3744" t="s">
        <v>266</v>
      </c>
      <c r="L3744" t="s">
        <v>267</v>
      </c>
      <c r="M3744">
        <v>10011</v>
      </c>
      <c r="N3744" t="s">
        <v>148</v>
      </c>
      <c r="O3744" t="s">
        <v>5226</v>
      </c>
      <c r="P3744" t="s">
        <v>46</v>
      </c>
      <c r="Q3744" t="s">
        <v>90</v>
      </c>
      <c r="R3744" t="s">
        <v>5227</v>
      </c>
      <c r="S3744">
        <v>60.12</v>
      </c>
      <c r="T3744">
        <v>9</v>
      </c>
      <c r="U3744">
        <v>0</v>
      </c>
      <c r="V3744">
        <v>28.857599999999998</v>
      </c>
    </row>
    <row r="3745" spans="1:22" ht="14.25" customHeight="1" x14ac:dyDescent="0.25">
      <c r="A3745">
        <v>3744</v>
      </c>
      <c r="B3745" t="s">
        <v>6896</v>
      </c>
      <c r="C3745">
        <f>YEAR(Data!$D3745)</f>
        <v>2013</v>
      </c>
      <c r="D3745">
        <v>41289</v>
      </c>
      <c r="E3745">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ht="14.25" customHeight="1" x14ac:dyDescent="0.25">
      <c r="A3746">
        <v>3745</v>
      </c>
      <c r="B3746" t="s">
        <v>6897</v>
      </c>
      <c r="C3746">
        <f>YEAR(Data!$D3746)</f>
        <v>2011</v>
      </c>
      <c r="D3746">
        <v>40840</v>
      </c>
      <c r="E3746">
        <v>40840</v>
      </c>
      <c r="F3746" t="s">
        <v>1290</v>
      </c>
      <c r="G3746" t="s">
        <v>2287</v>
      </c>
      <c r="H3746" t="s">
        <v>2288</v>
      </c>
      <c r="I3746" t="s">
        <v>26</v>
      </c>
      <c r="J3746" t="s">
        <v>27</v>
      </c>
      <c r="K3746" t="s">
        <v>6898</v>
      </c>
      <c r="L3746" t="s">
        <v>383</v>
      </c>
      <c r="M3746">
        <v>29730</v>
      </c>
      <c r="N3746" t="s">
        <v>30</v>
      </c>
      <c r="O3746" t="s">
        <v>5967</v>
      </c>
      <c r="P3746" t="s">
        <v>46</v>
      </c>
      <c r="Q3746" t="s">
        <v>269</v>
      </c>
      <c r="R3746" t="s">
        <v>5968</v>
      </c>
      <c r="S3746">
        <v>11.850000000000001</v>
      </c>
      <c r="T3746">
        <v>3</v>
      </c>
      <c r="U3746">
        <v>0</v>
      </c>
      <c r="V3746">
        <v>3.7919999999999994</v>
      </c>
    </row>
    <row r="3747" spans="1:22" ht="14.25" customHeight="1" x14ac:dyDescent="0.25">
      <c r="A3747">
        <v>3746</v>
      </c>
      <c r="B3747" t="s">
        <v>6899</v>
      </c>
      <c r="C3747">
        <f>YEAR(Data!$D3747)</f>
        <v>2013</v>
      </c>
      <c r="D3747">
        <v>41541</v>
      </c>
      <c r="E3747">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ht="14.25" customHeight="1" x14ac:dyDescent="0.25">
      <c r="A3748">
        <v>3747</v>
      </c>
      <c r="B3748" t="s">
        <v>6899</v>
      </c>
      <c r="C3748">
        <f>YEAR(Data!$D3748)</f>
        <v>2013</v>
      </c>
      <c r="D3748">
        <v>41541</v>
      </c>
      <c r="E3748">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ht="14.25" customHeight="1" x14ac:dyDescent="0.25">
      <c r="A3749">
        <v>3748</v>
      </c>
      <c r="B3749" t="s">
        <v>6900</v>
      </c>
      <c r="C3749">
        <f>YEAR(Data!$D3749)</f>
        <v>2014</v>
      </c>
      <c r="D3749">
        <v>41879</v>
      </c>
      <c r="E3749">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ht="14.25" customHeight="1" x14ac:dyDescent="0.25">
      <c r="A3750">
        <v>3749</v>
      </c>
      <c r="B3750" t="s">
        <v>6900</v>
      </c>
      <c r="C3750">
        <f>YEAR(Data!$D3750)</f>
        <v>2014</v>
      </c>
      <c r="D3750">
        <v>41879</v>
      </c>
      <c r="E3750">
        <v>41881</v>
      </c>
      <c r="F3750" t="s">
        <v>23</v>
      </c>
      <c r="G3750" t="s">
        <v>958</v>
      </c>
      <c r="H3750" t="s">
        <v>959</v>
      </c>
      <c r="I3750" t="s">
        <v>41</v>
      </c>
      <c r="J3750" t="s">
        <v>27</v>
      </c>
      <c r="K3750" t="s">
        <v>1027</v>
      </c>
      <c r="L3750" t="s">
        <v>43</v>
      </c>
      <c r="M3750">
        <v>90301</v>
      </c>
      <c r="N3750" t="s">
        <v>44</v>
      </c>
      <c r="O3750" t="s">
        <v>5944</v>
      </c>
      <c r="P3750" t="s">
        <v>46</v>
      </c>
      <c r="Q3750" t="s">
        <v>78</v>
      </c>
      <c r="R3750" t="s">
        <v>5945</v>
      </c>
      <c r="S3750">
        <v>321.92</v>
      </c>
      <c r="T3750">
        <v>4</v>
      </c>
      <c r="U3750">
        <v>0</v>
      </c>
      <c r="V3750">
        <v>96.575999999999993</v>
      </c>
    </row>
    <row r="3751" spans="1:22" ht="14.25" customHeight="1" x14ac:dyDescent="0.25">
      <c r="A3751">
        <v>3750</v>
      </c>
      <c r="B3751" t="s">
        <v>6900</v>
      </c>
      <c r="C3751">
        <f>YEAR(Data!$D3751)</f>
        <v>2014</v>
      </c>
      <c r="D3751">
        <v>41879</v>
      </c>
      <c r="E3751">
        <v>41881</v>
      </c>
      <c r="F3751" t="s">
        <v>23</v>
      </c>
      <c r="G3751" t="s">
        <v>958</v>
      </c>
      <c r="H3751" t="s">
        <v>959</v>
      </c>
      <c r="I3751" t="s">
        <v>41</v>
      </c>
      <c r="J3751" t="s">
        <v>27</v>
      </c>
      <c r="K3751" t="s">
        <v>1027</v>
      </c>
      <c r="L3751" t="s">
        <v>43</v>
      </c>
      <c r="M3751">
        <v>90301</v>
      </c>
      <c r="N3751" t="s">
        <v>44</v>
      </c>
      <c r="O3751" t="s">
        <v>6853</v>
      </c>
      <c r="P3751" t="s">
        <v>71</v>
      </c>
      <c r="Q3751" t="s">
        <v>1216</v>
      </c>
      <c r="R3751" t="s">
        <v>6854</v>
      </c>
      <c r="S3751">
        <v>879.98400000000004</v>
      </c>
      <c r="T3751">
        <v>2</v>
      </c>
      <c r="U3751">
        <v>0.2</v>
      </c>
      <c r="V3751">
        <v>329.99400000000003</v>
      </c>
    </row>
    <row r="3752" spans="1:22" ht="14.25" customHeight="1" x14ac:dyDescent="0.25">
      <c r="A3752">
        <v>3751</v>
      </c>
      <c r="B3752" t="s">
        <v>6900</v>
      </c>
      <c r="C3752">
        <f>YEAR(Data!$D3752)</f>
        <v>2014</v>
      </c>
      <c r="D3752">
        <v>41879</v>
      </c>
      <c r="E3752">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ht="14.25" customHeight="1" x14ac:dyDescent="0.25">
      <c r="A3753">
        <v>3752</v>
      </c>
      <c r="B3753" t="s">
        <v>6900</v>
      </c>
      <c r="C3753">
        <f>YEAR(Data!$D3753)</f>
        <v>2014</v>
      </c>
      <c r="D3753">
        <v>41879</v>
      </c>
      <c r="E3753">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ht="14.25" customHeight="1" x14ac:dyDescent="0.25">
      <c r="A3754">
        <v>3753</v>
      </c>
      <c r="B3754" t="s">
        <v>6900</v>
      </c>
      <c r="C3754">
        <f>YEAR(Data!$D3754)</f>
        <v>2014</v>
      </c>
      <c r="D3754">
        <v>41879</v>
      </c>
      <c r="E3754">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ht="14.25" customHeight="1" x14ac:dyDescent="0.25">
      <c r="A3755">
        <v>3754</v>
      </c>
      <c r="B3755" t="s">
        <v>6900</v>
      </c>
      <c r="C3755">
        <f>YEAR(Data!$D3755)</f>
        <v>2014</v>
      </c>
      <c r="D3755">
        <v>41879</v>
      </c>
      <c r="E3755">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ht="14.25" customHeight="1" x14ac:dyDescent="0.25">
      <c r="A3756">
        <v>3755</v>
      </c>
      <c r="B3756" t="s">
        <v>6900</v>
      </c>
      <c r="C3756">
        <f>YEAR(Data!$D3756)</f>
        <v>2014</v>
      </c>
      <c r="D3756">
        <v>41879</v>
      </c>
      <c r="E3756">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ht="14.25" customHeight="1" x14ac:dyDescent="0.25">
      <c r="A3757">
        <v>3756</v>
      </c>
      <c r="B3757" t="s">
        <v>6901</v>
      </c>
      <c r="C3757">
        <f>YEAR(Data!$D3757)</f>
        <v>2013</v>
      </c>
      <c r="D3757">
        <v>41337</v>
      </c>
      <c r="E3757">
        <v>41340</v>
      </c>
      <c r="F3757" t="s">
        <v>188</v>
      </c>
      <c r="G3757" t="s">
        <v>6311</v>
      </c>
      <c r="H3757" t="s">
        <v>6312</v>
      </c>
      <c r="I3757" t="s">
        <v>41</v>
      </c>
      <c r="J3757" t="s">
        <v>27</v>
      </c>
      <c r="K3757" t="s">
        <v>6902</v>
      </c>
      <c r="L3757" t="s">
        <v>104</v>
      </c>
      <c r="M3757">
        <v>79762</v>
      </c>
      <c r="N3757" t="s">
        <v>105</v>
      </c>
      <c r="O3757" t="s">
        <v>3239</v>
      </c>
      <c r="P3757" t="s">
        <v>46</v>
      </c>
      <c r="Q3757" t="s">
        <v>90</v>
      </c>
      <c r="R3757" t="s">
        <v>3240</v>
      </c>
      <c r="S3757">
        <v>42.783999999999999</v>
      </c>
      <c r="T3757">
        <v>7</v>
      </c>
      <c r="U3757">
        <v>0.2</v>
      </c>
      <c r="V3757">
        <v>15.509199999999998</v>
      </c>
    </row>
    <row r="3758" spans="1:22" ht="14.25" customHeight="1" x14ac:dyDescent="0.25">
      <c r="A3758">
        <v>3757</v>
      </c>
      <c r="B3758" t="s">
        <v>6901</v>
      </c>
      <c r="C3758">
        <f>YEAR(Data!$D3758)</f>
        <v>2013</v>
      </c>
      <c r="D3758">
        <v>41337</v>
      </c>
      <c r="E3758">
        <v>41340</v>
      </c>
      <c r="F3758" t="s">
        <v>188</v>
      </c>
      <c r="G3758" t="s">
        <v>6311</v>
      </c>
      <c r="H3758" t="s">
        <v>6312</v>
      </c>
      <c r="I3758" t="s">
        <v>41</v>
      </c>
      <c r="J3758" t="s">
        <v>27</v>
      </c>
      <c r="K3758" t="s">
        <v>6902</v>
      </c>
      <c r="L3758" t="s">
        <v>104</v>
      </c>
      <c r="M3758">
        <v>79762</v>
      </c>
      <c r="N3758" t="s">
        <v>105</v>
      </c>
      <c r="O3758" t="s">
        <v>6903</v>
      </c>
      <c r="P3758" t="s">
        <v>32</v>
      </c>
      <c r="Q3758" t="s">
        <v>36</v>
      </c>
      <c r="R3758" t="s">
        <v>6904</v>
      </c>
      <c r="S3758">
        <v>563.42999999999984</v>
      </c>
      <c r="T3758">
        <v>5</v>
      </c>
      <c r="U3758">
        <v>0.3</v>
      </c>
      <c r="V3758">
        <v>-56.343000000000018</v>
      </c>
    </row>
    <row r="3759" spans="1:22" ht="14.25" customHeight="1" x14ac:dyDescent="0.25">
      <c r="A3759">
        <v>3758</v>
      </c>
      <c r="B3759" t="s">
        <v>6905</v>
      </c>
      <c r="C3759">
        <f>YEAR(Data!$D3759)</f>
        <v>2013</v>
      </c>
      <c r="D3759">
        <v>41334</v>
      </c>
      <c r="E3759">
        <v>41338</v>
      </c>
      <c r="F3759" t="s">
        <v>50</v>
      </c>
      <c r="G3759" t="s">
        <v>454</v>
      </c>
      <c r="H3759" t="s">
        <v>455</v>
      </c>
      <c r="I3759" t="s">
        <v>26</v>
      </c>
      <c r="J3759" t="s">
        <v>27</v>
      </c>
      <c r="K3759" t="s">
        <v>606</v>
      </c>
      <c r="L3759" t="s">
        <v>498</v>
      </c>
      <c r="M3759">
        <v>43055</v>
      </c>
      <c r="N3759" t="s">
        <v>148</v>
      </c>
      <c r="O3759" t="s">
        <v>6380</v>
      </c>
      <c r="P3759" t="s">
        <v>46</v>
      </c>
      <c r="Q3759" t="s">
        <v>68</v>
      </c>
      <c r="R3759" t="s">
        <v>6381</v>
      </c>
      <c r="S3759">
        <v>111.104</v>
      </c>
      <c r="T3759">
        <v>7</v>
      </c>
      <c r="U3759">
        <v>0.2</v>
      </c>
      <c r="V3759">
        <v>8.3328000000000024</v>
      </c>
    </row>
    <row r="3760" spans="1:22" ht="14.25" customHeight="1" x14ac:dyDescent="0.25">
      <c r="A3760">
        <v>3759</v>
      </c>
      <c r="B3760" t="s">
        <v>6906</v>
      </c>
      <c r="C3760">
        <f>YEAR(Data!$D3760)</f>
        <v>2012</v>
      </c>
      <c r="D3760">
        <v>41170</v>
      </c>
      <c r="E3760">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ht="14.25" customHeight="1" x14ac:dyDescent="0.25">
      <c r="A3761">
        <v>3760</v>
      </c>
      <c r="B3761" t="s">
        <v>6906</v>
      </c>
      <c r="C3761">
        <f>YEAR(Data!$D3761)</f>
        <v>2012</v>
      </c>
      <c r="D3761">
        <v>41170</v>
      </c>
      <c r="E3761">
        <v>41175</v>
      </c>
      <c r="F3761" t="s">
        <v>50</v>
      </c>
      <c r="G3761" t="s">
        <v>2760</v>
      </c>
      <c r="H3761" t="s">
        <v>2761</v>
      </c>
      <c r="I3761" t="s">
        <v>41</v>
      </c>
      <c r="J3761" t="s">
        <v>27</v>
      </c>
      <c r="K3761" t="s">
        <v>42</v>
      </c>
      <c r="L3761" t="s">
        <v>43</v>
      </c>
      <c r="M3761">
        <v>90049</v>
      </c>
      <c r="N3761" t="s">
        <v>44</v>
      </c>
      <c r="O3761" t="s">
        <v>6829</v>
      </c>
      <c r="P3761" t="s">
        <v>46</v>
      </c>
      <c r="Q3761" t="s">
        <v>578</v>
      </c>
      <c r="R3761" t="s">
        <v>6830</v>
      </c>
      <c r="S3761">
        <v>16.899999999999999</v>
      </c>
      <c r="T3761">
        <v>2</v>
      </c>
      <c r="U3761">
        <v>0</v>
      </c>
      <c r="V3761">
        <v>5.0699999999999985</v>
      </c>
    </row>
    <row r="3762" spans="1:22" ht="14.25" customHeight="1" x14ac:dyDescent="0.25">
      <c r="A3762">
        <v>3761</v>
      </c>
      <c r="B3762" t="s">
        <v>6906</v>
      </c>
      <c r="C3762">
        <f>YEAR(Data!$D3762)</f>
        <v>2012</v>
      </c>
      <c r="D3762">
        <v>41170</v>
      </c>
      <c r="E3762">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ht="14.25" customHeight="1" x14ac:dyDescent="0.25">
      <c r="A3763">
        <v>3762</v>
      </c>
      <c r="B3763" t="s">
        <v>6907</v>
      </c>
      <c r="C3763">
        <f>YEAR(Data!$D3763)</f>
        <v>2014</v>
      </c>
      <c r="D3763">
        <v>41772</v>
      </c>
      <c r="E3763">
        <v>41777</v>
      </c>
      <c r="F3763" t="s">
        <v>50</v>
      </c>
      <c r="G3763" t="s">
        <v>2002</v>
      </c>
      <c r="H3763" t="s">
        <v>2003</v>
      </c>
      <c r="I3763" t="s">
        <v>26</v>
      </c>
      <c r="J3763" t="s">
        <v>27</v>
      </c>
      <c r="K3763" t="s">
        <v>4096</v>
      </c>
      <c r="L3763" t="s">
        <v>1245</v>
      </c>
      <c r="M3763">
        <v>2149</v>
      </c>
      <c r="N3763" t="s">
        <v>148</v>
      </c>
      <c r="O3763" t="s">
        <v>697</v>
      </c>
      <c r="P3763" t="s">
        <v>46</v>
      </c>
      <c r="Q3763" t="s">
        <v>90</v>
      </c>
      <c r="R3763" t="s">
        <v>5370</v>
      </c>
      <c r="S3763">
        <v>87.6</v>
      </c>
      <c r="T3763">
        <v>5</v>
      </c>
      <c r="U3763">
        <v>0</v>
      </c>
      <c r="V3763">
        <v>42.047999999999995</v>
      </c>
    </row>
    <row r="3764" spans="1:22" ht="14.25" customHeight="1" x14ac:dyDescent="0.25">
      <c r="A3764">
        <v>3763</v>
      </c>
      <c r="B3764" t="s">
        <v>6908</v>
      </c>
      <c r="C3764">
        <f>YEAR(Data!$D3764)</f>
        <v>2013</v>
      </c>
      <c r="D3764">
        <v>41500</v>
      </c>
      <c r="E3764">
        <v>41505</v>
      </c>
      <c r="F3764" t="s">
        <v>23</v>
      </c>
      <c r="G3764" t="s">
        <v>3136</v>
      </c>
      <c r="H3764" t="s">
        <v>3137</v>
      </c>
      <c r="I3764" t="s">
        <v>41</v>
      </c>
      <c r="J3764" t="s">
        <v>27</v>
      </c>
      <c r="K3764" t="s">
        <v>6909</v>
      </c>
      <c r="L3764" t="s">
        <v>114</v>
      </c>
      <c r="M3764">
        <v>53214</v>
      </c>
      <c r="N3764" t="s">
        <v>105</v>
      </c>
      <c r="O3764" t="s">
        <v>1669</v>
      </c>
      <c r="P3764" t="s">
        <v>32</v>
      </c>
      <c r="Q3764" t="s">
        <v>33</v>
      </c>
      <c r="R3764" t="s">
        <v>1670</v>
      </c>
      <c r="S3764">
        <v>241.96</v>
      </c>
      <c r="T3764">
        <v>2</v>
      </c>
      <c r="U3764">
        <v>0</v>
      </c>
      <c r="V3764">
        <v>24.195999999999998</v>
      </c>
    </row>
    <row r="3765" spans="1:22" ht="14.25" customHeight="1" x14ac:dyDescent="0.25">
      <c r="A3765">
        <v>3764</v>
      </c>
      <c r="B3765" t="s">
        <v>6908</v>
      </c>
      <c r="C3765">
        <f>YEAR(Data!$D3765)</f>
        <v>2013</v>
      </c>
      <c r="D3765">
        <v>41500</v>
      </c>
      <c r="E3765">
        <v>41505</v>
      </c>
      <c r="F3765" t="s">
        <v>23</v>
      </c>
      <c r="G3765" t="s">
        <v>3136</v>
      </c>
      <c r="H3765" t="s">
        <v>3137</v>
      </c>
      <c r="I3765" t="s">
        <v>41</v>
      </c>
      <c r="J3765" t="s">
        <v>27</v>
      </c>
      <c r="K3765" t="s">
        <v>6909</v>
      </c>
      <c r="L3765" t="s">
        <v>114</v>
      </c>
      <c r="M3765">
        <v>53214</v>
      </c>
      <c r="N3765" t="s">
        <v>105</v>
      </c>
      <c r="O3765" t="s">
        <v>3122</v>
      </c>
      <c r="P3765" t="s">
        <v>46</v>
      </c>
      <c r="Q3765" t="s">
        <v>75</v>
      </c>
      <c r="R3765" t="s">
        <v>3123</v>
      </c>
      <c r="S3765">
        <v>8.52</v>
      </c>
      <c r="T3765">
        <v>3</v>
      </c>
      <c r="U3765">
        <v>0</v>
      </c>
      <c r="V3765">
        <v>4.1747999999999994</v>
      </c>
    </row>
    <row r="3766" spans="1:22" ht="14.25" customHeight="1" x14ac:dyDescent="0.25">
      <c r="A3766">
        <v>3765</v>
      </c>
      <c r="B3766" t="s">
        <v>6910</v>
      </c>
      <c r="C3766">
        <f>YEAR(Data!$D3766)</f>
        <v>2014</v>
      </c>
      <c r="D3766">
        <v>41696</v>
      </c>
      <c r="E3766">
        <v>41701</v>
      </c>
      <c r="F3766" t="s">
        <v>50</v>
      </c>
      <c r="G3766" t="s">
        <v>5985</v>
      </c>
      <c r="H3766" t="s">
        <v>5986</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ht="14.25" customHeight="1" x14ac:dyDescent="0.25">
      <c r="A3767">
        <v>3766</v>
      </c>
      <c r="B3767" t="s">
        <v>6911</v>
      </c>
      <c r="C3767">
        <f>YEAR(Data!$D3767)</f>
        <v>2013</v>
      </c>
      <c r="D3767">
        <v>41355</v>
      </c>
      <c r="E3767">
        <v>41359</v>
      </c>
      <c r="F3767" t="s">
        <v>50</v>
      </c>
      <c r="G3767" t="s">
        <v>6233</v>
      </c>
      <c r="H3767" t="s">
        <v>6234</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ht="14.25" customHeight="1" x14ac:dyDescent="0.25">
      <c r="A3768">
        <v>3767</v>
      </c>
      <c r="B3768" t="s">
        <v>6911</v>
      </c>
      <c r="C3768">
        <f>YEAR(Data!$D3768)</f>
        <v>2013</v>
      </c>
      <c r="D3768">
        <v>41355</v>
      </c>
      <c r="E3768">
        <v>41359</v>
      </c>
      <c r="F3768" t="s">
        <v>50</v>
      </c>
      <c r="G3768" t="s">
        <v>6233</v>
      </c>
      <c r="H3768" t="s">
        <v>6234</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ht="14.25" customHeight="1" x14ac:dyDescent="0.25">
      <c r="A3769">
        <v>3768</v>
      </c>
      <c r="B3769" t="s">
        <v>6912</v>
      </c>
      <c r="C3769">
        <f>YEAR(Data!$D3769)</f>
        <v>2012</v>
      </c>
      <c r="D3769">
        <v>41251</v>
      </c>
      <c r="E3769">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ht="14.25" customHeight="1" x14ac:dyDescent="0.25">
      <c r="A3770">
        <v>3769</v>
      </c>
      <c r="B3770" t="s">
        <v>6913</v>
      </c>
      <c r="C3770">
        <f>YEAR(Data!$D3770)</f>
        <v>2011</v>
      </c>
      <c r="D3770">
        <v>40893</v>
      </c>
      <c r="E3770">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ht="14.25" customHeight="1" x14ac:dyDescent="0.25">
      <c r="A3771">
        <v>3770</v>
      </c>
      <c r="B3771" t="s">
        <v>6913</v>
      </c>
      <c r="C3771">
        <f>YEAR(Data!$D3771)</f>
        <v>2011</v>
      </c>
      <c r="D3771">
        <v>40893</v>
      </c>
      <c r="E377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ht="14.25" customHeight="1" x14ac:dyDescent="0.25">
      <c r="A3772">
        <v>3771</v>
      </c>
      <c r="B3772" t="s">
        <v>6914</v>
      </c>
      <c r="C3772">
        <f>YEAR(Data!$D3772)</f>
        <v>2013</v>
      </c>
      <c r="D3772">
        <v>41626</v>
      </c>
      <c r="E3772">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ht="14.25" customHeight="1" x14ac:dyDescent="0.25">
      <c r="A3773">
        <v>3772</v>
      </c>
      <c r="B3773" t="s">
        <v>6915</v>
      </c>
      <c r="C3773">
        <f>YEAR(Data!$D3773)</f>
        <v>2013</v>
      </c>
      <c r="D3773">
        <v>41407</v>
      </c>
      <c r="E3773">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ht="14.25" customHeight="1" x14ac:dyDescent="0.25">
      <c r="A3774">
        <v>3773</v>
      </c>
      <c r="B3774" t="s">
        <v>6916</v>
      </c>
      <c r="C3774">
        <f>YEAR(Data!$D3774)</f>
        <v>2011</v>
      </c>
      <c r="D3774">
        <v>40761</v>
      </c>
      <c r="E3774">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ht="14.25" customHeight="1" x14ac:dyDescent="0.25">
      <c r="A3775">
        <v>3774</v>
      </c>
      <c r="B3775" t="s">
        <v>6917</v>
      </c>
      <c r="C3775">
        <f>YEAR(Data!$D3775)</f>
        <v>2011</v>
      </c>
      <c r="D3775">
        <v>40644</v>
      </c>
      <c r="E3775">
        <v>40646</v>
      </c>
      <c r="F3775" t="s">
        <v>23</v>
      </c>
      <c r="G3775" t="s">
        <v>2266</v>
      </c>
      <c r="H3775" t="s">
        <v>2267</v>
      </c>
      <c r="I3775" t="s">
        <v>26</v>
      </c>
      <c r="J3775" t="s">
        <v>27</v>
      </c>
      <c r="K3775" t="s">
        <v>1419</v>
      </c>
      <c r="L3775" t="s">
        <v>54</v>
      </c>
      <c r="M3775">
        <v>33180</v>
      </c>
      <c r="N3775" t="s">
        <v>30</v>
      </c>
      <c r="O3775" t="s">
        <v>6918</v>
      </c>
      <c r="P3775" t="s">
        <v>46</v>
      </c>
      <c r="Q3775" t="s">
        <v>269</v>
      </c>
      <c r="R3775" t="s">
        <v>6919</v>
      </c>
      <c r="S3775">
        <v>6.911999999999999</v>
      </c>
      <c r="T3775">
        <v>3</v>
      </c>
      <c r="U3775">
        <v>0.2</v>
      </c>
      <c r="V3775">
        <v>2.3327999999999998</v>
      </c>
    </row>
    <row r="3776" spans="1:22" ht="14.25" customHeight="1" x14ac:dyDescent="0.25">
      <c r="A3776">
        <v>3775</v>
      </c>
      <c r="B3776" t="s">
        <v>6917</v>
      </c>
      <c r="C3776">
        <f>YEAR(Data!$D3776)</f>
        <v>2011</v>
      </c>
      <c r="D3776">
        <v>40644</v>
      </c>
      <c r="E3776">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ht="14.25" customHeight="1" x14ac:dyDescent="0.25">
      <c r="A3777">
        <v>3776</v>
      </c>
      <c r="B3777" t="s">
        <v>6917</v>
      </c>
      <c r="C3777">
        <f>YEAR(Data!$D3777)</f>
        <v>2011</v>
      </c>
      <c r="D3777">
        <v>40644</v>
      </c>
      <c r="E3777">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ht="14.25" customHeight="1" x14ac:dyDescent="0.25">
      <c r="A3778">
        <v>3777</v>
      </c>
      <c r="B3778" t="s">
        <v>6917</v>
      </c>
      <c r="C3778">
        <f>YEAR(Data!$D3778)</f>
        <v>2011</v>
      </c>
      <c r="D3778">
        <v>40644</v>
      </c>
      <c r="E3778">
        <v>40646</v>
      </c>
      <c r="F3778" t="s">
        <v>23</v>
      </c>
      <c r="G3778" t="s">
        <v>2266</v>
      </c>
      <c r="H3778" t="s">
        <v>2267</v>
      </c>
      <c r="I3778" t="s">
        <v>26</v>
      </c>
      <c r="J3778" t="s">
        <v>27</v>
      </c>
      <c r="K3778" t="s">
        <v>1419</v>
      </c>
      <c r="L3778" t="s">
        <v>54</v>
      </c>
      <c r="M3778">
        <v>33180</v>
      </c>
      <c r="N3778" t="s">
        <v>30</v>
      </c>
      <c r="O3778" t="s">
        <v>6920</v>
      </c>
      <c r="P3778" t="s">
        <v>71</v>
      </c>
      <c r="Q3778" t="s">
        <v>161</v>
      </c>
      <c r="R3778" t="s">
        <v>6921</v>
      </c>
      <c r="S3778">
        <v>335.94400000000002</v>
      </c>
      <c r="T3778">
        <v>7</v>
      </c>
      <c r="U3778">
        <v>0.2</v>
      </c>
      <c r="V3778">
        <v>41.992999999999995</v>
      </c>
    </row>
    <row r="3779" spans="1:22" ht="14.25" customHeight="1" x14ac:dyDescent="0.25">
      <c r="A3779">
        <v>3778</v>
      </c>
      <c r="B3779" t="s">
        <v>6922</v>
      </c>
      <c r="C3779">
        <f>YEAR(Data!$D3779)</f>
        <v>2012</v>
      </c>
      <c r="D3779">
        <v>41032</v>
      </c>
      <c r="E3779">
        <v>41037</v>
      </c>
      <c r="F3779" t="s">
        <v>50</v>
      </c>
      <c r="G3779" t="s">
        <v>6180</v>
      </c>
      <c r="H3779" t="s">
        <v>6181</v>
      </c>
      <c r="I3779" t="s">
        <v>102</v>
      </c>
      <c r="J3779" t="s">
        <v>27</v>
      </c>
      <c r="K3779" t="s">
        <v>6923</v>
      </c>
      <c r="L3779" t="s">
        <v>43</v>
      </c>
      <c r="M3779">
        <v>91911</v>
      </c>
      <c r="N3779" t="s">
        <v>44</v>
      </c>
      <c r="O3779" t="s">
        <v>5400</v>
      </c>
      <c r="P3779" t="s">
        <v>32</v>
      </c>
      <c r="Q3779" t="s">
        <v>65</v>
      </c>
      <c r="R3779" t="s">
        <v>5401</v>
      </c>
      <c r="S3779">
        <v>665.88</v>
      </c>
      <c r="T3779">
        <v>6</v>
      </c>
      <c r="U3779">
        <v>0</v>
      </c>
      <c r="V3779">
        <v>106.54079999999999</v>
      </c>
    </row>
    <row r="3780" spans="1:22" ht="14.25" customHeight="1" x14ac:dyDescent="0.25">
      <c r="A3780">
        <v>3779</v>
      </c>
      <c r="B3780" t="s">
        <v>6924</v>
      </c>
      <c r="C3780">
        <f>YEAR(Data!$D3780)</f>
        <v>2014</v>
      </c>
      <c r="D3780">
        <v>41974</v>
      </c>
      <c r="E3780">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ht="14.25" customHeight="1" x14ac:dyDescent="0.25">
      <c r="A3781">
        <v>3780</v>
      </c>
      <c r="B3781" t="s">
        <v>6925</v>
      </c>
      <c r="C3781">
        <f>YEAR(Data!$D3781)</f>
        <v>2014</v>
      </c>
      <c r="D3781">
        <v>41687</v>
      </c>
      <c r="E378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ht="14.25" customHeight="1" x14ac:dyDescent="0.25">
      <c r="A3782">
        <v>3781</v>
      </c>
      <c r="B3782" t="s">
        <v>6926</v>
      </c>
      <c r="C3782">
        <f>YEAR(Data!$D3782)</f>
        <v>2011</v>
      </c>
      <c r="D3782">
        <v>40863</v>
      </c>
      <c r="E3782">
        <v>40867</v>
      </c>
      <c r="F3782" t="s">
        <v>50</v>
      </c>
      <c r="G3782" t="s">
        <v>4900</v>
      </c>
      <c r="H3782" t="s">
        <v>4901</v>
      </c>
      <c r="I3782" t="s">
        <v>102</v>
      </c>
      <c r="J3782" t="s">
        <v>27</v>
      </c>
      <c r="K3782" t="s">
        <v>6927</v>
      </c>
      <c r="L3782" t="s">
        <v>4530</v>
      </c>
      <c r="M3782">
        <v>66502</v>
      </c>
      <c r="N3782" t="s">
        <v>105</v>
      </c>
      <c r="O3782" t="s">
        <v>4279</v>
      </c>
      <c r="P3782" t="s">
        <v>71</v>
      </c>
      <c r="Q3782" t="s">
        <v>72</v>
      </c>
      <c r="R3782" t="s">
        <v>4280</v>
      </c>
      <c r="S3782">
        <v>273.95999999999998</v>
      </c>
      <c r="T3782">
        <v>2</v>
      </c>
      <c r="U3782">
        <v>0</v>
      </c>
      <c r="V3782">
        <v>10.958399999999983</v>
      </c>
    </row>
    <row r="3783" spans="1:22" ht="14.25" customHeight="1" x14ac:dyDescent="0.25">
      <c r="A3783">
        <v>3782</v>
      </c>
      <c r="B3783" t="s">
        <v>6928</v>
      </c>
      <c r="C3783">
        <f>YEAR(Data!$D3783)</f>
        <v>2012</v>
      </c>
      <c r="D3783">
        <v>41099</v>
      </c>
      <c r="E3783">
        <v>41104</v>
      </c>
      <c r="F3783" t="s">
        <v>23</v>
      </c>
      <c r="G3783" t="s">
        <v>3644</v>
      </c>
      <c r="H3783" t="s">
        <v>3645</v>
      </c>
      <c r="I3783" t="s">
        <v>26</v>
      </c>
      <c r="J3783" t="s">
        <v>27</v>
      </c>
      <c r="K3783" t="s">
        <v>146</v>
      </c>
      <c r="L3783" t="s">
        <v>147</v>
      </c>
      <c r="M3783">
        <v>19120</v>
      </c>
      <c r="N3783" t="s">
        <v>148</v>
      </c>
      <c r="O3783" t="s">
        <v>5454</v>
      </c>
      <c r="P3783" t="s">
        <v>71</v>
      </c>
      <c r="Q3783" t="s">
        <v>72</v>
      </c>
      <c r="R3783" t="s">
        <v>5455</v>
      </c>
      <c r="S3783">
        <v>269.98199999999997</v>
      </c>
      <c r="T3783">
        <v>3</v>
      </c>
      <c r="U3783">
        <v>0.4</v>
      </c>
      <c r="V3783">
        <v>40.497299999999996</v>
      </c>
    </row>
    <row r="3784" spans="1:22" ht="14.25" customHeight="1" x14ac:dyDescent="0.25">
      <c r="A3784">
        <v>3783</v>
      </c>
      <c r="B3784" t="s">
        <v>6929</v>
      </c>
      <c r="C3784">
        <f>YEAR(Data!$D3784)</f>
        <v>2014</v>
      </c>
      <c r="D3784">
        <v>41957</v>
      </c>
      <c r="E3784">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ht="14.25" customHeight="1" x14ac:dyDescent="0.25">
      <c r="A3785">
        <v>3784</v>
      </c>
      <c r="B3785" t="s">
        <v>6929</v>
      </c>
      <c r="C3785">
        <f>YEAR(Data!$D3785)</f>
        <v>2014</v>
      </c>
      <c r="D3785">
        <v>41957</v>
      </c>
      <c r="E3785">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ht="14.25" customHeight="1" x14ac:dyDescent="0.25">
      <c r="A3786">
        <v>3785</v>
      </c>
      <c r="B3786" t="s">
        <v>6930</v>
      </c>
      <c r="C3786">
        <f>YEAR(Data!$D3786)</f>
        <v>2014</v>
      </c>
      <c r="D3786">
        <v>41852</v>
      </c>
      <c r="E3786">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ht="14.25" customHeight="1" x14ac:dyDescent="0.25">
      <c r="A3787">
        <v>3786</v>
      </c>
      <c r="B3787" t="s">
        <v>6931</v>
      </c>
      <c r="C3787">
        <f>YEAR(Data!$D3787)</f>
        <v>2014</v>
      </c>
      <c r="D3787">
        <v>42000</v>
      </c>
      <c r="E3787">
        <v>42004</v>
      </c>
      <c r="F3787" t="s">
        <v>50</v>
      </c>
      <c r="G3787" t="s">
        <v>3606</v>
      </c>
      <c r="H3787" t="s">
        <v>3607</v>
      </c>
      <c r="I3787" t="s">
        <v>102</v>
      </c>
      <c r="J3787" t="s">
        <v>27</v>
      </c>
      <c r="K3787" t="s">
        <v>497</v>
      </c>
      <c r="L3787" t="s">
        <v>498</v>
      </c>
      <c r="M3787">
        <v>43229</v>
      </c>
      <c r="N3787" t="s">
        <v>148</v>
      </c>
      <c r="O3787" t="s">
        <v>6932</v>
      </c>
      <c r="P3787" t="s">
        <v>46</v>
      </c>
      <c r="Q3787" t="s">
        <v>75</v>
      </c>
      <c r="R3787" t="s">
        <v>6933</v>
      </c>
      <c r="S3787">
        <v>3.1320000000000001</v>
      </c>
      <c r="T3787">
        <v>2</v>
      </c>
      <c r="U3787">
        <v>0.7</v>
      </c>
      <c r="V3787">
        <v>-2.6099999999999994</v>
      </c>
    </row>
    <row r="3788" spans="1:22" ht="14.25" customHeight="1" x14ac:dyDescent="0.25">
      <c r="A3788">
        <v>3787</v>
      </c>
      <c r="B3788" t="s">
        <v>6934</v>
      </c>
      <c r="C3788">
        <f>YEAR(Data!$D3788)</f>
        <v>2013</v>
      </c>
      <c r="D3788">
        <v>41579</v>
      </c>
      <c r="E3788">
        <v>41583</v>
      </c>
      <c r="F3788" t="s">
        <v>50</v>
      </c>
      <c r="G3788" t="s">
        <v>581</v>
      </c>
      <c r="H3788" t="s">
        <v>582</v>
      </c>
      <c r="I3788" t="s">
        <v>41</v>
      </c>
      <c r="J3788" t="s">
        <v>27</v>
      </c>
      <c r="K3788" t="s">
        <v>42</v>
      </c>
      <c r="L3788" t="s">
        <v>43</v>
      </c>
      <c r="M3788">
        <v>90045</v>
      </c>
      <c r="N3788" t="s">
        <v>44</v>
      </c>
      <c r="O3788" t="s">
        <v>6094</v>
      </c>
      <c r="P3788" t="s">
        <v>46</v>
      </c>
      <c r="Q3788" t="s">
        <v>59</v>
      </c>
      <c r="R3788" t="s">
        <v>6095</v>
      </c>
      <c r="S3788">
        <v>1085.42</v>
      </c>
      <c r="T3788">
        <v>7</v>
      </c>
      <c r="U3788">
        <v>0</v>
      </c>
      <c r="V3788">
        <v>282.20920000000001</v>
      </c>
    </row>
    <row r="3789" spans="1:22" ht="14.25" customHeight="1" x14ac:dyDescent="0.25">
      <c r="A3789">
        <v>3788</v>
      </c>
      <c r="B3789" t="s">
        <v>6935</v>
      </c>
      <c r="C3789">
        <f>YEAR(Data!$D3789)</f>
        <v>2013</v>
      </c>
      <c r="D3789">
        <v>41522</v>
      </c>
      <c r="E3789">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ht="14.25" customHeight="1" x14ac:dyDescent="0.25">
      <c r="A3790">
        <v>3789</v>
      </c>
      <c r="B3790" t="s">
        <v>6935</v>
      </c>
      <c r="C3790">
        <f>YEAR(Data!$D3790)</f>
        <v>2013</v>
      </c>
      <c r="D3790">
        <v>41522</v>
      </c>
      <c r="E3790">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ht="14.25" customHeight="1" x14ac:dyDescent="0.25">
      <c r="A3791">
        <v>3790</v>
      </c>
      <c r="B3791" t="s">
        <v>6936</v>
      </c>
      <c r="C3791">
        <f>YEAR(Data!$D3791)</f>
        <v>2013</v>
      </c>
      <c r="D3791">
        <v>41382</v>
      </c>
      <c r="E3791">
        <v>41386</v>
      </c>
      <c r="F3791" t="s">
        <v>50</v>
      </c>
      <c r="G3791" t="s">
        <v>6264</v>
      </c>
      <c r="H3791" t="s">
        <v>6265</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ht="14.25" customHeight="1" x14ac:dyDescent="0.25">
      <c r="A3792">
        <v>3791</v>
      </c>
      <c r="B3792" t="s">
        <v>6937</v>
      </c>
      <c r="C3792">
        <f>YEAR(Data!$D3792)</f>
        <v>2011</v>
      </c>
      <c r="D3792">
        <v>40729</v>
      </c>
      <c r="E3792">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ht="14.25" customHeight="1" x14ac:dyDescent="0.25">
      <c r="A3793">
        <v>3792</v>
      </c>
      <c r="B3793" t="s">
        <v>6938</v>
      </c>
      <c r="C3793">
        <f>YEAR(Data!$D3793)</f>
        <v>2012</v>
      </c>
      <c r="D3793">
        <v>40966</v>
      </c>
      <c r="E3793">
        <v>40967</v>
      </c>
      <c r="F3793" t="s">
        <v>188</v>
      </c>
      <c r="G3793" t="s">
        <v>3183</v>
      </c>
      <c r="H3793" t="s">
        <v>3184</v>
      </c>
      <c r="I3793" t="s">
        <v>41</v>
      </c>
      <c r="J3793" t="s">
        <v>27</v>
      </c>
      <c r="K3793" t="s">
        <v>6939</v>
      </c>
      <c r="L3793" t="s">
        <v>147</v>
      </c>
      <c r="M3793">
        <v>16602</v>
      </c>
      <c r="N3793" t="s">
        <v>148</v>
      </c>
      <c r="O3793" t="s">
        <v>794</v>
      </c>
      <c r="P3793" t="s">
        <v>46</v>
      </c>
      <c r="Q3793" t="s">
        <v>75</v>
      </c>
      <c r="R3793" t="s">
        <v>795</v>
      </c>
      <c r="S3793">
        <v>4.4190000000000005</v>
      </c>
      <c r="T3793">
        <v>3</v>
      </c>
      <c r="U3793">
        <v>0.7</v>
      </c>
      <c r="V3793">
        <v>-3.3879000000000001</v>
      </c>
    </row>
    <row r="3794" spans="1:22" ht="14.25" customHeight="1" x14ac:dyDescent="0.25">
      <c r="A3794">
        <v>3793</v>
      </c>
      <c r="B3794" t="s">
        <v>6938</v>
      </c>
      <c r="C3794">
        <f>YEAR(Data!$D3794)</f>
        <v>2012</v>
      </c>
      <c r="D3794">
        <v>40966</v>
      </c>
      <c r="E3794">
        <v>40967</v>
      </c>
      <c r="F3794" t="s">
        <v>188</v>
      </c>
      <c r="G3794" t="s">
        <v>3183</v>
      </c>
      <c r="H3794" t="s">
        <v>3184</v>
      </c>
      <c r="I3794" t="s">
        <v>41</v>
      </c>
      <c r="J3794" t="s">
        <v>27</v>
      </c>
      <c r="K3794" t="s">
        <v>6939</v>
      </c>
      <c r="L3794" t="s">
        <v>147</v>
      </c>
      <c r="M3794">
        <v>16602</v>
      </c>
      <c r="N3794" t="s">
        <v>148</v>
      </c>
      <c r="O3794" t="s">
        <v>4864</v>
      </c>
      <c r="P3794" t="s">
        <v>46</v>
      </c>
      <c r="Q3794" t="s">
        <v>68</v>
      </c>
      <c r="R3794" t="s">
        <v>4865</v>
      </c>
      <c r="S3794">
        <v>16.032</v>
      </c>
      <c r="T3794">
        <v>6</v>
      </c>
      <c r="U3794">
        <v>0.2</v>
      </c>
      <c r="V3794">
        <v>2.2043999999999979</v>
      </c>
    </row>
    <row r="3795" spans="1:22" ht="14.25" customHeight="1" x14ac:dyDescent="0.25">
      <c r="A3795">
        <v>3794</v>
      </c>
      <c r="B3795" t="s">
        <v>6940</v>
      </c>
      <c r="C3795">
        <f>YEAR(Data!$D3795)</f>
        <v>2012</v>
      </c>
      <c r="D3795">
        <v>41240</v>
      </c>
      <c r="E3795">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ht="14.25" customHeight="1" x14ac:dyDescent="0.25">
      <c r="A3796">
        <v>3795</v>
      </c>
      <c r="B3796" t="s">
        <v>6941</v>
      </c>
      <c r="C3796">
        <f>YEAR(Data!$D3796)</f>
        <v>2011</v>
      </c>
      <c r="D3796">
        <v>40571</v>
      </c>
      <c r="E3796">
        <v>40577</v>
      </c>
      <c r="F3796" t="s">
        <v>50</v>
      </c>
      <c r="G3796" t="s">
        <v>6942</v>
      </c>
      <c r="H3796" t="s">
        <v>6943</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ht="14.25" customHeight="1" x14ac:dyDescent="0.25">
      <c r="A3797">
        <v>3796</v>
      </c>
      <c r="B3797" t="s">
        <v>6941</v>
      </c>
      <c r="C3797">
        <f>YEAR(Data!$D3797)</f>
        <v>2011</v>
      </c>
      <c r="D3797">
        <v>40571</v>
      </c>
      <c r="E3797">
        <v>40577</v>
      </c>
      <c r="F3797" t="s">
        <v>50</v>
      </c>
      <c r="G3797" t="s">
        <v>6942</v>
      </c>
      <c r="H3797" t="s">
        <v>6943</v>
      </c>
      <c r="I3797" t="s">
        <v>26</v>
      </c>
      <c r="J3797" t="s">
        <v>27</v>
      </c>
      <c r="K3797" t="s">
        <v>947</v>
      </c>
      <c r="L3797" t="s">
        <v>43</v>
      </c>
      <c r="M3797">
        <v>92037</v>
      </c>
      <c r="N3797" t="s">
        <v>44</v>
      </c>
      <c r="O3797" t="s">
        <v>6944</v>
      </c>
      <c r="P3797" t="s">
        <v>32</v>
      </c>
      <c r="Q3797" t="s">
        <v>56</v>
      </c>
      <c r="R3797" t="s">
        <v>6945</v>
      </c>
      <c r="S3797">
        <v>333</v>
      </c>
      <c r="T3797">
        <v>3</v>
      </c>
      <c r="U3797">
        <v>0.2</v>
      </c>
      <c r="V3797">
        <v>-16.649999999999991</v>
      </c>
    </row>
    <row r="3798" spans="1:22" ht="14.25" customHeight="1" x14ac:dyDescent="0.25">
      <c r="A3798">
        <v>3797</v>
      </c>
      <c r="B3798" t="s">
        <v>6941</v>
      </c>
      <c r="C3798">
        <f>YEAR(Data!$D3798)</f>
        <v>2011</v>
      </c>
      <c r="D3798">
        <v>40571</v>
      </c>
      <c r="E3798">
        <v>40577</v>
      </c>
      <c r="F3798" t="s">
        <v>50</v>
      </c>
      <c r="G3798" t="s">
        <v>6942</v>
      </c>
      <c r="H3798" t="s">
        <v>6943</v>
      </c>
      <c r="I3798" t="s">
        <v>26</v>
      </c>
      <c r="J3798" t="s">
        <v>27</v>
      </c>
      <c r="K3798" t="s">
        <v>947</v>
      </c>
      <c r="L3798" t="s">
        <v>43</v>
      </c>
      <c r="M3798">
        <v>92037</v>
      </c>
      <c r="N3798" t="s">
        <v>44</v>
      </c>
      <c r="O3798" t="s">
        <v>6946</v>
      </c>
      <c r="P3798" t="s">
        <v>46</v>
      </c>
      <c r="Q3798" t="s">
        <v>68</v>
      </c>
      <c r="R3798" t="s">
        <v>6947</v>
      </c>
      <c r="S3798">
        <v>36.44</v>
      </c>
      <c r="T3798">
        <v>4</v>
      </c>
      <c r="U3798">
        <v>0</v>
      </c>
      <c r="V3798">
        <v>12.025199999999998</v>
      </c>
    </row>
    <row r="3799" spans="1:22" ht="14.25" customHeight="1" x14ac:dyDescent="0.25">
      <c r="A3799">
        <v>3798</v>
      </c>
      <c r="B3799" t="s">
        <v>6948</v>
      </c>
      <c r="C3799">
        <f>YEAR(Data!$D3799)</f>
        <v>2014</v>
      </c>
      <c r="D3799">
        <v>41906</v>
      </c>
      <c r="E3799">
        <v>41909</v>
      </c>
      <c r="F3799" t="s">
        <v>188</v>
      </c>
      <c r="G3799" t="s">
        <v>5838</v>
      </c>
      <c r="H3799" t="s">
        <v>5839</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ht="14.25" customHeight="1" x14ac:dyDescent="0.25">
      <c r="A3800">
        <v>3799</v>
      </c>
      <c r="B3800" t="s">
        <v>6949</v>
      </c>
      <c r="C3800">
        <f>YEAR(Data!$D3800)</f>
        <v>2014</v>
      </c>
      <c r="D3800">
        <v>41948</v>
      </c>
      <c r="E3800">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ht="14.25" customHeight="1" x14ac:dyDescent="0.25">
      <c r="A3801">
        <v>3800</v>
      </c>
      <c r="B3801" t="s">
        <v>6949</v>
      </c>
      <c r="C3801">
        <f>YEAR(Data!$D3801)</f>
        <v>2014</v>
      </c>
      <c r="D3801">
        <v>41948</v>
      </c>
      <c r="E380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ht="14.25" customHeight="1" x14ac:dyDescent="0.25">
      <c r="A3802">
        <v>3801</v>
      </c>
      <c r="B3802" t="s">
        <v>6950</v>
      </c>
      <c r="C3802">
        <f>YEAR(Data!$D3802)</f>
        <v>2013</v>
      </c>
      <c r="D3802">
        <v>41562</v>
      </c>
      <c r="E3802">
        <v>41568</v>
      </c>
      <c r="F3802" t="s">
        <v>50</v>
      </c>
      <c r="G3802" t="s">
        <v>6951</v>
      </c>
      <c r="H3802" t="s">
        <v>6952</v>
      </c>
      <c r="I3802" t="s">
        <v>26</v>
      </c>
      <c r="J3802" t="s">
        <v>27</v>
      </c>
      <c r="K3802" t="s">
        <v>1521</v>
      </c>
      <c r="L3802" t="s">
        <v>88</v>
      </c>
      <c r="M3802">
        <v>28540</v>
      </c>
      <c r="N3802" t="s">
        <v>30</v>
      </c>
      <c r="O3802" t="s">
        <v>6953</v>
      </c>
      <c r="P3802" t="s">
        <v>32</v>
      </c>
      <c r="Q3802" t="s">
        <v>36</v>
      </c>
      <c r="R3802" t="s">
        <v>6954</v>
      </c>
      <c r="S3802">
        <v>102.59200000000001</v>
      </c>
      <c r="T3802">
        <v>1</v>
      </c>
      <c r="U3802">
        <v>0.2</v>
      </c>
      <c r="V3802">
        <v>10.2592</v>
      </c>
    </row>
    <row r="3803" spans="1:22" ht="14.25" customHeight="1" x14ac:dyDescent="0.25">
      <c r="A3803">
        <v>3802</v>
      </c>
      <c r="B3803" t="s">
        <v>6950</v>
      </c>
      <c r="C3803">
        <f>YEAR(Data!$D3803)</f>
        <v>2013</v>
      </c>
      <c r="D3803">
        <v>41562</v>
      </c>
      <c r="E3803">
        <v>41568</v>
      </c>
      <c r="F3803" t="s">
        <v>50</v>
      </c>
      <c r="G3803" t="s">
        <v>6951</v>
      </c>
      <c r="H3803" t="s">
        <v>6952</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ht="14.25" customHeight="1" x14ac:dyDescent="0.25">
      <c r="A3804">
        <v>3803</v>
      </c>
      <c r="B3804" t="s">
        <v>6950</v>
      </c>
      <c r="C3804">
        <f>YEAR(Data!$D3804)</f>
        <v>2013</v>
      </c>
      <c r="D3804">
        <v>41562</v>
      </c>
      <c r="E3804">
        <v>41568</v>
      </c>
      <c r="F3804" t="s">
        <v>50</v>
      </c>
      <c r="G3804" t="s">
        <v>6951</v>
      </c>
      <c r="H3804" t="s">
        <v>6952</v>
      </c>
      <c r="I3804" t="s">
        <v>26</v>
      </c>
      <c r="J3804" t="s">
        <v>27</v>
      </c>
      <c r="K3804" t="s">
        <v>1521</v>
      </c>
      <c r="L3804" t="s">
        <v>88</v>
      </c>
      <c r="M3804">
        <v>28540</v>
      </c>
      <c r="N3804" t="s">
        <v>30</v>
      </c>
      <c r="O3804" t="s">
        <v>5848</v>
      </c>
      <c r="P3804" t="s">
        <v>46</v>
      </c>
      <c r="Q3804" t="s">
        <v>90</v>
      </c>
      <c r="R3804" t="s">
        <v>5849</v>
      </c>
      <c r="S3804">
        <v>93.024000000000001</v>
      </c>
      <c r="T3804">
        <v>3</v>
      </c>
      <c r="U3804">
        <v>0.2</v>
      </c>
      <c r="V3804">
        <v>33.721199999999996</v>
      </c>
    </row>
    <row r="3805" spans="1:22" ht="14.25" customHeight="1" x14ac:dyDescent="0.25">
      <c r="A3805">
        <v>3804</v>
      </c>
      <c r="B3805" t="s">
        <v>6950</v>
      </c>
      <c r="C3805">
        <f>YEAR(Data!$D3805)</f>
        <v>2013</v>
      </c>
      <c r="D3805">
        <v>41562</v>
      </c>
      <c r="E3805">
        <v>41568</v>
      </c>
      <c r="F3805" t="s">
        <v>50</v>
      </c>
      <c r="G3805" t="s">
        <v>6951</v>
      </c>
      <c r="H3805" t="s">
        <v>6952</v>
      </c>
      <c r="I3805" t="s">
        <v>26</v>
      </c>
      <c r="J3805" t="s">
        <v>27</v>
      </c>
      <c r="K3805" t="s">
        <v>1521</v>
      </c>
      <c r="L3805" t="s">
        <v>88</v>
      </c>
      <c r="M3805">
        <v>28540</v>
      </c>
      <c r="N3805" t="s">
        <v>30</v>
      </c>
      <c r="O3805" t="s">
        <v>6053</v>
      </c>
      <c r="P3805" t="s">
        <v>46</v>
      </c>
      <c r="Q3805" t="s">
        <v>578</v>
      </c>
      <c r="R3805" t="s">
        <v>186</v>
      </c>
      <c r="S3805">
        <v>12.768000000000001</v>
      </c>
      <c r="T3805">
        <v>2</v>
      </c>
      <c r="U3805">
        <v>0.2</v>
      </c>
      <c r="V3805">
        <v>1.436399999999999</v>
      </c>
    </row>
    <row r="3806" spans="1:22" ht="14.25" customHeight="1" x14ac:dyDescent="0.25">
      <c r="A3806">
        <v>3805</v>
      </c>
      <c r="B3806" t="s">
        <v>6950</v>
      </c>
      <c r="C3806">
        <f>YEAR(Data!$D3806)</f>
        <v>2013</v>
      </c>
      <c r="D3806">
        <v>41562</v>
      </c>
      <c r="E3806">
        <v>41568</v>
      </c>
      <c r="F3806" t="s">
        <v>50</v>
      </c>
      <c r="G3806" t="s">
        <v>6951</v>
      </c>
      <c r="H3806" t="s">
        <v>6952</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ht="14.25" customHeight="1" x14ac:dyDescent="0.25">
      <c r="A3807">
        <v>3806</v>
      </c>
      <c r="B3807" t="s">
        <v>6950</v>
      </c>
      <c r="C3807">
        <f>YEAR(Data!$D3807)</f>
        <v>2013</v>
      </c>
      <c r="D3807">
        <v>41562</v>
      </c>
      <c r="E3807">
        <v>41568</v>
      </c>
      <c r="F3807" t="s">
        <v>50</v>
      </c>
      <c r="G3807" t="s">
        <v>6951</v>
      </c>
      <c r="H3807" t="s">
        <v>6952</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ht="14.25" customHeight="1" x14ac:dyDescent="0.25">
      <c r="A3808">
        <v>3807</v>
      </c>
      <c r="B3808" t="s">
        <v>6955</v>
      </c>
      <c r="C3808">
        <f>YEAR(Data!$D3808)</f>
        <v>2012</v>
      </c>
      <c r="D3808">
        <v>41225</v>
      </c>
      <c r="E3808">
        <v>41232</v>
      </c>
      <c r="F3808" t="s">
        <v>50</v>
      </c>
      <c r="G3808" t="s">
        <v>6638</v>
      </c>
      <c r="H3808" t="s">
        <v>6639</v>
      </c>
      <c r="I3808" t="s">
        <v>41</v>
      </c>
      <c r="J3808" t="s">
        <v>27</v>
      </c>
      <c r="K3808" t="s">
        <v>6825</v>
      </c>
      <c r="L3808" t="s">
        <v>54</v>
      </c>
      <c r="M3808">
        <v>33317</v>
      </c>
      <c r="N3808" t="s">
        <v>30</v>
      </c>
      <c r="O3808" t="s">
        <v>1758</v>
      </c>
      <c r="P3808" t="s">
        <v>46</v>
      </c>
      <c r="Q3808" t="s">
        <v>68</v>
      </c>
      <c r="R3808" t="s">
        <v>1759</v>
      </c>
      <c r="S3808">
        <v>11.76</v>
      </c>
      <c r="T3808">
        <v>5</v>
      </c>
      <c r="U3808">
        <v>0.2</v>
      </c>
      <c r="V3808">
        <v>1.3229999999999991</v>
      </c>
    </row>
    <row r="3809" spans="1:22" ht="14.25" customHeight="1" x14ac:dyDescent="0.25">
      <c r="A3809">
        <v>3808</v>
      </c>
      <c r="B3809" t="s">
        <v>6955</v>
      </c>
      <c r="C3809">
        <f>YEAR(Data!$D3809)</f>
        <v>2012</v>
      </c>
      <c r="D3809">
        <v>41225</v>
      </c>
      <c r="E3809">
        <v>41232</v>
      </c>
      <c r="F3809" t="s">
        <v>50</v>
      </c>
      <c r="G3809" t="s">
        <v>6638</v>
      </c>
      <c r="H3809" t="s">
        <v>6639</v>
      </c>
      <c r="I3809" t="s">
        <v>41</v>
      </c>
      <c r="J3809" t="s">
        <v>27</v>
      </c>
      <c r="K3809" t="s">
        <v>6825</v>
      </c>
      <c r="L3809" t="s">
        <v>54</v>
      </c>
      <c r="M3809">
        <v>33317</v>
      </c>
      <c r="N3809" t="s">
        <v>30</v>
      </c>
      <c r="O3809" t="s">
        <v>232</v>
      </c>
      <c r="P3809" t="s">
        <v>46</v>
      </c>
      <c r="Q3809" t="s">
        <v>75</v>
      </c>
      <c r="R3809" t="s">
        <v>233</v>
      </c>
      <c r="S3809">
        <v>5.2380000000000013</v>
      </c>
      <c r="T3809">
        <v>2</v>
      </c>
      <c r="U3809">
        <v>0.7</v>
      </c>
      <c r="V3809">
        <v>-4.0158000000000005</v>
      </c>
    </row>
    <row r="3810" spans="1:22" ht="14.25" customHeight="1" x14ac:dyDescent="0.25">
      <c r="A3810">
        <v>3809</v>
      </c>
      <c r="B3810" t="s">
        <v>6955</v>
      </c>
      <c r="C3810">
        <f>YEAR(Data!$D3810)</f>
        <v>2012</v>
      </c>
      <c r="D3810">
        <v>41225</v>
      </c>
      <c r="E3810">
        <v>41232</v>
      </c>
      <c r="F3810" t="s">
        <v>50</v>
      </c>
      <c r="G3810" t="s">
        <v>6638</v>
      </c>
      <c r="H3810" t="s">
        <v>6639</v>
      </c>
      <c r="I3810" t="s">
        <v>41</v>
      </c>
      <c r="J3810" t="s">
        <v>27</v>
      </c>
      <c r="K3810" t="s">
        <v>6825</v>
      </c>
      <c r="L3810" t="s">
        <v>54</v>
      </c>
      <c r="M3810">
        <v>33317</v>
      </c>
      <c r="N3810" t="s">
        <v>30</v>
      </c>
      <c r="O3810" t="s">
        <v>6227</v>
      </c>
      <c r="P3810" t="s">
        <v>46</v>
      </c>
      <c r="Q3810" t="s">
        <v>75</v>
      </c>
      <c r="R3810" t="s">
        <v>6228</v>
      </c>
      <c r="S3810">
        <v>4.6619999999999999</v>
      </c>
      <c r="T3810">
        <v>3</v>
      </c>
      <c r="U3810">
        <v>0.7</v>
      </c>
      <c r="V3810">
        <v>-3.7295999999999996</v>
      </c>
    </row>
    <row r="3811" spans="1:22" ht="14.25" customHeight="1" x14ac:dyDescent="0.25">
      <c r="A3811">
        <v>3810</v>
      </c>
      <c r="B3811" t="s">
        <v>6955</v>
      </c>
      <c r="C3811">
        <f>YEAR(Data!$D3811)</f>
        <v>2012</v>
      </c>
      <c r="D3811">
        <v>41225</v>
      </c>
      <c r="E3811">
        <v>41232</v>
      </c>
      <c r="F3811" t="s">
        <v>50</v>
      </c>
      <c r="G3811" t="s">
        <v>6638</v>
      </c>
      <c r="H3811" t="s">
        <v>6639</v>
      </c>
      <c r="I3811" t="s">
        <v>41</v>
      </c>
      <c r="J3811" t="s">
        <v>27</v>
      </c>
      <c r="K3811" t="s">
        <v>6825</v>
      </c>
      <c r="L3811" t="s">
        <v>54</v>
      </c>
      <c r="M3811">
        <v>33317</v>
      </c>
      <c r="N3811" t="s">
        <v>30</v>
      </c>
      <c r="O3811" t="s">
        <v>6956</v>
      </c>
      <c r="P3811" t="s">
        <v>32</v>
      </c>
      <c r="Q3811" t="s">
        <v>36</v>
      </c>
      <c r="R3811" t="s">
        <v>6957</v>
      </c>
      <c r="S3811">
        <v>523.91999999999996</v>
      </c>
      <c r="T3811">
        <v>5</v>
      </c>
      <c r="U3811">
        <v>0.2</v>
      </c>
      <c r="V3811">
        <v>-72.039000000000044</v>
      </c>
    </row>
    <row r="3812" spans="1:22" ht="14.25" customHeight="1" x14ac:dyDescent="0.25">
      <c r="A3812">
        <v>3811</v>
      </c>
      <c r="B3812" t="s">
        <v>6955</v>
      </c>
      <c r="C3812">
        <f>YEAR(Data!$D3812)</f>
        <v>2012</v>
      </c>
      <c r="D3812">
        <v>41225</v>
      </c>
      <c r="E3812">
        <v>41232</v>
      </c>
      <c r="F3812" t="s">
        <v>50</v>
      </c>
      <c r="G3812" t="s">
        <v>6638</v>
      </c>
      <c r="H3812" t="s">
        <v>6639</v>
      </c>
      <c r="I3812" t="s">
        <v>41</v>
      </c>
      <c r="J3812" t="s">
        <v>27</v>
      </c>
      <c r="K3812" t="s">
        <v>6825</v>
      </c>
      <c r="L3812" t="s">
        <v>54</v>
      </c>
      <c r="M3812">
        <v>33317</v>
      </c>
      <c r="N3812" t="s">
        <v>30</v>
      </c>
      <c r="O3812" t="s">
        <v>4238</v>
      </c>
      <c r="P3812" t="s">
        <v>71</v>
      </c>
      <c r="Q3812" t="s">
        <v>72</v>
      </c>
      <c r="R3812" t="s">
        <v>4239</v>
      </c>
      <c r="S3812">
        <v>100.792</v>
      </c>
      <c r="T3812">
        <v>1</v>
      </c>
      <c r="U3812">
        <v>0.2</v>
      </c>
      <c r="V3812">
        <v>10.079200000000007</v>
      </c>
    </row>
    <row r="3813" spans="1:22" ht="14.25" customHeight="1" x14ac:dyDescent="0.25">
      <c r="A3813">
        <v>3812</v>
      </c>
      <c r="B3813" t="s">
        <v>6955</v>
      </c>
      <c r="C3813">
        <f>YEAR(Data!$D3813)</f>
        <v>2012</v>
      </c>
      <c r="D3813">
        <v>41225</v>
      </c>
      <c r="E3813">
        <v>41232</v>
      </c>
      <c r="F3813" t="s">
        <v>50</v>
      </c>
      <c r="G3813" t="s">
        <v>6638</v>
      </c>
      <c r="H3813" t="s">
        <v>6639</v>
      </c>
      <c r="I3813" t="s">
        <v>41</v>
      </c>
      <c r="J3813" t="s">
        <v>27</v>
      </c>
      <c r="K3813" t="s">
        <v>6825</v>
      </c>
      <c r="L3813" t="s">
        <v>54</v>
      </c>
      <c r="M3813">
        <v>33317</v>
      </c>
      <c r="N3813" t="s">
        <v>30</v>
      </c>
      <c r="O3813" t="s">
        <v>892</v>
      </c>
      <c r="P3813" t="s">
        <v>32</v>
      </c>
      <c r="Q3813" t="s">
        <v>36</v>
      </c>
      <c r="R3813" t="s">
        <v>893</v>
      </c>
      <c r="S3813">
        <v>146.13600000000002</v>
      </c>
      <c r="T3813">
        <v>3</v>
      </c>
      <c r="U3813">
        <v>0.2</v>
      </c>
      <c r="V3813">
        <v>16.440299999999986</v>
      </c>
    </row>
    <row r="3814" spans="1:22" ht="14.25" customHeight="1" x14ac:dyDescent="0.25">
      <c r="A3814">
        <v>3813</v>
      </c>
      <c r="B3814" t="s">
        <v>6958</v>
      </c>
      <c r="C3814">
        <f>YEAR(Data!$D3814)</f>
        <v>2014</v>
      </c>
      <c r="D3814">
        <v>41704</v>
      </c>
      <c r="E3814">
        <v>41704</v>
      </c>
      <c r="F3814" t="s">
        <v>1290</v>
      </c>
      <c r="G3814" t="s">
        <v>111</v>
      </c>
      <c r="H3814" t="s">
        <v>112</v>
      </c>
      <c r="I3814" t="s">
        <v>26</v>
      </c>
      <c r="J3814" t="s">
        <v>27</v>
      </c>
      <c r="K3814" t="s">
        <v>2548</v>
      </c>
      <c r="L3814" t="s">
        <v>114</v>
      </c>
      <c r="M3814">
        <v>53209</v>
      </c>
      <c r="N3814" t="s">
        <v>105</v>
      </c>
      <c r="O3814" t="s">
        <v>6959</v>
      </c>
      <c r="P3814" t="s">
        <v>46</v>
      </c>
      <c r="Q3814" t="s">
        <v>47</v>
      </c>
      <c r="R3814" t="s">
        <v>6960</v>
      </c>
      <c r="S3814">
        <v>25.06</v>
      </c>
      <c r="T3814">
        <v>2</v>
      </c>
      <c r="U3814">
        <v>0</v>
      </c>
      <c r="V3814">
        <v>11.778199999999998</v>
      </c>
    </row>
    <row r="3815" spans="1:22" ht="14.25" customHeight="1" x14ac:dyDescent="0.25">
      <c r="A3815">
        <v>3814</v>
      </c>
      <c r="B3815" t="s">
        <v>6961</v>
      </c>
      <c r="C3815">
        <f>YEAR(Data!$D3815)</f>
        <v>2012</v>
      </c>
      <c r="D3815">
        <v>41218</v>
      </c>
      <c r="E3815">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ht="14.25" customHeight="1" x14ac:dyDescent="0.25">
      <c r="A3816">
        <v>3815</v>
      </c>
      <c r="B3816" t="s">
        <v>6962</v>
      </c>
      <c r="C3816">
        <f>YEAR(Data!$D3816)</f>
        <v>2013</v>
      </c>
      <c r="D3816">
        <v>41464</v>
      </c>
      <c r="E3816">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ht="14.25" customHeight="1" x14ac:dyDescent="0.25">
      <c r="A3817">
        <v>3816</v>
      </c>
      <c r="B3817" t="s">
        <v>6962</v>
      </c>
      <c r="C3817">
        <f>YEAR(Data!$D3817)</f>
        <v>2013</v>
      </c>
      <c r="D3817">
        <v>41464</v>
      </c>
      <c r="E3817">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ht="14.25" customHeight="1" x14ac:dyDescent="0.25">
      <c r="A3818">
        <v>3817</v>
      </c>
      <c r="B3818" t="s">
        <v>6963</v>
      </c>
      <c r="C3818">
        <f>YEAR(Data!$D3818)</f>
        <v>2012</v>
      </c>
      <c r="D3818">
        <v>41167</v>
      </c>
      <c r="E3818">
        <v>41171</v>
      </c>
      <c r="F3818" t="s">
        <v>50</v>
      </c>
      <c r="G3818" t="s">
        <v>4276</v>
      </c>
      <c r="H3818" t="s">
        <v>4277</v>
      </c>
      <c r="I3818" t="s">
        <v>26</v>
      </c>
      <c r="J3818" t="s">
        <v>27</v>
      </c>
      <c r="K3818" t="s">
        <v>3909</v>
      </c>
      <c r="L3818" t="s">
        <v>358</v>
      </c>
      <c r="M3818">
        <v>36608</v>
      </c>
      <c r="N3818" t="s">
        <v>30</v>
      </c>
      <c r="O3818" t="s">
        <v>5700</v>
      </c>
      <c r="P3818" t="s">
        <v>32</v>
      </c>
      <c r="Q3818" t="s">
        <v>56</v>
      </c>
      <c r="R3818" t="s">
        <v>5701</v>
      </c>
      <c r="S3818">
        <v>801.96</v>
      </c>
      <c r="T3818">
        <v>2</v>
      </c>
      <c r="U3818">
        <v>0</v>
      </c>
      <c r="V3818">
        <v>200.49</v>
      </c>
    </row>
    <row r="3819" spans="1:22" ht="14.25" customHeight="1" x14ac:dyDescent="0.25">
      <c r="A3819">
        <v>3818</v>
      </c>
      <c r="B3819" t="s">
        <v>6963</v>
      </c>
      <c r="C3819">
        <f>YEAR(Data!$D3819)</f>
        <v>2012</v>
      </c>
      <c r="D3819">
        <v>41167</v>
      </c>
      <c r="E3819">
        <v>41171</v>
      </c>
      <c r="F3819" t="s">
        <v>50</v>
      </c>
      <c r="G3819" t="s">
        <v>4276</v>
      </c>
      <c r="H3819" t="s">
        <v>4277</v>
      </c>
      <c r="I3819" t="s">
        <v>26</v>
      </c>
      <c r="J3819" t="s">
        <v>27</v>
      </c>
      <c r="K3819" t="s">
        <v>3909</v>
      </c>
      <c r="L3819" t="s">
        <v>358</v>
      </c>
      <c r="M3819">
        <v>36608</v>
      </c>
      <c r="N3819" t="s">
        <v>30</v>
      </c>
      <c r="O3819" t="s">
        <v>5963</v>
      </c>
      <c r="P3819" t="s">
        <v>71</v>
      </c>
      <c r="Q3819" t="s">
        <v>72</v>
      </c>
      <c r="R3819" t="s">
        <v>5964</v>
      </c>
      <c r="S3819">
        <v>59.97</v>
      </c>
      <c r="T3819">
        <v>3</v>
      </c>
      <c r="U3819">
        <v>0</v>
      </c>
      <c r="V3819">
        <v>0</v>
      </c>
    </row>
    <row r="3820" spans="1:22" ht="14.25" customHeight="1" x14ac:dyDescent="0.25">
      <c r="A3820">
        <v>3819</v>
      </c>
      <c r="B3820" t="s">
        <v>6963</v>
      </c>
      <c r="C3820">
        <f>YEAR(Data!$D3820)</f>
        <v>2012</v>
      </c>
      <c r="D3820">
        <v>41167</v>
      </c>
      <c r="E3820">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ht="14.25" customHeight="1" x14ac:dyDescent="0.25">
      <c r="A3821">
        <v>3820</v>
      </c>
      <c r="B3821" t="s">
        <v>6964</v>
      </c>
      <c r="C3821">
        <f>YEAR(Data!$D3821)</f>
        <v>2014</v>
      </c>
      <c r="D3821">
        <v>41922</v>
      </c>
      <c r="E3821">
        <v>41927</v>
      </c>
      <c r="F3821" t="s">
        <v>50</v>
      </c>
      <c r="G3821" t="s">
        <v>6077</v>
      </c>
      <c r="H3821" t="s">
        <v>6078</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ht="14.25" customHeight="1" x14ac:dyDescent="0.25">
      <c r="A3822">
        <v>3821</v>
      </c>
      <c r="B3822" t="s">
        <v>6964</v>
      </c>
      <c r="C3822">
        <f>YEAR(Data!$D3822)</f>
        <v>2014</v>
      </c>
      <c r="D3822">
        <v>41922</v>
      </c>
      <c r="E3822">
        <v>41927</v>
      </c>
      <c r="F3822" t="s">
        <v>50</v>
      </c>
      <c r="G3822" t="s">
        <v>6077</v>
      </c>
      <c r="H3822" t="s">
        <v>6078</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ht="14.25" customHeight="1" x14ac:dyDescent="0.25">
      <c r="A3823">
        <v>3822</v>
      </c>
      <c r="B3823" t="s">
        <v>6964</v>
      </c>
      <c r="C3823">
        <f>YEAR(Data!$D3823)</f>
        <v>2014</v>
      </c>
      <c r="D3823">
        <v>41922</v>
      </c>
      <c r="E3823">
        <v>41927</v>
      </c>
      <c r="F3823" t="s">
        <v>50</v>
      </c>
      <c r="G3823" t="s">
        <v>6077</v>
      </c>
      <c r="H3823" t="s">
        <v>6078</v>
      </c>
      <c r="I3823" t="s">
        <v>26</v>
      </c>
      <c r="J3823" t="s">
        <v>27</v>
      </c>
      <c r="K3823" t="s">
        <v>266</v>
      </c>
      <c r="L3823" t="s">
        <v>267</v>
      </c>
      <c r="M3823">
        <v>10024</v>
      </c>
      <c r="N3823" t="s">
        <v>148</v>
      </c>
      <c r="O3823" t="s">
        <v>6965</v>
      </c>
      <c r="P3823" t="s">
        <v>46</v>
      </c>
      <c r="Q3823" t="s">
        <v>90</v>
      </c>
      <c r="R3823" t="s">
        <v>6966</v>
      </c>
      <c r="S3823">
        <v>18.98</v>
      </c>
      <c r="T3823">
        <v>2</v>
      </c>
      <c r="U3823">
        <v>0</v>
      </c>
      <c r="V3823">
        <v>8.9206000000000003</v>
      </c>
    </row>
    <row r="3824" spans="1:22" ht="14.25" customHeight="1" x14ac:dyDescent="0.25">
      <c r="A3824">
        <v>3823</v>
      </c>
      <c r="B3824" t="s">
        <v>6964</v>
      </c>
      <c r="C3824">
        <f>YEAR(Data!$D3824)</f>
        <v>2014</v>
      </c>
      <c r="D3824">
        <v>41922</v>
      </c>
      <c r="E3824">
        <v>41927</v>
      </c>
      <c r="F3824" t="s">
        <v>50</v>
      </c>
      <c r="G3824" t="s">
        <v>6077</v>
      </c>
      <c r="H3824" t="s">
        <v>6078</v>
      </c>
      <c r="I3824" t="s">
        <v>26</v>
      </c>
      <c r="J3824" t="s">
        <v>27</v>
      </c>
      <c r="K3824" t="s">
        <v>266</v>
      </c>
      <c r="L3824" t="s">
        <v>267</v>
      </c>
      <c r="M3824">
        <v>10024</v>
      </c>
      <c r="N3824" t="s">
        <v>148</v>
      </c>
      <c r="O3824" t="s">
        <v>6197</v>
      </c>
      <c r="P3824" t="s">
        <v>46</v>
      </c>
      <c r="Q3824" t="s">
        <v>75</v>
      </c>
      <c r="R3824" t="s">
        <v>6198</v>
      </c>
      <c r="S3824">
        <v>18.240000000000002</v>
      </c>
      <c r="T3824">
        <v>6</v>
      </c>
      <c r="U3824">
        <v>0.2</v>
      </c>
      <c r="V3824">
        <v>6.1560000000000006</v>
      </c>
    </row>
    <row r="3825" spans="1:22" ht="14.25" customHeight="1" x14ac:dyDescent="0.25">
      <c r="A3825">
        <v>3824</v>
      </c>
      <c r="B3825" t="s">
        <v>6967</v>
      </c>
      <c r="C3825">
        <f>YEAR(Data!$D3825)</f>
        <v>2012</v>
      </c>
      <c r="D3825">
        <v>41166</v>
      </c>
      <c r="E3825">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ht="14.25" customHeight="1" x14ac:dyDescent="0.25">
      <c r="A3826">
        <v>3825</v>
      </c>
      <c r="B3826" t="s">
        <v>6967</v>
      </c>
      <c r="C3826">
        <f>YEAR(Data!$D3826)</f>
        <v>2012</v>
      </c>
      <c r="D3826">
        <v>41166</v>
      </c>
      <c r="E3826">
        <v>41170</v>
      </c>
      <c r="F3826" t="s">
        <v>50</v>
      </c>
      <c r="G3826" t="s">
        <v>4486</v>
      </c>
      <c r="H3826" t="s">
        <v>4487</v>
      </c>
      <c r="I3826" t="s">
        <v>26</v>
      </c>
      <c r="J3826" t="s">
        <v>27</v>
      </c>
      <c r="K3826" t="s">
        <v>266</v>
      </c>
      <c r="L3826" t="s">
        <v>267</v>
      </c>
      <c r="M3826">
        <v>10011</v>
      </c>
      <c r="N3826" t="s">
        <v>148</v>
      </c>
      <c r="O3826" t="s">
        <v>6853</v>
      </c>
      <c r="P3826" t="s">
        <v>71</v>
      </c>
      <c r="Q3826" t="s">
        <v>1216</v>
      </c>
      <c r="R3826" t="s">
        <v>6854</v>
      </c>
      <c r="S3826">
        <v>879.98400000000004</v>
      </c>
      <c r="T3826">
        <v>2</v>
      </c>
      <c r="U3826">
        <v>0.2</v>
      </c>
      <c r="V3826">
        <v>329.99400000000003</v>
      </c>
    </row>
    <row r="3827" spans="1:22" ht="14.25" customHeight="1" x14ac:dyDescent="0.25">
      <c r="A3827">
        <v>3826</v>
      </c>
      <c r="B3827" t="s">
        <v>6967</v>
      </c>
      <c r="C3827">
        <f>YEAR(Data!$D3827)</f>
        <v>2012</v>
      </c>
      <c r="D3827">
        <v>41166</v>
      </c>
      <c r="E3827">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ht="14.25" customHeight="1" x14ac:dyDescent="0.25">
      <c r="A3828">
        <v>3827</v>
      </c>
      <c r="B3828" t="s">
        <v>6968</v>
      </c>
      <c r="C3828">
        <f>YEAR(Data!$D3828)</f>
        <v>2011</v>
      </c>
      <c r="D3828">
        <v>40823</v>
      </c>
      <c r="E3828">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ht="14.25" customHeight="1" x14ac:dyDescent="0.25">
      <c r="A3829">
        <v>3828</v>
      </c>
      <c r="B3829" t="s">
        <v>6969</v>
      </c>
      <c r="C3829">
        <f>YEAR(Data!$D3829)</f>
        <v>2014</v>
      </c>
      <c r="D3829">
        <v>41767</v>
      </c>
      <c r="E3829">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ht="14.25" customHeight="1" x14ac:dyDescent="0.25">
      <c r="A3830">
        <v>3829</v>
      </c>
      <c r="B3830" t="s">
        <v>6969</v>
      </c>
      <c r="C3830">
        <f>YEAR(Data!$D3830)</f>
        <v>2014</v>
      </c>
      <c r="D3830">
        <v>41767</v>
      </c>
      <c r="E3830">
        <v>41771</v>
      </c>
      <c r="F3830" t="s">
        <v>50</v>
      </c>
      <c r="G3830" t="s">
        <v>3847</v>
      </c>
      <c r="H3830" t="s">
        <v>3848</v>
      </c>
      <c r="I3830" t="s">
        <v>41</v>
      </c>
      <c r="J3830" t="s">
        <v>27</v>
      </c>
      <c r="K3830" t="s">
        <v>880</v>
      </c>
      <c r="L3830" t="s">
        <v>238</v>
      </c>
      <c r="M3830">
        <v>48234</v>
      </c>
      <c r="N3830" t="s">
        <v>105</v>
      </c>
      <c r="O3830" t="s">
        <v>5750</v>
      </c>
      <c r="P3830" t="s">
        <v>32</v>
      </c>
      <c r="Q3830" t="s">
        <v>36</v>
      </c>
      <c r="R3830" t="s">
        <v>5751</v>
      </c>
      <c r="S3830">
        <v>26.64</v>
      </c>
      <c r="T3830">
        <v>1</v>
      </c>
      <c r="U3830">
        <v>0</v>
      </c>
      <c r="V3830">
        <v>7.4591999999999992</v>
      </c>
    </row>
    <row r="3831" spans="1:22" ht="14.25" customHeight="1" x14ac:dyDescent="0.25">
      <c r="A3831">
        <v>3830</v>
      </c>
      <c r="B3831" t="s">
        <v>6969</v>
      </c>
      <c r="C3831">
        <f>YEAR(Data!$D3831)</f>
        <v>2014</v>
      </c>
      <c r="D3831">
        <v>41767</v>
      </c>
      <c r="E383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ht="14.25" customHeight="1" x14ac:dyDescent="0.25">
      <c r="A3832">
        <v>3831</v>
      </c>
      <c r="B3832" t="s">
        <v>6969</v>
      </c>
      <c r="C3832">
        <f>YEAR(Data!$D3832)</f>
        <v>2014</v>
      </c>
      <c r="D3832">
        <v>41767</v>
      </c>
      <c r="E3832">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ht="14.25" customHeight="1" x14ac:dyDescent="0.25">
      <c r="A3833">
        <v>3832</v>
      </c>
      <c r="B3833" t="s">
        <v>6970</v>
      </c>
      <c r="C3833">
        <f>YEAR(Data!$D3833)</f>
        <v>2012</v>
      </c>
      <c r="D3833">
        <v>41227</v>
      </c>
      <c r="E3833">
        <v>41232</v>
      </c>
      <c r="F3833" t="s">
        <v>50</v>
      </c>
      <c r="G3833" t="s">
        <v>6971</v>
      </c>
      <c r="H3833" t="s">
        <v>6972</v>
      </c>
      <c r="I3833" t="s">
        <v>26</v>
      </c>
      <c r="J3833" t="s">
        <v>27</v>
      </c>
      <c r="K3833" t="s">
        <v>244</v>
      </c>
      <c r="L3833" t="s">
        <v>245</v>
      </c>
      <c r="M3833">
        <v>19901</v>
      </c>
      <c r="N3833" t="s">
        <v>148</v>
      </c>
      <c r="O3833" t="s">
        <v>905</v>
      </c>
      <c r="P3833" t="s">
        <v>32</v>
      </c>
      <c r="Q3833" t="s">
        <v>65</v>
      </c>
      <c r="R3833" t="s">
        <v>6973</v>
      </c>
      <c r="S3833">
        <v>76.14</v>
      </c>
      <c r="T3833">
        <v>3</v>
      </c>
      <c r="U3833">
        <v>0</v>
      </c>
      <c r="V3833">
        <v>26.648999999999997</v>
      </c>
    </row>
    <row r="3834" spans="1:22" ht="14.25" customHeight="1" x14ac:dyDescent="0.25">
      <c r="A3834">
        <v>3833</v>
      </c>
      <c r="B3834" t="s">
        <v>6970</v>
      </c>
      <c r="C3834">
        <f>YEAR(Data!$D3834)</f>
        <v>2012</v>
      </c>
      <c r="D3834">
        <v>41227</v>
      </c>
      <c r="E3834">
        <v>41232</v>
      </c>
      <c r="F3834" t="s">
        <v>50</v>
      </c>
      <c r="G3834" t="s">
        <v>6971</v>
      </c>
      <c r="H3834" t="s">
        <v>6972</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ht="14.25" customHeight="1" x14ac:dyDescent="0.25">
      <c r="A3835">
        <v>3834</v>
      </c>
      <c r="B3835" t="s">
        <v>6974</v>
      </c>
      <c r="C3835">
        <f>YEAR(Data!$D3835)</f>
        <v>2011</v>
      </c>
      <c r="D3835">
        <v>40871</v>
      </c>
      <c r="E3835">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ht="14.25" customHeight="1" x14ac:dyDescent="0.25">
      <c r="A3836">
        <v>3835</v>
      </c>
      <c r="B3836" t="s">
        <v>6974</v>
      </c>
      <c r="C3836">
        <f>YEAR(Data!$D3836)</f>
        <v>2011</v>
      </c>
      <c r="D3836">
        <v>40871</v>
      </c>
      <c r="E3836">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ht="14.25" customHeight="1" x14ac:dyDescent="0.25">
      <c r="A3837">
        <v>3836</v>
      </c>
      <c r="B3837" t="s">
        <v>6975</v>
      </c>
      <c r="C3837">
        <f>YEAR(Data!$D3837)</f>
        <v>2011</v>
      </c>
      <c r="D3837">
        <v>40641</v>
      </c>
      <c r="E3837">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ht="14.25" customHeight="1" x14ac:dyDescent="0.25">
      <c r="A3838">
        <v>3837</v>
      </c>
      <c r="B3838" t="s">
        <v>6975</v>
      </c>
      <c r="C3838">
        <f>YEAR(Data!$D3838)</f>
        <v>2011</v>
      </c>
      <c r="D3838">
        <v>40641</v>
      </c>
      <c r="E3838">
        <v>40648</v>
      </c>
      <c r="F3838" t="s">
        <v>50</v>
      </c>
      <c r="G3838" t="s">
        <v>4086</v>
      </c>
      <c r="H3838" t="s">
        <v>4087</v>
      </c>
      <c r="I3838" t="s">
        <v>41</v>
      </c>
      <c r="J3838" t="s">
        <v>27</v>
      </c>
      <c r="K3838" t="s">
        <v>3942</v>
      </c>
      <c r="L3838" t="s">
        <v>310</v>
      </c>
      <c r="M3838">
        <v>85301</v>
      </c>
      <c r="N3838" t="s">
        <v>44</v>
      </c>
      <c r="O3838" t="s">
        <v>6976</v>
      </c>
      <c r="P3838" t="s">
        <v>46</v>
      </c>
      <c r="Q3838" t="s">
        <v>90</v>
      </c>
      <c r="R3838" t="s">
        <v>6977</v>
      </c>
      <c r="S3838">
        <v>19.008000000000003</v>
      </c>
      <c r="T3838">
        <v>3</v>
      </c>
      <c r="U3838">
        <v>0.2</v>
      </c>
      <c r="V3838">
        <v>6.8903999999999979</v>
      </c>
    </row>
    <row r="3839" spans="1:22" ht="14.25" customHeight="1" x14ac:dyDescent="0.25">
      <c r="A3839">
        <v>3838</v>
      </c>
      <c r="B3839" t="s">
        <v>6978</v>
      </c>
      <c r="C3839">
        <f>YEAR(Data!$D3839)</f>
        <v>2011</v>
      </c>
      <c r="D3839">
        <v>40750</v>
      </c>
      <c r="E3839">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ht="14.25" customHeight="1" x14ac:dyDescent="0.25">
      <c r="A3840">
        <v>3839</v>
      </c>
      <c r="B3840" t="s">
        <v>6978</v>
      </c>
      <c r="C3840">
        <f>YEAR(Data!$D3840)</f>
        <v>2011</v>
      </c>
      <c r="D3840">
        <v>40750</v>
      </c>
      <c r="E3840">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ht="14.25" customHeight="1" x14ac:dyDescent="0.25">
      <c r="A3841">
        <v>3840</v>
      </c>
      <c r="B3841" t="s">
        <v>6978</v>
      </c>
      <c r="C3841">
        <f>YEAR(Data!$D3841)</f>
        <v>2011</v>
      </c>
      <c r="D3841">
        <v>40750</v>
      </c>
      <c r="E384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ht="14.25" customHeight="1" x14ac:dyDescent="0.25">
      <c r="A3842">
        <v>3841</v>
      </c>
      <c r="B3842" t="s">
        <v>6978</v>
      </c>
      <c r="C3842">
        <f>YEAR(Data!$D3842)</f>
        <v>2011</v>
      </c>
      <c r="D3842">
        <v>40750</v>
      </c>
      <c r="E3842">
        <v>40757</v>
      </c>
      <c r="F3842" t="s">
        <v>50</v>
      </c>
      <c r="G3842" t="s">
        <v>290</v>
      </c>
      <c r="H3842" t="s">
        <v>291</v>
      </c>
      <c r="I3842" t="s">
        <v>26</v>
      </c>
      <c r="J3842" t="s">
        <v>27</v>
      </c>
      <c r="K3842" t="s">
        <v>4045</v>
      </c>
      <c r="L3842" t="s">
        <v>1392</v>
      </c>
      <c r="M3842">
        <v>89031</v>
      </c>
      <c r="N3842" t="s">
        <v>44</v>
      </c>
      <c r="O3842" t="s">
        <v>6979</v>
      </c>
      <c r="P3842" t="s">
        <v>71</v>
      </c>
      <c r="Q3842" t="s">
        <v>161</v>
      </c>
      <c r="R3842" t="s">
        <v>6980</v>
      </c>
      <c r="S3842">
        <v>170.97</v>
      </c>
      <c r="T3842">
        <v>3</v>
      </c>
      <c r="U3842">
        <v>0</v>
      </c>
      <c r="V3842">
        <v>70.097700000000003</v>
      </c>
    </row>
    <row r="3843" spans="1:22" ht="14.25" customHeight="1" x14ac:dyDescent="0.25">
      <c r="A3843">
        <v>3842</v>
      </c>
      <c r="B3843" t="s">
        <v>6981</v>
      </c>
      <c r="C3843">
        <f>YEAR(Data!$D3843)</f>
        <v>2011</v>
      </c>
      <c r="D3843">
        <v>40702</v>
      </c>
      <c r="E3843">
        <v>40706</v>
      </c>
      <c r="F3843" t="s">
        <v>50</v>
      </c>
      <c r="G3843" t="s">
        <v>6982</v>
      </c>
      <c r="H3843" t="s">
        <v>6983</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ht="14.25" customHeight="1" x14ac:dyDescent="0.25">
      <c r="A3844">
        <v>3843</v>
      </c>
      <c r="B3844" t="s">
        <v>6984</v>
      </c>
      <c r="C3844">
        <f>YEAR(Data!$D3844)</f>
        <v>2011</v>
      </c>
      <c r="D3844">
        <v>40844</v>
      </c>
      <c r="E3844">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ht="14.25" customHeight="1" x14ac:dyDescent="0.25">
      <c r="A3845">
        <v>3844</v>
      </c>
      <c r="B3845" t="s">
        <v>6984</v>
      </c>
      <c r="C3845">
        <f>YEAR(Data!$D3845)</f>
        <v>2011</v>
      </c>
      <c r="D3845">
        <v>40844</v>
      </c>
      <c r="E3845">
        <v>40847</v>
      </c>
      <c r="F3845" t="s">
        <v>188</v>
      </c>
      <c r="G3845" t="s">
        <v>4002</v>
      </c>
      <c r="H3845" t="s">
        <v>4003</v>
      </c>
      <c r="I3845" t="s">
        <v>41</v>
      </c>
      <c r="J3845" t="s">
        <v>27</v>
      </c>
      <c r="K3845" t="s">
        <v>42</v>
      </c>
      <c r="L3845" t="s">
        <v>43</v>
      </c>
      <c r="M3845">
        <v>90049</v>
      </c>
      <c r="N3845" t="s">
        <v>44</v>
      </c>
      <c r="O3845" t="s">
        <v>6985</v>
      </c>
      <c r="P3845" t="s">
        <v>46</v>
      </c>
      <c r="Q3845" t="s">
        <v>578</v>
      </c>
      <c r="R3845" t="s">
        <v>6986</v>
      </c>
      <c r="S3845">
        <v>6.28</v>
      </c>
      <c r="T3845">
        <v>2</v>
      </c>
      <c r="U3845">
        <v>0</v>
      </c>
      <c r="V3845">
        <v>6.2800000000000189E-2</v>
      </c>
    </row>
    <row r="3846" spans="1:22" ht="14.25" customHeight="1" x14ac:dyDescent="0.25">
      <c r="A3846">
        <v>3845</v>
      </c>
      <c r="B3846" t="s">
        <v>6984</v>
      </c>
      <c r="C3846">
        <f>YEAR(Data!$D3846)</f>
        <v>2011</v>
      </c>
      <c r="D3846">
        <v>40844</v>
      </c>
      <c r="E3846">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ht="14.25" customHeight="1" x14ac:dyDescent="0.25">
      <c r="A3847">
        <v>3846</v>
      </c>
      <c r="B3847" t="s">
        <v>6984</v>
      </c>
      <c r="C3847">
        <f>YEAR(Data!$D3847)</f>
        <v>2011</v>
      </c>
      <c r="D3847">
        <v>40844</v>
      </c>
      <c r="E3847">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ht="14.25" customHeight="1" x14ac:dyDescent="0.25">
      <c r="A3848">
        <v>3847</v>
      </c>
      <c r="B3848" t="s">
        <v>6984</v>
      </c>
      <c r="C3848">
        <f>YEAR(Data!$D3848)</f>
        <v>2011</v>
      </c>
      <c r="D3848">
        <v>40844</v>
      </c>
      <c r="E3848">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ht="14.25" customHeight="1" x14ac:dyDescent="0.25">
      <c r="A3849">
        <v>3848</v>
      </c>
      <c r="B3849" t="s">
        <v>6987</v>
      </c>
      <c r="C3849">
        <f>YEAR(Data!$D3849)</f>
        <v>2014</v>
      </c>
      <c r="D3849">
        <v>41969</v>
      </c>
      <c r="E3849">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ht="14.25" customHeight="1" x14ac:dyDescent="0.25">
      <c r="A3850">
        <v>3849</v>
      </c>
      <c r="B3850" t="s">
        <v>6988</v>
      </c>
      <c r="C3850">
        <f>YEAR(Data!$D3850)</f>
        <v>2014</v>
      </c>
      <c r="D3850">
        <v>41905</v>
      </c>
      <c r="E3850">
        <v>41906</v>
      </c>
      <c r="F3850" t="s">
        <v>188</v>
      </c>
      <c r="G3850" t="s">
        <v>332</v>
      </c>
      <c r="H3850" t="s">
        <v>333</v>
      </c>
      <c r="I3850" t="s">
        <v>26</v>
      </c>
      <c r="J3850" t="s">
        <v>27</v>
      </c>
      <c r="K3850" t="s">
        <v>1706</v>
      </c>
      <c r="L3850" t="s">
        <v>1707</v>
      </c>
      <c r="M3850">
        <v>72701</v>
      </c>
      <c r="N3850" t="s">
        <v>30</v>
      </c>
      <c r="O3850" t="s">
        <v>6989</v>
      </c>
      <c r="P3850" t="s">
        <v>46</v>
      </c>
      <c r="Q3850" t="s">
        <v>75</v>
      </c>
      <c r="R3850" t="s">
        <v>6990</v>
      </c>
      <c r="S3850">
        <v>691.96</v>
      </c>
      <c r="T3850">
        <v>4</v>
      </c>
      <c r="U3850">
        <v>0</v>
      </c>
      <c r="V3850">
        <v>318.30160000000001</v>
      </c>
    </row>
    <row r="3851" spans="1:22" ht="14.25" customHeight="1" x14ac:dyDescent="0.25">
      <c r="A3851">
        <v>3850</v>
      </c>
      <c r="B3851" t="s">
        <v>6988</v>
      </c>
      <c r="C3851">
        <f>YEAR(Data!$D3851)</f>
        <v>2014</v>
      </c>
      <c r="D3851">
        <v>41905</v>
      </c>
      <c r="E385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ht="14.25" customHeight="1" x14ac:dyDescent="0.25">
      <c r="A3852">
        <v>3851</v>
      </c>
      <c r="B3852" t="s">
        <v>6991</v>
      </c>
      <c r="C3852">
        <f>YEAR(Data!$D3852)</f>
        <v>2012</v>
      </c>
      <c r="D3852">
        <v>41247</v>
      </c>
      <c r="E3852">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ht="14.25" customHeight="1" x14ac:dyDescent="0.25">
      <c r="A3853">
        <v>3852</v>
      </c>
      <c r="B3853" t="s">
        <v>6992</v>
      </c>
      <c r="C3853">
        <f>YEAR(Data!$D3853)</f>
        <v>2012</v>
      </c>
      <c r="D3853">
        <v>41173</v>
      </c>
      <c r="E3853">
        <v>41173</v>
      </c>
      <c r="F3853" t="s">
        <v>1290</v>
      </c>
      <c r="G3853" t="s">
        <v>6993</v>
      </c>
      <c r="H3853" t="s">
        <v>6994</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ht="14.25" customHeight="1" x14ac:dyDescent="0.25">
      <c r="A3854">
        <v>3853</v>
      </c>
      <c r="B3854" t="s">
        <v>6995</v>
      </c>
      <c r="C3854">
        <f>YEAR(Data!$D3854)</f>
        <v>2014</v>
      </c>
      <c r="D3854">
        <v>41970</v>
      </c>
      <c r="E3854">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ht="14.25" customHeight="1" x14ac:dyDescent="0.25">
      <c r="A3855">
        <v>3854</v>
      </c>
      <c r="B3855" t="s">
        <v>6996</v>
      </c>
      <c r="C3855">
        <f>YEAR(Data!$D3855)</f>
        <v>2014</v>
      </c>
      <c r="D3855">
        <v>41797</v>
      </c>
      <c r="E3855">
        <v>41801</v>
      </c>
      <c r="F3855" t="s">
        <v>50</v>
      </c>
      <c r="G3855" t="s">
        <v>6370</v>
      </c>
      <c r="H3855" t="s">
        <v>6371</v>
      </c>
      <c r="I3855" t="s">
        <v>102</v>
      </c>
      <c r="J3855" t="s">
        <v>27</v>
      </c>
      <c r="K3855" t="s">
        <v>127</v>
      </c>
      <c r="L3855" t="s">
        <v>43</v>
      </c>
      <c r="M3855">
        <v>94122</v>
      </c>
      <c r="N3855" t="s">
        <v>44</v>
      </c>
      <c r="O3855" t="s">
        <v>6997</v>
      </c>
      <c r="P3855" t="s">
        <v>32</v>
      </c>
      <c r="Q3855" t="s">
        <v>65</v>
      </c>
      <c r="R3855" t="s">
        <v>6998</v>
      </c>
      <c r="S3855">
        <v>4.95</v>
      </c>
      <c r="T3855">
        <v>1</v>
      </c>
      <c r="U3855">
        <v>0</v>
      </c>
      <c r="V3855">
        <v>2.1780000000000004</v>
      </c>
    </row>
    <row r="3856" spans="1:22" ht="14.25" customHeight="1" x14ac:dyDescent="0.25">
      <c r="A3856">
        <v>3855</v>
      </c>
      <c r="B3856" t="s">
        <v>6996</v>
      </c>
      <c r="C3856">
        <f>YEAR(Data!$D3856)</f>
        <v>2014</v>
      </c>
      <c r="D3856">
        <v>41797</v>
      </c>
      <c r="E3856">
        <v>41801</v>
      </c>
      <c r="F3856" t="s">
        <v>50</v>
      </c>
      <c r="G3856" t="s">
        <v>6370</v>
      </c>
      <c r="H3856" t="s">
        <v>6371</v>
      </c>
      <c r="I3856" t="s">
        <v>102</v>
      </c>
      <c r="J3856" t="s">
        <v>27</v>
      </c>
      <c r="K3856" t="s">
        <v>127</v>
      </c>
      <c r="L3856" t="s">
        <v>43</v>
      </c>
      <c r="M3856">
        <v>94122</v>
      </c>
      <c r="N3856" t="s">
        <v>44</v>
      </c>
      <c r="O3856" t="s">
        <v>6403</v>
      </c>
      <c r="P3856" t="s">
        <v>46</v>
      </c>
      <c r="Q3856" t="s">
        <v>59</v>
      </c>
      <c r="R3856" t="s">
        <v>6404</v>
      </c>
      <c r="S3856">
        <v>26.400000000000002</v>
      </c>
      <c r="T3856">
        <v>5</v>
      </c>
      <c r="U3856">
        <v>0</v>
      </c>
      <c r="V3856">
        <v>0</v>
      </c>
    </row>
    <row r="3857" spans="1:22" ht="14.25" customHeight="1" x14ac:dyDescent="0.25">
      <c r="A3857">
        <v>3856</v>
      </c>
      <c r="B3857" t="s">
        <v>6999</v>
      </c>
      <c r="C3857">
        <f>YEAR(Data!$D3857)</f>
        <v>2014</v>
      </c>
      <c r="D3857">
        <v>41936</v>
      </c>
      <c r="E3857">
        <v>41941</v>
      </c>
      <c r="F3857" t="s">
        <v>23</v>
      </c>
      <c r="G3857" t="s">
        <v>5996</v>
      </c>
      <c r="H3857" t="s">
        <v>5997</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ht="14.25" customHeight="1" x14ac:dyDescent="0.25">
      <c r="A3858">
        <v>3857</v>
      </c>
      <c r="B3858" t="s">
        <v>6999</v>
      </c>
      <c r="C3858">
        <f>YEAR(Data!$D3858)</f>
        <v>2014</v>
      </c>
      <c r="D3858">
        <v>41936</v>
      </c>
      <c r="E3858">
        <v>41941</v>
      </c>
      <c r="F3858" t="s">
        <v>23</v>
      </c>
      <c r="G3858" t="s">
        <v>5996</v>
      </c>
      <c r="H3858" t="s">
        <v>5997</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ht="14.25" customHeight="1" x14ac:dyDescent="0.25">
      <c r="A3859">
        <v>3858</v>
      </c>
      <c r="B3859" t="s">
        <v>6999</v>
      </c>
      <c r="C3859">
        <f>YEAR(Data!$D3859)</f>
        <v>2014</v>
      </c>
      <c r="D3859">
        <v>41936</v>
      </c>
      <c r="E3859">
        <v>41941</v>
      </c>
      <c r="F3859" t="s">
        <v>23</v>
      </c>
      <c r="G3859" t="s">
        <v>5996</v>
      </c>
      <c r="H3859" t="s">
        <v>5997</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ht="14.25" customHeight="1" x14ac:dyDescent="0.25">
      <c r="A3860">
        <v>3859</v>
      </c>
      <c r="B3860" t="s">
        <v>7000</v>
      </c>
      <c r="C3860">
        <f>YEAR(Data!$D3860)</f>
        <v>2011</v>
      </c>
      <c r="D3860">
        <v>40897</v>
      </c>
      <c r="E3860">
        <v>40897</v>
      </c>
      <c r="F3860" t="s">
        <v>1290</v>
      </c>
      <c r="G3860" t="s">
        <v>5806</v>
      </c>
      <c r="H3860" t="s">
        <v>5807</v>
      </c>
      <c r="I3860" t="s">
        <v>26</v>
      </c>
      <c r="J3860" t="s">
        <v>27</v>
      </c>
      <c r="K3860" t="s">
        <v>7001</v>
      </c>
      <c r="L3860" t="s">
        <v>457</v>
      </c>
      <c r="M3860">
        <v>80229</v>
      </c>
      <c r="N3860" t="s">
        <v>44</v>
      </c>
      <c r="O3860" t="s">
        <v>7002</v>
      </c>
      <c r="P3860" t="s">
        <v>71</v>
      </c>
      <c r="Q3860" t="s">
        <v>161</v>
      </c>
      <c r="R3860" t="s">
        <v>7003</v>
      </c>
      <c r="S3860">
        <v>447.94399999999996</v>
      </c>
      <c r="T3860">
        <v>7</v>
      </c>
      <c r="U3860">
        <v>0.2</v>
      </c>
      <c r="V3860">
        <v>89.588799999999992</v>
      </c>
    </row>
    <row r="3861" spans="1:22" ht="14.25" customHeight="1" x14ac:dyDescent="0.25">
      <c r="A3861">
        <v>3860</v>
      </c>
      <c r="B3861" t="s">
        <v>7004</v>
      </c>
      <c r="C3861">
        <f>YEAR(Data!$D3861)</f>
        <v>2014</v>
      </c>
      <c r="D3861">
        <v>41688</v>
      </c>
      <c r="E386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ht="14.25" customHeight="1" x14ac:dyDescent="0.25">
      <c r="A3862">
        <v>3861</v>
      </c>
      <c r="B3862" t="s">
        <v>7004</v>
      </c>
      <c r="C3862">
        <f>YEAR(Data!$D3862)</f>
        <v>2014</v>
      </c>
      <c r="D3862">
        <v>41688</v>
      </c>
      <c r="E3862">
        <v>41693</v>
      </c>
      <c r="F3862" t="s">
        <v>50</v>
      </c>
      <c r="G3862" t="s">
        <v>3787</v>
      </c>
      <c r="H3862" t="s">
        <v>3788</v>
      </c>
      <c r="I3862" t="s">
        <v>102</v>
      </c>
      <c r="J3862" t="s">
        <v>27</v>
      </c>
      <c r="K3862" t="s">
        <v>303</v>
      </c>
      <c r="L3862" t="s">
        <v>211</v>
      </c>
      <c r="M3862">
        <v>60653</v>
      </c>
      <c r="N3862" t="s">
        <v>105</v>
      </c>
      <c r="O3862" t="s">
        <v>7005</v>
      </c>
      <c r="P3862" t="s">
        <v>71</v>
      </c>
      <c r="Q3862" t="s">
        <v>72</v>
      </c>
      <c r="R3862" t="s">
        <v>7006</v>
      </c>
      <c r="S3862">
        <v>124.79200000000002</v>
      </c>
      <c r="T3862">
        <v>1</v>
      </c>
      <c r="U3862">
        <v>0.2</v>
      </c>
      <c r="V3862">
        <v>10.919299999999996</v>
      </c>
    </row>
    <row r="3863" spans="1:22" ht="14.25" customHeight="1" x14ac:dyDescent="0.25">
      <c r="A3863">
        <v>3862</v>
      </c>
      <c r="B3863" t="s">
        <v>7007</v>
      </c>
      <c r="C3863">
        <f>YEAR(Data!$D3863)</f>
        <v>2011</v>
      </c>
      <c r="D3863">
        <v>40666</v>
      </c>
      <c r="E3863">
        <v>40673</v>
      </c>
      <c r="F3863" t="s">
        <v>50</v>
      </c>
      <c r="G3863" t="s">
        <v>6951</v>
      </c>
      <c r="H3863" t="s">
        <v>6952</v>
      </c>
      <c r="I3863" t="s">
        <v>26</v>
      </c>
      <c r="J3863" t="s">
        <v>27</v>
      </c>
      <c r="K3863" t="s">
        <v>3189</v>
      </c>
      <c r="L3863" t="s">
        <v>267</v>
      </c>
      <c r="M3863">
        <v>10701</v>
      </c>
      <c r="N3863" t="s">
        <v>148</v>
      </c>
      <c r="O3863" t="s">
        <v>7008</v>
      </c>
      <c r="P3863" t="s">
        <v>46</v>
      </c>
      <c r="Q3863" t="s">
        <v>75</v>
      </c>
      <c r="R3863" t="s">
        <v>7009</v>
      </c>
      <c r="S3863">
        <v>40.176000000000002</v>
      </c>
      <c r="T3863">
        <v>3</v>
      </c>
      <c r="U3863">
        <v>0.2</v>
      </c>
      <c r="V3863">
        <v>14.563799999999997</v>
      </c>
    </row>
    <row r="3864" spans="1:22" ht="14.25" customHeight="1" x14ac:dyDescent="0.25">
      <c r="A3864">
        <v>3863</v>
      </c>
      <c r="B3864" t="s">
        <v>7007</v>
      </c>
      <c r="C3864">
        <f>YEAR(Data!$D3864)</f>
        <v>2011</v>
      </c>
      <c r="D3864">
        <v>40666</v>
      </c>
      <c r="E3864">
        <v>40673</v>
      </c>
      <c r="F3864" t="s">
        <v>50</v>
      </c>
      <c r="G3864" t="s">
        <v>6951</v>
      </c>
      <c r="H3864" t="s">
        <v>6952</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ht="14.25" customHeight="1" x14ac:dyDescent="0.25">
      <c r="A3865">
        <v>3864</v>
      </c>
      <c r="B3865" t="s">
        <v>7010</v>
      </c>
      <c r="C3865">
        <f>YEAR(Data!$D3865)</f>
        <v>2014</v>
      </c>
      <c r="D3865">
        <v>41930</v>
      </c>
      <c r="E3865">
        <v>41932</v>
      </c>
      <c r="F3865" t="s">
        <v>23</v>
      </c>
      <c r="G3865" t="s">
        <v>1687</v>
      </c>
      <c r="H3865" t="s">
        <v>1688</v>
      </c>
      <c r="I3865" t="s">
        <v>26</v>
      </c>
      <c r="J3865" t="s">
        <v>27</v>
      </c>
      <c r="K3865" t="s">
        <v>947</v>
      </c>
      <c r="L3865" t="s">
        <v>43</v>
      </c>
      <c r="M3865">
        <v>92037</v>
      </c>
      <c r="N3865" t="s">
        <v>44</v>
      </c>
      <c r="O3865" t="s">
        <v>7011</v>
      </c>
      <c r="P3865" t="s">
        <v>46</v>
      </c>
      <c r="Q3865" t="s">
        <v>68</v>
      </c>
      <c r="R3865" t="s">
        <v>7012</v>
      </c>
      <c r="S3865">
        <v>10.64</v>
      </c>
      <c r="T3865">
        <v>4</v>
      </c>
      <c r="U3865">
        <v>0</v>
      </c>
      <c r="V3865">
        <v>2.7664</v>
      </c>
    </row>
    <row r="3866" spans="1:22" ht="14.25" customHeight="1" x14ac:dyDescent="0.25">
      <c r="A3866">
        <v>3865</v>
      </c>
      <c r="B3866" t="s">
        <v>7013</v>
      </c>
      <c r="C3866">
        <f>YEAR(Data!$D3866)</f>
        <v>2012</v>
      </c>
      <c r="D3866">
        <v>41241</v>
      </c>
      <c r="E3866">
        <v>41246</v>
      </c>
      <c r="F3866" t="s">
        <v>50</v>
      </c>
      <c r="G3866" t="s">
        <v>564</v>
      </c>
      <c r="H3866" t="s">
        <v>565</v>
      </c>
      <c r="I3866" t="s">
        <v>26</v>
      </c>
      <c r="J3866" t="s">
        <v>27</v>
      </c>
      <c r="K3866" t="s">
        <v>7014</v>
      </c>
      <c r="L3866" t="s">
        <v>211</v>
      </c>
      <c r="M3866">
        <v>61821</v>
      </c>
      <c r="N3866" t="s">
        <v>105</v>
      </c>
      <c r="O3866" t="s">
        <v>7015</v>
      </c>
      <c r="P3866" t="s">
        <v>32</v>
      </c>
      <c r="Q3866" t="s">
        <v>65</v>
      </c>
      <c r="R3866" t="s">
        <v>7016</v>
      </c>
      <c r="S3866">
        <v>151.96</v>
      </c>
      <c r="T3866">
        <v>5</v>
      </c>
      <c r="U3866">
        <v>0.6</v>
      </c>
      <c r="V3866">
        <v>-182.35200000000003</v>
      </c>
    </row>
    <row r="3867" spans="1:22" ht="14.25" customHeight="1" x14ac:dyDescent="0.25">
      <c r="A3867">
        <v>3866</v>
      </c>
      <c r="B3867" t="s">
        <v>7017</v>
      </c>
      <c r="C3867">
        <f>YEAR(Data!$D3867)</f>
        <v>2011</v>
      </c>
      <c r="D3867">
        <v>40751</v>
      </c>
      <c r="E3867">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ht="14.25" customHeight="1" x14ac:dyDescent="0.25">
      <c r="A3868">
        <v>3867</v>
      </c>
      <c r="B3868" t="s">
        <v>7018</v>
      </c>
      <c r="C3868">
        <f>YEAR(Data!$D3868)</f>
        <v>2014</v>
      </c>
      <c r="D3868">
        <v>41753</v>
      </c>
      <c r="E3868">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ht="14.25" customHeight="1" x14ac:dyDescent="0.25">
      <c r="A3869">
        <v>3868</v>
      </c>
      <c r="B3869" t="s">
        <v>7019</v>
      </c>
      <c r="C3869">
        <f>YEAR(Data!$D3869)</f>
        <v>2012</v>
      </c>
      <c r="D3869">
        <v>41205</v>
      </c>
      <c r="E3869">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ht="14.25" customHeight="1" x14ac:dyDescent="0.25">
      <c r="A3870">
        <v>3869</v>
      </c>
      <c r="B3870" t="s">
        <v>7019</v>
      </c>
      <c r="C3870">
        <f>YEAR(Data!$D3870)</f>
        <v>2012</v>
      </c>
      <c r="D3870">
        <v>41205</v>
      </c>
      <c r="E3870">
        <v>41209</v>
      </c>
      <c r="F3870" t="s">
        <v>23</v>
      </c>
      <c r="G3870" t="s">
        <v>2334</v>
      </c>
      <c r="H3870" t="s">
        <v>2335</v>
      </c>
      <c r="I3870" t="s">
        <v>26</v>
      </c>
      <c r="J3870" t="s">
        <v>27</v>
      </c>
      <c r="K3870" t="s">
        <v>947</v>
      </c>
      <c r="L3870" t="s">
        <v>43</v>
      </c>
      <c r="M3870">
        <v>92105</v>
      </c>
      <c r="N3870" t="s">
        <v>44</v>
      </c>
      <c r="O3870" t="s">
        <v>6357</v>
      </c>
      <c r="P3870" t="s">
        <v>32</v>
      </c>
      <c r="Q3870" t="s">
        <v>36</v>
      </c>
      <c r="R3870" t="s">
        <v>6358</v>
      </c>
      <c r="S3870">
        <v>240.78400000000002</v>
      </c>
      <c r="T3870">
        <v>1</v>
      </c>
      <c r="U3870">
        <v>0.2</v>
      </c>
      <c r="V3870">
        <v>27.088199999999965</v>
      </c>
    </row>
    <row r="3871" spans="1:22" ht="14.25" customHeight="1" x14ac:dyDescent="0.25">
      <c r="A3871">
        <v>3870</v>
      </c>
      <c r="B3871" t="s">
        <v>7019</v>
      </c>
      <c r="C3871">
        <f>YEAR(Data!$D3871)</f>
        <v>2012</v>
      </c>
      <c r="D3871">
        <v>41205</v>
      </c>
      <c r="E387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ht="14.25" customHeight="1" x14ac:dyDescent="0.25">
      <c r="A3872">
        <v>3871</v>
      </c>
      <c r="B3872" t="s">
        <v>7019</v>
      </c>
      <c r="C3872">
        <f>YEAR(Data!$D3872)</f>
        <v>2012</v>
      </c>
      <c r="D3872">
        <v>41205</v>
      </c>
      <c r="E3872">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ht="14.25" customHeight="1" x14ac:dyDescent="0.25">
      <c r="A3873">
        <v>3872</v>
      </c>
      <c r="B3873" t="s">
        <v>7019</v>
      </c>
      <c r="C3873">
        <f>YEAR(Data!$D3873)</f>
        <v>2012</v>
      </c>
      <c r="D3873">
        <v>41205</v>
      </c>
      <c r="E3873">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ht="14.25" customHeight="1" x14ac:dyDescent="0.25">
      <c r="A3874">
        <v>3873</v>
      </c>
      <c r="B3874" t="s">
        <v>7019</v>
      </c>
      <c r="C3874">
        <f>YEAR(Data!$D3874)</f>
        <v>2012</v>
      </c>
      <c r="D3874">
        <v>41205</v>
      </c>
      <c r="E3874">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ht="14.25" customHeight="1" x14ac:dyDescent="0.25">
      <c r="A3875">
        <v>3874</v>
      </c>
      <c r="B3875" t="s">
        <v>7020</v>
      </c>
      <c r="C3875">
        <f>YEAR(Data!$D3875)</f>
        <v>2013</v>
      </c>
      <c r="D3875">
        <v>41523</v>
      </c>
      <c r="E3875">
        <v>41525</v>
      </c>
      <c r="F3875" t="s">
        <v>23</v>
      </c>
      <c r="G3875" t="s">
        <v>5996</v>
      </c>
      <c r="H3875" t="s">
        <v>5997</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ht="14.25" customHeight="1" x14ac:dyDescent="0.25">
      <c r="A3876">
        <v>3875</v>
      </c>
      <c r="B3876" t="s">
        <v>7020</v>
      </c>
      <c r="C3876">
        <f>YEAR(Data!$D3876)</f>
        <v>2013</v>
      </c>
      <c r="D3876">
        <v>41523</v>
      </c>
      <c r="E3876">
        <v>41525</v>
      </c>
      <c r="F3876" t="s">
        <v>23</v>
      </c>
      <c r="G3876" t="s">
        <v>5996</v>
      </c>
      <c r="H3876" t="s">
        <v>5997</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ht="14.25" customHeight="1" x14ac:dyDescent="0.25">
      <c r="A3877">
        <v>3876</v>
      </c>
      <c r="B3877" t="s">
        <v>7020</v>
      </c>
      <c r="C3877">
        <f>YEAR(Data!$D3877)</f>
        <v>2013</v>
      </c>
      <c r="D3877">
        <v>41523</v>
      </c>
      <c r="E3877">
        <v>41525</v>
      </c>
      <c r="F3877" t="s">
        <v>23</v>
      </c>
      <c r="G3877" t="s">
        <v>5996</v>
      </c>
      <c r="H3877" t="s">
        <v>5997</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ht="14.25" customHeight="1" x14ac:dyDescent="0.25">
      <c r="A3878">
        <v>3877</v>
      </c>
      <c r="B3878" t="s">
        <v>7020</v>
      </c>
      <c r="C3878">
        <f>YEAR(Data!$D3878)</f>
        <v>2013</v>
      </c>
      <c r="D3878">
        <v>41523</v>
      </c>
      <c r="E3878">
        <v>41525</v>
      </c>
      <c r="F3878" t="s">
        <v>23</v>
      </c>
      <c r="G3878" t="s">
        <v>5996</v>
      </c>
      <c r="H3878" t="s">
        <v>5997</v>
      </c>
      <c r="I3878" t="s">
        <v>26</v>
      </c>
      <c r="J3878" t="s">
        <v>27</v>
      </c>
      <c r="K3878" t="s">
        <v>4886</v>
      </c>
      <c r="L3878" t="s">
        <v>335</v>
      </c>
      <c r="M3878">
        <v>37604</v>
      </c>
      <c r="N3878" t="s">
        <v>30</v>
      </c>
      <c r="O3878" t="s">
        <v>6097</v>
      </c>
      <c r="P3878" t="s">
        <v>46</v>
      </c>
      <c r="Q3878" t="s">
        <v>90</v>
      </c>
      <c r="R3878" t="s">
        <v>6098</v>
      </c>
      <c r="S3878">
        <v>10.272000000000002</v>
      </c>
      <c r="T3878">
        <v>3</v>
      </c>
      <c r="U3878">
        <v>0.2</v>
      </c>
      <c r="V3878">
        <v>3.2099999999999982</v>
      </c>
    </row>
    <row r="3879" spans="1:22" ht="14.25" customHeight="1" x14ac:dyDescent="0.25">
      <c r="A3879">
        <v>3878</v>
      </c>
      <c r="B3879" t="s">
        <v>7021</v>
      </c>
      <c r="C3879">
        <f>YEAR(Data!$D3879)</f>
        <v>2013</v>
      </c>
      <c r="D3879">
        <v>41576</v>
      </c>
      <c r="E3879">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ht="14.25" customHeight="1" x14ac:dyDescent="0.25">
      <c r="A3880">
        <v>3879</v>
      </c>
      <c r="B3880" t="s">
        <v>7022</v>
      </c>
      <c r="C3880">
        <f>YEAR(Data!$D3880)</f>
        <v>2011</v>
      </c>
      <c r="D3880">
        <v>40638</v>
      </c>
      <c r="E3880">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ht="14.25" customHeight="1" x14ac:dyDescent="0.25">
      <c r="A3881">
        <v>3880</v>
      </c>
      <c r="B3881" t="s">
        <v>7022</v>
      </c>
      <c r="C3881">
        <f>YEAR(Data!$D3881)</f>
        <v>2011</v>
      </c>
      <c r="D3881">
        <v>40638</v>
      </c>
      <c r="E3881">
        <v>40640</v>
      </c>
      <c r="F3881" t="s">
        <v>188</v>
      </c>
      <c r="G3881" t="s">
        <v>1648</v>
      </c>
      <c r="H3881" t="s">
        <v>1649</v>
      </c>
      <c r="I3881" t="s">
        <v>41</v>
      </c>
      <c r="J3881" t="s">
        <v>27</v>
      </c>
      <c r="K3881" t="s">
        <v>357</v>
      </c>
      <c r="L3881" t="s">
        <v>211</v>
      </c>
      <c r="M3881">
        <v>62521</v>
      </c>
      <c r="N3881" t="s">
        <v>105</v>
      </c>
      <c r="O3881" t="s">
        <v>6838</v>
      </c>
      <c r="P3881" t="s">
        <v>46</v>
      </c>
      <c r="Q3881" t="s">
        <v>59</v>
      </c>
      <c r="R3881" t="s">
        <v>6839</v>
      </c>
      <c r="S3881">
        <v>52.096000000000004</v>
      </c>
      <c r="T3881">
        <v>4</v>
      </c>
      <c r="U3881">
        <v>0.2</v>
      </c>
      <c r="V3881">
        <v>3.9072000000000031</v>
      </c>
    </row>
    <row r="3882" spans="1:22" ht="14.25" customHeight="1" x14ac:dyDescent="0.25">
      <c r="A3882">
        <v>3881</v>
      </c>
      <c r="B3882" t="s">
        <v>7023</v>
      </c>
      <c r="C3882">
        <f>YEAR(Data!$D3882)</f>
        <v>2012</v>
      </c>
      <c r="D3882">
        <v>41075</v>
      </c>
      <c r="E3882">
        <v>41080</v>
      </c>
      <c r="F3882" t="s">
        <v>50</v>
      </c>
      <c r="G3882" t="s">
        <v>7024</v>
      </c>
      <c r="H3882" t="s">
        <v>7025</v>
      </c>
      <c r="I3882" t="s">
        <v>26</v>
      </c>
      <c r="J3882" t="s">
        <v>27</v>
      </c>
      <c r="K3882" t="s">
        <v>309</v>
      </c>
      <c r="L3882" t="s">
        <v>310</v>
      </c>
      <c r="M3882">
        <v>85234</v>
      </c>
      <c r="N3882" t="s">
        <v>44</v>
      </c>
      <c r="O3882" t="s">
        <v>5566</v>
      </c>
      <c r="P3882" t="s">
        <v>46</v>
      </c>
      <c r="Q3882" t="s">
        <v>90</v>
      </c>
      <c r="R3882" t="s">
        <v>5567</v>
      </c>
      <c r="S3882">
        <v>9.5680000000000014</v>
      </c>
      <c r="T3882">
        <v>2</v>
      </c>
      <c r="U3882">
        <v>0.2</v>
      </c>
      <c r="V3882">
        <v>2.9899999999999993</v>
      </c>
    </row>
    <row r="3883" spans="1:22" ht="14.25" customHeight="1" x14ac:dyDescent="0.25">
      <c r="A3883">
        <v>3882</v>
      </c>
      <c r="B3883" t="s">
        <v>7023</v>
      </c>
      <c r="C3883">
        <f>YEAR(Data!$D3883)</f>
        <v>2012</v>
      </c>
      <c r="D3883">
        <v>41075</v>
      </c>
      <c r="E3883">
        <v>41080</v>
      </c>
      <c r="F3883" t="s">
        <v>50</v>
      </c>
      <c r="G3883" t="s">
        <v>7024</v>
      </c>
      <c r="H3883" t="s">
        <v>7025</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ht="14.25" customHeight="1" x14ac:dyDescent="0.25">
      <c r="A3884">
        <v>3883</v>
      </c>
      <c r="B3884" t="s">
        <v>7023</v>
      </c>
      <c r="C3884">
        <f>YEAR(Data!$D3884)</f>
        <v>2012</v>
      </c>
      <c r="D3884">
        <v>41075</v>
      </c>
      <c r="E3884">
        <v>41080</v>
      </c>
      <c r="F3884" t="s">
        <v>50</v>
      </c>
      <c r="G3884" t="s">
        <v>7024</v>
      </c>
      <c r="H3884" t="s">
        <v>7025</v>
      </c>
      <c r="I3884" t="s">
        <v>26</v>
      </c>
      <c r="J3884" t="s">
        <v>27</v>
      </c>
      <c r="K3884" t="s">
        <v>309</v>
      </c>
      <c r="L3884" t="s">
        <v>310</v>
      </c>
      <c r="M3884">
        <v>85234</v>
      </c>
      <c r="N3884" t="s">
        <v>44</v>
      </c>
      <c r="O3884" t="s">
        <v>7015</v>
      </c>
      <c r="P3884" t="s">
        <v>32</v>
      </c>
      <c r="Q3884" t="s">
        <v>65</v>
      </c>
      <c r="R3884" t="s">
        <v>7016</v>
      </c>
      <c r="S3884">
        <v>364.70400000000006</v>
      </c>
      <c r="T3884">
        <v>6</v>
      </c>
      <c r="U3884">
        <v>0.2</v>
      </c>
      <c r="V3884">
        <v>-36.470400000000041</v>
      </c>
    </row>
    <row r="3885" spans="1:22" ht="14.25" customHeight="1" x14ac:dyDescent="0.25">
      <c r="A3885">
        <v>3884</v>
      </c>
      <c r="B3885" t="s">
        <v>7023</v>
      </c>
      <c r="C3885">
        <f>YEAR(Data!$D3885)</f>
        <v>2012</v>
      </c>
      <c r="D3885">
        <v>41075</v>
      </c>
      <c r="E3885">
        <v>41080</v>
      </c>
      <c r="F3885" t="s">
        <v>50</v>
      </c>
      <c r="G3885" t="s">
        <v>7024</v>
      </c>
      <c r="H3885" t="s">
        <v>7025</v>
      </c>
      <c r="I3885" t="s">
        <v>26</v>
      </c>
      <c r="J3885" t="s">
        <v>27</v>
      </c>
      <c r="K3885" t="s">
        <v>309</v>
      </c>
      <c r="L3885" t="s">
        <v>310</v>
      </c>
      <c r="M3885">
        <v>85234</v>
      </c>
      <c r="N3885" t="s">
        <v>44</v>
      </c>
      <c r="O3885" t="s">
        <v>7026</v>
      </c>
      <c r="P3885" t="s">
        <v>32</v>
      </c>
      <c r="Q3885" t="s">
        <v>65</v>
      </c>
      <c r="R3885" t="s">
        <v>7027</v>
      </c>
      <c r="S3885">
        <v>40.256</v>
      </c>
      <c r="T3885">
        <v>4</v>
      </c>
      <c r="U3885">
        <v>0.2</v>
      </c>
      <c r="V3885">
        <v>11.070400000000003</v>
      </c>
    </row>
    <row r="3886" spans="1:22" ht="14.25" customHeight="1" x14ac:dyDescent="0.25">
      <c r="A3886">
        <v>3885</v>
      </c>
      <c r="B3886" t="s">
        <v>7028</v>
      </c>
      <c r="C3886">
        <f>YEAR(Data!$D3886)</f>
        <v>2011</v>
      </c>
      <c r="D3886">
        <v>40729</v>
      </c>
      <c r="E3886">
        <v>40736</v>
      </c>
      <c r="F3886" t="s">
        <v>50</v>
      </c>
      <c r="G3886" t="s">
        <v>6454</v>
      </c>
      <c r="H3886" t="s">
        <v>6455</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ht="14.25" customHeight="1" x14ac:dyDescent="0.25">
      <c r="A3887">
        <v>3886</v>
      </c>
      <c r="B3887" t="s">
        <v>7029</v>
      </c>
      <c r="C3887">
        <f>YEAR(Data!$D3887)</f>
        <v>2014</v>
      </c>
      <c r="D3887">
        <v>41669</v>
      </c>
      <c r="E3887">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ht="14.25" customHeight="1" x14ac:dyDescent="0.25">
      <c r="A3888">
        <v>3887</v>
      </c>
      <c r="B3888" t="s">
        <v>7030</v>
      </c>
      <c r="C3888">
        <f>YEAR(Data!$D3888)</f>
        <v>2013</v>
      </c>
      <c r="D3888">
        <v>41337</v>
      </c>
      <c r="E3888">
        <v>41342</v>
      </c>
      <c r="F3888" t="s">
        <v>23</v>
      </c>
      <c r="G3888" t="s">
        <v>965</v>
      </c>
      <c r="H3888" t="s">
        <v>966</v>
      </c>
      <c r="I3888" t="s">
        <v>26</v>
      </c>
      <c r="J3888" t="s">
        <v>27</v>
      </c>
      <c r="K3888" t="s">
        <v>538</v>
      </c>
      <c r="L3888" t="s">
        <v>254</v>
      </c>
      <c r="M3888">
        <v>47401</v>
      </c>
      <c r="N3888" t="s">
        <v>105</v>
      </c>
      <c r="O3888" t="s">
        <v>6492</v>
      </c>
      <c r="P3888" t="s">
        <v>71</v>
      </c>
      <c r="Q3888" t="s">
        <v>72</v>
      </c>
      <c r="R3888" t="s">
        <v>6493</v>
      </c>
      <c r="S3888">
        <v>134.85000000000002</v>
      </c>
      <c r="T3888">
        <v>3</v>
      </c>
      <c r="U3888">
        <v>0</v>
      </c>
      <c r="V3888">
        <v>37.757999999999996</v>
      </c>
    </row>
    <row r="3889" spans="1:22" ht="14.25" customHeight="1" x14ac:dyDescent="0.25">
      <c r="A3889">
        <v>3888</v>
      </c>
      <c r="B3889" t="s">
        <v>7031</v>
      </c>
      <c r="C3889">
        <f>YEAR(Data!$D3889)</f>
        <v>2011</v>
      </c>
      <c r="D3889">
        <v>40696</v>
      </c>
      <c r="E3889">
        <v>40700</v>
      </c>
      <c r="F3889" t="s">
        <v>50</v>
      </c>
      <c r="G3889" t="s">
        <v>5810</v>
      </c>
      <c r="H3889" t="s">
        <v>5811</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ht="14.25" customHeight="1" x14ac:dyDescent="0.25">
      <c r="A3890">
        <v>3889</v>
      </c>
      <c r="B3890" t="s">
        <v>7031</v>
      </c>
      <c r="C3890">
        <f>YEAR(Data!$D3890)</f>
        <v>2011</v>
      </c>
      <c r="D3890">
        <v>40696</v>
      </c>
      <c r="E3890">
        <v>40700</v>
      </c>
      <c r="F3890" t="s">
        <v>50</v>
      </c>
      <c r="G3890" t="s">
        <v>5810</v>
      </c>
      <c r="H3890" t="s">
        <v>5811</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ht="14.25" customHeight="1" x14ac:dyDescent="0.25">
      <c r="A3891">
        <v>3890</v>
      </c>
      <c r="B3891" t="s">
        <v>7031</v>
      </c>
      <c r="C3891">
        <f>YEAR(Data!$D3891)</f>
        <v>2011</v>
      </c>
      <c r="D3891">
        <v>40696</v>
      </c>
      <c r="E3891">
        <v>40700</v>
      </c>
      <c r="F3891" t="s">
        <v>50</v>
      </c>
      <c r="G3891" t="s">
        <v>5810</v>
      </c>
      <c r="H3891" t="s">
        <v>5811</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ht="14.25" customHeight="1" x14ac:dyDescent="0.25">
      <c r="A3892">
        <v>3891</v>
      </c>
      <c r="B3892" t="s">
        <v>7032</v>
      </c>
      <c r="C3892">
        <f>YEAR(Data!$D3892)</f>
        <v>2013</v>
      </c>
      <c r="D3892">
        <v>41603</v>
      </c>
      <c r="E3892">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ht="14.25" customHeight="1" x14ac:dyDescent="0.25">
      <c r="A3893">
        <v>3892</v>
      </c>
      <c r="B3893" t="s">
        <v>7032</v>
      </c>
      <c r="C3893">
        <f>YEAR(Data!$D3893)</f>
        <v>2013</v>
      </c>
      <c r="D3893">
        <v>41603</v>
      </c>
      <c r="E3893">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ht="14.25" customHeight="1" x14ac:dyDescent="0.25">
      <c r="A3894">
        <v>3893</v>
      </c>
      <c r="B3894" t="s">
        <v>7032</v>
      </c>
      <c r="C3894">
        <f>YEAR(Data!$D3894)</f>
        <v>2013</v>
      </c>
      <c r="D3894">
        <v>41603</v>
      </c>
      <c r="E3894">
        <v>41609</v>
      </c>
      <c r="F3894" t="s">
        <v>50</v>
      </c>
      <c r="G3894" t="s">
        <v>1157</v>
      </c>
      <c r="H3894" t="s">
        <v>1158</v>
      </c>
      <c r="I3894" t="s">
        <v>41</v>
      </c>
      <c r="J3894" t="s">
        <v>27</v>
      </c>
      <c r="K3894" t="s">
        <v>42</v>
      </c>
      <c r="L3894" t="s">
        <v>43</v>
      </c>
      <c r="M3894">
        <v>90036</v>
      </c>
      <c r="N3894" t="s">
        <v>44</v>
      </c>
      <c r="O3894" t="s">
        <v>6427</v>
      </c>
      <c r="P3894" t="s">
        <v>71</v>
      </c>
      <c r="Q3894" t="s">
        <v>161</v>
      </c>
      <c r="R3894" t="s">
        <v>6428</v>
      </c>
      <c r="S3894">
        <v>559.91999999999996</v>
      </c>
      <c r="T3894">
        <v>8</v>
      </c>
      <c r="U3894">
        <v>0</v>
      </c>
      <c r="V3894">
        <v>190.37279999999998</v>
      </c>
    </row>
    <row r="3895" spans="1:22" ht="14.25" customHeight="1" x14ac:dyDescent="0.25">
      <c r="A3895">
        <v>3894</v>
      </c>
      <c r="B3895" t="s">
        <v>7033</v>
      </c>
      <c r="C3895">
        <f>YEAR(Data!$D3895)</f>
        <v>2013</v>
      </c>
      <c r="D3895">
        <v>41589</v>
      </c>
      <c r="E3895">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ht="14.25" customHeight="1" x14ac:dyDescent="0.25">
      <c r="A3896">
        <v>3895</v>
      </c>
      <c r="B3896" t="s">
        <v>7034</v>
      </c>
      <c r="C3896">
        <f>YEAR(Data!$D3896)</f>
        <v>2011</v>
      </c>
      <c r="D3896">
        <v>40869</v>
      </c>
      <c r="E3896">
        <v>40875</v>
      </c>
      <c r="F3896" t="s">
        <v>50</v>
      </c>
      <c r="G3896" t="s">
        <v>6256</v>
      </c>
      <c r="H3896" t="s">
        <v>6257</v>
      </c>
      <c r="I3896" t="s">
        <v>102</v>
      </c>
      <c r="J3896" t="s">
        <v>27</v>
      </c>
      <c r="K3896" t="s">
        <v>6307</v>
      </c>
      <c r="L3896" t="s">
        <v>211</v>
      </c>
      <c r="M3896">
        <v>60440</v>
      </c>
      <c r="N3896" t="s">
        <v>105</v>
      </c>
      <c r="O3896" t="s">
        <v>4940</v>
      </c>
      <c r="P3896" t="s">
        <v>46</v>
      </c>
      <c r="Q3896" t="s">
        <v>75</v>
      </c>
      <c r="R3896" t="s">
        <v>4941</v>
      </c>
      <c r="S3896">
        <v>9.9799999999999969</v>
      </c>
      <c r="T3896">
        <v>5</v>
      </c>
      <c r="U3896">
        <v>0.8</v>
      </c>
      <c r="V3896">
        <v>-16.467000000000002</v>
      </c>
    </row>
    <row r="3897" spans="1:22" ht="14.25" customHeight="1" x14ac:dyDescent="0.25">
      <c r="A3897">
        <v>3896</v>
      </c>
      <c r="B3897" t="s">
        <v>7035</v>
      </c>
      <c r="C3897">
        <f>YEAR(Data!$D3897)</f>
        <v>2014</v>
      </c>
      <c r="D3897">
        <v>41761</v>
      </c>
      <c r="E3897">
        <v>41765</v>
      </c>
      <c r="F3897" t="s">
        <v>50</v>
      </c>
      <c r="G3897" t="s">
        <v>2656</v>
      </c>
      <c r="H3897" t="s">
        <v>2657</v>
      </c>
      <c r="I3897" t="s">
        <v>102</v>
      </c>
      <c r="J3897" t="s">
        <v>27</v>
      </c>
      <c r="K3897" t="s">
        <v>7036</v>
      </c>
      <c r="L3897" t="s">
        <v>1707</v>
      </c>
      <c r="M3897">
        <v>71854</v>
      </c>
      <c r="N3897" t="s">
        <v>30</v>
      </c>
      <c r="O3897" t="s">
        <v>7037</v>
      </c>
      <c r="P3897" t="s">
        <v>71</v>
      </c>
      <c r="Q3897" t="s">
        <v>161</v>
      </c>
      <c r="R3897" t="s">
        <v>7038</v>
      </c>
      <c r="S3897">
        <v>48.9</v>
      </c>
      <c r="T3897">
        <v>5</v>
      </c>
      <c r="U3897">
        <v>0</v>
      </c>
      <c r="V3897">
        <v>18.093</v>
      </c>
    </row>
    <row r="3898" spans="1:22" ht="14.25" customHeight="1" x14ac:dyDescent="0.25">
      <c r="A3898">
        <v>3897</v>
      </c>
      <c r="B3898" t="s">
        <v>7039</v>
      </c>
      <c r="C3898">
        <f>YEAR(Data!$D3898)</f>
        <v>2014</v>
      </c>
      <c r="D3898">
        <v>41981</v>
      </c>
      <c r="E3898">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ht="14.25" customHeight="1" x14ac:dyDescent="0.25">
      <c r="A3899">
        <v>3898</v>
      </c>
      <c r="B3899" t="s">
        <v>7039</v>
      </c>
      <c r="C3899">
        <f>YEAR(Data!$D3899)</f>
        <v>2014</v>
      </c>
      <c r="D3899">
        <v>41981</v>
      </c>
      <c r="E3899">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ht="14.25" customHeight="1" x14ac:dyDescent="0.25">
      <c r="A3900">
        <v>3899</v>
      </c>
      <c r="B3900" t="s">
        <v>7040</v>
      </c>
      <c r="C3900">
        <f>YEAR(Data!$D3900)</f>
        <v>2014</v>
      </c>
      <c r="D3900">
        <v>41974</v>
      </c>
      <c r="E3900">
        <v>41978</v>
      </c>
      <c r="F3900" t="s">
        <v>50</v>
      </c>
      <c r="G3900" t="s">
        <v>4888</v>
      </c>
      <c r="H3900" t="s">
        <v>4889</v>
      </c>
      <c r="I3900" t="s">
        <v>26</v>
      </c>
      <c r="J3900" t="s">
        <v>27</v>
      </c>
      <c r="K3900" t="s">
        <v>7041</v>
      </c>
      <c r="L3900" t="s">
        <v>104</v>
      </c>
      <c r="M3900">
        <v>78539</v>
      </c>
      <c r="N3900" t="s">
        <v>105</v>
      </c>
      <c r="O3900" t="s">
        <v>4313</v>
      </c>
      <c r="P3900" t="s">
        <v>46</v>
      </c>
      <c r="Q3900" t="s">
        <v>269</v>
      </c>
      <c r="R3900" t="s">
        <v>4314</v>
      </c>
      <c r="S3900">
        <v>2.3679999999999999</v>
      </c>
      <c r="T3900">
        <v>2</v>
      </c>
      <c r="U3900">
        <v>0.2</v>
      </c>
      <c r="V3900">
        <v>0.82879999999999987</v>
      </c>
    </row>
    <row r="3901" spans="1:22" ht="14.25" customHeight="1" x14ac:dyDescent="0.25">
      <c r="A3901">
        <v>3900</v>
      </c>
      <c r="B3901" t="s">
        <v>7042</v>
      </c>
      <c r="C3901">
        <f>YEAR(Data!$D3901)</f>
        <v>2014</v>
      </c>
      <c r="D3901">
        <v>41981</v>
      </c>
      <c r="E390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ht="14.25" customHeight="1" x14ac:dyDescent="0.25">
      <c r="A3902">
        <v>3901</v>
      </c>
      <c r="B3902" t="s">
        <v>7043</v>
      </c>
      <c r="C3902">
        <f>YEAR(Data!$D3902)</f>
        <v>2012</v>
      </c>
      <c r="D3902">
        <v>40911</v>
      </c>
      <c r="E3902">
        <v>40916</v>
      </c>
      <c r="F3902" t="s">
        <v>50</v>
      </c>
      <c r="G3902" t="s">
        <v>2057</v>
      </c>
      <c r="H3902" t="s">
        <v>2058</v>
      </c>
      <c r="I3902" t="s">
        <v>41</v>
      </c>
      <c r="J3902" t="s">
        <v>27</v>
      </c>
      <c r="K3902" t="s">
        <v>7044</v>
      </c>
      <c r="L3902" t="s">
        <v>104</v>
      </c>
      <c r="M3902">
        <v>77520</v>
      </c>
      <c r="N3902" t="s">
        <v>105</v>
      </c>
      <c r="O3902" t="s">
        <v>1154</v>
      </c>
      <c r="P3902" t="s">
        <v>46</v>
      </c>
      <c r="Q3902" t="s">
        <v>90</v>
      </c>
      <c r="R3902" t="s">
        <v>1155</v>
      </c>
      <c r="S3902">
        <v>10.368000000000002</v>
      </c>
      <c r="T3902">
        <v>2</v>
      </c>
      <c r="U3902">
        <v>0.2</v>
      </c>
      <c r="V3902">
        <v>3.6288</v>
      </c>
    </row>
    <row r="3903" spans="1:22" ht="14.25" customHeight="1" x14ac:dyDescent="0.25">
      <c r="A3903">
        <v>3902</v>
      </c>
      <c r="B3903" t="s">
        <v>7045</v>
      </c>
      <c r="C3903">
        <f>YEAR(Data!$D3903)</f>
        <v>2012</v>
      </c>
      <c r="D3903">
        <v>41227</v>
      </c>
      <c r="E3903">
        <v>41233</v>
      </c>
      <c r="F3903" t="s">
        <v>50</v>
      </c>
      <c r="G3903" t="s">
        <v>604</v>
      </c>
      <c r="H3903" t="s">
        <v>605</v>
      </c>
      <c r="I3903" t="s">
        <v>102</v>
      </c>
      <c r="J3903" t="s">
        <v>27</v>
      </c>
      <c r="K3903" t="s">
        <v>146</v>
      </c>
      <c r="L3903" t="s">
        <v>147</v>
      </c>
      <c r="M3903">
        <v>19143</v>
      </c>
      <c r="N3903" t="s">
        <v>148</v>
      </c>
      <c r="O3903" t="s">
        <v>7046</v>
      </c>
      <c r="P3903" t="s">
        <v>71</v>
      </c>
      <c r="Q3903" t="s">
        <v>161</v>
      </c>
      <c r="R3903" t="s">
        <v>7047</v>
      </c>
      <c r="S3903">
        <v>47.984000000000002</v>
      </c>
      <c r="T3903">
        <v>2</v>
      </c>
      <c r="U3903">
        <v>0.2</v>
      </c>
      <c r="V3903">
        <v>-1.199600000000002</v>
      </c>
    </row>
    <row r="3904" spans="1:22" ht="14.25" customHeight="1" x14ac:dyDescent="0.25">
      <c r="A3904">
        <v>3903</v>
      </c>
      <c r="B3904" t="s">
        <v>7048</v>
      </c>
      <c r="C3904">
        <f>YEAR(Data!$D3904)</f>
        <v>2012</v>
      </c>
      <c r="D3904">
        <v>41184</v>
      </c>
      <c r="E3904">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ht="14.25" customHeight="1" x14ac:dyDescent="0.25">
      <c r="A3905">
        <v>3904</v>
      </c>
      <c r="B3905" t="s">
        <v>7049</v>
      </c>
      <c r="C3905">
        <f>YEAR(Data!$D3905)</f>
        <v>2012</v>
      </c>
      <c r="D3905">
        <v>41004</v>
      </c>
      <c r="E3905">
        <v>41009</v>
      </c>
      <c r="F3905" t="s">
        <v>50</v>
      </c>
      <c r="G3905" t="s">
        <v>7050</v>
      </c>
      <c r="H3905" t="s">
        <v>7051</v>
      </c>
      <c r="I3905" t="s">
        <v>102</v>
      </c>
      <c r="J3905" t="s">
        <v>27</v>
      </c>
      <c r="K3905" t="s">
        <v>146</v>
      </c>
      <c r="L3905" t="s">
        <v>147</v>
      </c>
      <c r="M3905">
        <v>19143</v>
      </c>
      <c r="N3905" t="s">
        <v>148</v>
      </c>
      <c r="O3905" t="s">
        <v>5293</v>
      </c>
      <c r="P3905" t="s">
        <v>46</v>
      </c>
      <c r="Q3905" t="s">
        <v>78</v>
      </c>
      <c r="R3905" t="s">
        <v>5294</v>
      </c>
      <c r="S3905">
        <v>98.111999999999995</v>
      </c>
      <c r="T3905">
        <v>7</v>
      </c>
      <c r="U3905">
        <v>0.2</v>
      </c>
      <c r="V3905">
        <v>18.396000000000001</v>
      </c>
    </row>
    <row r="3906" spans="1:22" ht="14.25" customHeight="1" x14ac:dyDescent="0.25">
      <c r="A3906">
        <v>3905</v>
      </c>
      <c r="B3906" t="s">
        <v>7049</v>
      </c>
      <c r="C3906">
        <f>YEAR(Data!$D3906)</f>
        <v>2012</v>
      </c>
      <c r="D3906">
        <v>41004</v>
      </c>
      <c r="E3906">
        <v>41009</v>
      </c>
      <c r="F3906" t="s">
        <v>50</v>
      </c>
      <c r="G3906" t="s">
        <v>7050</v>
      </c>
      <c r="H3906" t="s">
        <v>7051</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ht="14.25" customHeight="1" x14ac:dyDescent="0.25">
      <c r="A3907">
        <v>3906</v>
      </c>
      <c r="B3907" t="s">
        <v>7049</v>
      </c>
      <c r="C3907">
        <f>YEAR(Data!$D3907)</f>
        <v>2012</v>
      </c>
      <c r="D3907">
        <v>41004</v>
      </c>
      <c r="E3907">
        <v>41009</v>
      </c>
      <c r="F3907" t="s">
        <v>50</v>
      </c>
      <c r="G3907" t="s">
        <v>7050</v>
      </c>
      <c r="H3907" t="s">
        <v>7051</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ht="14.25" customHeight="1" x14ac:dyDescent="0.25">
      <c r="A3908">
        <v>3907</v>
      </c>
      <c r="B3908" t="s">
        <v>7049</v>
      </c>
      <c r="C3908">
        <f>YEAR(Data!$D3908)</f>
        <v>2012</v>
      </c>
      <c r="D3908">
        <v>41004</v>
      </c>
      <c r="E3908">
        <v>41009</v>
      </c>
      <c r="F3908" t="s">
        <v>50</v>
      </c>
      <c r="G3908" t="s">
        <v>7050</v>
      </c>
      <c r="H3908" t="s">
        <v>7051</v>
      </c>
      <c r="I3908" t="s">
        <v>102</v>
      </c>
      <c r="J3908" t="s">
        <v>27</v>
      </c>
      <c r="K3908" t="s">
        <v>146</v>
      </c>
      <c r="L3908" t="s">
        <v>147</v>
      </c>
      <c r="M3908">
        <v>19143</v>
      </c>
      <c r="N3908" t="s">
        <v>148</v>
      </c>
      <c r="O3908" t="s">
        <v>5344</v>
      </c>
      <c r="P3908" t="s">
        <v>32</v>
      </c>
      <c r="Q3908" t="s">
        <v>65</v>
      </c>
      <c r="R3908" t="s">
        <v>5345</v>
      </c>
      <c r="S3908">
        <v>547.13599999999997</v>
      </c>
      <c r="T3908">
        <v>4</v>
      </c>
      <c r="U3908">
        <v>0.2</v>
      </c>
      <c r="V3908">
        <v>-68.392000000000053</v>
      </c>
    </row>
    <row r="3909" spans="1:22" ht="14.25" customHeight="1" x14ac:dyDescent="0.25">
      <c r="A3909">
        <v>3908</v>
      </c>
      <c r="B3909" t="s">
        <v>7049</v>
      </c>
      <c r="C3909">
        <f>YEAR(Data!$D3909)</f>
        <v>2012</v>
      </c>
      <c r="D3909">
        <v>41004</v>
      </c>
      <c r="E3909">
        <v>41009</v>
      </c>
      <c r="F3909" t="s">
        <v>50</v>
      </c>
      <c r="G3909" t="s">
        <v>7050</v>
      </c>
      <c r="H3909" t="s">
        <v>7051</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ht="14.25" customHeight="1" x14ac:dyDescent="0.25">
      <c r="A3910">
        <v>3909</v>
      </c>
      <c r="B3910" t="s">
        <v>7049</v>
      </c>
      <c r="C3910">
        <f>YEAR(Data!$D3910)</f>
        <v>2012</v>
      </c>
      <c r="D3910">
        <v>41004</v>
      </c>
      <c r="E3910">
        <v>41009</v>
      </c>
      <c r="F3910" t="s">
        <v>50</v>
      </c>
      <c r="G3910" t="s">
        <v>7050</v>
      </c>
      <c r="H3910" t="s">
        <v>7051</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ht="14.25" customHeight="1" x14ac:dyDescent="0.25">
      <c r="A3911">
        <v>3910</v>
      </c>
      <c r="B3911" t="s">
        <v>7049</v>
      </c>
      <c r="C3911">
        <f>YEAR(Data!$D3911)</f>
        <v>2012</v>
      </c>
      <c r="D3911">
        <v>41004</v>
      </c>
      <c r="E3911">
        <v>41009</v>
      </c>
      <c r="F3911" t="s">
        <v>50</v>
      </c>
      <c r="G3911" t="s">
        <v>7050</v>
      </c>
      <c r="H3911" t="s">
        <v>7051</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ht="14.25" customHeight="1" x14ac:dyDescent="0.25">
      <c r="A3912">
        <v>3911</v>
      </c>
      <c r="B3912" t="s">
        <v>7049</v>
      </c>
      <c r="C3912">
        <f>YEAR(Data!$D3912)</f>
        <v>2012</v>
      </c>
      <c r="D3912">
        <v>41004</v>
      </c>
      <c r="E3912">
        <v>41009</v>
      </c>
      <c r="F3912" t="s">
        <v>50</v>
      </c>
      <c r="G3912" t="s">
        <v>7050</v>
      </c>
      <c r="H3912" t="s">
        <v>7051</v>
      </c>
      <c r="I3912" t="s">
        <v>102</v>
      </c>
      <c r="J3912" t="s">
        <v>27</v>
      </c>
      <c r="K3912" t="s">
        <v>146</v>
      </c>
      <c r="L3912" t="s">
        <v>147</v>
      </c>
      <c r="M3912">
        <v>19143</v>
      </c>
      <c r="N3912" t="s">
        <v>148</v>
      </c>
      <c r="O3912" t="s">
        <v>7052</v>
      </c>
      <c r="P3912" t="s">
        <v>32</v>
      </c>
      <c r="Q3912" t="s">
        <v>33</v>
      </c>
      <c r="R3912" t="s">
        <v>7053</v>
      </c>
      <c r="S3912">
        <v>352.45</v>
      </c>
      <c r="T3912">
        <v>5</v>
      </c>
      <c r="U3912">
        <v>0.5</v>
      </c>
      <c r="V3912">
        <v>-211.47</v>
      </c>
    </row>
    <row r="3913" spans="1:22" ht="14.25" customHeight="1" x14ac:dyDescent="0.25">
      <c r="A3913">
        <v>3912</v>
      </c>
      <c r="B3913" t="s">
        <v>7054</v>
      </c>
      <c r="C3913">
        <f>YEAR(Data!$D3913)</f>
        <v>2014</v>
      </c>
      <c r="D3913">
        <v>41796</v>
      </c>
      <c r="E3913">
        <v>41797</v>
      </c>
      <c r="F3913" t="s">
        <v>188</v>
      </c>
      <c r="G3913" t="s">
        <v>3827</v>
      </c>
      <c r="H3913" t="s">
        <v>3828</v>
      </c>
      <c r="I3913" t="s">
        <v>26</v>
      </c>
      <c r="J3913" t="s">
        <v>27</v>
      </c>
      <c r="K3913" t="s">
        <v>6430</v>
      </c>
      <c r="L3913" t="s">
        <v>104</v>
      </c>
      <c r="M3913">
        <v>77581</v>
      </c>
      <c r="N3913" t="s">
        <v>105</v>
      </c>
      <c r="O3913" t="s">
        <v>7055</v>
      </c>
      <c r="P3913" t="s">
        <v>71</v>
      </c>
      <c r="Q3913" t="s">
        <v>72</v>
      </c>
      <c r="R3913" t="s">
        <v>7056</v>
      </c>
      <c r="S3913">
        <v>470.37600000000009</v>
      </c>
      <c r="T3913">
        <v>3</v>
      </c>
      <c r="U3913">
        <v>0.2</v>
      </c>
      <c r="V3913">
        <v>52.917299999999955</v>
      </c>
    </row>
    <row r="3914" spans="1:22" ht="14.25" customHeight="1" x14ac:dyDescent="0.25">
      <c r="A3914">
        <v>3913</v>
      </c>
      <c r="B3914" t="s">
        <v>7057</v>
      </c>
      <c r="C3914">
        <f>YEAR(Data!$D3914)</f>
        <v>2014</v>
      </c>
      <c r="D3914">
        <v>41901</v>
      </c>
      <c r="E3914">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ht="14.25" customHeight="1" x14ac:dyDescent="0.25">
      <c r="A3915">
        <v>3914</v>
      </c>
      <c r="B3915" t="s">
        <v>7057</v>
      </c>
      <c r="C3915">
        <f>YEAR(Data!$D3915)</f>
        <v>2014</v>
      </c>
      <c r="D3915">
        <v>41901</v>
      </c>
      <c r="E3915">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ht="14.25" customHeight="1" x14ac:dyDescent="0.25">
      <c r="A3916">
        <v>3915</v>
      </c>
      <c r="B3916" t="s">
        <v>7058</v>
      </c>
      <c r="C3916">
        <f>YEAR(Data!$D3916)</f>
        <v>2014</v>
      </c>
      <c r="D3916">
        <v>41839</v>
      </c>
      <c r="E3916">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ht="14.25" customHeight="1" x14ac:dyDescent="0.25">
      <c r="A3917">
        <v>3916</v>
      </c>
      <c r="B3917" t="s">
        <v>7058</v>
      </c>
      <c r="C3917">
        <f>YEAR(Data!$D3917)</f>
        <v>2014</v>
      </c>
      <c r="D3917">
        <v>41839</v>
      </c>
      <c r="E3917">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ht="14.25" customHeight="1" x14ac:dyDescent="0.25">
      <c r="A3918">
        <v>3917</v>
      </c>
      <c r="B3918" t="s">
        <v>7058</v>
      </c>
      <c r="C3918">
        <f>YEAR(Data!$D3918)</f>
        <v>2014</v>
      </c>
      <c r="D3918">
        <v>41839</v>
      </c>
      <c r="E3918">
        <v>41844</v>
      </c>
      <c r="F3918" t="s">
        <v>50</v>
      </c>
      <c r="G3918" t="s">
        <v>5155</v>
      </c>
      <c r="H3918" t="s">
        <v>5156</v>
      </c>
      <c r="I3918" t="s">
        <v>26</v>
      </c>
      <c r="J3918" t="s">
        <v>27</v>
      </c>
      <c r="K3918" t="s">
        <v>544</v>
      </c>
      <c r="L3918" t="s">
        <v>310</v>
      </c>
      <c r="M3918">
        <v>85023</v>
      </c>
      <c r="N3918" t="s">
        <v>44</v>
      </c>
      <c r="O3918" t="s">
        <v>7059</v>
      </c>
      <c r="P3918" t="s">
        <v>46</v>
      </c>
      <c r="Q3918" t="s">
        <v>90</v>
      </c>
      <c r="R3918" t="s">
        <v>7060</v>
      </c>
      <c r="S3918">
        <v>16.096</v>
      </c>
      <c r="T3918">
        <v>2</v>
      </c>
      <c r="U3918">
        <v>0.2</v>
      </c>
      <c r="V3918">
        <v>5.2312000000000003</v>
      </c>
    </row>
    <row r="3919" spans="1:22" ht="14.25" customHeight="1" x14ac:dyDescent="0.25">
      <c r="A3919">
        <v>3918</v>
      </c>
      <c r="B3919" t="s">
        <v>7058</v>
      </c>
      <c r="C3919">
        <f>YEAR(Data!$D3919)</f>
        <v>2014</v>
      </c>
      <c r="D3919">
        <v>41839</v>
      </c>
      <c r="E3919">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ht="14.25" customHeight="1" x14ac:dyDescent="0.25">
      <c r="A3920">
        <v>3919</v>
      </c>
      <c r="B3920" t="s">
        <v>7058</v>
      </c>
      <c r="C3920">
        <f>YEAR(Data!$D3920)</f>
        <v>2014</v>
      </c>
      <c r="D3920">
        <v>41839</v>
      </c>
      <c r="E3920">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ht="14.25" customHeight="1" x14ac:dyDescent="0.25">
      <c r="A3921">
        <v>3920</v>
      </c>
      <c r="B3921" t="s">
        <v>7061</v>
      </c>
      <c r="C3921">
        <f>YEAR(Data!$D3921)</f>
        <v>2012</v>
      </c>
      <c r="D3921">
        <v>41244</v>
      </c>
      <c r="E392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ht="14.25" customHeight="1" x14ac:dyDescent="0.25">
      <c r="A3922">
        <v>3921</v>
      </c>
      <c r="B3922" t="s">
        <v>7061</v>
      </c>
      <c r="C3922">
        <f>YEAR(Data!$D3922)</f>
        <v>2012</v>
      </c>
      <c r="D3922">
        <v>41244</v>
      </c>
      <c r="E3922">
        <v>41250</v>
      </c>
      <c r="F3922" t="s">
        <v>50</v>
      </c>
      <c r="G3922" t="s">
        <v>3939</v>
      </c>
      <c r="H3922" t="s">
        <v>3940</v>
      </c>
      <c r="I3922" t="s">
        <v>41</v>
      </c>
      <c r="J3922" t="s">
        <v>27</v>
      </c>
      <c r="K3922" t="s">
        <v>4874</v>
      </c>
      <c r="L3922" t="s">
        <v>319</v>
      </c>
      <c r="M3922">
        <v>23320</v>
      </c>
      <c r="N3922" t="s">
        <v>30</v>
      </c>
      <c r="O3922" t="s">
        <v>5781</v>
      </c>
      <c r="P3922" t="s">
        <v>46</v>
      </c>
      <c r="Q3922" t="s">
        <v>75</v>
      </c>
      <c r="R3922" t="s">
        <v>5782</v>
      </c>
      <c r="S3922">
        <v>63.96</v>
      </c>
      <c r="T3922">
        <v>4</v>
      </c>
      <c r="U3922">
        <v>0</v>
      </c>
      <c r="V3922">
        <v>30.700800000000001</v>
      </c>
    </row>
    <row r="3923" spans="1:22" ht="14.25" customHeight="1" x14ac:dyDescent="0.25">
      <c r="A3923">
        <v>3922</v>
      </c>
      <c r="B3923" t="s">
        <v>7062</v>
      </c>
      <c r="C3923">
        <f>YEAR(Data!$D3923)</f>
        <v>2013</v>
      </c>
      <c r="D3923">
        <v>41454</v>
      </c>
      <c r="E3923">
        <v>41458</v>
      </c>
      <c r="F3923" t="s">
        <v>23</v>
      </c>
      <c r="G3923" t="s">
        <v>2384</v>
      </c>
      <c r="H3923" t="s">
        <v>2385</v>
      </c>
      <c r="I3923" t="s">
        <v>26</v>
      </c>
      <c r="J3923" t="s">
        <v>27</v>
      </c>
      <c r="K3923" t="s">
        <v>303</v>
      </c>
      <c r="L3923" t="s">
        <v>211</v>
      </c>
      <c r="M3923">
        <v>60610</v>
      </c>
      <c r="N3923" t="s">
        <v>105</v>
      </c>
      <c r="O3923" t="s">
        <v>6382</v>
      </c>
      <c r="P3923" t="s">
        <v>71</v>
      </c>
      <c r="Q3923" t="s">
        <v>72</v>
      </c>
      <c r="R3923" t="s">
        <v>6383</v>
      </c>
      <c r="S3923">
        <v>359.97600000000006</v>
      </c>
      <c r="T3923">
        <v>3</v>
      </c>
      <c r="U3923">
        <v>0.2</v>
      </c>
      <c r="V3923">
        <v>35.997600000000006</v>
      </c>
    </row>
    <row r="3924" spans="1:22" ht="14.25" customHeight="1" x14ac:dyDescent="0.25">
      <c r="A3924">
        <v>3923</v>
      </c>
      <c r="B3924" t="s">
        <v>7063</v>
      </c>
      <c r="C3924">
        <f>YEAR(Data!$D3924)</f>
        <v>2014</v>
      </c>
      <c r="D3924">
        <v>41880</v>
      </c>
      <c r="E3924">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ht="14.25" customHeight="1" x14ac:dyDescent="0.25">
      <c r="A3925">
        <v>3924</v>
      </c>
      <c r="B3925" t="s">
        <v>7063</v>
      </c>
      <c r="C3925">
        <f>YEAR(Data!$D3925)</f>
        <v>2014</v>
      </c>
      <c r="D3925">
        <v>41880</v>
      </c>
      <c r="E3925">
        <v>41884</v>
      </c>
      <c r="F3925" t="s">
        <v>50</v>
      </c>
      <c r="G3925" t="s">
        <v>2122</v>
      </c>
      <c r="H3925" t="s">
        <v>2123</v>
      </c>
      <c r="I3925" t="s">
        <v>26</v>
      </c>
      <c r="J3925" t="s">
        <v>27</v>
      </c>
      <c r="K3925" t="s">
        <v>303</v>
      </c>
      <c r="L3925" t="s">
        <v>211</v>
      </c>
      <c r="M3925">
        <v>60623</v>
      </c>
      <c r="N3925" t="s">
        <v>105</v>
      </c>
      <c r="O3925" t="s">
        <v>7064</v>
      </c>
      <c r="P3925" t="s">
        <v>46</v>
      </c>
      <c r="Q3925" t="s">
        <v>90</v>
      </c>
      <c r="R3925" t="s">
        <v>7065</v>
      </c>
      <c r="S3925">
        <v>26.720000000000002</v>
      </c>
      <c r="T3925">
        <v>5</v>
      </c>
      <c r="U3925">
        <v>0.2</v>
      </c>
      <c r="V3925">
        <v>9.3520000000000003</v>
      </c>
    </row>
    <row r="3926" spans="1:22" ht="14.25" customHeight="1" x14ac:dyDescent="0.25">
      <c r="A3926">
        <v>3925</v>
      </c>
      <c r="B3926" t="s">
        <v>7066</v>
      </c>
      <c r="C3926">
        <f>YEAR(Data!$D3926)</f>
        <v>2011</v>
      </c>
      <c r="D3926">
        <v>40803</v>
      </c>
      <c r="E3926">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ht="14.25" customHeight="1" x14ac:dyDescent="0.25">
      <c r="A3927">
        <v>3926</v>
      </c>
      <c r="B3927" t="s">
        <v>7066</v>
      </c>
      <c r="C3927">
        <f>YEAR(Data!$D3927)</f>
        <v>2011</v>
      </c>
      <c r="D3927">
        <v>40803</v>
      </c>
      <c r="E3927">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ht="14.25" customHeight="1" x14ac:dyDescent="0.25">
      <c r="A3928">
        <v>3927</v>
      </c>
      <c r="B3928" t="s">
        <v>7066</v>
      </c>
      <c r="C3928">
        <f>YEAR(Data!$D3928)</f>
        <v>2011</v>
      </c>
      <c r="D3928">
        <v>40803</v>
      </c>
      <c r="E3928">
        <v>40807</v>
      </c>
      <c r="F3928" t="s">
        <v>50</v>
      </c>
      <c r="G3928" t="s">
        <v>1754</v>
      </c>
      <c r="H3928" t="s">
        <v>1755</v>
      </c>
      <c r="I3928" t="s">
        <v>26</v>
      </c>
      <c r="J3928" t="s">
        <v>27</v>
      </c>
      <c r="K3928" t="s">
        <v>95</v>
      </c>
      <c r="L3928" t="s">
        <v>96</v>
      </c>
      <c r="M3928">
        <v>98103</v>
      </c>
      <c r="N3928" t="s">
        <v>44</v>
      </c>
      <c r="O3928" t="s">
        <v>5698</v>
      </c>
      <c r="P3928" t="s">
        <v>32</v>
      </c>
      <c r="Q3928" t="s">
        <v>65</v>
      </c>
      <c r="R3928" t="s">
        <v>5699</v>
      </c>
      <c r="S3928">
        <v>35.340000000000003</v>
      </c>
      <c r="T3928">
        <v>2</v>
      </c>
      <c r="U3928">
        <v>0</v>
      </c>
      <c r="V3928">
        <v>13.429200000000002</v>
      </c>
    </row>
    <row r="3929" spans="1:22" ht="14.25" customHeight="1" x14ac:dyDescent="0.25">
      <c r="A3929">
        <v>3928</v>
      </c>
      <c r="B3929" t="s">
        <v>7066</v>
      </c>
      <c r="C3929">
        <f>YEAR(Data!$D3929)</f>
        <v>2011</v>
      </c>
      <c r="D3929">
        <v>40803</v>
      </c>
      <c r="E3929">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ht="14.25" customHeight="1" x14ac:dyDescent="0.25">
      <c r="A3930">
        <v>3929</v>
      </c>
      <c r="B3930" t="s">
        <v>7067</v>
      </c>
      <c r="C3930">
        <f>YEAR(Data!$D3930)</f>
        <v>2013</v>
      </c>
      <c r="D3930">
        <v>41348</v>
      </c>
      <c r="E3930">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ht="14.25" customHeight="1" x14ac:dyDescent="0.25">
      <c r="A3931">
        <v>3930</v>
      </c>
      <c r="B3931" t="s">
        <v>7067</v>
      </c>
      <c r="C3931">
        <f>YEAR(Data!$D3931)</f>
        <v>2013</v>
      </c>
      <c r="D3931">
        <v>41348</v>
      </c>
      <c r="E393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ht="14.25" customHeight="1" x14ac:dyDescent="0.25">
      <c r="A3932">
        <v>3931</v>
      </c>
      <c r="B3932" t="s">
        <v>7067</v>
      </c>
      <c r="C3932">
        <f>YEAR(Data!$D3932)</f>
        <v>2013</v>
      </c>
      <c r="D3932">
        <v>41348</v>
      </c>
      <c r="E3932">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ht="14.25" customHeight="1" x14ac:dyDescent="0.25">
      <c r="A3933">
        <v>3932</v>
      </c>
      <c r="B3933" t="s">
        <v>7068</v>
      </c>
      <c r="C3933">
        <f>YEAR(Data!$D3933)</f>
        <v>2013</v>
      </c>
      <c r="D3933">
        <v>41513</v>
      </c>
      <c r="E3933">
        <v>41520</v>
      </c>
      <c r="F3933" t="s">
        <v>50</v>
      </c>
      <c r="G3933" t="s">
        <v>4190</v>
      </c>
      <c r="H3933" t="s">
        <v>4191</v>
      </c>
      <c r="I3933" t="s">
        <v>41</v>
      </c>
      <c r="J3933" t="s">
        <v>27</v>
      </c>
      <c r="K3933" t="s">
        <v>146</v>
      </c>
      <c r="L3933" t="s">
        <v>147</v>
      </c>
      <c r="M3933">
        <v>19140</v>
      </c>
      <c r="N3933" t="s">
        <v>148</v>
      </c>
      <c r="O3933" t="s">
        <v>7069</v>
      </c>
      <c r="P3933" t="s">
        <v>46</v>
      </c>
      <c r="Q3933" t="s">
        <v>68</v>
      </c>
      <c r="R3933" t="s">
        <v>7070</v>
      </c>
      <c r="S3933">
        <v>5.4719999999999995</v>
      </c>
      <c r="T3933">
        <v>3</v>
      </c>
      <c r="U3933">
        <v>0.2</v>
      </c>
      <c r="V3933">
        <v>1.6416000000000004</v>
      </c>
    </row>
    <row r="3934" spans="1:22" ht="14.25" customHeight="1" x14ac:dyDescent="0.25">
      <c r="A3934">
        <v>3933</v>
      </c>
      <c r="B3934" t="s">
        <v>7068</v>
      </c>
      <c r="C3934">
        <f>YEAR(Data!$D3934)</f>
        <v>2013</v>
      </c>
      <c r="D3934">
        <v>41513</v>
      </c>
      <c r="E3934">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ht="14.25" customHeight="1" x14ac:dyDescent="0.25">
      <c r="A3935">
        <v>3934</v>
      </c>
      <c r="B3935" t="s">
        <v>7071</v>
      </c>
      <c r="C3935">
        <f>YEAR(Data!$D3935)</f>
        <v>2014</v>
      </c>
      <c r="D3935">
        <v>41885</v>
      </c>
      <c r="E3935">
        <v>41891</v>
      </c>
      <c r="F3935" t="s">
        <v>50</v>
      </c>
      <c r="G3935" t="s">
        <v>4153</v>
      </c>
      <c r="H3935" t="s">
        <v>4154</v>
      </c>
      <c r="I3935" t="s">
        <v>26</v>
      </c>
      <c r="J3935" t="s">
        <v>27</v>
      </c>
      <c r="K3935" t="s">
        <v>5954</v>
      </c>
      <c r="L3935" t="s">
        <v>43</v>
      </c>
      <c r="M3935">
        <v>93309</v>
      </c>
      <c r="N3935" t="s">
        <v>44</v>
      </c>
      <c r="O3935" t="s">
        <v>3383</v>
      </c>
      <c r="P3935" t="s">
        <v>46</v>
      </c>
      <c r="Q3935" t="s">
        <v>68</v>
      </c>
      <c r="R3935" t="s">
        <v>3384</v>
      </c>
      <c r="S3935">
        <v>9.3999999999999986</v>
      </c>
      <c r="T3935">
        <v>5</v>
      </c>
      <c r="U3935">
        <v>0</v>
      </c>
      <c r="V3935">
        <v>2.7259999999999995</v>
      </c>
    </row>
    <row r="3936" spans="1:22" ht="14.25" customHeight="1" x14ac:dyDescent="0.25">
      <c r="A3936">
        <v>3935</v>
      </c>
      <c r="B3936" t="s">
        <v>7071</v>
      </c>
      <c r="C3936">
        <f>YEAR(Data!$D3936)</f>
        <v>2014</v>
      </c>
      <c r="D3936">
        <v>41885</v>
      </c>
      <c r="E3936">
        <v>41891</v>
      </c>
      <c r="F3936" t="s">
        <v>50</v>
      </c>
      <c r="G3936" t="s">
        <v>4153</v>
      </c>
      <c r="H3936" t="s">
        <v>4154</v>
      </c>
      <c r="I3936" t="s">
        <v>26</v>
      </c>
      <c r="J3936" t="s">
        <v>27</v>
      </c>
      <c r="K3936" t="s">
        <v>5954</v>
      </c>
      <c r="L3936" t="s">
        <v>43</v>
      </c>
      <c r="M3936">
        <v>93309</v>
      </c>
      <c r="N3936" t="s">
        <v>44</v>
      </c>
      <c r="O3936" t="s">
        <v>850</v>
      </c>
      <c r="P3936" t="s">
        <v>46</v>
      </c>
      <c r="Q3936" t="s">
        <v>47</v>
      </c>
      <c r="R3936" t="s">
        <v>851</v>
      </c>
      <c r="S3936">
        <v>74</v>
      </c>
      <c r="T3936">
        <v>5</v>
      </c>
      <c r="U3936">
        <v>0</v>
      </c>
      <c r="V3936">
        <v>37</v>
      </c>
    </row>
    <row r="3937" spans="1:22" ht="14.25" customHeight="1" x14ac:dyDescent="0.25">
      <c r="A3937">
        <v>3936</v>
      </c>
      <c r="B3937" t="s">
        <v>7071</v>
      </c>
      <c r="C3937">
        <f>YEAR(Data!$D3937)</f>
        <v>2014</v>
      </c>
      <c r="D3937">
        <v>41885</v>
      </c>
      <c r="E3937">
        <v>41891</v>
      </c>
      <c r="F3937" t="s">
        <v>50</v>
      </c>
      <c r="G3937" t="s">
        <v>4153</v>
      </c>
      <c r="H3937" t="s">
        <v>4154</v>
      </c>
      <c r="I3937" t="s">
        <v>26</v>
      </c>
      <c r="J3937" t="s">
        <v>27</v>
      </c>
      <c r="K3937" t="s">
        <v>5954</v>
      </c>
      <c r="L3937" t="s">
        <v>43</v>
      </c>
      <c r="M3937">
        <v>93309</v>
      </c>
      <c r="N3937" t="s">
        <v>44</v>
      </c>
      <c r="O3937" t="s">
        <v>6736</v>
      </c>
      <c r="P3937" t="s">
        <v>71</v>
      </c>
      <c r="Q3937" t="s">
        <v>72</v>
      </c>
      <c r="R3937" t="s">
        <v>6737</v>
      </c>
      <c r="S3937">
        <v>201.584</v>
      </c>
      <c r="T3937">
        <v>2</v>
      </c>
      <c r="U3937">
        <v>0.2</v>
      </c>
      <c r="V3937">
        <v>12.599000000000004</v>
      </c>
    </row>
    <row r="3938" spans="1:22" ht="14.25" customHeight="1" x14ac:dyDescent="0.25">
      <c r="A3938">
        <v>3937</v>
      </c>
      <c r="B3938" t="s">
        <v>7072</v>
      </c>
      <c r="C3938">
        <f>YEAR(Data!$D3938)</f>
        <v>2012</v>
      </c>
      <c r="D3938">
        <v>41076</v>
      </c>
      <c r="E3938">
        <v>41080</v>
      </c>
      <c r="F3938" t="s">
        <v>50</v>
      </c>
      <c r="G3938" t="s">
        <v>6971</v>
      </c>
      <c r="H3938" t="s">
        <v>6972</v>
      </c>
      <c r="I3938" t="s">
        <v>26</v>
      </c>
      <c r="J3938" t="s">
        <v>27</v>
      </c>
      <c r="K3938" t="s">
        <v>758</v>
      </c>
      <c r="L3938" t="s">
        <v>104</v>
      </c>
      <c r="M3938">
        <v>75051</v>
      </c>
      <c r="N3938" t="s">
        <v>105</v>
      </c>
      <c r="O3938" t="s">
        <v>7073</v>
      </c>
      <c r="P3938" t="s">
        <v>46</v>
      </c>
      <c r="Q3938" t="s">
        <v>173</v>
      </c>
      <c r="R3938" t="s">
        <v>186</v>
      </c>
      <c r="S3938">
        <v>28.752000000000002</v>
      </c>
      <c r="T3938">
        <v>3</v>
      </c>
      <c r="U3938">
        <v>0.2</v>
      </c>
      <c r="V3938">
        <v>9.3443999999999985</v>
      </c>
    </row>
    <row r="3939" spans="1:22" ht="14.25" customHeight="1" x14ac:dyDescent="0.25">
      <c r="A3939">
        <v>3938</v>
      </c>
      <c r="B3939" t="s">
        <v>7072</v>
      </c>
      <c r="C3939">
        <f>YEAR(Data!$D3939)</f>
        <v>2012</v>
      </c>
      <c r="D3939">
        <v>41076</v>
      </c>
      <c r="E3939">
        <v>41080</v>
      </c>
      <c r="F3939" t="s">
        <v>50</v>
      </c>
      <c r="G3939" t="s">
        <v>6971</v>
      </c>
      <c r="H3939" t="s">
        <v>6972</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ht="14.25" customHeight="1" x14ac:dyDescent="0.25">
      <c r="A3940">
        <v>3939</v>
      </c>
      <c r="B3940" t="s">
        <v>7072</v>
      </c>
      <c r="C3940">
        <f>YEAR(Data!$D3940)</f>
        <v>2012</v>
      </c>
      <c r="D3940">
        <v>41076</v>
      </c>
      <c r="E3940">
        <v>41080</v>
      </c>
      <c r="F3940" t="s">
        <v>50</v>
      </c>
      <c r="G3940" t="s">
        <v>6971</v>
      </c>
      <c r="H3940" t="s">
        <v>6972</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ht="14.25" customHeight="1" x14ac:dyDescent="0.25">
      <c r="A3941">
        <v>3940</v>
      </c>
      <c r="B3941" t="s">
        <v>7074</v>
      </c>
      <c r="C3941">
        <f>YEAR(Data!$D3941)</f>
        <v>2013</v>
      </c>
      <c r="D3941">
        <v>41619</v>
      </c>
      <c r="E3941">
        <v>41619</v>
      </c>
      <c r="F3941" t="s">
        <v>1290</v>
      </c>
      <c r="G3941" t="s">
        <v>6663</v>
      </c>
      <c r="H3941" t="s">
        <v>6664</v>
      </c>
      <c r="I3941" t="s">
        <v>26</v>
      </c>
      <c r="J3941" t="s">
        <v>27</v>
      </c>
      <c r="K3941" t="s">
        <v>7075</v>
      </c>
      <c r="L3941" t="s">
        <v>254</v>
      </c>
      <c r="M3941">
        <v>46142</v>
      </c>
      <c r="N3941" t="s">
        <v>105</v>
      </c>
      <c r="O3941" t="s">
        <v>1793</v>
      </c>
      <c r="P3941" t="s">
        <v>32</v>
      </c>
      <c r="Q3941" t="s">
        <v>36</v>
      </c>
      <c r="R3941" t="s">
        <v>1794</v>
      </c>
      <c r="S3941">
        <v>1424.9</v>
      </c>
      <c r="T3941">
        <v>5</v>
      </c>
      <c r="U3941">
        <v>0</v>
      </c>
      <c r="V3941">
        <v>356.22500000000002</v>
      </c>
    </row>
    <row r="3942" spans="1:22" ht="14.25" customHeight="1" x14ac:dyDescent="0.25">
      <c r="A3942">
        <v>3941</v>
      </c>
      <c r="B3942" t="s">
        <v>7076</v>
      </c>
      <c r="C3942">
        <f>YEAR(Data!$D3942)</f>
        <v>2014</v>
      </c>
      <c r="D3942">
        <v>41778</v>
      </c>
      <c r="E3942">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ht="14.25" customHeight="1" x14ac:dyDescent="0.25">
      <c r="A3943">
        <v>3942</v>
      </c>
      <c r="B3943" t="s">
        <v>7076</v>
      </c>
      <c r="C3943">
        <f>YEAR(Data!$D3943)</f>
        <v>2014</v>
      </c>
      <c r="D3943">
        <v>41778</v>
      </c>
      <c r="E3943">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ht="14.25" customHeight="1" x14ac:dyDescent="0.25">
      <c r="A3944">
        <v>3943</v>
      </c>
      <c r="B3944" t="s">
        <v>7077</v>
      </c>
      <c r="C3944">
        <f>YEAR(Data!$D3944)</f>
        <v>2014</v>
      </c>
      <c r="D3944">
        <v>41787</v>
      </c>
      <c r="E3944">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ht="14.25" customHeight="1" x14ac:dyDescent="0.25">
      <c r="A3945">
        <v>3944</v>
      </c>
      <c r="B3945" t="s">
        <v>7078</v>
      </c>
      <c r="C3945">
        <f>YEAR(Data!$D3945)</f>
        <v>2013</v>
      </c>
      <c r="D3945">
        <v>41449</v>
      </c>
      <c r="E3945">
        <v>41456</v>
      </c>
      <c r="F3945" t="s">
        <v>50</v>
      </c>
      <c r="G3945" t="s">
        <v>7079</v>
      </c>
      <c r="H3945" t="s">
        <v>7080</v>
      </c>
      <c r="I3945" t="s">
        <v>26</v>
      </c>
      <c r="J3945" t="s">
        <v>27</v>
      </c>
      <c r="K3945" t="s">
        <v>3452</v>
      </c>
      <c r="L3945" t="s">
        <v>267</v>
      </c>
      <c r="M3945">
        <v>14215</v>
      </c>
      <c r="N3945" t="s">
        <v>148</v>
      </c>
      <c r="O3945" t="s">
        <v>5894</v>
      </c>
      <c r="P3945" t="s">
        <v>46</v>
      </c>
      <c r="Q3945" t="s">
        <v>578</v>
      </c>
      <c r="R3945" t="s">
        <v>5895</v>
      </c>
      <c r="S3945">
        <v>835.17000000000007</v>
      </c>
      <c r="T3945">
        <v>7</v>
      </c>
      <c r="U3945">
        <v>0</v>
      </c>
      <c r="V3945">
        <v>16.703400000000016</v>
      </c>
    </row>
    <row r="3946" spans="1:22" ht="14.25" customHeight="1" x14ac:dyDescent="0.25">
      <c r="A3946">
        <v>3945</v>
      </c>
      <c r="B3946" t="s">
        <v>7081</v>
      </c>
      <c r="C3946">
        <f>YEAR(Data!$D3946)</f>
        <v>2013</v>
      </c>
      <c r="D3946">
        <v>41411</v>
      </c>
      <c r="E3946">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ht="14.25" customHeight="1" x14ac:dyDescent="0.25">
      <c r="A3947">
        <v>3946</v>
      </c>
      <c r="B3947" t="s">
        <v>7082</v>
      </c>
      <c r="C3947">
        <f>YEAR(Data!$D3947)</f>
        <v>2014</v>
      </c>
      <c r="D3947">
        <v>41962</v>
      </c>
      <c r="E3947">
        <v>41967</v>
      </c>
      <c r="F3947" t="s">
        <v>50</v>
      </c>
      <c r="G3947" t="s">
        <v>5077</v>
      </c>
      <c r="H3947" t="s">
        <v>5078</v>
      </c>
      <c r="I3947" t="s">
        <v>26</v>
      </c>
      <c r="J3947" t="s">
        <v>27</v>
      </c>
      <c r="K3947" t="s">
        <v>3283</v>
      </c>
      <c r="L3947" t="s">
        <v>54</v>
      </c>
      <c r="M3947">
        <v>33030</v>
      </c>
      <c r="N3947" t="s">
        <v>30</v>
      </c>
      <c r="O3947" t="s">
        <v>6304</v>
      </c>
      <c r="P3947" t="s">
        <v>46</v>
      </c>
      <c r="Q3947" t="s">
        <v>90</v>
      </c>
      <c r="R3947" t="s">
        <v>6305</v>
      </c>
      <c r="S3947">
        <v>44.384</v>
      </c>
      <c r="T3947">
        <v>1</v>
      </c>
      <c r="U3947">
        <v>0.2</v>
      </c>
      <c r="V3947">
        <v>15.534399999999998</v>
      </c>
    </row>
    <row r="3948" spans="1:22" ht="14.25" customHeight="1" x14ac:dyDescent="0.25">
      <c r="A3948">
        <v>3947</v>
      </c>
      <c r="B3948" t="s">
        <v>7082</v>
      </c>
      <c r="C3948">
        <f>YEAR(Data!$D3948)</f>
        <v>2014</v>
      </c>
      <c r="D3948">
        <v>41962</v>
      </c>
      <c r="E3948">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ht="14.25" customHeight="1" x14ac:dyDescent="0.25">
      <c r="A3949">
        <v>3948</v>
      </c>
      <c r="B3949" t="s">
        <v>7083</v>
      </c>
      <c r="C3949">
        <f>YEAR(Data!$D3949)</f>
        <v>2013</v>
      </c>
      <c r="D3949">
        <v>41597</v>
      </c>
      <c r="E3949">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ht="14.25" customHeight="1" x14ac:dyDescent="0.25">
      <c r="A3950">
        <v>3949</v>
      </c>
      <c r="B3950" t="s">
        <v>7083</v>
      </c>
      <c r="C3950">
        <f>YEAR(Data!$D3950)</f>
        <v>2013</v>
      </c>
      <c r="D3950">
        <v>41597</v>
      </c>
      <c r="E3950">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ht="14.25" customHeight="1" x14ac:dyDescent="0.25">
      <c r="A3951">
        <v>3950</v>
      </c>
      <c r="B3951" t="s">
        <v>7083</v>
      </c>
      <c r="C3951">
        <f>YEAR(Data!$D3951)</f>
        <v>2013</v>
      </c>
      <c r="D3951">
        <v>41597</v>
      </c>
      <c r="E395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ht="14.25" customHeight="1" x14ac:dyDescent="0.25">
      <c r="A3952">
        <v>3951</v>
      </c>
      <c r="B3952" t="s">
        <v>7083</v>
      </c>
      <c r="C3952">
        <f>YEAR(Data!$D3952)</f>
        <v>2013</v>
      </c>
      <c r="D3952">
        <v>41597</v>
      </c>
      <c r="E3952">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ht="14.25" customHeight="1" x14ac:dyDescent="0.25">
      <c r="A3953">
        <v>3952</v>
      </c>
      <c r="B3953" t="s">
        <v>7084</v>
      </c>
      <c r="C3953">
        <f>YEAR(Data!$D3953)</f>
        <v>2011</v>
      </c>
      <c r="D3953">
        <v>40875</v>
      </c>
      <c r="E3953">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ht="14.25" customHeight="1" x14ac:dyDescent="0.25">
      <c r="A3954">
        <v>3953</v>
      </c>
      <c r="B3954" t="s">
        <v>7085</v>
      </c>
      <c r="C3954">
        <f>YEAR(Data!$D3954)</f>
        <v>2013</v>
      </c>
      <c r="D3954">
        <v>41335</v>
      </c>
      <c r="E3954">
        <v>41342</v>
      </c>
      <c r="F3954" t="s">
        <v>50</v>
      </c>
      <c r="G3954" t="s">
        <v>226</v>
      </c>
      <c r="H3954" t="s">
        <v>227</v>
      </c>
      <c r="I3954" t="s">
        <v>41</v>
      </c>
      <c r="J3954" t="s">
        <v>27</v>
      </c>
      <c r="K3954" t="s">
        <v>807</v>
      </c>
      <c r="L3954" t="s">
        <v>457</v>
      </c>
      <c r="M3954">
        <v>80219</v>
      </c>
      <c r="N3954" t="s">
        <v>44</v>
      </c>
      <c r="O3954" t="s">
        <v>7086</v>
      </c>
      <c r="P3954" t="s">
        <v>71</v>
      </c>
      <c r="Q3954" t="s">
        <v>72</v>
      </c>
      <c r="R3954" t="s">
        <v>7087</v>
      </c>
      <c r="S3954">
        <v>159.98400000000001</v>
      </c>
      <c r="T3954">
        <v>2</v>
      </c>
      <c r="U3954">
        <v>0.2</v>
      </c>
      <c r="V3954">
        <v>13.998599999999989</v>
      </c>
    </row>
    <row r="3955" spans="1:22" ht="14.25" customHeight="1" x14ac:dyDescent="0.25">
      <c r="A3955">
        <v>3954</v>
      </c>
      <c r="B3955" t="s">
        <v>7088</v>
      </c>
      <c r="C3955">
        <f>YEAR(Data!$D3955)</f>
        <v>2014</v>
      </c>
      <c r="D3955">
        <v>41655</v>
      </c>
      <c r="E3955">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ht="14.25" customHeight="1" x14ac:dyDescent="0.25">
      <c r="A3956">
        <v>3955</v>
      </c>
      <c r="B3956" t="s">
        <v>7089</v>
      </c>
      <c r="C3956">
        <f>YEAR(Data!$D3956)</f>
        <v>2011</v>
      </c>
      <c r="D3956">
        <v>40637</v>
      </c>
      <c r="E3956">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ht="14.25" customHeight="1" x14ac:dyDescent="0.25">
      <c r="A3957">
        <v>3956</v>
      </c>
      <c r="B3957" t="s">
        <v>7089</v>
      </c>
      <c r="C3957">
        <f>YEAR(Data!$D3957)</f>
        <v>2011</v>
      </c>
      <c r="D3957">
        <v>40637</v>
      </c>
      <c r="E3957">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ht="14.25" customHeight="1" x14ac:dyDescent="0.25">
      <c r="A3958">
        <v>3957</v>
      </c>
      <c r="B3958" t="s">
        <v>7090</v>
      </c>
      <c r="C3958">
        <f>YEAR(Data!$D3958)</f>
        <v>2013</v>
      </c>
      <c r="D3958">
        <v>41452</v>
      </c>
      <c r="E3958">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ht="14.25" customHeight="1" x14ac:dyDescent="0.25">
      <c r="A3959">
        <v>3958</v>
      </c>
      <c r="B3959" t="s">
        <v>7091</v>
      </c>
      <c r="C3959">
        <f>YEAR(Data!$D3959)</f>
        <v>2013</v>
      </c>
      <c r="D3959">
        <v>41424</v>
      </c>
      <c r="E3959">
        <v>41428</v>
      </c>
      <c r="F3959" t="s">
        <v>50</v>
      </c>
      <c r="G3959" t="s">
        <v>1558</v>
      </c>
      <c r="H3959" t="s">
        <v>1559</v>
      </c>
      <c r="I3959" t="s">
        <v>26</v>
      </c>
      <c r="J3959" t="s">
        <v>27</v>
      </c>
      <c r="K3959" t="s">
        <v>5661</v>
      </c>
      <c r="L3959" t="s">
        <v>335</v>
      </c>
      <c r="M3959">
        <v>37211</v>
      </c>
      <c r="N3959" t="s">
        <v>30</v>
      </c>
      <c r="O3959" t="s">
        <v>4367</v>
      </c>
      <c r="P3959" t="s">
        <v>46</v>
      </c>
      <c r="Q3959" t="s">
        <v>75</v>
      </c>
      <c r="R3959" t="s">
        <v>4368</v>
      </c>
      <c r="S3959">
        <v>11.277000000000001</v>
      </c>
      <c r="T3959">
        <v>3</v>
      </c>
      <c r="U3959">
        <v>0.7</v>
      </c>
      <c r="V3959">
        <v>-8.6456999999999979</v>
      </c>
    </row>
    <row r="3960" spans="1:22" ht="14.25" customHeight="1" x14ac:dyDescent="0.25">
      <c r="A3960">
        <v>3959</v>
      </c>
      <c r="B3960" t="s">
        <v>7091</v>
      </c>
      <c r="C3960">
        <f>YEAR(Data!$D3960)</f>
        <v>2013</v>
      </c>
      <c r="D3960">
        <v>41424</v>
      </c>
      <c r="E3960">
        <v>41428</v>
      </c>
      <c r="F3960" t="s">
        <v>50</v>
      </c>
      <c r="G3960" t="s">
        <v>1558</v>
      </c>
      <c r="H3960" t="s">
        <v>1559</v>
      </c>
      <c r="I3960" t="s">
        <v>26</v>
      </c>
      <c r="J3960" t="s">
        <v>27</v>
      </c>
      <c r="K3960" t="s">
        <v>5661</v>
      </c>
      <c r="L3960" t="s">
        <v>335</v>
      </c>
      <c r="M3960">
        <v>37211</v>
      </c>
      <c r="N3960" t="s">
        <v>30</v>
      </c>
      <c r="O3960" t="s">
        <v>1282</v>
      </c>
      <c r="P3960" t="s">
        <v>46</v>
      </c>
      <c r="Q3960" t="s">
        <v>68</v>
      </c>
      <c r="R3960" t="s">
        <v>1283</v>
      </c>
      <c r="S3960">
        <v>4.4479999999999995</v>
      </c>
      <c r="T3960">
        <v>2</v>
      </c>
      <c r="U3960">
        <v>0.2</v>
      </c>
      <c r="V3960">
        <v>0.3335999999999999</v>
      </c>
    </row>
    <row r="3961" spans="1:22" ht="14.25" customHeight="1" x14ac:dyDescent="0.25">
      <c r="A3961">
        <v>3960</v>
      </c>
      <c r="B3961" t="s">
        <v>7091</v>
      </c>
      <c r="C3961">
        <f>YEAR(Data!$D3961)</f>
        <v>2013</v>
      </c>
      <c r="D3961">
        <v>41424</v>
      </c>
      <c r="E3961">
        <v>41428</v>
      </c>
      <c r="F3961" t="s">
        <v>50</v>
      </c>
      <c r="G3961" t="s">
        <v>1558</v>
      </c>
      <c r="H3961" t="s">
        <v>1559</v>
      </c>
      <c r="I3961" t="s">
        <v>26</v>
      </c>
      <c r="J3961" t="s">
        <v>27</v>
      </c>
      <c r="K3961" t="s">
        <v>5661</v>
      </c>
      <c r="L3961" t="s">
        <v>335</v>
      </c>
      <c r="M3961">
        <v>37211</v>
      </c>
      <c r="N3961" t="s">
        <v>30</v>
      </c>
      <c r="O3961" t="s">
        <v>7092</v>
      </c>
      <c r="P3961" t="s">
        <v>32</v>
      </c>
      <c r="Q3961" t="s">
        <v>65</v>
      </c>
      <c r="R3961" t="s">
        <v>7093</v>
      </c>
      <c r="S3961">
        <v>44.76</v>
      </c>
      <c r="T3961">
        <v>3</v>
      </c>
      <c r="U3961">
        <v>0.2</v>
      </c>
      <c r="V3961">
        <v>14.546999999999995</v>
      </c>
    </row>
    <row r="3962" spans="1:22" ht="14.25" customHeight="1" x14ac:dyDescent="0.25">
      <c r="A3962">
        <v>3961</v>
      </c>
      <c r="B3962" t="s">
        <v>7094</v>
      </c>
      <c r="C3962">
        <f>YEAR(Data!$D3962)</f>
        <v>2012</v>
      </c>
      <c r="D3962">
        <v>41201</v>
      </c>
      <c r="E3962">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ht="14.25" customHeight="1" x14ac:dyDescent="0.25">
      <c r="A3963">
        <v>3962</v>
      </c>
      <c r="B3963" t="s">
        <v>7094</v>
      </c>
      <c r="C3963">
        <f>YEAR(Data!$D3963)</f>
        <v>2012</v>
      </c>
      <c r="D3963">
        <v>41201</v>
      </c>
      <c r="E3963">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ht="14.25" customHeight="1" x14ac:dyDescent="0.25">
      <c r="A3964">
        <v>3963</v>
      </c>
      <c r="B3964" t="s">
        <v>7095</v>
      </c>
      <c r="C3964">
        <f>YEAR(Data!$D3964)</f>
        <v>2014</v>
      </c>
      <c r="D3964">
        <v>41690</v>
      </c>
      <c r="E3964">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ht="14.25" customHeight="1" x14ac:dyDescent="0.25">
      <c r="A3965">
        <v>3964</v>
      </c>
      <c r="B3965" t="s">
        <v>7095</v>
      </c>
      <c r="C3965">
        <f>YEAR(Data!$D3965)</f>
        <v>2014</v>
      </c>
      <c r="D3965">
        <v>41690</v>
      </c>
      <c r="E3965">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ht="14.25" customHeight="1" x14ac:dyDescent="0.25">
      <c r="A3966">
        <v>3965</v>
      </c>
      <c r="B3966" t="s">
        <v>7096</v>
      </c>
      <c r="C3966">
        <f>YEAR(Data!$D3966)</f>
        <v>2013</v>
      </c>
      <c r="D3966">
        <v>41540</v>
      </c>
      <c r="E3966">
        <v>41546</v>
      </c>
      <c r="F3966" t="s">
        <v>50</v>
      </c>
      <c r="G3966" t="s">
        <v>5502</v>
      </c>
      <c r="H3966" t="s">
        <v>5503</v>
      </c>
      <c r="I3966" t="s">
        <v>26</v>
      </c>
      <c r="J3966" t="s">
        <v>27</v>
      </c>
      <c r="K3966" t="s">
        <v>146</v>
      </c>
      <c r="L3966" t="s">
        <v>147</v>
      </c>
      <c r="M3966">
        <v>19140</v>
      </c>
      <c r="N3966" t="s">
        <v>148</v>
      </c>
      <c r="O3966" t="s">
        <v>7097</v>
      </c>
      <c r="P3966" t="s">
        <v>46</v>
      </c>
      <c r="Q3966" t="s">
        <v>68</v>
      </c>
      <c r="R3966" t="s">
        <v>7098</v>
      </c>
      <c r="S3966">
        <v>7.8719999999999999</v>
      </c>
      <c r="T3966">
        <v>3</v>
      </c>
      <c r="U3966">
        <v>0.2</v>
      </c>
      <c r="V3966">
        <v>0.88559999999999883</v>
      </c>
    </row>
    <row r="3967" spans="1:22" ht="14.25" customHeight="1" x14ac:dyDescent="0.25">
      <c r="A3967">
        <v>3966</v>
      </c>
      <c r="B3967" t="s">
        <v>7099</v>
      </c>
      <c r="C3967">
        <f>YEAR(Data!$D3967)</f>
        <v>2011</v>
      </c>
      <c r="D3967">
        <v>40859</v>
      </c>
      <c r="E3967">
        <v>40864</v>
      </c>
      <c r="F3967" t="s">
        <v>23</v>
      </c>
      <c r="G3967" t="s">
        <v>6029</v>
      </c>
      <c r="H3967" t="s">
        <v>6030</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ht="14.25" customHeight="1" x14ac:dyDescent="0.25">
      <c r="A3968">
        <v>3967</v>
      </c>
      <c r="B3968" t="s">
        <v>7100</v>
      </c>
      <c r="C3968">
        <f>YEAR(Data!$D3968)</f>
        <v>2013</v>
      </c>
      <c r="D3968">
        <v>41366</v>
      </c>
      <c r="E3968">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ht="14.25" customHeight="1" x14ac:dyDescent="0.25">
      <c r="A3969">
        <v>3968</v>
      </c>
      <c r="B3969" t="s">
        <v>7101</v>
      </c>
      <c r="C3969">
        <f>YEAR(Data!$D3969)</f>
        <v>2013</v>
      </c>
      <c r="D3969">
        <v>41415</v>
      </c>
      <c r="E3969">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ht="14.25" customHeight="1" x14ac:dyDescent="0.25">
      <c r="A3970">
        <v>3969</v>
      </c>
      <c r="B3970" t="s">
        <v>7102</v>
      </c>
      <c r="C3970">
        <f>YEAR(Data!$D3970)</f>
        <v>2012</v>
      </c>
      <c r="D3970">
        <v>41061</v>
      </c>
      <c r="E3970">
        <v>41065</v>
      </c>
      <c r="F3970" t="s">
        <v>50</v>
      </c>
      <c r="G3970" t="s">
        <v>6982</v>
      </c>
      <c r="H3970" t="s">
        <v>6983</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ht="14.25" customHeight="1" x14ac:dyDescent="0.25">
      <c r="A3971">
        <v>3970</v>
      </c>
      <c r="B3971" t="s">
        <v>7102</v>
      </c>
      <c r="C3971">
        <f>YEAR(Data!$D3971)</f>
        <v>2012</v>
      </c>
      <c r="D3971">
        <v>41061</v>
      </c>
      <c r="E3971">
        <v>41065</v>
      </c>
      <c r="F3971" t="s">
        <v>50</v>
      </c>
      <c r="G3971" t="s">
        <v>6982</v>
      </c>
      <c r="H3971" t="s">
        <v>6983</v>
      </c>
      <c r="I3971" t="s">
        <v>41</v>
      </c>
      <c r="J3971" t="s">
        <v>27</v>
      </c>
      <c r="K3971" t="s">
        <v>678</v>
      </c>
      <c r="L3971" t="s">
        <v>104</v>
      </c>
      <c r="M3971">
        <v>78207</v>
      </c>
      <c r="N3971" t="s">
        <v>105</v>
      </c>
      <c r="O3971" t="s">
        <v>7103</v>
      </c>
      <c r="P3971" t="s">
        <v>46</v>
      </c>
      <c r="Q3971" t="s">
        <v>90</v>
      </c>
      <c r="R3971" t="s">
        <v>7104</v>
      </c>
      <c r="S3971">
        <v>42.24</v>
      </c>
      <c r="T3971">
        <v>10</v>
      </c>
      <c r="U3971">
        <v>0.2</v>
      </c>
      <c r="V3971">
        <v>13.199999999999998</v>
      </c>
    </row>
    <row r="3972" spans="1:22" ht="14.25" customHeight="1" x14ac:dyDescent="0.25">
      <c r="A3972">
        <v>3971</v>
      </c>
      <c r="B3972" t="s">
        <v>7105</v>
      </c>
      <c r="C3972">
        <f>YEAR(Data!$D3972)</f>
        <v>2011</v>
      </c>
      <c r="D3972">
        <v>40869</v>
      </c>
      <c r="E3972">
        <v>40873</v>
      </c>
      <c r="F3972" t="s">
        <v>50</v>
      </c>
      <c r="G3972" t="s">
        <v>7106</v>
      </c>
      <c r="H3972" t="s">
        <v>7107</v>
      </c>
      <c r="I3972" t="s">
        <v>26</v>
      </c>
      <c r="J3972" t="s">
        <v>27</v>
      </c>
      <c r="K3972" t="s">
        <v>42</v>
      </c>
      <c r="L3972" t="s">
        <v>43</v>
      </c>
      <c r="M3972">
        <v>90036</v>
      </c>
      <c r="N3972" t="s">
        <v>44</v>
      </c>
      <c r="O3972" t="s">
        <v>5566</v>
      </c>
      <c r="P3972" t="s">
        <v>46</v>
      </c>
      <c r="Q3972" t="s">
        <v>90</v>
      </c>
      <c r="R3972" t="s">
        <v>5567</v>
      </c>
      <c r="S3972">
        <v>53.820000000000007</v>
      </c>
      <c r="T3972">
        <v>9</v>
      </c>
      <c r="U3972">
        <v>0</v>
      </c>
      <c r="V3972">
        <v>24.218999999999998</v>
      </c>
    </row>
    <row r="3973" spans="1:22" ht="14.25" customHeight="1" x14ac:dyDescent="0.25">
      <c r="A3973">
        <v>3972</v>
      </c>
      <c r="B3973" t="s">
        <v>7108</v>
      </c>
      <c r="C3973">
        <f>YEAR(Data!$D3973)</f>
        <v>2012</v>
      </c>
      <c r="D3973">
        <v>40961</v>
      </c>
      <c r="E3973">
        <v>40963</v>
      </c>
      <c r="F3973" t="s">
        <v>23</v>
      </c>
      <c r="G3973" t="s">
        <v>3217</v>
      </c>
      <c r="H3973" t="s">
        <v>3218</v>
      </c>
      <c r="I3973" t="s">
        <v>102</v>
      </c>
      <c r="J3973" t="s">
        <v>27</v>
      </c>
      <c r="K3973" t="s">
        <v>6196</v>
      </c>
      <c r="L3973" t="s">
        <v>238</v>
      </c>
      <c r="M3973">
        <v>48310</v>
      </c>
      <c r="N3973" t="s">
        <v>105</v>
      </c>
      <c r="O3973" t="s">
        <v>6380</v>
      </c>
      <c r="P3973" t="s">
        <v>46</v>
      </c>
      <c r="Q3973" t="s">
        <v>68</v>
      </c>
      <c r="R3973" t="s">
        <v>6381</v>
      </c>
      <c r="S3973">
        <v>79.36</v>
      </c>
      <c r="T3973">
        <v>4</v>
      </c>
      <c r="U3973">
        <v>0</v>
      </c>
      <c r="V3973">
        <v>20.633600000000001</v>
      </c>
    </row>
    <row r="3974" spans="1:22" ht="14.25" customHeight="1" x14ac:dyDescent="0.25">
      <c r="A3974">
        <v>3973</v>
      </c>
      <c r="B3974" t="s">
        <v>7109</v>
      </c>
      <c r="C3974">
        <f>YEAR(Data!$D3974)</f>
        <v>2013</v>
      </c>
      <c r="D3974">
        <v>41363</v>
      </c>
      <c r="E3974">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ht="14.25" customHeight="1" x14ac:dyDescent="0.25">
      <c r="A3975">
        <v>3974</v>
      </c>
      <c r="B3975" t="s">
        <v>7109</v>
      </c>
      <c r="C3975">
        <f>YEAR(Data!$D3975)</f>
        <v>2013</v>
      </c>
      <c r="D3975">
        <v>41363</v>
      </c>
      <c r="E3975">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ht="14.25" customHeight="1" x14ac:dyDescent="0.25">
      <c r="A3976">
        <v>3975</v>
      </c>
      <c r="B3976" t="s">
        <v>7109</v>
      </c>
      <c r="C3976">
        <f>YEAR(Data!$D3976)</f>
        <v>2013</v>
      </c>
      <c r="D3976">
        <v>41363</v>
      </c>
      <c r="E3976">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ht="14.25" customHeight="1" x14ac:dyDescent="0.25">
      <c r="A3977">
        <v>3976</v>
      </c>
      <c r="B3977" t="s">
        <v>7109</v>
      </c>
      <c r="C3977">
        <f>YEAR(Data!$D3977)</f>
        <v>2013</v>
      </c>
      <c r="D3977">
        <v>41363</v>
      </c>
      <c r="E3977">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ht="14.25" customHeight="1" x14ac:dyDescent="0.25">
      <c r="A3978">
        <v>3977</v>
      </c>
      <c r="B3978" t="s">
        <v>7110</v>
      </c>
      <c r="C3978">
        <f>YEAR(Data!$D3978)</f>
        <v>2013</v>
      </c>
      <c r="D3978">
        <v>41570</v>
      </c>
      <c r="E3978">
        <v>41572</v>
      </c>
      <c r="F3978" t="s">
        <v>188</v>
      </c>
      <c r="G3978" t="s">
        <v>4353</v>
      </c>
      <c r="H3978" t="s">
        <v>4354</v>
      </c>
      <c r="I3978" t="s">
        <v>26</v>
      </c>
      <c r="J3978" t="s">
        <v>27</v>
      </c>
      <c r="K3978" t="s">
        <v>1464</v>
      </c>
      <c r="L3978" t="s">
        <v>319</v>
      </c>
      <c r="M3978">
        <v>23223</v>
      </c>
      <c r="N3978" t="s">
        <v>30</v>
      </c>
      <c r="O3978" t="s">
        <v>7111</v>
      </c>
      <c r="P3978" t="s">
        <v>32</v>
      </c>
      <c r="Q3978" t="s">
        <v>65</v>
      </c>
      <c r="R3978" t="s">
        <v>7112</v>
      </c>
      <c r="S3978">
        <v>39.92</v>
      </c>
      <c r="T3978">
        <v>4</v>
      </c>
      <c r="U3978">
        <v>0</v>
      </c>
      <c r="V3978">
        <v>11.177600000000002</v>
      </c>
    </row>
    <row r="3979" spans="1:22" ht="14.25" customHeight="1" x14ac:dyDescent="0.25">
      <c r="A3979">
        <v>3978</v>
      </c>
      <c r="B3979" t="s">
        <v>7113</v>
      </c>
      <c r="C3979">
        <f>YEAR(Data!$D3979)</f>
        <v>2014</v>
      </c>
      <c r="D3979">
        <v>41915</v>
      </c>
      <c r="E3979">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ht="14.25" customHeight="1" x14ac:dyDescent="0.25">
      <c r="A3980">
        <v>3979</v>
      </c>
      <c r="B3980" t="s">
        <v>7113</v>
      </c>
      <c r="C3980">
        <f>YEAR(Data!$D3980)</f>
        <v>2014</v>
      </c>
      <c r="D3980">
        <v>41915</v>
      </c>
      <c r="E3980">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ht="14.25" customHeight="1" x14ac:dyDescent="0.25">
      <c r="A3981">
        <v>3980</v>
      </c>
      <c r="B3981" t="s">
        <v>7114</v>
      </c>
      <c r="C3981">
        <f>YEAR(Data!$D3981)</f>
        <v>2011</v>
      </c>
      <c r="D3981">
        <v>40900</v>
      </c>
      <c r="E398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ht="14.25" customHeight="1" x14ac:dyDescent="0.25">
      <c r="A3982">
        <v>3981</v>
      </c>
      <c r="B3982" t="s">
        <v>7114</v>
      </c>
      <c r="C3982">
        <f>YEAR(Data!$D3982)</f>
        <v>2011</v>
      </c>
      <c r="D3982">
        <v>40900</v>
      </c>
      <c r="E3982">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ht="14.25" customHeight="1" x14ac:dyDescent="0.25">
      <c r="A3983">
        <v>3982</v>
      </c>
      <c r="B3983" t="s">
        <v>7115</v>
      </c>
      <c r="C3983">
        <f>YEAR(Data!$D3983)</f>
        <v>2014</v>
      </c>
      <c r="D3983">
        <v>41989</v>
      </c>
      <c r="E3983">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ht="14.25" customHeight="1" x14ac:dyDescent="0.25">
      <c r="A3984">
        <v>3983</v>
      </c>
      <c r="B3984" t="s">
        <v>7116</v>
      </c>
      <c r="C3984">
        <f>YEAR(Data!$D3984)</f>
        <v>2013</v>
      </c>
      <c r="D3984">
        <v>41463</v>
      </c>
      <c r="E3984">
        <v>41465</v>
      </c>
      <c r="F3984" t="s">
        <v>23</v>
      </c>
      <c r="G3984" t="s">
        <v>6045</v>
      </c>
      <c r="H3984" t="s">
        <v>6046</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ht="14.25" customHeight="1" x14ac:dyDescent="0.25">
      <c r="A3985">
        <v>3984</v>
      </c>
      <c r="B3985" t="s">
        <v>7116</v>
      </c>
      <c r="C3985">
        <f>YEAR(Data!$D3985)</f>
        <v>2013</v>
      </c>
      <c r="D3985">
        <v>41463</v>
      </c>
      <c r="E3985">
        <v>41465</v>
      </c>
      <c r="F3985" t="s">
        <v>23</v>
      </c>
      <c r="G3985" t="s">
        <v>6045</v>
      </c>
      <c r="H3985" t="s">
        <v>6046</v>
      </c>
      <c r="I3985" t="s">
        <v>26</v>
      </c>
      <c r="J3985" t="s">
        <v>27</v>
      </c>
      <c r="K3985" t="s">
        <v>42</v>
      </c>
      <c r="L3985" t="s">
        <v>43</v>
      </c>
      <c r="M3985">
        <v>90045</v>
      </c>
      <c r="N3985" t="s">
        <v>44</v>
      </c>
      <c r="O3985" t="s">
        <v>5273</v>
      </c>
      <c r="P3985" t="s">
        <v>71</v>
      </c>
      <c r="Q3985" t="s">
        <v>1216</v>
      </c>
      <c r="R3985" t="s">
        <v>5274</v>
      </c>
      <c r="S3985">
        <v>2799.9600000000005</v>
      </c>
      <c r="T3985">
        <v>5</v>
      </c>
      <c r="U3985">
        <v>0.2</v>
      </c>
      <c r="V3985">
        <v>944.98649999999986</v>
      </c>
    </row>
    <row r="3986" spans="1:22" ht="14.25" customHeight="1" x14ac:dyDescent="0.25">
      <c r="A3986">
        <v>3985</v>
      </c>
      <c r="B3986" t="s">
        <v>7116</v>
      </c>
      <c r="C3986">
        <f>YEAR(Data!$D3986)</f>
        <v>2013</v>
      </c>
      <c r="D3986">
        <v>41463</v>
      </c>
      <c r="E3986">
        <v>41465</v>
      </c>
      <c r="F3986" t="s">
        <v>23</v>
      </c>
      <c r="G3986" t="s">
        <v>6045</v>
      </c>
      <c r="H3986" t="s">
        <v>6046</v>
      </c>
      <c r="I3986" t="s">
        <v>26</v>
      </c>
      <c r="J3986" t="s">
        <v>27</v>
      </c>
      <c r="K3986" t="s">
        <v>42</v>
      </c>
      <c r="L3986" t="s">
        <v>43</v>
      </c>
      <c r="M3986">
        <v>90045</v>
      </c>
      <c r="N3986" t="s">
        <v>44</v>
      </c>
      <c r="O3986" t="s">
        <v>6006</v>
      </c>
      <c r="P3986" t="s">
        <v>46</v>
      </c>
      <c r="Q3986" t="s">
        <v>90</v>
      </c>
      <c r="R3986" t="s">
        <v>6007</v>
      </c>
      <c r="S3986">
        <v>48.94</v>
      </c>
      <c r="T3986">
        <v>1</v>
      </c>
      <c r="U3986">
        <v>0</v>
      </c>
      <c r="V3986">
        <v>24.47</v>
      </c>
    </row>
    <row r="3987" spans="1:22" ht="14.25" customHeight="1" x14ac:dyDescent="0.25">
      <c r="A3987">
        <v>3986</v>
      </c>
      <c r="B3987" t="s">
        <v>7117</v>
      </c>
      <c r="C3987">
        <f>YEAR(Data!$D3987)</f>
        <v>2013</v>
      </c>
      <c r="D3987">
        <v>41382</v>
      </c>
      <c r="E3987">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ht="14.25" customHeight="1" x14ac:dyDescent="0.25">
      <c r="A3988">
        <v>3987</v>
      </c>
      <c r="B3988" t="s">
        <v>7118</v>
      </c>
      <c r="C3988">
        <f>YEAR(Data!$D3988)</f>
        <v>2014</v>
      </c>
      <c r="D3988">
        <v>41738</v>
      </c>
      <c r="E3988">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ht="14.25" customHeight="1" x14ac:dyDescent="0.25">
      <c r="A3989">
        <v>3988</v>
      </c>
      <c r="B3989" t="s">
        <v>7118</v>
      </c>
      <c r="C3989">
        <f>YEAR(Data!$D3989)</f>
        <v>2014</v>
      </c>
      <c r="D3989">
        <v>41738</v>
      </c>
      <c r="E3989">
        <v>41744</v>
      </c>
      <c r="F3989" t="s">
        <v>50</v>
      </c>
      <c r="G3989" t="s">
        <v>5098</v>
      </c>
      <c r="H3989" t="s">
        <v>5099</v>
      </c>
      <c r="I3989" t="s">
        <v>102</v>
      </c>
      <c r="J3989" t="s">
        <v>27</v>
      </c>
      <c r="K3989" t="s">
        <v>2126</v>
      </c>
      <c r="L3989" t="s">
        <v>788</v>
      </c>
      <c r="M3989">
        <v>7060</v>
      </c>
      <c r="N3989" t="s">
        <v>148</v>
      </c>
      <c r="O3989" t="s">
        <v>7119</v>
      </c>
      <c r="P3989" t="s">
        <v>46</v>
      </c>
      <c r="Q3989" t="s">
        <v>78</v>
      </c>
      <c r="R3989" t="s">
        <v>7120</v>
      </c>
      <c r="S3989">
        <v>41.95</v>
      </c>
      <c r="T3989">
        <v>5</v>
      </c>
      <c r="U3989">
        <v>0</v>
      </c>
      <c r="V3989">
        <v>10.487500000000001</v>
      </c>
    </row>
    <row r="3990" spans="1:22" ht="14.25" customHeight="1" x14ac:dyDescent="0.25">
      <c r="A3990">
        <v>3989</v>
      </c>
      <c r="B3990" t="s">
        <v>7121</v>
      </c>
      <c r="C3990">
        <f>YEAR(Data!$D3990)</f>
        <v>2013</v>
      </c>
      <c r="D3990">
        <v>41382</v>
      </c>
      <c r="E3990">
        <v>41387</v>
      </c>
      <c r="F3990" t="s">
        <v>50</v>
      </c>
      <c r="G3990" t="s">
        <v>7122</v>
      </c>
      <c r="H3990" t="s">
        <v>7123</v>
      </c>
      <c r="I3990" t="s">
        <v>41</v>
      </c>
      <c r="J3990" t="s">
        <v>27</v>
      </c>
      <c r="K3990" t="s">
        <v>382</v>
      </c>
      <c r="L3990" t="s">
        <v>335</v>
      </c>
      <c r="M3990">
        <v>38401</v>
      </c>
      <c r="N3990" t="s">
        <v>30</v>
      </c>
      <c r="O3990" t="s">
        <v>7124</v>
      </c>
      <c r="P3990" t="s">
        <v>32</v>
      </c>
      <c r="Q3990" t="s">
        <v>65</v>
      </c>
      <c r="R3990" t="s">
        <v>7125</v>
      </c>
      <c r="S3990">
        <v>79.12</v>
      </c>
      <c r="T3990">
        <v>5</v>
      </c>
      <c r="U3990">
        <v>0.2</v>
      </c>
      <c r="V3990">
        <v>13.845999999999997</v>
      </c>
    </row>
    <row r="3991" spans="1:22" ht="14.25" customHeight="1" x14ac:dyDescent="0.25">
      <c r="A3991">
        <v>3990</v>
      </c>
      <c r="B3991" t="s">
        <v>7126</v>
      </c>
      <c r="C3991">
        <f>YEAR(Data!$D3991)</f>
        <v>2011</v>
      </c>
      <c r="D3991">
        <v>40872</v>
      </c>
      <c r="E3991">
        <v>40874</v>
      </c>
      <c r="F3991" t="s">
        <v>23</v>
      </c>
      <c r="G3991" t="s">
        <v>4029</v>
      </c>
      <c r="H3991" t="s">
        <v>4030</v>
      </c>
      <c r="I3991" t="s">
        <v>26</v>
      </c>
      <c r="J3991" t="s">
        <v>27</v>
      </c>
      <c r="K3991" t="s">
        <v>7127</v>
      </c>
      <c r="L3991" t="s">
        <v>1399</v>
      </c>
      <c r="M3991">
        <v>2895</v>
      </c>
      <c r="N3991" t="s">
        <v>148</v>
      </c>
      <c r="O3991" t="s">
        <v>2932</v>
      </c>
      <c r="P3991" t="s">
        <v>32</v>
      </c>
      <c r="Q3991" t="s">
        <v>65</v>
      </c>
      <c r="R3991" t="s">
        <v>2933</v>
      </c>
      <c r="S3991">
        <v>52.96</v>
      </c>
      <c r="T3991">
        <v>2</v>
      </c>
      <c r="U3991">
        <v>0</v>
      </c>
      <c r="V3991">
        <v>20.1248</v>
      </c>
    </row>
    <row r="3992" spans="1:22" ht="14.25" customHeight="1" x14ac:dyDescent="0.25">
      <c r="A3992">
        <v>3991</v>
      </c>
      <c r="B3992" t="s">
        <v>7128</v>
      </c>
      <c r="C3992">
        <f>YEAR(Data!$D3992)</f>
        <v>2011</v>
      </c>
      <c r="D3992">
        <v>40850</v>
      </c>
      <c r="E3992">
        <v>40855</v>
      </c>
      <c r="F3992" t="s">
        <v>50</v>
      </c>
      <c r="G3992" t="s">
        <v>3987</v>
      </c>
      <c r="H3992" t="s">
        <v>3988</v>
      </c>
      <c r="I3992" t="s">
        <v>26</v>
      </c>
      <c r="J3992" t="s">
        <v>27</v>
      </c>
      <c r="K3992" t="s">
        <v>2470</v>
      </c>
      <c r="L3992" t="s">
        <v>147</v>
      </c>
      <c r="M3992">
        <v>17602</v>
      </c>
      <c r="N3992" t="s">
        <v>148</v>
      </c>
      <c r="O3992" t="s">
        <v>5894</v>
      </c>
      <c r="P3992" t="s">
        <v>46</v>
      </c>
      <c r="Q3992" t="s">
        <v>578</v>
      </c>
      <c r="R3992" t="s">
        <v>5895</v>
      </c>
      <c r="S3992">
        <v>286.34400000000005</v>
      </c>
      <c r="T3992">
        <v>3</v>
      </c>
      <c r="U3992">
        <v>0.2</v>
      </c>
      <c r="V3992">
        <v>-64.427400000000006</v>
      </c>
    </row>
    <row r="3993" spans="1:22" ht="14.25" customHeight="1" x14ac:dyDescent="0.25">
      <c r="A3993">
        <v>3992</v>
      </c>
      <c r="B3993" t="s">
        <v>7129</v>
      </c>
      <c r="C3993">
        <f>YEAR(Data!$D3993)</f>
        <v>2012</v>
      </c>
      <c r="D3993">
        <v>41030</v>
      </c>
      <c r="E3993">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ht="14.25" customHeight="1" x14ac:dyDescent="0.25">
      <c r="A3994">
        <v>3993</v>
      </c>
      <c r="B3994" t="s">
        <v>7129</v>
      </c>
      <c r="C3994">
        <f>YEAR(Data!$D3994)</f>
        <v>2012</v>
      </c>
      <c r="D3994">
        <v>41030</v>
      </c>
      <c r="E3994">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ht="14.25" customHeight="1" x14ac:dyDescent="0.25">
      <c r="A3995">
        <v>3994</v>
      </c>
      <c r="B3995" t="s">
        <v>7129</v>
      </c>
      <c r="C3995">
        <f>YEAR(Data!$D3995)</f>
        <v>2012</v>
      </c>
      <c r="D3995">
        <v>41030</v>
      </c>
      <c r="E3995">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ht="14.25" customHeight="1" x14ac:dyDescent="0.25">
      <c r="A3996">
        <v>3995</v>
      </c>
      <c r="B3996" t="s">
        <v>7130</v>
      </c>
      <c r="C3996">
        <f>YEAR(Data!$D3996)</f>
        <v>2012</v>
      </c>
      <c r="D3996">
        <v>40976</v>
      </c>
      <c r="E3996">
        <v>40980</v>
      </c>
      <c r="F3996" t="s">
        <v>50</v>
      </c>
      <c r="G3996" t="s">
        <v>7131</v>
      </c>
      <c r="H3996" t="s">
        <v>7132</v>
      </c>
      <c r="I3996" t="s">
        <v>26</v>
      </c>
      <c r="J3996" t="s">
        <v>27</v>
      </c>
      <c r="K3996" t="s">
        <v>4514</v>
      </c>
      <c r="L3996" t="s">
        <v>114</v>
      </c>
      <c r="M3996">
        <v>53142</v>
      </c>
      <c r="N3996" t="s">
        <v>105</v>
      </c>
      <c r="O3996" t="s">
        <v>6559</v>
      </c>
      <c r="P3996" t="s">
        <v>32</v>
      </c>
      <c r="Q3996" t="s">
        <v>33</v>
      </c>
      <c r="R3996" t="s">
        <v>6560</v>
      </c>
      <c r="S3996">
        <v>512.93999999999994</v>
      </c>
      <c r="T3996">
        <v>3</v>
      </c>
      <c r="U3996">
        <v>0</v>
      </c>
      <c r="V3996">
        <v>97.45859999999999</v>
      </c>
    </row>
    <row r="3997" spans="1:22" ht="14.25" customHeight="1" x14ac:dyDescent="0.25">
      <c r="A3997">
        <v>3996</v>
      </c>
      <c r="B3997" t="s">
        <v>7130</v>
      </c>
      <c r="C3997">
        <f>YEAR(Data!$D3997)</f>
        <v>2012</v>
      </c>
      <c r="D3997">
        <v>40976</v>
      </c>
      <c r="E3997">
        <v>40980</v>
      </c>
      <c r="F3997" t="s">
        <v>50</v>
      </c>
      <c r="G3997" t="s">
        <v>7131</v>
      </c>
      <c r="H3997" t="s">
        <v>7132</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ht="14.25" customHeight="1" x14ac:dyDescent="0.25">
      <c r="A3998">
        <v>3997</v>
      </c>
      <c r="B3998" t="s">
        <v>7130</v>
      </c>
      <c r="C3998">
        <f>YEAR(Data!$D3998)</f>
        <v>2012</v>
      </c>
      <c r="D3998">
        <v>40976</v>
      </c>
      <c r="E3998">
        <v>40980</v>
      </c>
      <c r="F3998" t="s">
        <v>50</v>
      </c>
      <c r="G3998" t="s">
        <v>7131</v>
      </c>
      <c r="H3998" t="s">
        <v>7132</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ht="14.25" customHeight="1" x14ac:dyDescent="0.25">
      <c r="A3999">
        <v>3998</v>
      </c>
      <c r="B3999" t="s">
        <v>7130</v>
      </c>
      <c r="C3999">
        <f>YEAR(Data!$D3999)</f>
        <v>2012</v>
      </c>
      <c r="D3999">
        <v>40976</v>
      </c>
      <c r="E3999">
        <v>40980</v>
      </c>
      <c r="F3999" t="s">
        <v>50</v>
      </c>
      <c r="G3999" t="s">
        <v>7131</v>
      </c>
      <c r="H3999" t="s">
        <v>7132</v>
      </c>
      <c r="I3999" t="s">
        <v>26</v>
      </c>
      <c r="J3999" t="s">
        <v>27</v>
      </c>
      <c r="K3999" t="s">
        <v>4514</v>
      </c>
      <c r="L3999" t="s">
        <v>114</v>
      </c>
      <c r="M3999">
        <v>53142</v>
      </c>
      <c r="N3999" t="s">
        <v>105</v>
      </c>
      <c r="O3999" t="s">
        <v>7133</v>
      </c>
      <c r="P3999" t="s">
        <v>46</v>
      </c>
      <c r="Q3999" t="s">
        <v>68</v>
      </c>
      <c r="R3999" t="s">
        <v>7134</v>
      </c>
      <c r="S3999">
        <v>14.98</v>
      </c>
      <c r="T3999">
        <v>1</v>
      </c>
      <c r="U3999">
        <v>0</v>
      </c>
      <c r="V3999">
        <v>4.4939999999999998</v>
      </c>
    </row>
    <row r="4000" spans="1:22" ht="14.25" customHeight="1" x14ac:dyDescent="0.25">
      <c r="A4000">
        <v>3999</v>
      </c>
      <c r="B4000" t="s">
        <v>7130</v>
      </c>
      <c r="C4000">
        <f>YEAR(Data!$D4000)</f>
        <v>2012</v>
      </c>
      <c r="D4000">
        <v>40976</v>
      </c>
      <c r="E4000">
        <v>40980</v>
      </c>
      <c r="F4000" t="s">
        <v>50</v>
      </c>
      <c r="G4000" t="s">
        <v>7131</v>
      </c>
      <c r="H4000" t="s">
        <v>7132</v>
      </c>
      <c r="I4000" t="s">
        <v>26</v>
      </c>
      <c r="J4000" t="s">
        <v>27</v>
      </c>
      <c r="K4000" t="s">
        <v>4514</v>
      </c>
      <c r="L4000" t="s">
        <v>114</v>
      </c>
      <c r="M4000">
        <v>53142</v>
      </c>
      <c r="N4000" t="s">
        <v>105</v>
      </c>
      <c r="O4000" t="s">
        <v>5271</v>
      </c>
      <c r="P4000" t="s">
        <v>32</v>
      </c>
      <c r="Q4000" t="s">
        <v>65</v>
      </c>
      <c r="R4000" t="s">
        <v>5272</v>
      </c>
      <c r="S4000">
        <v>373.08</v>
      </c>
      <c r="T4000">
        <v>6</v>
      </c>
      <c r="U4000">
        <v>0</v>
      </c>
      <c r="V4000">
        <v>82.077600000000004</v>
      </c>
    </row>
    <row r="4001" spans="1:22" ht="14.25" customHeight="1" x14ac:dyDescent="0.25">
      <c r="A4001">
        <v>4000</v>
      </c>
      <c r="B4001" t="s">
        <v>7135</v>
      </c>
      <c r="C4001">
        <f>YEAR(Data!$D4001)</f>
        <v>2012</v>
      </c>
      <c r="D4001">
        <v>41107</v>
      </c>
      <c r="E4001">
        <v>41110</v>
      </c>
      <c r="F4001" t="s">
        <v>23</v>
      </c>
      <c r="G4001" t="s">
        <v>1477</v>
      </c>
      <c r="H4001" t="s">
        <v>1478</v>
      </c>
      <c r="I4001" t="s">
        <v>41</v>
      </c>
      <c r="J4001" t="s">
        <v>27</v>
      </c>
      <c r="K4001" t="s">
        <v>6850</v>
      </c>
      <c r="L4001" t="s">
        <v>54</v>
      </c>
      <c r="M4001">
        <v>34952</v>
      </c>
      <c r="N4001" t="s">
        <v>30</v>
      </c>
      <c r="O4001" t="s">
        <v>1076</v>
      </c>
      <c r="P4001" t="s">
        <v>32</v>
      </c>
      <c r="Q4001" t="s">
        <v>33</v>
      </c>
      <c r="R4001" t="s">
        <v>1077</v>
      </c>
      <c r="S4001">
        <v>231.92000000000002</v>
      </c>
      <c r="T4001">
        <v>5</v>
      </c>
      <c r="U4001">
        <v>0.2</v>
      </c>
      <c r="V4001">
        <v>5.7980000000000018</v>
      </c>
    </row>
    <row r="4002" spans="1:22" ht="14.25" customHeight="1" x14ac:dyDescent="0.25">
      <c r="A4002">
        <v>4001</v>
      </c>
      <c r="B4002" t="s">
        <v>7136</v>
      </c>
      <c r="C4002">
        <f>YEAR(Data!$D4002)</f>
        <v>2011</v>
      </c>
      <c r="D4002">
        <v>40827</v>
      </c>
      <c r="E4002">
        <v>40832</v>
      </c>
      <c r="F4002" t="s">
        <v>50</v>
      </c>
      <c r="G4002" t="s">
        <v>5928</v>
      </c>
      <c r="H4002" t="s">
        <v>5929</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ht="14.25" customHeight="1" x14ac:dyDescent="0.25">
      <c r="A4003">
        <v>4002</v>
      </c>
      <c r="B4003" t="s">
        <v>7136</v>
      </c>
      <c r="C4003">
        <f>YEAR(Data!$D4003)</f>
        <v>2011</v>
      </c>
      <c r="D4003">
        <v>40827</v>
      </c>
      <c r="E4003">
        <v>40832</v>
      </c>
      <c r="F4003" t="s">
        <v>50</v>
      </c>
      <c r="G4003" t="s">
        <v>5928</v>
      </c>
      <c r="H4003" t="s">
        <v>5929</v>
      </c>
      <c r="I4003" t="s">
        <v>102</v>
      </c>
      <c r="J4003" t="s">
        <v>27</v>
      </c>
      <c r="K4003" t="s">
        <v>95</v>
      </c>
      <c r="L4003" t="s">
        <v>96</v>
      </c>
      <c r="M4003">
        <v>98115</v>
      </c>
      <c r="N4003" t="s">
        <v>44</v>
      </c>
      <c r="O4003" t="s">
        <v>7137</v>
      </c>
      <c r="P4003" t="s">
        <v>71</v>
      </c>
      <c r="Q4003" t="s">
        <v>161</v>
      </c>
      <c r="R4003" t="s">
        <v>7138</v>
      </c>
      <c r="S4003">
        <v>345</v>
      </c>
      <c r="T4003">
        <v>5</v>
      </c>
      <c r="U4003">
        <v>0</v>
      </c>
      <c r="V4003">
        <v>58.649999999999984</v>
      </c>
    </row>
    <row r="4004" spans="1:22" ht="14.25" customHeight="1" x14ac:dyDescent="0.25">
      <c r="A4004">
        <v>4003</v>
      </c>
      <c r="B4004" t="s">
        <v>7139</v>
      </c>
      <c r="C4004">
        <f>YEAR(Data!$D4004)</f>
        <v>2013</v>
      </c>
      <c r="D4004">
        <v>41337</v>
      </c>
      <c r="E4004">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ht="14.25" customHeight="1" x14ac:dyDescent="0.25">
      <c r="A4005">
        <v>4004</v>
      </c>
      <c r="B4005" t="s">
        <v>7139</v>
      </c>
      <c r="C4005">
        <f>YEAR(Data!$D4005)</f>
        <v>2013</v>
      </c>
      <c r="D4005">
        <v>41337</v>
      </c>
      <c r="E4005">
        <v>41342</v>
      </c>
      <c r="F4005" t="s">
        <v>50</v>
      </c>
      <c r="G4005" t="s">
        <v>3525</v>
      </c>
      <c r="H4005" t="s">
        <v>3526</v>
      </c>
      <c r="I4005" t="s">
        <v>26</v>
      </c>
      <c r="J4005" t="s">
        <v>27</v>
      </c>
      <c r="K4005" t="s">
        <v>678</v>
      </c>
      <c r="L4005" t="s">
        <v>104</v>
      </c>
      <c r="M4005">
        <v>78207</v>
      </c>
      <c r="N4005" t="s">
        <v>105</v>
      </c>
      <c r="O4005" t="s">
        <v>7140</v>
      </c>
      <c r="P4005" t="s">
        <v>71</v>
      </c>
      <c r="Q4005" t="s">
        <v>682</v>
      </c>
      <c r="R4005" t="s">
        <v>7141</v>
      </c>
      <c r="S4005">
        <v>287.90999999999997</v>
      </c>
      <c r="T4005">
        <v>3</v>
      </c>
      <c r="U4005">
        <v>0.4</v>
      </c>
      <c r="V4005">
        <v>33.589499999999987</v>
      </c>
    </row>
    <row r="4006" spans="1:22" ht="14.25" customHeight="1" x14ac:dyDescent="0.25">
      <c r="A4006">
        <v>4005</v>
      </c>
      <c r="B4006" t="s">
        <v>7139</v>
      </c>
      <c r="C4006">
        <f>YEAR(Data!$D4006)</f>
        <v>2013</v>
      </c>
      <c r="D4006">
        <v>41337</v>
      </c>
      <c r="E4006">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ht="14.25" customHeight="1" x14ac:dyDescent="0.25">
      <c r="A4007">
        <v>4006</v>
      </c>
      <c r="B4007" t="s">
        <v>7142</v>
      </c>
      <c r="C4007">
        <f>YEAR(Data!$D4007)</f>
        <v>2012</v>
      </c>
      <c r="D4007">
        <v>41253</v>
      </c>
      <c r="E4007">
        <v>41259</v>
      </c>
      <c r="F4007" t="s">
        <v>50</v>
      </c>
      <c r="G4007" t="s">
        <v>7143</v>
      </c>
      <c r="H4007" t="s">
        <v>7144</v>
      </c>
      <c r="I4007" t="s">
        <v>26</v>
      </c>
      <c r="J4007" t="s">
        <v>27</v>
      </c>
      <c r="K4007" t="s">
        <v>3261</v>
      </c>
      <c r="L4007" t="s">
        <v>1272</v>
      </c>
      <c r="M4007">
        <v>30076</v>
      </c>
      <c r="N4007" t="s">
        <v>30</v>
      </c>
      <c r="O4007" t="s">
        <v>5423</v>
      </c>
      <c r="P4007" t="s">
        <v>46</v>
      </c>
      <c r="Q4007" t="s">
        <v>68</v>
      </c>
      <c r="R4007" t="s">
        <v>186</v>
      </c>
      <c r="S4007">
        <v>1.78</v>
      </c>
      <c r="T4007">
        <v>1</v>
      </c>
      <c r="U4007">
        <v>0</v>
      </c>
      <c r="V4007">
        <v>0.49839999999999995</v>
      </c>
    </row>
    <row r="4008" spans="1:22" ht="14.25" customHeight="1" x14ac:dyDescent="0.25">
      <c r="A4008">
        <v>4007</v>
      </c>
      <c r="B4008" t="s">
        <v>7142</v>
      </c>
      <c r="C4008">
        <f>YEAR(Data!$D4008)</f>
        <v>2012</v>
      </c>
      <c r="D4008">
        <v>41253</v>
      </c>
      <c r="E4008">
        <v>41259</v>
      </c>
      <c r="F4008" t="s">
        <v>50</v>
      </c>
      <c r="G4008" t="s">
        <v>7143</v>
      </c>
      <c r="H4008" t="s">
        <v>7144</v>
      </c>
      <c r="I4008" t="s">
        <v>26</v>
      </c>
      <c r="J4008" t="s">
        <v>27</v>
      </c>
      <c r="K4008" t="s">
        <v>3261</v>
      </c>
      <c r="L4008" t="s">
        <v>1272</v>
      </c>
      <c r="M4008">
        <v>30076</v>
      </c>
      <c r="N4008" t="s">
        <v>30</v>
      </c>
      <c r="O4008" t="s">
        <v>6015</v>
      </c>
      <c r="P4008" t="s">
        <v>46</v>
      </c>
      <c r="Q4008" t="s">
        <v>90</v>
      </c>
      <c r="R4008" t="s">
        <v>6016</v>
      </c>
      <c r="S4008">
        <v>25.92</v>
      </c>
      <c r="T4008">
        <v>4</v>
      </c>
      <c r="U4008">
        <v>0</v>
      </c>
      <c r="V4008">
        <v>12.441600000000001</v>
      </c>
    </row>
    <row r="4009" spans="1:22" ht="14.25" customHeight="1" x14ac:dyDescent="0.25">
      <c r="A4009">
        <v>4008</v>
      </c>
      <c r="B4009" t="s">
        <v>7142</v>
      </c>
      <c r="C4009">
        <f>YEAR(Data!$D4009)</f>
        <v>2012</v>
      </c>
      <c r="D4009">
        <v>41253</v>
      </c>
      <c r="E4009">
        <v>41259</v>
      </c>
      <c r="F4009" t="s">
        <v>50</v>
      </c>
      <c r="G4009" t="s">
        <v>7143</v>
      </c>
      <c r="H4009" t="s">
        <v>7144</v>
      </c>
      <c r="I4009" t="s">
        <v>26</v>
      </c>
      <c r="J4009" t="s">
        <v>27</v>
      </c>
      <c r="K4009" t="s">
        <v>3261</v>
      </c>
      <c r="L4009" t="s">
        <v>1272</v>
      </c>
      <c r="M4009">
        <v>30076</v>
      </c>
      <c r="N4009" t="s">
        <v>30</v>
      </c>
      <c r="O4009" t="s">
        <v>7145</v>
      </c>
      <c r="P4009" t="s">
        <v>71</v>
      </c>
      <c r="Q4009" t="s">
        <v>161</v>
      </c>
      <c r="R4009" t="s">
        <v>7146</v>
      </c>
      <c r="S4009">
        <v>101.94</v>
      </c>
      <c r="T4009">
        <v>6</v>
      </c>
      <c r="U4009">
        <v>0</v>
      </c>
      <c r="V4009">
        <v>21.407399999999999</v>
      </c>
    </row>
    <row r="4010" spans="1:22" ht="14.25" customHeight="1" x14ac:dyDescent="0.25">
      <c r="A4010">
        <v>4009</v>
      </c>
      <c r="B4010" t="s">
        <v>7147</v>
      </c>
      <c r="C4010">
        <f>YEAR(Data!$D4010)</f>
        <v>2012</v>
      </c>
      <c r="D4010">
        <v>41261</v>
      </c>
      <c r="E4010">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ht="14.25" customHeight="1" x14ac:dyDescent="0.25">
      <c r="A4011">
        <v>4010</v>
      </c>
      <c r="B4011" t="s">
        <v>7148</v>
      </c>
      <c r="C4011">
        <f>YEAR(Data!$D4011)</f>
        <v>2014</v>
      </c>
      <c r="D4011">
        <v>41641</v>
      </c>
      <c r="E4011">
        <v>41645</v>
      </c>
      <c r="F4011" t="s">
        <v>50</v>
      </c>
      <c r="G4011" t="s">
        <v>519</v>
      </c>
      <c r="H4011" t="s">
        <v>520</v>
      </c>
      <c r="I4011" t="s">
        <v>26</v>
      </c>
      <c r="J4011" t="s">
        <v>27</v>
      </c>
      <c r="K4011" t="s">
        <v>42</v>
      </c>
      <c r="L4011" t="s">
        <v>43</v>
      </c>
      <c r="M4011">
        <v>90036</v>
      </c>
      <c r="N4011" t="s">
        <v>44</v>
      </c>
      <c r="O4011" t="s">
        <v>7149</v>
      </c>
      <c r="P4011" t="s">
        <v>32</v>
      </c>
      <c r="Q4011" t="s">
        <v>65</v>
      </c>
      <c r="R4011" t="s">
        <v>7150</v>
      </c>
      <c r="S4011">
        <v>474.43</v>
      </c>
      <c r="T4011">
        <v>11</v>
      </c>
      <c r="U4011">
        <v>0</v>
      </c>
      <c r="V4011">
        <v>199.26060000000004</v>
      </c>
    </row>
    <row r="4012" spans="1:22" ht="14.25" customHeight="1" x14ac:dyDescent="0.25">
      <c r="A4012">
        <v>4011</v>
      </c>
      <c r="B4012" t="s">
        <v>7151</v>
      </c>
      <c r="C4012">
        <f>YEAR(Data!$D4012)</f>
        <v>2014</v>
      </c>
      <c r="D4012">
        <v>41965</v>
      </c>
      <c r="E4012">
        <v>41968</v>
      </c>
      <c r="F4012" t="s">
        <v>188</v>
      </c>
      <c r="G4012" t="s">
        <v>6451</v>
      </c>
      <c r="H4012" t="s">
        <v>6452</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ht="14.25" customHeight="1" x14ac:dyDescent="0.25">
      <c r="A4013">
        <v>4012</v>
      </c>
      <c r="B4013" t="s">
        <v>7151</v>
      </c>
      <c r="C4013">
        <f>YEAR(Data!$D4013)</f>
        <v>2014</v>
      </c>
      <c r="D4013">
        <v>41965</v>
      </c>
      <c r="E4013">
        <v>41968</v>
      </c>
      <c r="F4013" t="s">
        <v>188</v>
      </c>
      <c r="G4013" t="s">
        <v>6451</v>
      </c>
      <c r="H4013" t="s">
        <v>6452</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ht="14.25" customHeight="1" x14ac:dyDescent="0.25">
      <c r="A4014">
        <v>4013</v>
      </c>
      <c r="B4014" t="s">
        <v>7152</v>
      </c>
      <c r="C4014">
        <f>YEAR(Data!$D4014)</f>
        <v>2012</v>
      </c>
      <c r="D4014">
        <v>41265</v>
      </c>
      <c r="E4014">
        <v>41270</v>
      </c>
      <c r="F4014" t="s">
        <v>50</v>
      </c>
      <c r="G4014" t="s">
        <v>3837</v>
      </c>
      <c r="H4014" t="s">
        <v>3838</v>
      </c>
      <c r="I4014" t="s">
        <v>102</v>
      </c>
      <c r="J4014" t="s">
        <v>27</v>
      </c>
      <c r="K4014" t="s">
        <v>7153</v>
      </c>
      <c r="L4014" t="s">
        <v>114</v>
      </c>
      <c r="M4014">
        <v>54880</v>
      </c>
      <c r="N4014" t="s">
        <v>105</v>
      </c>
      <c r="O4014" t="s">
        <v>3079</v>
      </c>
      <c r="P4014" t="s">
        <v>46</v>
      </c>
      <c r="Q4014" t="s">
        <v>68</v>
      </c>
      <c r="R4014" t="s">
        <v>3080</v>
      </c>
      <c r="S4014">
        <v>17.12</v>
      </c>
      <c r="T4014">
        <v>4</v>
      </c>
      <c r="U4014">
        <v>0</v>
      </c>
      <c r="V4014">
        <v>4.9647999999999985</v>
      </c>
    </row>
    <row r="4015" spans="1:22" ht="14.25" customHeight="1" x14ac:dyDescent="0.25">
      <c r="A4015">
        <v>4014</v>
      </c>
      <c r="B4015" t="s">
        <v>7154</v>
      </c>
      <c r="C4015">
        <f>YEAR(Data!$D4015)</f>
        <v>2012</v>
      </c>
      <c r="D4015">
        <v>41144</v>
      </c>
      <c r="E4015">
        <v>41149</v>
      </c>
      <c r="F4015" t="s">
        <v>50</v>
      </c>
      <c r="G4015" t="s">
        <v>5884</v>
      </c>
      <c r="H4015" t="s">
        <v>5885</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ht="14.25" customHeight="1" x14ac:dyDescent="0.25">
      <c r="A4016">
        <v>4015</v>
      </c>
      <c r="B4016" t="s">
        <v>7154</v>
      </c>
      <c r="C4016">
        <f>YEAR(Data!$D4016)</f>
        <v>2012</v>
      </c>
      <c r="D4016">
        <v>41144</v>
      </c>
      <c r="E4016">
        <v>41149</v>
      </c>
      <c r="F4016" t="s">
        <v>50</v>
      </c>
      <c r="G4016" t="s">
        <v>5884</v>
      </c>
      <c r="H4016" t="s">
        <v>5885</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ht="14.25" customHeight="1" x14ac:dyDescent="0.25">
      <c r="A4017">
        <v>4016</v>
      </c>
      <c r="B4017" t="s">
        <v>7154</v>
      </c>
      <c r="C4017">
        <f>YEAR(Data!$D4017)</f>
        <v>2012</v>
      </c>
      <c r="D4017">
        <v>41144</v>
      </c>
      <c r="E4017">
        <v>41149</v>
      </c>
      <c r="F4017" t="s">
        <v>50</v>
      </c>
      <c r="G4017" t="s">
        <v>5884</v>
      </c>
      <c r="H4017" t="s">
        <v>5885</v>
      </c>
      <c r="I4017" t="s">
        <v>26</v>
      </c>
      <c r="J4017" t="s">
        <v>27</v>
      </c>
      <c r="K4017" t="s">
        <v>1736</v>
      </c>
      <c r="L4017" t="s">
        <v>1272</v>
      </c>
      <c r="M4017">
        <v>30318</v>
      </c>
      <c r="N4017" t="s">
        <v>30</v>
      </c>
      <c r="O4017" t="s">
        <v>5848</v>
      </c>
      <c r="P4017" t="s">
        <v>46</v>
      </c>
      <c r="Q4017" t="s">
        <v>90</v>
      </c>
      <c r="R4017" t="s">
        <v>5849</v>
      </c>
      <c r="S4017">
        <v>193.79999999999998</v>
      </c>
      <c r="T4017">
        <v>5</v>
      </c>
      <c r="U4017">
        <v>0</v>
      </c>
      <c r="V4017">
        <v>94.962000000000003</v>
      </c>
    </row>
    <row r="4018" spans="1:22" ht="14.25" customHeight="1" x14ac:dyDescent="0.25">
      <c r="A4018">
        <v>4017</v>
      </c>
      <c r="B4018" t="s">
        <v>7154</v>
      </c>
      <c r="C4018">
        <f>YEAR(Data!$D4018)</f>
        <v>2012</v>
      </c>
      <c r="D4018">
        <v>41144</v>
      </c>
      <c r="E4018">
        <v>41149</v>
      </c>
      <c r="F4018" t="s">
        <v>50</v>
      </c>
      <c r="G4018" t="s">
        <v>5884</v>
      </c>
      <c r="H4018" t="s">
        <v>5885</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ht="14.25" customHeight="1" x14ac:dyDescent="0.25">
      <c r="A4019">
        <v>4018</v>
      </c>
      <c r="B4019" t="s">
        <v>7154</v>
      </c>
      <c r="C4019">
        <f>YEAR(Data!$D4019)</f>
        <v>2012</v>
      </c>
      <c r="D4019">
        <v>41144</v>
      </c>
      <c r="E4019">
        <v>41149</v>
      </c>
      <c r="F4019" t="s">
        <v>50</v>
      </c>
      <c r="G4019" t="s">
        <v>5884</v>
      </c>
      <c r="H4019" t="s">
        <v>5885</v>
      </c>
      <c r="I4019" t="s">
        <v>26</v>
      </c>
      <c r="J4019" t="s">
        <v>27</v>
      </c>
      <c r="K4019" t="s">
        <v>1736</v>
      </c>
      <c r="L4019" t="s">
        <v>1272</v>
      </c>
      <c r="M4019">
        <v>30318</v>
      </c>
      <c r="N4019" t="s">
        <v>30</v>
      </c>
      <c r="O4019" t="s">
        <v>7155</v>
      </c>
      <c r="P4019" t="s">
        <v>46</v>
      </c>
      <c r="Q4019" t="s">
        <v>90</v>
      </c>
      <c r="R4019" t="s">
        <v>7156</v>
      </c>
      <c r="S4019">
        <v>97.88</v>
      </c>
      <c r="T4019">
        <v>2</v>
      </c>
      <c r="U4019">
        <v>0</v>
      </c>
      <c r="V4019">
        <v>48.94</v>
      </c>
    </row>
    <row r="4020" spans="1:22" ht="14.25" customHeight="1" x14ac:dyDescent="0.25">
      <c r="A4020">
        <v>4019</v>
      </c>
      <c r="B4020" t="s">
        <v>7154</v>
      </c>
      <c r="C4020">
        <f>YEAR(Data!$D4020)</f>
        <v>2012</v>
      </c>
      <c r="D4020">
        <v>41144</v>
      </c>
      <c r="E4020">
        <v>41149</v>
      </c>
      <c r="F4020" t="s">
        <v>50</v>
      </c>
      <c r="G4020" t="s">
        <v>5884</v>
      </c>
      <c r="H4020" t="s">
        <v>5885</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ht="14.25" customHeight="1" x14ac:dyDescent="0.25">
      <c r="A4021">
        <v>4020</v>
      </c>
      <c r="B4021" t="s">
        <v>7154</v>
      </c>
      <c r="C4021">
        <f>YEAR(Data!$D4021)</f>
        <v>2012</v>
      </c>
      <c r="D4021">
        <v>41144</v>
      </c>
      <c r="E4021">
        <v>41149</v>
      </c>
      <c r="F4021" t="s">
        <v>50</v>
      </c>
      <c r="G4021" t="s">
        <v>5884</v>
      </c>
      <c r="H4021" t="s">
        <v>5885</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ht="14.25" customHeight="1" x14ac:dyDescent="0.25">
      <c r="A4022">
        <v>4021</v>
      </c>
      <c r="B4022" t="s">
        <v>7157</v>
      </c>
      <c r="C4022">
        <f>YEAR(Data!$D4022)</f>
        <v>2011</v>
      </c>
      <c r="D4022">
        <v>40716</v>
      </c>
      <c r="E4022">
        <v>40721</v>
      </c>
      <c r="F4022" t="s">
        <v>50</v>
      </c>
      <c r="G4022" t="s">
        <v>7158</v>
      </c>
      <c r="H4022" t="s">
        <v>7159</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ht="14.25" customHeight="1" x14ac:dyDescent="0.25">
      <c r="A4023">
        <v>4022</v>
      </c>
      <c r="B4023" t="s">
        <v>7157</v>
      </c>
      <c r="C4023">
        <f>YEAR(Data!$D4023)</f>
        <v>2011</v>
      </c>
      <c r="D4023">
        <v>40716</v>
      </c>
      <c r="E4023">
        <v>40721</v>
      </c>
      <c r="F4023" t="s">
        <v>50</v>
      </c>
      <c r="G4023" t="s">
        <v>7158</v>
      </c>
      <c r="H4023" t="s">
        <v>7159</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ht="14.25" customHeight="1" x14ac:dyDescent="0.25">
      <c r="A4024">
        <v>4023</v>
      </c>
      <c r="B4024" t="s">
        <v>7157</v>
      </c>
      <c r="C4024">
        <f>YEAR(Data!$D4024)</f>
        <v>2011</v>
      </c>
      <c r="D4024">
        <v>40716</v>
      </c>
      <c r="E4024">
        <v>40721</v>
      </c>
      <c r="F4024" t="s">
        <v>50</v>
      </c>
      <c r="G4024" t="s">
        <v>7158</v>
      </c>
      <c r="H4024" t="s">
        <v>7159</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ht="14.25" customHeight="1" x14ac:dyDescent="0.25">
      <c r="A4025">
        <v>4024</v>
      </c>
      <c r="B4025" t="s">
        <v>7160</v>
      </c>
      <c r="C4025">
        <f>YEAR(Data!$D4025)</f>
        <v>2014</v>
      </c>
      <c r="D4025">
        <v>41940</v>
      </c>
      <c r="E4025">
        <v>41941</v>
      </c>
      <c r="F4025" t="s">
        <v>188</v>
      </c>
      <c r="G4025" t="s">
        <v>6634</v>
      </c>
      <c r="H4025" t="s">
        <v>6635</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ht="14.25" customHeight="1" x14ac:dyDescent="0.25">
      <c r="A4026">
        <v>4025</v>
      </c>
      <c r="B4026" t="s">
        <v>7160</v>
      </c>
      <c r="C4026">
        <f>YEAR(Data!$D4026)</f>
        <v>2014</v>
      </c>
      <c r="D4026">
        <v>41940</v>
      </c>
      <c r="E4026">
        <v>41941</v>
      </c>
      <c r="F4026" t="s">
        <v>188</v>
      </c>
      <c r="G4026" t="s">
        <v>6634</v>
      </c>
      <c r="H4026" t="s">
        <v>6635</v>
      </c>
      <c r="I4026" t="s">
        <v>41</v>
      </c>
      <c r="J4026" t="s">
        <v>27</v>
      </c>
      <c r="K4026" t="s">
        <v>127</v>
      </c>
      <c r="L4026" t="s">
        <v>43</v>
      </c>
      <c r="M4026">
        <v>94110</v>
      </c>
      <c r="N4026" t="s">
        <v>44</v>
      </c>
      <c r="O4026" t="s">
        <v>7161</v>
      </c>
      <c r="P4026" t="s">
        <v>71</v>
      </c>
      <c r="Q4026" t="s">
        <v>72</v>
      </c>
      <c r="R4026" t="s">
        <v>7162</v>
      </c>
      <c r="S4026">
        <v>95.84</v>
      </c>
      <c r="T4026">
        <v>4</v>
      </c>
      <c r="U4026">
        <v>0.2</v>
      </c>
      <c r="V4026">
        <v>34.741999999999997</v>
      </c>
    </row>
    <row r="4027" spans="1:22" ht="14.25" customHeight="1" x14ac:dyDescent="0.25">
      <c r="A4027">
        <v>4026</v>
      </c>
      <c r="B4027" t="s">
        <v>7163</v>
      </c>
      <c r="C4027">
        <f>YEAR(Data!$D4027)</f>
        <v>2014</v>
      </c>
      <c r="D4027">
        <v>41863</v>
      </c>
      <c r="E4027">
        <v>41865</v>
      </c>
      <c r="F4027" t="s">
        <v>188</v>
      </c>
      <c r="G4027" t="s">
        <v>2057</v>
      </c>
      <c r="H4027" t="s">
        <v>2058</v>
      </c>
      <c r="I4027" t="s">
        <v>41</v>
      </c>
      <c r="J4027" t="s">
        <v>27</v>
      </c>
      <c r="K4027" t="s">
        <v>7164</v>
      </c>
      <c r="L4027" t="s">
        <v>104</v>
      </c>
      <c r="M4027">
        <v>76021</v>
      </c>
      <c r="N4027" t="s">
        <v>105</v>
      </c>
      <c r="O4027" t="s">
        <v>5239</v>
      </c>
      <c r="P4027" t="s">
        <v>46</v>
      </c>
      <c r="Q4027" t="s">
        <v>90</v>
      </c>
      <c r="R4027" t="s">
        <v>5240</v>
      </c>
      <c r="S4027">
        <v>29.664000000000001</v>
      </c>
      <c r="T4027">
        <v>4</v>
      </c>
      <c r="U4027">
        <v>0.2</v>
      </c>
      <c r="V4027">
        <v>10.011599999999998</v>
      </c>
    </row>
    <row r="4028" spans="1:22" ht="14.25" customHeight="1" x14ac:dyDescent="0.25">
      <c r="A4028">
        <v>4027</v>
      </c>
      <c r="B4028" t="s">
        <v>7163</v>
      </c>
      <c r="C4028">
        <f>YEAR(Data!$D4028)</f>
        <v>2014</v>
      </c>
      <c r="D4028">
        <v>41863</v>
      </c>
      <c r="E4028">
        <v>41865</v>
      </c>
      <c r="F4028" t="s">
        <v>188</v>
      </c>
      <c r="G4028" t="s">
        <v>2057</v>
      </c>
      <c r="H4028" t="s">
        <v>2058</v>
      </c>
      <c r="I4028" t="s">
        <v>41</v>
      </c>
      <c r="J4028" t="s">
        <v>27</v>
      </c>
      <c r="K4028" t="s">
        <v>7164</v>
      </c>
      <c r="L4028" t="s">
        <v>104</v>
      </c>
      <c r="M4028">
        <v>76021</v>
      </c>
      <c r="N4028" t="s">
        <v>105</v>
      </c>
      <c r="O4028" t="s">
        <v>4810</v>
      </c>
      <c r="P4028" t="s">
        <v>46</v>
      </c>
      <c r="Q4028" t="s">
        <v>68</v>
      </c>
      <c r="R4028" t="s">
        <v>4811</v>
      </c>
      <c r="S4028">
        <v>9.1840000000000011</v>
      </c>
      <c r="T4028">
        <v>7</v>
      </c>
      <c r="U4028">
        <v>0.2</v>
      </c>
      <c r="V4028">
        <v>2.8699999999999992</v>
      </c>
    </row>
    <row r="4029" spans="1:22" ht="14.25" customHeight="1" x14ac:dyDescent="0.25">
      <c r="A4029">
        <v>4028</v>
      </c>
      <c r="B4029" t="s">
        <v>7163</v>
      </c>
      <c r="C4029">
        <f>YEAR(Data!$D4029)</f>
        <v>2014</v>
      </c>
      <c r="D4029">
        <v>41863</v>
      </c>
      <c r="E4029">
        <v>41865</v>
      </c>
      <c r="F4029" t="s">
        <v>188</v>
      </c>
      <c r="G4029" t="s">
        <v>2057</v>
      </c>
      <c r="H4029" t="s">
        <v>2058</v>
      </c>
      <c r="I4029" t="s">
        <v>41</v>
      </c>
      <c r="J4029" t="s">
        <v>27</v>
      </c>
      <c r="K4029" t="s">
        <v>7164</v>
      </c>
      <c r="L4029" t="s">
        <v>104</v>
      </c>
      <c r="M4029">
        <v>76021</v>
      </c>
      <c r="N4029" t="s">
        <v>105</v>
      </c>
      <c r="O4029" t="s">
        <v>2584</v>
      </c>
      <c r="P4029" t="s">
        <v>71</v>
      </c>
      <c r="Q4029" t="s">
        <v>72</v>
      </c>
      <c r="R4029" t="s">
        <v>2585</v>
      </c>
      <c r="S4029">
        <v>153.584</v>
      </c>
      <c r="T4029">
        <v>2</v>
      </c>
      <c r="U4029">
        <v>0.2</v>
      </c>
      <c r="V4029">
        <v>13.438599999999994</v>
      </c>
    </row>
    <row r="4030" spans="1:22" ht="14.25" customHeight="1" x14ac:dyDescent="0.25">
      <c r="A4030">
        <v>4029</v>
      </c>
      <c r="B4030" t="s">
        <v>7163</v>
      </c>
      <c r="C4030">
        <f>YEAR(Data!$D4030)</f>
        <v>2014</v>
      </c>
      <c r="D4030">
        <v>41863</v>
      </c>
      <c r="E4030">
        <v>41865</v>
      </c>
      <c r="F4030" t="s">
        <v>188</v>
      </c>
      <c r="G4030" t="s">
        <v>2057</v>
      </c>
      <c r="H4030" t="s">
        <v>2058</v>
      </c>
      <c r="I4030" t="s">
        <v>41</v>
      </c>
      <c r="J4030" t="s">
        <v>27</v>
      </c>
      <c r="K4030" t="s">
        <v>7164</v>
      </c>
      <c r="L4030" t="s">
        <v>104</v>
      </c>
      <c r="M4030">
        <v>76021</v>
      </c>
      <c r="N4030" t="s">
        <v>105</v>
      </c>
      <c r="O4030" t="s">
        <v>4944</v>
      </c>
      <c r="P4030" t="s">
        <v>46</v>
      </c>
      <c r="Q4030" t="s">
        <v>75</v>
      </c>
      <c r="R4030" t="s">
        <v>4945</v>
      </c>
      <c r="S4030">
        <v>12.863999999999995</v>
      </c>
      <c r="T4030">
        <v>8</v>
      </c>
      <c r="U4030">
        <v>0.8</v>
      </c>
      <c r="V4030">
        <v>-22.512</v>
      </c>
    </row>
    <row r="4031" spans="1:22" ht="14.25" customHeight="1" x14ac:dyDescent="0.25">
      <c r="A4031">
        <v>4030</v>
      </c>
      <c r="B4031" t="s">
        <v>7165</v>
      </c>
      <c r="C4031">
        <f>YEAR(Data!$D4031)</f>
        <v>2014</v>
      </c>
      <c r="D4031">
        <v>41998</v>
      </c>
      <c r="E403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ht="14.25" customHeight="1" x14ac:dyDescent="0.25">
      <c r="A4032">
        <v>4031</v>
      </c>
      <c r="B4032" t="s">
        <v>7165</v>
      </c>
      <c r="C4032">
        <f>YEAR(Data!$D4032)</f>
        <v>2014</v>
      </c>
      <c r="D4032">
        <v>41998</v>
      </c>
      <c r="E4032">
        <v>42002</v>
      </c>
      <c r="F4032" t="s">
        <v>50</v>
      </c>
      <c r="G4032" t="s">
        <v>3259</v>
      </c>
      <c r="H4032" t="s">
        <v>3260</v>
      </c>
      <c r="I4032" t="s">
        <v>26</v>
      </c>
      <c r="J4032" t="s">
        <v>27</v>
      </c>
      <c r="K4032" t="s">
        <v>4268</v>
      </c>
      <c r="L4032" t="s">
        <v>736</v>
      </c>
      <c r="M4032">
        <v>70506</v>
      </c>
      <c r="N4032" t="s">
        <v>30</v>
      </c>
      <c r="O4032" t="s">
        <v>5494</v>
      </c>
      <c r="P4032" t="s">
        <v>32</v>
      </c>
      <c r="Q4032" t="s">
        <v>36</v>
      </c>
      <c r="R4032" t="s">
        <v>5495</v>
      </c>
      <c r="S4032">
        <v>232.88</v>
      </c>
      <c r="T4032">
        <v>4</v>
      </c>
      <c r="U4032">
        <v>0</v>
      </c>
      <c r="V4032">
        <v>60.5488</v>
      </c>
    </row>
    <row r="4033" spans="1:22" ht="14.25" customHeight="1" x14ac:dyDescent="0.25">
      <c r="A4033">
        <v>4032</v>
      </c>
      <c r="B4033" t="s">
        <v>7166</v>
      </c>
      <c r="C4033">
        <f>YEAR(Data!$D4033)</f>
        <v>2013</v>
      </c>
      <c r="D4033">
        <v>41544</v>
      </c>
      <c r="E4033">
        <v>41548</v>
      </c>
      <c r="F4033" t="s">
        <v>50</v>
      </c>
      <c r="G4033" t="s">
        <v>197</v>
      </c>
      <c r="H4033" t="s">
        <v>198</v>
      </c>
      <c r="I4033" t="s">
        <v>102</v>
      </c>
      <c r="J4033" t="s">
        <v>27</v>
      </c>
      <c r="K4033" t="s">
        <v>7167</v>
      </c>
      <c r="L4033" t="s">
        <v>96</v>
      </c>
      <c r="M4033">
        <v>98042</v>
      </c>
      <c r="N4033" t="s">
        <v>44</v>
      </c>
      <c r="O4033" t="s">
        <v>2512</v>
      </c>
      <c r="P4033" t="s">
        <v>46</v>
      </c>
      <c r="Q4033" t="s">
        <v>78</v>
      </c>
      <c r="R4033" t="s">
        <v>2513</v>
      </c>
      <c r="S4033">
        <v>236.88</v>
      </c>
      <c r="T4033">
        <v>6</v>
      </c>
      <c r="U4033">
        <v>0</v>
      </c>
      <c r="V4033">
        <v>66.326400000000007</v>
      </c>
    </row>
    <row r="4034" spans="1:22" ht="14.25" customHeight="1" x14ac:dyDescent="0.25">
      <c r="A4034">
        <v>4033</v>
      </c>
      <c r="B4034" t="s">
        <v>7166</v>
      </c>
      <c r="C4034">
        <f>YEAR(Data!$D4034)</f>
        <v>2013</v>
      </c>
      <c r="D4034">
        <v>41544</v>
      </c>
      <c r="E4034">
        <v>41548</v>
      </c>
      <c r="F4034" t="s">
        <v>50</v>
      </c>
      <c r="G4034" t="s">
        <v>197</v>
      </c>
      <c r="H4034" t="s">
        <v>198</v>
      </c>
      <c r="I4034" t="s">
        <v>102</v>
      </c>
      <c r="J4034" t="s">
        <v>27</v>
      </c>
      <c r="K4034" t="s">
        <v>7167</v>
      </c>
      <c r="L4034" t="s">
        <v>96</v>
      </c>
      <c r="M4034">
        <v>98042</v>
      </c>
      <c r="N4034" t="s">
        <v>44</v>
      </c>
      <c r="O4034" t="s">
        <v>451</v>
      </c>
      <c r="P4034" t="s">
        <v>46</v>
      </c>
      <c r="Q4034" t="s">
        <v>90</v>
      </c>
      <c r="R4034" t="s">
        <v>452</v>
      </c>
      <c r="S4034">
        <v>29.900000000000002</v>
      </c>
      <c r="T4034">
        <v>5</v>
      </c>
      <c r="U4034">
        <v>0</v>
      </c>
      <c r="V4034">
        <v>14.651</v>
      </c>
    </row>
    <row r="4035" spans="1:22" ht="14.25" customHeight="1" x14ac:dyDescent="0.25">
      <c r="A4035">
        <v>4034</v>
      </c>
      <c r="B4035" t="s">
        <v>7166</v>
      </c>
      <c r="C4035">
        <f>YEAR(Data!$D4035)</f>
        <v>2013</v>
      </c>
      <c r="D4035">
        <v>41544</v>
      </c>
      <c r="E4035">
        <v>41548</v>
      </c>
      <c r="F4035" t="s">
        <v>50</v>
      </c>
      <c r="G4035" t="s">
        <v>197</v>
      </c>
      <c r="H4035" t="s">
        <v>198</v>
      </c>
      <c r="I4035" t="s">
        <v>102</v>
      </c>
      <c r="J4035" t="s">
        <v>27</v>
      </c>
      <c r="K4035" t="s">
        <v>7167</v>
      </c>
      <c r="L4035" t="s">
        <v>96</v>
      </c>
      <c r="M4035">
        <v>98042</v>
      </c>
      <c r="N4035" t="s">
        <v>44</v>
      </c>
      <c r="O4035" t="s">
        <v>4258</v>
      </c>
      <c r="P4035" t="s">
        <v>71</v>
      </c>
      <c r="Q4035" t="s">
        <v>161</v>
      </c>
      <c r="R4035" t="s">
        <v>4259</v>
      </c>
      <c r="S4035">
        <v>100</v>
      </c>
      <c r="T4035">
        <v>4</v>
      </c>
      <c r="U4035">
        <v>0</v>
      </c>
      <c r="V4035">
        <v>21</v>
      </c>
    </row>
    <row r="4036" spans="1:22" ht="14.25" customHeight="1" x14ac:dyDescent="0.25">
      <c r="A4036">
        <v>4035</v>
      </c>
      <c r="B4036" t="s">
        <v>7168</v>
      </c>
      <c r="C4036">
        <f>YEAR(Data!$D4036)</f>
        <v>2013</v>
      </c>
      <c r="D4036">
        <v>41621</v>
      </c>
      <c r="E4036">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ht="14.25" customHeight="1" x14ac:dyDescent="0.25">
      <c r="A4037">
        <v>4036</v>
      </c>
      <c r="B4037" t="s">
        <v>7168</v>
      </c>
      <c r="C4037">
        <f>YEAR(Data!$D4037)</f>
        <v>2013</v>
      </c>
      <c r="D4037">
        <v>41621</v>
      </c>
      <c r="E4037">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ht="14.25" customHeight="1" x14ac:dyDescent="0.25">
      <c r="A4038">
        <v>4037</v>
      </c>
      <c r="B4038" t="s">
        <v>7169</v>
      </c>
      <c r="C4038">
        <f>YEAR(Data!$D4038)</f>
        <v>2012</v>
      </c>
      <c r="D4038">
        <v>41271</v>
      </c>
      <c r="E4038">
        <v>41275</v>
      </c>
      <c r="F4038" t="s">
        <v>50</v>
      </c>
      <c r="G4038" t="s">
        <v>5884</v>
      </c>
      <c r="H4038" t="s">
        <v>5885</v>
      </c>
      <c r="I4038" t="s">
        <v>26</v>
      </c>
      <c r="J4038" t="s">
        <v>27</v>
      </c>
      <c r="K4038" t="s">
        <v>303</v>
      </c>
      <c r="L4038" t="s">
        <v>211</v>
      </c>
      <c r="M4038">
        <v>60623</v>
      </c>
      <c r="N4038" t="s">
        <v>105</v>
      </c>
      <c r="O4038" t="s">
        <v>4014</v>
      </c>
      <c r="P4038" t="s">
        <v>46</v>
      </c>
      <c r="Q4038" t="s">
        <v>59</v>
      </c>
      <c r="R4038" t="s">
        <v>6586</v>
      </c>
      <c r="S4038">
        <v>24.816000000000003</v>
      </c>
      <c r="T4038">
        <v>2</v>
      </c>
      <c r="U4038">
        <v>0.2</v>
      </c>
      <c r="V4038">
        <v>1.5509999999999984</v>
      </c>
    </row>
    <row r="4039" spans="1:22" ht="14.25" customHeight="1" x14ac:dyDescent="0.25">
      <c r="A4039">
        <v>4038</v>
      </c>
      <c r="B4039" t="s">
        <v>7170</v>
      </c>
      <c r="C4039">
        <f>YEAR(Data!$D4039)</f>
        <v>2011</v>
      </c>
      <c r="D4039">
        <v>40906</v>
      </c>
      <c r="E4039">
        <v>40910</v>
      </c>
      <c r="F4039" t="s">
        <v>50</v>
      </c>
      <c r="G4039" t="s">
        <v>2431</v>
      </c>
      <c r="H4039" t="s">
        <v>2432</v>
      </c>
      <c r="I4039" t="s">
        <v>41</v>
      </c>
      <c r="J4039" t="s">
        <v>27</v>
      </c>
      <c r="K4039" t="s">
        <v>127</v>
      </c>
      <c r="L4039" t="s">
        <v>43</v>
      </c>
      <c r="M4039">
        <v>94110</v>
      </c>
      <c r="N4039" t="s">
        <v>44</v>
      </c>
      <c r="O4039" t="s">
        <v>6191</v>
      </c>
      <c r="P4039" t="s">
        <v>32</v>
      </c>
      <c r="Q4039" t="s">
        <v>65</v>
      </c>
      <c r="R4039" t="s">
        <v>6192</v>
      </c>
      <c r="S4039">
        <v>24.900000000000002</v>
      </c>
      <c r="T4039">
        <v>5</v>
      </c>
      <c r="U4039">
        <v>0</v>
      </c>
      <c r="V4039">
        <v>8.2169999999999987</v>
      </c>
    </row>
    <row r="4040" spans="1:22" ht="14.25" customHeight="1" x14ac:dyDescent="0.25">
      <c r="A4040">
        <v>4039</v>
      </c>
      <c r="B4040" t="s">
        <v>7170</v>
      </c>
      <c r="C4040">
        <f>YEAR(Data!$D4040)</f>
        <v>2011</v>
      </c>
      <c r="D4040">
        <v>40906</v>
      </c>
      <c r="E4040">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ht="14.25" customHeight="1" x14ac:dyDescent="0.25">
      <c r="A4041">
        <v>4040</v>
      </c>
      <c r="B4041" t="s">
        <v>7170</v>
      </c>
      <c r="C4041">
        <f>YEAR(Data!$D4041)</f>
        <v>2011</v>
      </c>
      <c r="D4041">
        <v>40906</v>
      </c>
      <c r="E404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ht="14.25" customHeight="1" x14ac:dyDescent="0.25">
      <c r="A4042">
        <v>4041</v>
      </c>
      <c r="B4042" t="s">
        <v>7170</v>
      </c>
      <c r="C4042">
        <f>YEAR(Data!$D4042)</f>
        <v>2011</v>
      </c>
      <c r="D4042">
        <v>40906</v>
      </c>
      <c r="E4042">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ht="14.25" customHeight="1" x14ac:dyDescent="0.25">
      <c r="A4043">
        <v>4042</v>
      </c>
      <c r="B4043" t="s">
        <v>7170</v>
      </c>
      <c r="C4043">
        <f>YEAR(Data!$D4043)</f>
        <v>2011</v>
      </c>
      <c r="D4043">
        <v>40906</v>
      </c>
      <c r="E4043">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ht="14.25" customHeight="1" x14ac:dyDescent="0.25">
      <c r="A4044">
        <v>4043</v>
      </c>
      <c r="B4044" t="s">
        <v>7170</v>
      </c>
      <c r="C4044">
        <f>YEAR(Data!$D4044)</f>
        <v>2011</v>
      </c>
      <c r="D4044">
        <v>40906</v>
      </c>
      <c r="E4044">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ht="14.25" customHeight="1" x14ac:dyDescent="0.25">
      <c r="A4045">
        <v>4044</v>
      </c>
      <c r="B4045" t="s">
        <v>7170</v>
      </c>
      <c r="C4045">
        <f>YEAR(Data!$D4045)</f>
        <v>2011</v>
      </c>
      <c r="D4045">
        <v>40906</v>
      </c>
      <c r="E4045">
        <v>40910</v>
      </c>
      <c r="F4045" t="s">
        <v>50</v>
      </c>
      <c r="G4045" t="s">
        <v>2431</v>
      </c>
      <c r="H4045" t="s">
        <v>2432</v>
      </c>
      <c r="I4045" t="s">
        <v>41</v>
      </c>
      <c r="J4045" t="s">
        <v>27</v>
      </c>
      <c r="K4045" t="s">
        <v>127</v>
      </c>
      <c r="L4045" t="s">
        <v>43</v>
      </c>
      <c r="M4045">
        <v>94110</v>
      </c>
      <c r="N4045" t="s">
        <v>44</v>
      </c>
      <c r="O4045" t="s">
        <v>6567</v>
      </c>
      <c r="P4045" t="s">
        <v>32</v>
      </c>
      <c r="Q4045" t="s">
        <v>65</v>
      </c>
      <c r="R4045" t="s">
        <v>6568</v>
      </c>
      <c r="S4045">
        <v>70.56</v>
      </c>
      <c r="T4045">
        <v>6</v>
      </c>
      <c r="U4045">
        <v>0</v>
      </c>
      <c r="V4045">
        <v>23.990399999999994</v>
      </c>
    </row>
    <row r="4046" spans="1:22" ht="14.25" customHeight="1" x14ac:dyDescent="0.25">
      <c r="A4046">
        <v>4045</v>
      </c>
      <c r="B4046" t="s">
        <v>7171</v>
      </c>
      <c r="C4046">
        <f>YEAR(Data!$D4046)</f>
        <v>2012</v>
      </c>
      <c r="D4046">
        <v>41085</v>
      </c>
      <c r="E4046">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ht="14.25" customHeight="1" x14ac:dyDescent="0.25">
      <c r="A4047">
        <v>4046</v>
      </c>
      <c r="B4047" t="s">
        <v>7172</v>
      </c>
      <c r="C4047">
        <f>YEAR(Data!$D4047)</f>
        <v>2012</v>
      </c>
      <c r="D4047">
        <v>41001</v>
      </c>
      <c r="E4047">
        <v>41006</v>
      </c>
      <c r="F4047" t="s">
        <v>50</v>
      </c>
      <c r="G4047" t="s">
        <v>6355</v>
      </c>
      <c r="H4047" t="s">
        <v>6356</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ht="14.25" customHeight="1" x14ac:dyDescent="0.25">
      <c r="A4048">
        <v>4047</v>
      </c>
      <c r="B4048" t="s">
        <v>7173</v>
      </c>
      <c r="C4048">
        <f>YEAR(Data!$D4048)</f>
        <v>2014</v>
      </c>
      <c r="D4048">
        <v>41934</v>
      </c>
      <c r="E4048">
        <v>41938</v>
      </c>
      <c r="F4048" t="s">
        <v>50</v>
      </c>
      <c r="G4048" t="s">
        <v>7106</v>
      </c>
      <c r="H4048" t="s">
        <v>7107</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ht="14.25" customHeight="1" x14ac:dyDescent="0.25">
      <c r="A4049">
        <v>4048</v>
      </c>
      <c r="B4049" t="s">
        <v>7174</v>
      </c>
      <c r="C4049">
        <f>YEAR(Data!$D4049)</f>
        <v>2012</v>
      </c>
      <c r="D4049">
        <v>41106</v>
      </c>
      <c r="E4049">
        <v>41109</v>
      </c>
      <c r="F4049" t="s">
        <v>188</v>
      </c>
      <c r="G4049" t="s">
        <v>6982</v>
      </c>
      <c r="H4049" t="s">
        <v>6983</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ht="14.25" customHeight="1" x14ac:dyDescent="0.25">
      <c r="A4050">
        <v>4049</v>
      </c>
      <c r="B4050" t="s">
        <v>7174</v>
      </c>
      <c r="C4050">
        <f>YEAR(Data!$D4050)</f>
        <v>2012</v>
      </c>
      <c r="D4050">
        <v>41106</v>
      </c>
      <c r="E4050">
        <v>41109</v>
      </c>
      <c r="F4050" t="s">
        <v>188</v>
      </c>
      <c r="G4050" t="s">
        <v>6982</v>
      </c>
      <c r="H4050" t="s">
        <v>6983</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ht="14.25" customHeight="1" x14ac:dyDescent="0.25">
      <c r="A4051">
        <v>4050</v>
      </c>
      <c r="B4051" t="s">
        <v>7175</v>
      </c>
      <c r="C4051">
        <f>YEAR(Data!$D4051)</f>
        <v>2014</v>
      </c>
      <c r="D4051">
        <v>41815</v>
      </c>
      <c r="E4051">
        <v>41817</v>
      </c>
      <c r="F4051" t="s">
        <v>23</v>
      </c>
      <c r="G4051" t="s">
        <v>5921</v>
      </c>
      <c r="H4051" t="s">
        <v>5922</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ht="14.25" customHeight="1" x14ac:dyDescent="0.25">
      <c r="A4052">
        <v>4051</v>
      </c>
      <c r="B4052" t="s">
        <v>7175</v>
      </c>
      <c r="C4052">
        <f>YEAR(Data!$D4052)</f>
        <v>2014</v>
      </c>
      <c r="D4052">
        <v>41815</v>
      </c>
      <c r="E4052">
        <v>41817</v>
      </c>
      <c r="F4052" t="s">
        <v>23</v>
      </c>
      <c r="G4052" t="s">
        <v>5921</v>
      </c>
      <c r="H4052" t="s">
        <v>5922</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ht="14.25" customHeight="1" x14ac:dyDescent="0.25">
      <c r="A4053">
        <v>4052</v>
      </c>
      <c r="B4053" t="s">
        <v>7176</v>
      </c>
      <c r="C4053">
        <f>YEAR(Data!$D4053)</f>
        <v>2011</v>
      </c>
      <c r="D4053">
        <v>40815</v>
      </c>
      <c r="E4053">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ht="14.25" customHeight="1" x14ac:dyDescent="0.25">
      <c r="A4054">
        <v>4053</v>
      </c>
      <c r="B4054" t="s">
        <v>7176</v>
      </c>
      <c r="C4054">
        <f>YEAR(Data!$D4054)</f>
        <v>2011</v>
      </c>
      <c r="D4054">
        <v>40815</v>
      </c>
      <c r="E4054">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ht="14.25" customHeight="1" x14ac:dyDescent="0.25">
      <c r="A4055">
        <v>4054</v>
      </c>
      <c r="B4055" t="s">
        <v>7176</v>
      </c>
      <c r="C4055">
        <f>YEAR(Data!$D4055)</f>
        <v>2011</v>
      </c>
      <c r="D4055">
        <v>40815</v>
      </c>
      <c r="E4055">
        <v>40819</v>
      </c>
      <c r="F4055" t="s">
        <v>50</v>
      </c>
      <c r="G4055" t="s">
        <v>3518</v>
      </c>
      <c r="H4055" t="s">
        <v>3519</v>
      </c>
      <c r="I4055" t="s">
        <v>41</v>
      </c>
      <c r="J4055" t="s">
        <v>27</v>
      </c>
      <c r="K4055" t="s">
        <v>146</v>
      </c>
      <c r="L4055" t="s">
        <v>147</v>
      </c>
      <c r="M4055">
        <v>19134</v>
      </c>
      <c r="N4055" t="s">
        <v>148</v>
      </c>
      <c r="O4055" t="s">
        <v>7177</v>
      </c>
      <c r="P4055" t="s">
        <v>46</v>
      </c>
      <c r="Q4055" t="s">
        <v>47</v>
      </c>
      <c r="R4055" t="s">
        <v>7178</v>
      </c>
      <c r="S4055">
        <v>55.44</v>
      </c>
      <c r="T4055">
        <v>11</v>
      </c>
      <c r="U4055">
        <v>0.2</v>
      </c>
      <c r="V4055">
        <v>18.017999999999997</v>
      </c>
    </row>
    <row r="4056" spans="1:22" ht="14.25" customHeight="1" x14ac:dyDescent="0.25">
      <c r="A4056">
        <v>4055</v>
      </c>
      <c r="B4056" t="s">
        <v>7176</v>
      </c>
      <c r="C4056">
        <f>YEAR(Data!$D4056)</f>
        <v>2011</v>
      </c>
      <c r="D4056">
        <v>40815</v>
      </c>
      <c r="E4056">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ht="14.25" customHeight="1" x14ac:dyDescent="0.25">
      <c r="A4057">
        <v>4056</v>
      </c>
      <c r="B4057" t="s">
        <v>7176</v>
      </c>
      <c r="C4057">
        <f>YEAR(Data!$D4057)</f>
        <v>2011</v>
      </c>
      <c r="D4057">
        <v>40815</v>
      </c>
      <c r="E4057">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ht="14.25" customHeight="1" x14ac:dyDescent="0.25">
      <c r="A4058">
        <v>4057</v>
      </c>
      <c r="B4058" t="s">
        <v>7176</v>
      </c>
      <c r="C4058">
        <f>YEAR(Data!$D4058)</f>
        <v>2011</v>
      </c>
      <c r="D4058">
        <v>40815</v>
      </c>
      <c r="E4058">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ht="14.25" customHeight="1" x14ac:dyDescent="0.25">
      <c r="A4059">
        <v>4058</v>
      </c>
      <c r="B4059" t="s">
        <v>7179</v>
      </c>
      <c r="C4059">
        <f>YEAR(Data!$D4059)</f>
        <v>2011</v>
      </c>
      <c r="D4059">
        <v>40871</v>
      </c>
      <c r="E4059">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ht="14.25" customHeight="1" x14ac:dyDescent="0.25">
      <c r="A4060">
        <v>4059</v>
      </c>
      <c r="B4060" t="s">
        <v>7180</v>
      </c>
      <c r="C4060">
        <f>YEAR(Data!$D4060)</f>
        <v>2012</v>
      </c>
      <c r="D4060">
        <v>41233</v>
      </c>
      <c r="E4060">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ht="14.25" customHeight="1" x14ac:dyDescent="0.25">
      <c r="A4061">
        <v>4060</v>
      </c>
      <c r="B4061" t="s">
        <v>7180</v>
      </c>
      <c r="C4061">
        <f>YEAR(Data!$D4061)</f>
        <v>2012</v>
      </c>
      <c r="D4061">
        <v>41233</v>
      </c>
      <c r="E406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ht="14.25" customHeight="1" x14ac:dyDescent="0.25">
      <c r="A4062">
        <v>4061</v>
      </c>
      <c r="B4062" t="s">
        <v>7181</v>
      </c>
      <c r="C4062">
        <f>YEAR(Data!$D4062)</f>
        <v>2013</v>
      </c>
      <c r="D4062">
        <v>41580</v>
      </c>
      <c r="E4062">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ht="14.25" customHeight="1" x14ac:dyDescent="0.25">
      <c r="A4063">
        <v>4062</v>
      </c>
      <c r="B4063" t="s">
        <v>7182</v>
      </c>
      <c r="C4063">
        <f>YEAR(Data!$D4063)</f>
        <v>2012</v>
      </c>
      <c r="D4063">
        <v>41169</v>
      </c>
      <c r="E4063">
        <v>41172</v>
      </c>
      <c r="F4063" t="s">
        <v>188</v>
      </c>
      <c r="G4063" t="s">
        <v>6355</v>
      </c>
      <c r="H4063" t="s">
        <v>6356</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ht="14.25" customHeight="1" x14ac:dyDescent="0.25">
      <c r="A4064">
        <v>4063</v>
      </c>
      <c r="B4064" t="s">
        <v>7183</v>
      </c>
      <c r="C4064">
        <f>YEAR(Data!$D4064)</f>
        <v>2013</v>
      </c>
      <c r="D4064">
        <v>41344</v>
      </c>
      <c r="E4064">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ht="14.25" customHeight="1" x14ac:dyDescent="0.25">
      <c r="A4065">
        <v>4064</v>
      </c>
      <c r="B4065" t="s">
        <v>7184</v>
      </c>
      <c r="C4065">
        <f>YEAR(Data!$D4065)</f>
        <v>2011</v>
      </c>
      <c r="D4065">
        <v>40717</v>
      </c>
      <c r="E4065">
        <v>40720</v>
      </c>
      <c r="F4065" t="s">
        <v>188</v>
      </c>
      <c r="G4065" t="s">
        <v>5978</v>
      </c>
      <c r="H4065" t="s">
        <v>5979</v>
      </c>
      <c r="I4065" t="s">
        <v>26</v>
      </c>
      <c r="J4065" t="s">
        <v>27</v>
      </c>
      <c r="K4065" t="s">
        <v>87</v>
      </c>
      <c r="L4065" t="s">
        <v>88</v>
      </c>
      <c r="M4065">
        <v>28027</v>
      </c>
      <c r="N4065" t="s">
        <v>30</v>
      </c>
      <c r="O4065" t="s">
        <v>7185</v>
      </c>
      <c r="P4065" t="s">
        <v>46</v>
      </c>
      <c r="Q4065" t="s">
        <v>68</v>
      </c>
      <c r="R4065" t="s">
        <v>4224</v>
      </c>
      <c r="S4065">
        <v>20.015999999999998</v>
      </c>
      <c r="T4065">
        <v>9</v>
      </c>
      <c r="U4065">
        <v>0.2</v>
      </c>
      <c r="V4065">
        <v>1.7514000000000003</v>
      </c>
    </row>
    <row r="4066" spans="1:22" ht="14.25" customHeight="1" x14ac:dyDescent="0.25">
      <c r="A4066">
        <v>4065</v>
      </c>
      <c r="B4066" t="s">
        <v>7184</v>
      </c>
      <c r="C4066">
        <f>YEAR(Data!$D4066)</f>
        <v>2011</v>
      </c>
      <c r="D4066">
        <v>40717</v>
      </c>
      <c r="E4066">
        <v>40720</v>
      </c>
      <c r="F4066" t="s">
        <v>188</v>
      </c>
      <c r="G4066" t="s">
        <v>5978</v>
      </c>
      <c r="H4066" t="s">
        <v>5979</v>
      </c>
      <c r="I4066" t="s">
        <v>26</v>
      </c>
      <c r="J4066" t="s">
        <v>27</v>
      </c>
      <c r="K4066" t="s">
        <v>87</v>
      </c>
      <c r="L4066" t="s">
        <v>88</v>
      </c>
      <c r="M4066">
        <v>28027</v>
      </c>
      <c r="N4066" t="s">
        <v>30</v>
      </c>
      <c r="O4066" t="s">
        <v>6813</v>
      </c>
      <c r="P4066" t="s">
        <v>46</v>
      </c>
      <c r="Q4066" t="s">
        <v>578</v>
      </c>
      <c r="R4066" t="s">
        <v>6814</v>
      </c>
      <c r="S4066">
        <v>3.1040000000000001</v>
      </c>
      <c r="T4066">
        <v>1</v>
      </c>
      <c r="U4066">
        <v>0.2</v>
      </c>
      <c r="V4066">
        <v>0.34919999999999951</v>
      </c>
    </row>
    <row r="4067" spans="1:22" ht="14.25" customHeight="1" x14ac:dyDescent="0.25">
      <c r="A4067">
        <v>4066</v>
      </c>
      <c r="B4067" t="s">
        <v>7186</v>
      </c>
      <c r="C4067">
        <f>YEAR(Data!$D4067)</f>
        <v>2011</v>
      </c>
      <c r="D4067">
        <v>40848</v>
      </c>
      <c r="E4067">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ht="14.25" customHeight="1" x14ac:dyDescent="0.25">
      <c r="A4068">
        <v>4067</v>
      </c>
      <c r="B4068" t="s">
        <v>7186</v>
      </c>
      <c r="C4068">
        <f>YEAR(Data!$D4068)</f>
        <v>2011</v>
      </c>
      <c r="D4068">
        <v>40848</v>
      </c>
      <c r="E4068">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ht="14.25" customHeight="1" x14ac:dyDescent="0.25">
      <c r="A4069">
        <v>4068</v>
      </c>
      <c r="B4069" t="s">
        <v>7186</v>
      </c>
      <c r="C4069">
        <f>YEAR(Data!$D4069)</f>
        <v>2011</v>
      </c>
      <c r="D4069">
        <v>40848</v>
      </c>
      <c r="E4069">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ht="14.25" customHeight="1" x14ac:dyDescent="0.25">
      <c r="A4070">
        <v>4069</v>
      </c>
      <c r="B4070" t="s">
        <v>7186</v>
      </c>
      <c r="C4070">
        <f>YEAR(Data!$D4070)</f>
        <v>2011</v>
      </c>
      <c r="D4070">
        <v>40848</v>
      </c>
      <c r="E4070">
        <v>40852</v>
      </c>
      <c r="F4070" t="s">
        <v>50</v>
      </c>
      <c r="G4070" t="s">
        <v>1503</v>
      </c>
      <c r="H4070" t="s">
        <v>1504</v>
      </c>
      <c r="I4070" t="s">
        <v>41</v>
      </c>
      <c r="J4070" t="s">
        <v>27</v>
      </c>
      <c r="K4070" t="s">
        <v>467</v>
      </c>
      <c r="L4070" t="s">
        <v>88</v>
      </c>
      <c r="M4070">
        <v>28205</v>
      </c>
      <c r="N4070" t="s">
        <v>30</v>
      </c>
      <c r="O4070" t="s">
        <v>7187</v>
      </c>
      <c r="P4070" t="s">
        <v>71</v>
      </c>
      <c r="Q4070" t="s">
        <v>72</v>
      </c>
      <c r="R4070" t="s">
        <v>7188</v>
      </c>
      <c r="S4070">
        <v>978.83999999999992</v>
      </c>
      <c r="T4070">
        <v>9</v>
      </c>
      <c r="U4070">
        <v>0.2</v>
      </c>
      <c r="V4070">
        <v>110.1194999999999</v>
      </c>
    </row>
    <row r="4071" spans="1:22" ht="14.25" customHeight="1" x14ac:dyDescent="0.25">
      <c r="A4071">
        <v>4070</v>
      </c>
      <c r="B4071" t="s">
        <v>7189</v>
      </c>
      <c r="C4071">
        <f>YEAR(Data!$D4071)</f>
        <v>2013</v>
      </c>
      <c r="D4071">
        <v>41515</v>
      </c>
      <c r="E4071">
        <v>41518</v>
      </c>
      <c r="F4071" t="s">
        <v>188</v>
      </c>
      <c r="G4071" t="s">
        <v>5259</v>
      </c>
      <c r="H4071" t="s">
        <v>5260</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ht="14.25" customHeight="1" x14ac:dyDescent="0.25">
      <c r="A4072">
        <v>4071</v>
      </c>
      <c r="B4072" t="s">
        <v>7189</v>
      </c>
      <c r="C4072">
        <f>YEAR(Data!$D4072)</f>
        <v>2013</v>
      </c>
      <c r="D4072">
        <v>41515</v>
      </c>
      <c r="E4072">
        <v>41518</v>
      </c>
      <c r="F4072" t="s">
        <v>188</v>
      </c>
      <c r="G4072" t="s">
        <v>5259</v>
      </c>
      <c r="H4072" t="s">
        <v>5260</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ht="14.25" customHeight="1" x14ac:dyDescent="0.25">
      <c r="A4073">
        <v>4072</v>
      </c>
      <c r="B4073" t="s">
        <v>7189</v>
      </c>
      <c r="C4073">
        <f>YEAR(Data!$D4073)</f>
        <v>2013</v>
      </c>
      <c r="D4073">
        <v>41515</v>
      </c>
      <c r="E4073">
        <v>41518</v>
      </c>
      <c r="F4073" t="s">
        <v>188</v>
      </c>
      <c r="G4073" t="s">
        <v>5259</v>
      </c>
      <c r="H4073" t="s">
        <v>5260</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ht="14.25" customHeight="1" x14ac:dyDescent="0.25">
      <c r="A4074">
        <v>4073</v>
      </c>
      <c r="B4074" t="s">
        <v>7190</v>
      </c>
      <c r="C4074">
        <f>YEAR(Data!$D4074)</f>
        <v>2012</v>
      </c>
      <c r="D4074">
        <v>41249</v>
      </c>
      <c r="E4074">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ht="14.25" customHeight="1" x14ac:dyDescent="0.25">
      <c r="A4075">
        <v>4074</v>
      </c>
      <c r="B4075" t="s">
        <v>7191</v>
      </c>
      <c r="C4075">
        <f>YEAR(Data!$D4075)</f>
        <v>2012</v>
      </c>
      <c r="D4075">
        <v>41176</v>
      </c>
      <c r="E4075">
        <v>41179</v>
      </c>
      <c r="F4075" t="s">
        <v>188</v>
      </c>
      <c r="G4075" t="s">
        <v>5869</v>
      </c>
      <c r="H4075" t="s">
        <v>5870</v>
      </c>
      <c r="I4075" t="s">
        <v>102</v>
      </c>
      <c r="J4075" t="s">
        <v>27</v>
      </c>
      <c r="K4075" t="s">
        <v>7192</v>
      </c>
      <c r="L4075" t="s">
        <v>649</v>
      </c>
      <c r="M4075">
        <v>74012</v>
      </c>
      <c r="N4075" t="s">
        <v>105</v>
      </c>
      <c r="O4075" t="s">
        <v>6710</v>
      </c>
      <c r="P4075" t="s">
        <v>71</v>
      </c>
      <c r="Q4075" t="s">
        <v>72</v>
      </c>
      <c r="R4075" t="s">
        <v>6711</v>
      </c>
      <c r="S4075">
        <v>821.94</v>
      </c>
      <c r="T4075">
        <v>6</v>
      </c>
      <c r="U4075">
        <v>0</v>
      </c>
      <c r="V4075">
        <v>213.70440000000002</v>
      </c>
    </row>
    <row r="4076" spans="1:22" ht="14.25" customHeight="1" x14ac:dyDescent="0.25">
      <c r="A4076">
        <v>4075</v>
      </c>
      <c r="B4076" t="s">
        <v>7193</v>
      </c>
      <c r="C4076">
        <f>YEAR(Data!$D4076)</f>
        <v>2014</v>
      </c>
      <c r="D4076">
        <v>41959</v>
      </c>
      <c r="E4076">
        <v>41964</v>
      </c>
      <c r="F4076" t="s">
        <v>50</v>
      </c>
      <c r="G4076" t="s">
        <v>7131</v>
      </c>
      <c r="H4076" t="s">
        <v>7132</v>
      </c>
      <c r="I4076" t="s">
        <v>26</v>
      </c>
      <c r="J4076" t="s">
        <v>27</v>
      </c>
      <c r="K4076" t="s">
        <v>7194</v>
      </c>
      <c r="L4076" t="s">
        <v>54</v>
      </c>
      <c r="M4076">
        <v>33023</v>
      </c>
      <c r="N4076" t="s">
        <v>30</v>
      </c>
      <c r="O4076" t="s">
        <v>2207</v>
      </c>
      <c r="P4076" t="s">
        <v>32</v>
      </c>
      <c r="Q4076" t="s">
        <v>65</v>
      </c>
      <c r="R4076" t="s">
        <v>2208</v>
      </c>
      <c r="S4076">
        <v>220.06399999999999</v>
      </c>
      <c r="T4076">
        <v>4</v>
      </c>
      <c r="U4076">
        <v>0.2</v>
      </c>
      <c r="V4076">
        <v>55.016000000000012</v>
      </c>
    </row>
    <row r="4077" spans="1:22" ht="14.25" customHeight="1" x14ac:dyDescent="0.25">
      <c r="A4077">
        <v>4076</v>
      </c>
      <c r="B4077" t="s">
        <v>7193</v>
      </c>
      <c r="C4077">
        <f>YEAR(Data!$D4077)</f>
        <v>2014</v>
      </c>
      <c r="D4077">
        <v>41959</v>
      </c>
      <c r="E4077">
        <v>41964</v>
      </c>
      <c r="F4077" t="s">
        <v>50</v>
      </c>
      <c r="G4077" t="s">
        <v>7131</v>
      </c>
      <c r="H4077" t="s">
        <v>7132</v>
      </c>
      <c r="I4077" t="s">
        <v>26</v>
      </c>
      <c r="J4077" t="s">
        <v>27</v>
      </c>
      <c r="K4077" t="s">
        <v>7194</v>
      </c>
      <c r="L4077" t="s">
        <v>54</v>
      </c>
      <c r="M4077">
        <v>33023</v>
      </c>
      <c r="N4077" t="s">
        <v>30</v>
      </c>
      <c r="O4077" t="s">
        <v>4220</v>
      </c>
      <c r="P4077" t="s">
        <v>32</v>
      </c>
      <c r="Q4077" t="s">
        <v>65</v>
      </c>
      <c r="R4077" t="s">
        <v>4221</v>
      </c>
      <c r="S4077">
        <v>339.13600000000002</v>
      </c>
      <c r="T4077">
        <v>4</v>
      </c>
      <c r="U4077">
        <v>0.2</v>
      </c>
      <c r="V4077">
        <v>0</v>
      </c>
    </row>
    <row r="4078" spans="1:22" ht="14.25" customHeight="1" x14ac:dyDescent="0.25">
      <c r="A4078">
        <v>4077</v>
      </c>
      <c r="B4078" t="s">
        <v>7195</v>
      </c>
      <c r="C4078">
        <f>YEAR(Data!$D4078)</f>
        <v>2012</v>
      </c>
      <c r="D4078">
        <v>41262</v>
      </c>
      <c r="E4078">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ht="14.25" customHeight="1" x14ac:dyDescent="0.25">
      <c r="A4079">
        <v>4078</v>
      </c>
      <c r="B4079" t="s">
        <v>7195</v>
      </c>
      <c r="C4079">
        <f>YEAR(Data!$D4079)</f>
        <v>2012</v>
      </c>
      <c r="D4079">
        <v>41262</v>
      </c>
      <c r="E4079">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ht="14.25" customHeight="1" x14ac:dyDescent="0.25">
      <c r="A4080">
        <v>4079</v>
      </c>
      <c r="B4080" t="s">
        <v>7195</v>
      </c>
      <c r="C4080">
        <f>YEAR(Data!$D4080)</f>
        <v>2012</v>
      </c>
      <c r="D4080">
        <v>41262</v>
      </c>
      <c r="E4080">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ht="14.25" customHeight="1" x14ac:dyDescent="0.25">
      <c r="A4081">
        <v>4080</v>
      </c>
      <c r="B4081" t="s">
        <v>7196</v>
      </c>
      <c r="C4081">
        <f>YEAR(Data!$D4081)</f>
        <v>2012</v>
      </c>
      <c r="D4081">
        <v>41264</v>
      </c>
      <c r="E408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ht="14.25" customHeight="1" x14ac:dyDescent="0.25">
      <c r="A4082">
        <v>4081</v>
      </c>
      <c r="B4082" t="s">
        <v>7197</v>
      </c>
      <c r="C4082">
        <f>YEAR(Data!$D4082)</f>
        <v>2013</v>
      </c>
      <c r="D4082">
        <v>41543</v>
      </c>
      <c r="E4082">
        <v>41547</v>
      </c>
      <c r="F4082" t="s">
        <v>50</v>
      </c>
      <c r="G4082" t="s">
        <v>6982</v>
      </c>
      <c r="H4082" t="s">
        <v>6983</v>
      </c>
      <c r="I4082" t="s">
        <v>41</v>
      </c>
      <c r="J4082" t="s">
        <v>27</v>
      </c>
      <c r="K4082" t="s">
        <v>4278</v>
      </c>
      <c r="L4082" t="s">
        <v>420</v>
      </c>
      <c r="M4082">
        <v>97224</v>
      </c>
      <c r="N4082" t="s">
        <v>44</v>
      </c>
      <c r="O4082" t="s">
        <v>5347</v>
      </c>
      <c r="P4082" t="s">
        <v>46</v>
      </c>
      <c r="Q4082" t="s">
        <v>90</v>
      </c>
      <c r="R4082" t="s">
        <v>5348</v>
      </c>
      <c r="S4082">
        <v>60.048000000000002</v>
      </c>
      <c r="T4082">
        <v>9</v>
      </c>
      <c r="U4082">
        <v>0.2</v>
      </c>
      <c r="V4082">
        <v>22.518000000000001</v>
      </c>
    </row>
    <row r="4083" spans="1:22" ht="14.25" customHeight="1" x14ac:dyDescent="0.25">
      <c r="A4083">
        <v>4082</v>
      </c>
      <c r="B4083" t="s">
        <v>7197</v>
      </c>
      <c r="C4083">
        <f>YEAR(Data!$D4083)</f>
        <v>2013</v>
      </c>
      <c r="D4083">
        <v>41543</v>
      </c>
      <c r="E4083">
        <v>41547</v>
      </c>
      <c r="F4083" t="s">
        <v>50</v>
      </c>
      <c r="G4083" t="s">
        <v>6982</v>
      </c>
      <c r="H4083" t="s">
        <v>6983</v>
      </c>
      <c r="I4083" t="s">
        <v>41</v>
      </c>
      <c r="J4083" t="s">
        <v>27</v>
      </c>
      <c r="K4083" t="s">
        <v>4278</v>
      </c>
      <c r="L4083" t="s">
        <v>420</v>
      </c>
      <c r="M4083">
        <v>97224</v>
      </c>
      <c r="N4083" t="s">
        <v>44</v>
      </c>
      <c r="O4083" t="s">
        <v>7008</v>
      </c>
      <c r="P4083" t="s">
        <v>46</v>
      </c>
      <c r="Q4083" t="s">
        <v>75</v>
      </c>
      <c r="R4083" t="s">
        <v>7009</v>
      </c>
      <c r="S4083">
        <v>5.0220000000000002</v>
      </c>
      <c r="T4083">
        <v>1</v>
      </c>
      <c r="U4083">
        <v>0.7</v>
      </c>
      <c r="V4083">
        <v>-3.5153999999999996</v>
      </c>
    </row>
    <row r="4084" spans="1:22" ht="14.25" customHeight="1" x14ac:dyDescent="0.25">
      <c r="A4084">
        <v>4083</v>
      </c>
      <c r="B4084" t="s">
        <v>7198</v>
      </c>
      <c r="C4084">
        <f>YEAR(Data!$D4084)</f>
        <v>2014</v>
      </c>
      <c r="D4084">
        <v>41815</v>
      </c>
      <c r="E4084">
        <v>41821</v>
      </c>
      <c r="F4084" t="s">
        <v>50</v>
      </c>
      <c r="G4084" t="s">
        <v>5734</v>
      </c>
      <c r="H4084" t="s">
        <v>5735</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ht="14.25" customHeight="1" x14ac:dyDescent="0.25">
      <c r="A4085">
        <v>4084</v>
      </c>
      <c r="B4085" t="s">
        <v>7198</v>
      </c>
      <c r="C4085">
        <f>YEAR(Data!$D4085)</f>
        <v>2014</v>
      </c>
      <c r="D4085">
        <v>41815</v>
      </c>
      <c r="E4085">
        <v>41821</v>
      </c>
      <c r="F4085" t="s">
        <v>50</v>
      </c>
      <c r="G4085" t="s">
        <v>5734</v>
      </c>
      <c r="H4085" t="s">
        <v>5735</v>
      </c>
      <c r="I4085" t="s">
        <v>41</v>
      </c>
      <c r="J4085" t="s">
        <v>27</v>
      </c>
      <c r="K4085" t="s">
        <v>357</v>
      </c>
      <c r="L4085" t="s">
        <v>211</v>
      </c>
      <c r="M4085">
        <v>62521</v>
      </c>
      <c r="N4085" t="s">
        <v>105</v>
      </c>
      <c r="O4085" t="s">
        <v>6097</v>
      </c>
      <c r="P4085" t="s">
        <v>46</v>
      </c>
      <c r="Q4085" t="s">
        <v>90</v>
      </c>
      <c r="R4085" t="s">
        <v>6098</v>
      </c>
      <c r="S4085">
        <v>10.272000000000002</v>
      </c>
      <c r="T4085">
        <v>3</v>
      </c>
      <c r="U4085">
        <v>0.2</v>
      </c>
      <c r="V4085">
        <v>3.2099999999999982</v>
      </c>
    </row>
    <row r="4086" spans="1:22" ht="14.25" customHeight="1" x14ac:dyDescent="0.25">
      <c r="A4086">
        <v>4085</v>
      </c>
      <c r="B4086" t="s">
        <v>7199</v>
      </c>
      <c r="C4086">
        <f>YEAR(Data!$D4086)</f>
        <v>2014</v>
      </c>
      <c r="D4086">
        <v>41890</v>
      </c>
      <c r="E4086">
        <v>41892</v>
      </c>
      <c r="F4086" t="s">
        <v>188</v>
      </c>
      <c r="G4086" t="s">
        <v>5928</v>
      </c>
      <c r="H4086" t="s">
        <v>5929</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ht="14.25" customHeight="1" x14ac:dyDescent="0.25">
      <c r="A4087">
        <v>4086</v>
      </c>
      <c r="B4087" t="s">
        <v>7200</v>
      </c>
      <c r="C4087">
        <f>YEAR(Data!$D4087)</f>
        <v>2013</v>
      </c>
      <c r="D4087">
        <v>41491</v>
      </c>
      <c r="E4087">
        <v>41493</v>
      </c>
      <c r="F4087" t="s">
        <v>23</v>
      </c>
      <c r="G4087" t="s">
        <v>208</v>
      </c>
      <c r="H4087" t="s">
        <v>209</v>
      </c>
      <c r="I4087" t="s">
        <v>41</v>
      </c>
      <c r="J4087" t="s">
        <v>27</v>
      </c>
      <c r="K4087" t="s">
        <v>5395</v>
      </c>
      <c r="L4087" t="s">
        <v>43</v>
      </c>
      <c r="M4087">
        <v>95823</v>
      </c>
      <c r="N4087" t="s">
        <v>44</v>
      </c>
      <c r="O4087" t="s">
        <v>70</v>
      </c>
      <c r="P4087" t="s">
        <v>71</v>
      </c>
      <c r="Q4087" t="s">
        <v>72</v>
      </c>
      <c r="R4087" t="s">
        <v>73</v>
      </c>
      <c r="S4087">
        <v>302.38400000000001</v>
      </c>
      <c r="T4087">
        <v>2</v>
      </c>
      <c r="U4087">
        <v>0.2</v>
      </c>
      <c r="V4087">
        <v>30.238400000000013</v>
      </c>
    </row>
    <row r="4088" spans="1:22" ht="14.25" customHeight="1" x14ac:dyDescent="0.25">
      <c r="A4088">
        <v>4087</v>
      </c>
      <c r="B4088" t="s">
        <v>7200</v>
      </c>
      <c r="C4088">
        <f>YEAR(Data!$D4088)</f>
        <v>2013</v>
      </c>
      <c r="D4088">
        <v>41491</v>
      </c>
      <c r="E4088">
        <v>41493</v>
      </c>
      <c r="F4088" t="s">
        <v>23</v>
      </c>
      <c r="G4088" t="s">
        <v>208</v>
      </c>
      <c r="H4088" t="s">
        <v>209</v>
      </c>
      <c r="I4088" t="s">
        <v>41</v>
      </c>
      <c r="J4088" t="s">
        <v>27</v>
      </c>
      <c r="K4088" t="s">
        <v>5395</v>
      </c>
      <c r="L4088" t="s">
        <v>43</v>
      </c>
      <c r="M4088">
        <v>95823</v>
      </c>
      <c r="N4088" t="s">
        <v>44</v>
      </c>
      <c r="O4088" t="s">
        <v>232</v>
      </c>
      <c r="P4088" t="s">
        <v>46</v>
      </c>
      <c r="Q4088" t="s">
        <v>75</v>
      </c>
      <c r="R4088" t="s">
        <v>233</v>
      </c>
      <c r="S4088">
        <v>20.952000000000002</v>
      </c>
      <c r="T4088">
        <v>3</v>
      </c>
      <c r="U4088">
        <v>0.2</v>
      </c>
      <c r="V4088">
        <v>7.0712999999999981</v>
      </c>
    </row>
    <row r="4089" spans="1:22" ht="14.25" customHeight="1" x14ac:dyDescent="0.25">
      <c r="A4089">
        <v>4088</v>
      </c>
      <c r="B4089" t="s">
        <v>7200</v>
      </c>
      <c r="C4089">
        <f>YEAR(Data!$D4089)</f>
        <v>2013</v>
      </c>
      <c r="D4089">
        <v>41491</v>
      </c>
      <c r="E4089">
        <v>41493</v>
      </c>
      <c r="F4089" t="s">
        <v>23</v>
      </c>
      <c r="G4089" t="s">
        <v>208</v>
      </c>
      <c r="H4089" t="s">
        <v>209</v>
      </c>
      <c r="I4089" t="s">
        <v>41</v>
      </c>
      <c r="J4089" t="s">
        <v>27</v>
      </c>
      <c r="K4089" t="s">
        <v>5395</v>
      </c>
      <c r="L4089" t="s">
        <v>43</v>
      </c>
      <c r="M4089">
        <v>95823</v>
      </c>
      <c r="N4089" t="s">
        <v>44</v>
      </c>
      <c r="O4089" t="s">
        <v>794</v>
      </c>
      <c r="P4089" t="s">
        <v>46</v>
      </c>
      <c r="Q4089" t="s">
        <v>75</v>
      </c>
      <c r="R4089" t="s">
        <v>795</v>
      </c>
      <c r="S4089">
        <v>11.784000000000001</v>
      </c>
      <c r="T4089">
        <v>3</v>
      </c>
      <c r="U4089">
        <v>0.2</v>
      </c>
      <c r="V4089">
        <v>3.9770999999999996</v>
      </c>
    </row>
    <row r="4090" spans="1:22" ht="14.25" customHeight="1" x14ac:dyDescent="0.25">
      <c r="A4090">
        <v>4089</v>
      </c>
      <c r="B4090" t="s">
        <v>7201</v>
      </c>
      <c r="C4090">
        <f>YEAR(Data!$D4090)</f>
        <v>2011</v>
      </c>
      <c r="D4090">
        <v>40774</v>
      </c>
      <c r="E4090">
        <v>40781</v>
      </c>
      <c r="F4090" t="s">
        <v>50</v>
      </c>
      <c r="G4090" t="s">
        <v>242</v>
      </c>
      <c r="H4090" t="s">
        <v>243</v>
      </c>
      <c r="I4090" t="s">
        <v>26</v>
      </c>
      <c r="J4090" t="s">
        <v>27</v>
      </c>
      <c r="K4090" t="s">
        <v>3265</v>
      </c>
      <c r="L4090" t="s">
        <v>1707</v>
      </c>
      <c r="M4090">
        <v>72401</v>
      </c>
      <c r="N4090" t="s">
        <v>30</v>
      </c>
      <c r="O4090" t="s">
        <v>7202</v>
      </c>
      <c r="P4090" t="s">
        <v>32</v>
      </c>
      <c r="Q4090" t="s">
        <v>33</v>
      </c>
      <c r="R4090" t="s">
        <v>7203</v>
      </c>
      <c r="S4090">
        <v>638.82000000000005</v>
      </c>
      <c r="T4090">
        <v>9</v>
      </c>
      <c r="U4090">
        <v>0</v>
      </c>
      <c r="V4090">
        <v>172.48140000000001</v>
      </c>
    </row>
    <row r="4091" spans="1:22" ht="14.25" customHeight="1" x14ac:dyDescent="0.25">
      <c r="A4091">
        <v>4090</v>
      </c>
      <c r="B4091" t="s">
        <v>7204</v>
      </c>
      <c r="C4091">
        <f>YEAR(Data!$D4091)</f>
        <v>2013</v>
      </c>
      <c r="D4091">
        <v>41366</v>
      </c>
      <c r="E409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ht="14.25" customHeight="1" x14ac:dyDescent="0.25">
      <c r="A4092">
        <v>4091</v>
      </c>
      <c r="B4092" t="s">
        <v>7204</v>
      </c>
      <c r="C4092">
        <f>YEAR(Data!$D4092)</f>
        <v>2013</v>
      </c>
      <c r="D4092">
        <v>41366</v>
      </c>
      <c r="E4092">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ht="14.25" customHeight="1" x14ac:dyDescent="0.25">
      <c r="A4093">
        <v>4092</v>
      </c>
      <c r="B4093" t="s">
        <v>7204</v>
      </c>
      <c r="C4093">
        <f>YEAR(Data!$D4093)</f>
        <v>2013</v>
      </c>
      <c r="D4093">
        <v>41366</v>
      </c>
      <c r="E4093">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ht="14.25" customHeight="1" x14ac:dyDescent="0.25">
      <c r="A4094">
        <v>4093</v>
      </c>
      <c r="B4094" t="s">
        <v>7205</v>
      </c>
      <c r="C4094">
        <f>YEAR(Data!$D4094)</f>
        <v>2014</v>
      </c>
      <c r="D4094">
        <v>41776</v>
      </c>
      <c r="E4094">
        <v>41778</v>
      </c>
      <c r="F4094" t="s">
        <v>188</v>
      </c>
      <c r="G4094" t="s">
        <v>5570</v>
      </c>
      <c r="H4094" t="s">
        <v>5571</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ht="14.25" customHeight="1" x14ac:dyDescent="0.25">
      <c r="A4095">
        <v>4094</v>
      </c>
      <c r="B4095" t="s">
        <v>7206</v>
      </c>
      <c r="C4095">
        <f>YEAR(Data!$D4095)</f>
        <v>2012</v>
      </c>
      <c r="D4095">
        <v>41145</v>
      </c>
      <c r="E4095">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ht="14.25" customHeight="1" x14ac:dyDescent="0.25">
      <c r="A4096">
        <v>4095</v>
      </c>
      <c r="B4096" t="s">
        <v>7206</v>
      </c>
      <c r="C4096">
        <f>YEAR(Data!$D4096)</f>
        <v>2012</v>
      </c>
      <c r="D4096">
        <v>41145</v>
      </c>
      <c r="E4096">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ht="14.25" customHeight="1" x14ac:dyDescent="0.25">
      <c r="A4097">
        <v>4096</v>
      </c>
      <c r="B4097" t="s">
        <v>7206</v>
      </c>
      <c r="C4097">
        <f>YEAR(Data!$D4097)</f>
        <v>2012</v>
      </c>
      <c r="D4097">
        <v>41145</v>
      </c>
      <c r="E4097">
        <v>41149</v>
      </c>
      <c r="F4097" t="s">
        <v>50</v>
      </c>
      <c r="G4097" t="s">
        <v>1278</v>
      </c>
      <c r="H4097" t="s">
        <v>1279</v>
      </c>
      <c r="I4097" t="s">
        <v>26</v>
      </c>
      <c r="J4097" t="s">
        <v>27</v>
      </c>
      <c r="K4097" t="s">
        <v>2579</v>
      </c>
      <c r="L4097" t="s">
        <v>29</v>
      </c>
      <c r="M4097">
        <v>41042</v>
      </c>
      <c r="N4097" t="s">
        <v>30</v>
      </c>
      <c r="O4097" t="s">
        <v>7055</v>
      </c>
      <c r="P4097" t="s">
        <v>71</v>
      </c>
      <c r="Q4097" t="s">
        <v>72</v>
      </c>
      <c r="R4097" t="s">
        <v>7056</v>
      </c>
      <c r="S4097">
        <v>587.97</v>
      </c>
      <c r="T4097">
        <v>3</v>
      </c>
      <c r="U4097">
        <v>0</v>
      </c>
      <c r="V4097">
        <v>170.51129999999998</v>
      </c>
    </row>
    <row r="4098" spans="1:22" ht="14.25" customHeight="1" x14ac:dyDescent="0.25">
      <c r="A4098">
        <v>4097</v>
      </c>
      <c r="B4098" t="s">
        <v>7207</v>
      </c>
      <c r="C4098">
        <f>YEAR(Data!$D4098)</f>
        <v>2011</v>
      </c>
      <c r="D4098">
        <v>40809</v>
      </c>
      <c r="E4098">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ht="14.25" customHeight="1" x14ac:dyDescent="0.25">
      <c r="A4099">
        <v>4098</v>
      </c>
      <c r="B4099" t="s">
        <v>7207</v>
      </c>
      <c r="C4099">
        <f>YEAR(Data!$D4099)</f>
        <v>2011</v>
      </c>
      <c r="D4099">
        <v>40809</v>
      </c>
      <c r="E4099">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ht="14.25" customHeight="1" x14ac:dyDescent="0.25">
      <c r="A4100">
        <v>4099</v>
      </c>
      <c r="B4100" t="s">
        <v>7207</v>
      </c>
      <c r="C4100">
        <f>YEAR(Data!$D4100)</f>
        <v>2011</v>
      </c>
      <c r="D4100">
        <v>40809</v>
      </c>
      <c r="E4100">
        <v>40814</v>
      </c>
      <c r="F4100" t="s">
        <v>50</v>
      </c>
      <c r="G4100" t="s">
        <v>1583</v>
      </c>
      <c r="H4100" t="s">
        <v>1584</v>
      </c>
      <c r="I4100" t="s">
        <v>26</v>
      </c>
      <c r="J4100" t="s">
        <v>27</v>
      </c>
      <c r="K4100" t="s">
        <v>409</v>
      </c>
      <c r="L4100" t="s">
        <v>229</v>
      </c>
      <c r="M4100">
        <v>55407</v>
      </c>
      <c r="N4100" t="s">
        <v>105</v>
      </c>
      <c r="O4100" t="s">
        <v>7208</v>
      </c>
      <c r="P4100" t="s">
        <v>46</v>
      </c>
      <c r="Q4100" t="s">
        <v>75</v>
      </c>
      <c r="R4100" t="s">
        <v>7209</v>
      </c>
      <c r="S4100">
        <v>9449.9500000000007</v>
      </c>
      <c r="T4100">
        <v>5</v>
      </c>
      <c r="U4100">
        <v>0</v>
      </c>
      <c r="V4100">
        <v>4630.4755000000005</v>
      </c>
    </row>
    <row r="4101" spans="1:22" ht="14.25" customHeight="1" x14ac:dyDescent="0.25">
      <c r="A4101">
        <v>4100</v>
      </c>
      <c r="B4101" t="s">
        <v>7207</v>
      </c>
      <c r="C4101">
        <f>YEAR(Data!$D4101)</f>
        <v>2011</v>
      </c>
      <c r="D4101">
        <v>40809</v>
      </c>
      <c r="E410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ht="14.25" customHeight="1" x14ac:dyDescent="0.25">
      <c r="A4102">
        <v>4101</v>
      </c>
      <c r="B4102" t="s">
        <v>7210</v>
      </c>
      <c r="C4102">
        <f>YEAR(Data!$D4102)</f>
        <v>2014</v>
      </c>
      <c r="D4102">
        <v>41810</v>
      </c>
      <c r="E4102">
        <v>41814</v>
      </c>
      <c r="F4102" t="s">
        <v>50</v>
      </c>
      <c r="G4102" t="s">
        <v>1974</v>
      </c>
      <c r="H4102" t="s">
        <v>1975</v>
      </c>
      <c r="I4102" t="s">
        <v>26</v>
      </c>
      <c r="J4102" t="s">
        <v>27</v>
      </c>
      <c r="K4102" t="s">
        <v>184</v>
      </c>
      <c r="L4102" t="s">
        <v>104</v>
      </c>
      <c r="M4102">
        <v>77095</v>
      </c>
      <c r="N4102" t="s">
        <v>105</v>
      </c>
      <c r="O4102" t="s">
        <v>7211</v>
      </c>
      <c r="P4102" t="s">
        <v>46</v>
      </c>
      <c r="Q4102" t="s">
        <v>78</v>
      </c>
      <c r="R4102" t="s">
        <v>7212</v>
      </c>
      <c r="S4102">
        <v>2.2639999999999993</v>
      </c>
      <c r="T4102">
        <v>1</v>
      </c>
      <c r="U4102">
        <v>0.8</v>
      </c>
      <c r="V4102">
        <v>-5.2072000000000012</v>
      </c>
    </row>
    <row r="4103" spans="1:22" ht="14.25" customHeight="1" x14ac:dyDescent="0.25">
      <c r="A4103">
        <v>4102</v>
      </c>
      <c r="B4103" t="s">
        <v>7210</v>
      </c>
      <c r="C4103">
        <f>YEAR(Data!$D4103)</f>
        <v>2014</v>
      </c>
      <c r="D4103">
        <v>41810</v>
      </c>
      <c r="E4103">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ht="14.25" customHeight="1" x14ac:dyDescent="0.25">
      <c r="A4104">
        <v>4103</v>
      </c>
      <c r="B4104" t="s">
        <v>7210</v>
      </c>
      <c r="C4104">
        <f>YEAR(Data!$D4104)</f>
        <v>2014</v>
      </c>
      <c r="D4104">
        <v>41810</v>
      </c>
      <c r="E4104">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ht="14.25" customHeight="1" x14ac:dyDescent="0.25">
      <c r="A4105">
        <v>4104</v>
      </c>
      <c r="B4105" t="s">
        <v>7213</v>
      </c>
      <c r="C4105">
        <f>YEAR(Data!$D4105)</f>
        <v>2014</v>
      </c>
      <c r="D4105">
        <v>41995</v>
      </c>
      <c r="E4105">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ht="14.25" customHeight="1" x14ac:dyDescent="0.25">
      <c r="A4106">
        <v>4105</v>
      </c>
      <c r="B4106" t="s">
        <v>7214</v>
      </c>
      <c r="C4106">
        <f>YEAR(Data!$D4106)</f>
        <v>2014</v>
      </c>
      <c r="D4106">
        <v>41859</v>
      </c>
      <c r="E4106">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ht="14.25" customHeight="1" x14ac:dyDescent="0.25">
      <c r="A4107">
        <v>4106</v>
      </c>
      <c r="B4107" t="s">
        <v>7214</v>
      </c>
      <c r="C4107">
        <f>YEAR(Data!$D4107)</f>
        <v>2014</v>
      </c>
      <c r="D4107">
        <v>41859</v>
      </c>
      <c r="E4107">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ht="14.25" customHeight="1" x14ac:dyDescent="0.25">
      <c r="A4108">
        <v>4107</v>
      </c>
      <c r="B4108" t="s">
        <v>7215</v>
      </c>
      <c r="C4108">
        <f>YEAR(Data!$D4108)</f>
        <v>2013</v>
      </c>
      <c r="D4108">
        <v>41509</v>
      </c>
      <c r="E4108">
        <v>41513</v>
      </c>
      <c r="F4108" t="s">
        <v>50</v>
      </c>
      <c r="G4108" t="s">
        <v>7216</v>
      </c>
      <c r="H4108" t="s">
        <v>7217</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ht="14.25" customHeight="1" x14ac:dyDescent="0.25">
      <c r="A4109">
        <v>4108</v>
      </c>
      <c r="B4109" t="s">
        <v>7218</v>
      </c>
      <c r="C4109">
        <f>YEAR(Data!$D4109)</f>
        <v>2012</v>
      </c>
      <c r="D4109">
        <v>41159</v>
      </c>
      <c r="E4109">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ht="14.25" customHeight="1" x14ac:dyDescent="0.25">
      <c r="A4110">
        <v>4109</v>
      </c>
      <c r="B4110" t="s">
        <v>7218</v>
      </c>
      <c r="C4110">
        <f>YEAR(Data!$D4110)</f>
        <v>2012</v>
      </c>
      <c r="D4110">
        <v>41159</v>
      </c>
      <c r="E4110">
        <v>41159</v>
      </c>
      <c r="F4110" t="s">
        <v>1290</v>
      </c>
      <c r="G4110" t="s">
        <v>4266</v>
      </c>
      <c r="H4110" t="s">
        <v>4267</v>
      </c>
      <c r="I4110" t="s">
        <v>26</v>
      </c>
      <c r="J4110" t="s">
        <v>27</v>
      </c>
      <c r="K4110" t="s">
        <v>266</v>
      </c>
      <c r="L4110" t="s">
        <v>267</v>
      </c>
      <c r="M4110">
        <v>10011</v>
      </c>
      <c r="N4110" t="s">
        <v>148</v>
      </c>
      <c r="O4110" t="s">
        <v>6268</v>
      </c>
      <c r="P4110" t="s">
        <v>32</v>
      </c>
      <c r="Q4110" t="s">
        <v>56</v>
      </c>
      <c r="R4110" t="s">
        <v>6269</v>
      </c>
      <c r="S4110">
        <v>27.414000000000001</v>
      </c>
      <c r="T4110">
        <v>3</v>
      </c>
      <c r="U4110">
        <v>0.4</v>
      </c>
      <c r="V4110">
        <v>-14.163900000000005</v>
      </c>
    </row>
    <row r="4111" spans="1:22" ht="14.25" customHeight="1" x14ac:dyDescent="0.25">
      <c r="A4111">
        <v>4110</v>
      </c>
      <c r="B4111" t="s">
        <v>7219</v>
      </c>
      <c r="C4111">
        <f>YEAR(Data!$D4111)</f>
        <v>2012</v>
      </c>
      <c r="D4111">
        <v>41268</v>
      </c>
      <c r="E411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ht="14.25" customHeight="1" x14ac:dyDescent="0.25">
      <c r="A4112">
        <v>4111</v>
      </c>
      <c r="B4112" t="s">
        <v>7219</v>
      </c>
      <c r="C4112">
        <f>YEAR(Data!$D4112)</f>
        <v>2012</v>
      </c>
      <c r="D4112">
        <v>41268</v>
      </c>
      <c r="E4112">
        <v>41275</v>
      </c>
      <c r="F4112" t="s">
        <v>50</v>
      </c>
      <c r="G4112" t="s">
        <v>3256</v>
      </c>
      <c r="H4112" t="s">
        <v>3257</v>
      </c>
      <c r="I4112" t="s">
        <v>41</v>
      </c>
      <c r="J4112" t="s">
        <v>27</v>
      </c>
      <c r="K4112" t="s">
        <v>880</v>
      </c>
      <c r="L4112" t="s">
        <v>238</v>
      </c>
      <c r="M4112">
        <v>48227</v>
      </c>
      <c r="N4112" t="s">
        <v>105</v>
      </c>
      <c r="O4112" t="s">
        <v>7220</v>
      </c>
      <c r="P4112" t="s">
        <v>32</v>
      </c>
      <c r="Q4112" t="s">
        <v>33</v>
      </c>
      <c r="R4112" t="s">
        <v>7221</v>
      </c>
      <c r="S4112">
        <v>160.97999999999999</v>
      </c>
      <c r="T4112">
        <v>1</v>
      </c>
      <c r="U4112">
        <v>0</v>
      </c>
      <c r="V4112">
        <v>20.927400000000006</v>
      </c>
    </row>
    <row r="4113" spans="1:22" ht="14.25" customHeight="1" x14ac:dyDescent="0.25">
      <c r="A4113">
        <v>4112</v>
      </c>
      <c r="B4113" t="s">
        <v>7219</v>
      </c>
      <c r="C4113">
        <f>YEAR(Data!$D4113)</f>
        <v>2012</v>
      </c>
      <c r="D4113">
        <v>41268</v>
      </c>
      <c r="E4113">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ht="14.25" customHeight="1" x14ac:dyDescent="0.25">
      <c r="A4114">
        <v>4113</v>
      </c>
      <c r="B4114" t="s">
        <v>7219</v>
      </c>
      <c r="C4114">
        <f>YEAR(Data!$D4114)</f>
        <v>2012</v>
      </c>
      <c r="D4114">
        <v>41268</v>
      </c>
      <c r="E4114">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ht="14.25" customHeight="1" x14ac:dyDescent="0.25">
      <c r="A4115">
        <v>4114</v>
      </c>
      <c r="B4115" t="s">
        <v>7222</v>
      </c>
      <c r="C4115">
        <f>YEAR(Data!$D4115)</f>
        <v>2012</v>
      </c>
      <c r="D4115">
        <v>41031</v>
      </c>
      <c r="E4115">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ht="14.25" customHeight="1" x14ac:dyDescent="0.25">
      <c r="A4116">
        <v>4115</v>
      </c>
      <c r="B4116" t="s">
        <v>7222</v>
      </c>
      <c r="C4116">
        <f>YEAR(Data!$D4116)</f>
        <v>2012</v>
      </c>
      <c r="D4116">
        <v>41031</v>
      </c>
      <c r="E4116">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ht="14.25" customHeight="1" x14ac:dyDescent="0.25">
      <c r="A4117">
        <v>4116</v>
      </c>
      <c r="B4117" t="s">
        <v>7223</v>
      </c>
      <c r="C4117">
        <f>YEAR(Data!$D4117)</f>
        <v>2013</v>
      </c>
      <c r="D4117">
        <v>41603</v>
      </c>
      <c r="E4117">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ht="14.25" customHeight="1" x14ac:dyDescent="0.25">
      <c r="A4118">
        <v>4117</v>
      </c>
      <c r="B4118" t="s">
        <v>7224</v>
      </c>
      <c r="C4118">
        <f>YEAR(Data!$D4118)</f>
        <v>2012</v>
      </c>
      <c r="D4118">
        <v>41237</v>
      </c>
      <c r="E4118">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ht="14.25" customHeight="1" x14ac:dyDescent="0.25">
      <c r="A4119">
        <v>4118</v>
      </c>
      <c r="B4119" t="s">
        <v>7224</v>
      </c>
      <c r="C4119">
        <f>YEAR(Data!$D4119)</f>
        <v>2012</v>
      </c>
      <c r="D4119">
        <v>41237</v>
      </c>
      <c r="E4119">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ht="14.25" customHeight="1" x14ac:dyDescent="0.25">
      <c r="A4120">
        <v>4119</v>
      </c>
      <c r="B4120" t="s">
        <v>7224</v>
      </c>
      <c r="C4120">
        <f>YEAR(Data!$D4120)</f>
        <v>2012</v>
      </c>
      <c r="D4120">
        <v>41237</v>
      </c>
      <c r="E4120">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ht="14.25" customHeight="1" x14ac:dyDescent="0.25">
      <c r="A4121">
        <v>4120</v>
      </c>
      <c r="B4121" t="s">
        <v>7224</v>
      </c>
      <c r="C4121">
        <f>YEAR(Data!$D4121)</f>
        <v>2012</v>
      </c>
      <c r="D4121">
        <v>41237</v>
      </c>
      <c r="E412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ht="14.25" customHeight="1" x14ac:dyDescent="0.25">
      <c r="A4122">
        <v>4121</v>
      </c>
      <c r="B4122" t="s">
        <v>7225</v>
      </c>
      <c r="C4122">
        <f>YEAR(Data!$D4122)</f>
        <v>2014</v>
      </c>
      <c r="D4122">
        <v>41887</v>
      </c>
      <c r="E4122">
        <v>41893</v>
      </c>
      <c r="F4122" t="s">
        <v>50</v>
      </c>
      <c r="G4122" t="s">
        <v>3881</v>
      </c>
      <c r="H4122" t="s">
        <v>3882</v>
      </c>
      <c r="I4122" t="s">
        <v>26</v>
      </c>
      <c r="J4122" t="s">
        <v>27</v>
      </c>
      <c r="K4122" t="s">
        <v>146</v>
      </c>
      <c r="L4122" t="s">
        <v>147</v>
      </c>
      <c r="M4122">
        <v>19120</v>
      </c>
      <c r="N4122" t="s">
        <v>148</v>
      </c>
      <c r="O4122" t="s">
        <v>7226</v>
      </c>
      <c r="P4122" t="s">
        <v>71</v>
      </c>
      <c r="Q4122" t="s">
        <v>161</v>
      </c>
      <c r="R4122" t="s">
        <v>7227</v>
      </c>
      <c r="S4122">
        <v>19.040000000000003</v>
      </c>
      <c r="T4122">
        <v>4</v>
      </c>
      <c r="U4122">
        <v>0.2</v>
      </c>
      <c r="V4122">
        <v>-1.4279999999999999</v>
      </c>
    </row>
    <row r="4123" spans="1:22" ht="14.25" customHeight="1" x14ac:dyDescent="0.25">
      <c r="A4123">
        <v>4122</v>
      </c>
      <c r="B4123" t="s">
        <v>7228</v>
      </c>
      <c r="C4123">
        <f>YEAR(Data!$D4123)</f>
        <v>2014</v>
      </c>
      <c r="D4123">
        <v>41771</v>
      </c>
      <c r="E4123">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ht="14.25" customHeight="1" x14ac:dyDescent="0.25">
      <c r="A4124">
        <v>4123</v>
      </c>
      <c r="B4124" t="s">
        <v>7228</v>
      </c>
      <c r="C4124">
        <f>YEAR(Data!$D4124)</f>
        <v>2014</v>
      </c>
      <c r="D4124">
        <v>41771</v>
      </c>
      <c r="E4124">
        <v>41772</v>
      </c>
      <c r="F4124" t="s">
        <v>1290</v>
      </c>
      <c r="G4124" t="s">
        <v>1901</v>
      </c>
      <c r="H4124" t="s">
        <v>1902</v>
      </c>
      <c r="I4124" t="s">
        <v>26</v>
      </c>
      <c r="J4124" t="s">
        <v>27</v>
      </c>
      <c r="K4124" t="s">
        <v>95</v>
      </c>
      <c r="L4124" t="s">
        <v>96</v>
      </c>
      <c r="M4124">
        <v>98103</v>
      </c>
      <c r="N4124" t="s">
        <v>44</v>
      </c>
      <c r="O4124" t="s">
        <v>5543</v>
      </c>
      <c r="P4124" t="s">
        <v>46</v>
      </c>
      <c r="Q4124" t="s">
        <v>47</v>
      </c>
      <c r="R4124" t="s">
        <v>5544</v>
      </c>
      <c r="S4124">
        <v>37.589999999999996</v>
      </c>
      <c r="T4124">
        <v>3</v>
      </c>
      <c r="U4124">
        <v>0</v>
      </c>
      <c r="V4124">
        <v>17.667299999999997</v>
      </c>
    </row>
    <row r="4125" spans="1:22" ht="14.25" customHeight="1" x14ac:dyDescent="0.25">
      <c r="A4125">
        <v>4124</v>
      </c>
      <c r="B4125" t="s">
        <v>7228</v>
      </c>
      <c r="C4125">
        <f>YEAR(Data!$D4125)</f>
        <v>2014</v>
      </c>
      <c r="D4125">
        <v>41771</v>
      </c>
      <c r="E4125">
        <v>41772</v>
      </c>
      <c r="F4125" t="s">
        <v>1290</v>
      </c>
      <c r="G4125" t="s">
        <v>1901</v>
      </c>
      <c r="H4125" t="s">
        <v>1902</v>
      </c>
      <c r="I4125" t="s">
        <v>26</v>
      </c>
      <c r="J4125" t="s">
        <v>27</v>
      </c>
      <c r="K4125" t="s">
        <v>95</v>
      </c>
      <c r="L4125" t="s">
        <v>96</v>
      </c>
      <c r="M4125">
        <v>98103</v>
      </c>
      <c r="N4125" t="s">
        <v>44</v>
      </c>
      <c r="O4125" t="s">
        <v>6548</v>
      </c>
      <c r="P4125" t="s">
        <v>46</v>
      </c>
      <c r="Q4125" t="s">
        <v>75</v>
      </c>
      <c r="R4125" t="s">
        <v>6549</v>
      </c>
      <c r="S4125">
        <v>26.032</v>
      </c>
      <c r="T4125">
        <v>2</v>
      </c>
      <c r="U4125">
        <v>0.2</v>
      </c>
      <c r="V4125">
        <v>9.4365999999999985</v>
      </c>
    </row>
    <row r="4126" spans="1:22" ht="14.25" customHeight="1" x14ac:dyDescent="0.25">
      <c r="A4126">
        <v>4125</v>
      </c>
      <c r="B4126" t="s">
        <v>7229</v>
      </c>
      <c r="C4126">
        <f>YEAR(Data!$D4126)</f>
        <v>2011</v>
      </c>
      <c r="D4126">
        <v>40674</v>
      </c>
      <c r="E4126">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ht="14.25" customHeight="1" x14ac:dyDescent="0.25">
      <c r="A4127">
        <v>4126</v>
      </c>
      <c r="B4127" t="s">
        <v>7230</v>
      </c>
      <c r="C4127">
        <f>YEAR(Data!$D4127)</f>
        <v>2014</v>
      </c>
      <c r="D4127">
        <v>41848</v>
      </c>
      <c r="E4127">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ht="14.25" customHeight="1" x14ac:dyDescent="0.25">
      <c r="A4128">
        <v>4127</v>
      </c>
      <c r="B4128" t="s">
        <v>7231</v>
      </c>
      <c r="C4128">
        <f>YEAR(Data!$D4128)</f>
        <v>2014</v>
      </c>
      <c r="D4128">
        <v>41766</v>
      </c>
      <c r="E4128">
        <v>41769</v>
      </c>
      <c r="F4128" t="s">
        <v>188</v>
      </c>
      <c r="G4128" t="s">
        <v>449</v>
      </c>
      <c r="H4128" t="s">
        <v>450</v>
      </c>
      <c r="I4128" t="s">
        <v>26</v>
      </c>
      <c r="J4128" t="s">
        <v>27</v>
      </c>
      <c r="K4128" t="s">
        <v>1127</v>
      </c>
      <c r="L4128" t="s">
        <v>319</v>
      </c>
      <c r="M4128">
        <v>22204</v>
      </c>
      <c r="N4128" t="s">
        <v>30</v>
      </c>
      <c r="O4128" t="s">
        <v>6946</v>
      </c>
      <c r="P4128" t="s">
        <v>46</v>
      </c>
      <c r="Q4128" t="s">
        <v>68</v>
      </c>
      <c r="R4128" t="s">
        <v>6947</v>
      </c>
      <c r="S4128">
        <v>54.66</v>
      </c>
      <c r="T4128">
        <v>6</v>
      </c>
      <c r="U4128">
        <v>0</v>
      </c>
      <c r="V4128">
        <v>18.037799999999997</v>
      </c>
    </row>
    <row r="4129" spans="1:22" ht="14.25" customHeight="1" x14ac:dyDescent="0.25">
      <c r="A4129">
        <v>4128</v>
      </c>
      <c r="B4129" t="s">
        <v>7232</v>
      </c>
      <c r="C4129">
        <f>YEAR(Data!$D4129)</f>
        <v>2011</v>
      </c>
      <c r="D4129">
        <v>40805</v>
      </c>
      <c r="E4129">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ht="14.25" customHeight="1" x14ac:dyDescent="0.25">
      <c r="A4130">
        <v>4129</v>
      </c>
      <c r="B4130" t="s">
        <v>7232</v>
      </c>
      <c r="C4130">
        <f>YEAR(Data!$D4130)</f>
        <v>2011</v>
      </c>
      <c r="D4130">
        <v>40805</v>
      </c>
      <c r="E4130">
        <v>40810</v>
      </c>
      <c r="F4130" t="s">
        <v>50</v>
      </c>
      <c r="G4130" t="s">
        <v>2114</v>
      </c>
      <c r="H4130" t="s">
        <v>2115</v>
      </c>
      <c r="I4130" t="s">
        <v>26</v>
      </c>
      <c r="J4130" t="s">
        <v>27</v>
      </c>
      <c r="K4130" t="s">
        <v>467</v>
      </c>
      <c r="L4130" t="s">
        <v>88</v>
      </c>
      <c r="M4130">
        <v>28205</v>
      </c>
      <c r="N4130" t="s">
        <v>30</v>
      </c>
      <c r="O4130" t="s">
        <v>7233</v>
      </c>
      <c r="P4130" t="s">
        <v>71</v>
      </c>
      <c r="Q4130" t="s">
        <v>682</v>
      </c>
      <c r="R4130" t="s">
        <v>7234</v>
      </c>
      <c r="S4130">
        <v>2624.9850000000001</v>
      </c>
      <c r="T4130">
        <v>3</v>
      </c>
      <c r="U4130">
        <v>0.5</v>
      </c>
      <c r="V4130">
        <v>-944.99460000000045</v>
      </c>
    </row>
    <row r="4131" spans="1:22" ht="14.25" customHeight="1" x14ac:dyDescent="0.25">
      <c r="A4131">
        <v>4130</v>
      </c>
      <c r="B4131" t="s">
        <v>7235</v>
      </c>
      <c r="C4131">
        <f>YEAR(Data!$D4131)</f>
        <v>2012</v>
      </c>
      <c r="D4131">
        <v>40997</v>
      </c>
      <c r="E4131">
        <v>41003</v>
      </c>
      <c r="F4131" t="s">
        <v>50</v>
      </c>
      <c r="G4131" t="s">
        <v>1350</v>
      </c>
      <c r="H4131" t="s">
        <v>1351</v>
      </c>
      <c r="I4131" t="s">
        <v>26</v>
      </c>
      <c r="J4131" t="s">
        <v>27</v>
      </c>
      <c r="K4131" t="s">
        <v>95</v>
      </c>
      <c r="L4131" t="s">
        <v>96</v>
      </c>
      <c r="M4131">
        <v>98103</v>
      </c>
      <c r="N4131" t="s">
        <v>44</v>
      </c>
      <c r="O4131" t="s">
        <v>6728</v>
      </c>
      <c r="P4131" t="s">
        <v>46</v>
      </c>
      <c r="Q4131" t="s">
        <v>78</v>
      </c>
      <c r="R4131" t="s">
        <v>6729</v>
      </c>
      <c r="S4131">
        <v>73.28</v>
      </c>
      <c r="T4131">
        <v>4</v>
      </c>
      <c r="U4131">
        <v>0</v>
      </c>
      <c r="V4131">
        <v>21.251199999999997</v>
      </c>
    </row>
    <row r="4132" spans="1:22" ht="14.25" customHeight="1" x14ac:dyDescent="0.25">
      <c r="A4132">
        <v>4131</v>
      </c>
      <c r="B4132" t="s">
        <v>7236</v>
      </c>
      <c r="C4132">
        <f>YEAR(Data!$D4132)</f>
        <v>2011</v>
      </c>
      <c r="D4132">
        <v>40865</v>
      </c>
      <c r="E4132">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ht="14.25" customHeight="1" x14ac:dyDescent="0.25">
      <c r="A4133">
        <v>4132</v>
      </c>
      <c r="B4133" t="s">
        <v>7237</v>
      </c>
      <c r="C4133">
        <f>YEAR(Data!$D4133)</f>
        <v>2012</v>
      </c>
      <c r="D4133">
        <v>41092</v>
      </c>
      <c r="E4133">
        <v>41099</v>
      </c>
      <c r="F4133" t="s">
        <v>50</v>
      </c>
      <c r="G4133" t="s">
        <v>407</v>
      </c>
      <c r="H4133" t="s">
        <v>408</v>
      </c>
      <c r="I4133" t="s">
        <v>26</v>
      </c>
      <c r="J4133" t="s">
        <v>27</v>
      </c>
      <c r="K4133" t="s">
        <v>7238</v>
      </c>
      <c r="L4133" t="s">
        <v>54</v>
      </c>
      <c r="M4133">
        <v>33021</v>
      </c>
      <c r="N4133" t="s">
        <v>30</v>
      </c>
      <c r="O4133" t="s">
        <v>3185</v>
      </c>
      <c r="P4133" t="s">
        <v>46</v>
      </c>
      <c r="Q4133" t="s">
        <v>90</v>
      </c>
      <c r="R4133" t="s">
        <v>186</v>
      </c>
      <c r="S4133">
        <v>11.952000000000002</v>
      </c>
      <c r="T4133">
        <v>3</v>
      </c>
      <c r="U4133">
        <v>0.2</v>
      </c>
      <c r="V4133">
        <v>4.0338000000000003</v>
      </c>
    </row>
    <row r="4134" spans="1:22" ht="14.25" customHeight="1" x14ac:dyDescent="0.25">
      <c r="A4134">
        <v>4133</v>
      </c>
      <c r="B4134" t="s">
        <v>7237</v>
      </c>
      <c r="C4134">
        <f>YEAR(Data!$D4134)</f>
        <v>2012</v>
      </c>
      <c r="D4134">
        <v>41092</v>
      </c>
      <c r="E4134">
        <v>41099</v>
      </c>
      <c r="F4134" t="s">
        <v>50</v>
      </c>
      <c r="G4134" t="s">
        <v>407</v>
      </c>
      <c r="H4134" t="s">
        <v>408</v>
      </c>
      <c r="I4134" t="s">
        <v>26</v>
      </c>
      <c r="J4134" t="s">
        <v>27</v>
      </c>
      <c r="K4134" t="s">
        <v>7238</v>
      </c>
      <c r="L4134" t="s">
        <v>54</v>
      </c>
      <c r="M4134">
        <v>33021</v>
      </c>
      <c r="N4134" t="s">
        <v>30</v>
      </c>
      <c r="O4134" t="s">
        <v>918</v>
      </c>
      <c r="P4134" t="s">
        <v>46</v>
      </c>
      <c r="Q4134" t="s">
        <v>90</v>
      </c>
      <c r="R4134" t="s">
        <v>919</v>
      </c>
      <c r="S4134">
        <v>15.552000000000003</v>
      </c>
      <c r="T4134">
        <v>3</v>
      </c>
      <c r="U4134">
        <v>0.2</v>
      </c>
      <c r="V4134">
        <v>5.6375999999999999</v>
      </c>
    </row>
    <row r="4135" spans="1:22" ht="14.25" customHeight="1" x14ac:dyDescent="0.25">
      <c r="A4135">
        <v>4134</v>
      </c>
      <c r="B4135" t="s">
        <v>7239</v>
      </c>
      <c r="C4135">
        <f>YEAR(Data!$D4135)</f>
        <v>2011</v>
      </c>
      <c r="D4135">
        <v>40794</v>
      </c>
      <c r="E4135">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ht="14.25" customHeight="1" x14ac:dyDescent="0.25">
      <c r="A4136">
        <v>4135</v>
      </c>
      <c r="B4136" t="s">
        <v>7239</v>
      </c>
      <c r="C4136">
        <f>YEAR(Data!$D4136)</f>
        <v>2011</v>
      </c>
      <c r="D4136">
        <v>40794</v>
      </c>
      <c r="E4136">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ht="14.25" customHeight="1" x14ac:dyDescent="0.25">
      <c r="A4137">
        <v>4136</v>
      </c>
      <c r="B4137" t="s">
        <v>7240</v>
      </c>
      <c r="C4137">
        <f>YEAR(Data!$D4137)</f>
        <v>2014</v>
      </c>
      <c r="D4137">
        <v>41915</v>
      </c>
      <c r="E4137">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ht="14.25" customHeight="1" x14ac:dyDescent="0.25">
      <c r="A4138">
        <v>4137</v>
      </c>
      <c r="B4138" t="s">
        <v>7240</v>
      </c>
      <c r="C4138">
        <f>YEAR(Data!$D4138)</f>
        <v>2014</v>
      </c>
      <c r="D4138">
        <v>41915</v>
      </c>
      <c r="E4138">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ht="14.25" customHeight="1" x14ac:dyDescent="0.25">
      <c r="A4139">
        <v>4138</v>
      </c>
      <c r="B4139" t="s">
        <v>7241</v>
      </c>
      <c r="C4139">
        <f>YEAR(Data!$D4139)</f>
        <v>2014</v>
      </c>
      <c r="D4139">
        <v>41963</v>
      </c>
      <c r="E4139">
        <v>41967</v>
      </c>
      <c r="F4139" t="s">
        <v>50</v>
      </c>
      <c r="G4139" t="s">
        <v>7216</v>
      </c>
      <c r="H4139" t="s">
        <v>7217</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ht="14.25" customHeight="1" x14ac:dyDescent="0.25">
      <c r="A4140">
        <v>4139</v>
      </c>
      <c r="B4140" t="s">
        <v>7242</v>
      </c>
      <c r="C4140">
        <f>YEAR(Data!$D4140)</f>
        <v>2013</v>
      </c>
      <c r="D4140">
        <v>41639</v>
      </c>
      <c r="E4140">
        <v>41641</v>
      </c>
      <c r="F4140" t="s">
        <v>188</v>
      </c>
      <c r="G4140" t="s">
        <v>3939</v>
      </c>
      <c r="H4140" t="s">
        <v>3940</v>
      </c>
      <c r="I4140" t="s">
        <v>41</v>
      </c>
      <c r="J4140" t="s">
        <v>27</v>
      </c>
      <c r="K4140" t="s">
        <v>7243</v>
      </c>
      <c r="L4140" t="s">
        <v>104</v>
      </c>
      <c r="M4140">
        <v>77536</v>
      </c>
      <c r="N4140" t="s">
        <v>105</v>
      </c>
      <c r="O4140" t="s">
        <v>325</v>
      </c>
      <c r="P4140" t="s">
        <v>46</v>
      </c>
      <c r="Q4140" t="s">
        <v>75</v>
      </c>
      <c r="R4140" t="s">
        <v>326</v>
      </c>
      <c r="S4140">
        <v>6.9239999999999977</v>
      </c>
      <c r="T4140">
        <v>6</v>
      </c>
      <c r="U4140">
        <v>0.8</v>
      </c>
      <c r="V4140">
        <v>-10.385999999999999</v>
      </c>
    </row>
    <row r="4141" spans="1:22" ht="14.25" customHeight="1" x14ac:dyDescent="0.25">
      <c r="A4141">
        <v>4140</v>
      </c>
      <c r="B4141" t="s">
        <v>7244</v>
      </c>
      <c r="C4141">
        <f>YEAR(Data!$D4141)</f>
        <v>2014</v>
      </c>
      <c r="D4141">
        <v>41975</v>
      </c>
      <c r="E414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ht="14.25" customHeight="1" x14ac:dyDescent="0.25">
      <c r="A4142">
        <v>4141</v>
      </c>
      <c r="B4142" t="s">
        <v>7244</v>
      </c>
      <c r="C4142">
        <f>YEAR(Data!$D4142)</f>
        <v>2014</v>
      </c>
      <c r="D4142">
        <v>41975</v>
      </c>
      <c r="E4142">
        <v>41978</v>
      </c>
      <c r="F4142" t="s">
        <v>188</v>
      </c>
      <c r="G4142" t="s">
        <v>2230</v>
      </c>
      <c r="H4142" t="s">
        <v>2231</v>
      </c>
      <c r="I4142" t="s">
        <v>26</v>
      </c>
      <c r="J4142" t="s">
        <v>27</v>
      </c>
      <c r="K4142" t="s">
        <v>146</v>
      </c>
      <c r="L4142" t="s">
        <v>147</v>
      </c>
      <c r="M4142">
        <v>19120</v>
      </c>
      <c r="N4142" t="s">
        <v>148</v>
      </c>
      <c r="O4142" t="s">
        <v>7124</v>
      </c>
      <c r="P4142" t="s">
        <v>32</v>
      </c>
      <c r="Q4142" t="s">
        <v>65</v>
      </c>
      <c r="R4142" t="s">
        <v>7125</v>
      </c>
      <c r="S4142">
        <v>79.12</v>
      </c>
      <c r="T4142">
        <v>5</v>
      </c>
      <c r="U4142">
        <v>0.2</v>
      </c>
      <c r="V4142">
        <v>13.845999999999997</v>
      </c>
    </row>
    <row r="4143" spans="1:22" ht="14.25" customHeight="1" x14ac:dyDescent="0.25">
      <c r="A4143">
        <v>4142</v>
      </c>
      <c r="B4143" t="s">
        <v>7245</v>
      </c>
      <c r="C4143">
        <f>YEAR(Data!$D4143)</f>
        <v>2013</v>
      </c>
      <c r="D4143">
        <v>41439</v>
      </c>
      <c r="E4143">
        <v>41443</v>
      </c>
      <c r="F4143" t="s">
        <v>50</v>
      </c>
      <c r="G4143" t="s">
        <v>1694</v>
      </c>
      <c r="H4143" t="s">
        <v>1695</v>
      </c>
      <c r="I4143" t="s">
        <v>26</v>
      </c>
      <c r="J4143" t="s">
        <v>27</v>
      </c>
      <c r="K4143" t="s">
        <v>7246</v>
      </c>
      <c r="L4143" t="s">
        <v>4530</v>
      </c>
      <c r="M4143">
        <v>67212</v>
      </c>
      <c r="N4143" t="s">
        <v>105</v>
      </c>
      <c r="O4143" t="s">
        <v>708</v>
      </c>
      <c r="P4143" t="s">
        <v>46</v>
      </c>
      <c r="Q4143" t="s">
        <v>47</v>
      </c>
      <c r="R4143" t="s">
        <v>709</v>
      </c>
      <c r="S4143">
        <v>18.899999999999999</v>
      </c>
      <c r="T4143">
        <v>3</v>
      </c>
      <c r="U4143">
        <v>0</v>
      </c>
      <c r="V4143">
        <v>8.6939999999999991</v>
      </c>
    </row>
    <row r="4144" spans="1:22" ht="14.25" customHeight="1" x14ac:dyDescent="0.25">
      <c r="A4144">
        <v>4143</v>
      </c>
      <c r="B4144" t="s">
        <v>7247</v>
      </c>
      <c r="C4144">
        <f>YEAR(Data!$D4144)</f>
        <v>2011</v>
      </c>
      <c r="D4144">
        <v>40682</v>
      </c>
      <c r="E4144">
        <v>40686</v>
      </c>
      <c r="F4144" t="s">
        <v>50</v>
      </c>
      <c r="G4144" t="s">
        <v>5105</v>
      </c>
      <c r="H4144" t="s">
        <v>5106</v>
      </c>
      <c r="I4144" t="s">
        <v>26</v>
      </c>
      <c r="J4144" t="s">
        <v>27</v>
      </c>
      <c r="K4144" t="s">
        <v>5311</v>
      </c>
      <c r="L4144" t="s">
        <v>238</v>
      </c>
      <c r="M4144">
        <v>48640</v>
      </c>
      <c r="N4144" t="s">
        <v>105</v>
      </c>
      <c r="O4144" t="s">
        <v>4832</v>
      </c>
      <c r="P4144" t="s">
        <v>46</v>
      </c>
      <c r="Q4144" t="s">
        <v>75</v>
      </c>
      <c r="R4144" t="s">
        <v>4833</v>
      </c>
      <c r="S4144">
        <v>57.42</v>
      </c>
      <c r="T4144">
        <v>9</v>
      </c>
      <c r="U4144">
        <v>0</v>
      </c>
      <c r="V4144">
        <v>26.413199999999996</v>
      </c>
    </row>
    <row r="4145" spans="1:22" ht="14.25" customHeight="1" x14ac:dyDescent="0.25">
      <c r="A4145">
        <v>4144</v>
      </c>
      <c r="B4145" t="s">
        <v>7248</v>
      </c>
      <c r="C4145">
        <f>YEAR(Data!$D4145)</f>
        <v>2014</v>
      </c>
      <c r="D4145">
        <v>41670</v>
      </c>
      <c r="E4145">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ht="14.25" customHeight="1" x14ac:dyDescent="0.25">
      <c r="A4146">
        <v>4145</v>
      </c>
      <c r="B4146" t="s">
        <v>7248</v>
      </c>
      <c r="C4146">
        <f>YEAR(Data!$D4146)</f>
        <v>2014</v>
      </c>
      <c r="D4146">
        <v>41670</v>
      </c>
      <c r="E4146">
        <v>41677</v>
      </c>
      <c r="F4146" t="s">
        <v>50</v>
      </c>
      <c r="G4146" t="s">
        <v>2161</v>
      </c>
      <c r="H4146" t="s">
        <v>2162</v>
      </c>
      <c r="I4146" t="s">
        <v>102</v>
      </c>
      <c r="J4146" t="s">
        <v>27</v>
      </c>
      <c r="K4146" t="s">
        <v>127</v>
      </c>
      <c r="L4146" t="s">
        <v>43</v>
      </c>
      <c r="M4146">
        <v>94110</v>
      </c>
      <c r="N4146" t="s">
        <v>44</v>
      </c>
      <c r="O4146" t="s">
        <v>7249</v>
      </c>
      <c r="P4146" t="s">
        <v>46</v>
      </c>
      <c r="Q4146" t="s">
        <v>68</v>
      </c>
      <c r="R4146" t="s">
        <v>7250</v>
      </c>
      <c r="S4146">
        <v>8.82</v>
      </c>
      <c r="T4146">
        <v>3</v>
      </c>
      <c r="U4146">
        <v>0</v>
      </c>
      <c r="V4146">
        <v>2.3814000000000002</v>
      </c>
    </row>
    <row r="4147" spans="1:22" ht="14.25" customHeight="1" x14ac:dyDescent="0.25">
      <c r="A4147">
        <v>4146</v>
      </c>
      <c r="B4147" t="s">
        <v>7248</v>
      </c>
      <c r="C4147">
        <f>YEAR(Data!$D4147)</f>
        <v>2014</v>
      </c>
      <c r="D4147">
        <v>41670</v>
      </c>
      <c r="E4147">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ht="14.25" customHeight="1" x14ac:dyDescent="0.25">
      <c r="A4148">
        <v>4147</v>
      </c>
      <c r="B4148" t="s">
        <v>7251</v>
      </c>
      <c r="C4148">
        <f>YEAR(Data!$D4148)</f>
        <v>2012</v>
      </c>
      <c r="D4148">
        <v>41241</v>
      </c>
      <c r="E4148">
        <v>41247</v>
      </c>
      <c r="F4148" t="s">
        <v>50</v>
      </c>
      <c r="G4148" t="s">
        <v>5259</v>
      </c>
      <c r="H4148" t="s">
        <v>5260</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ht="14.25" customHeight="1" x14ac:dyDescent="0.25">
      <c r="A4149">
        <v>4148</v>
      </c>
      <c r="B4149" t="s">
        <v>7252</v>
      </c>
      <c r="C4149">
        <f>YEAR(Data!$D4149)</f>
        <v>2014</v>
      </c>
      <c r="D4149">
        <v>41936</v>
      </c>
      <c r="E4149">
        <v>41941</v>
      </c>
      <c r="F4149" t="s">
        <v>50</v>
      </c>
      <c r="G4149" t="s">
        <v>6777</v>
      </c>
      <c r="H4149" t="s">
        <v>6778</v>
      </c>
      <c r="I4149" t="s">
        <v>26</v>
      </c>
      <c r="J4149" t="s">
        <v>27</v>
      </c>
      <c r="K4149" t="s">
        <v>1237</v>
      </c>
      <c r="L4149" t="s">
        <v>104</v>
      </c>
      <c r="M4149">
        <v>78745</v>
      </c>
      <c r="N4149" t="s">
        <v>105</v>
      </c>
      <c r="O4149" t="s">
        <v>6548</v>
      </c>
      <c r="P4149" t="s">
        <v>46</v>
      </c>
      <c r="Q4149" t="s">
        <v>75</v>
      </c>
      <c r="R4149" t="s">
        <v>6549</v>
      </c>
      <c r="S4149">
        <v>9.7619999999999969</v>
      </c>
      <c r="T4149">
        <v>3</v>
      </c>
      <c r="U4149">
        <v>0.8</v>
      </c>
      <c r="V4149">
        <v>-15.131100000000004</v>
      </c>
    </row>
    <row r="4150" spans="1:22" ht="14.25" customHeight="1" x14ac:dyDescent="0.25">
      <c r="A4150">
        <v>4149</v>
      </c>
      <c r="B4150" t="s">
        <v>7252</v>
      </c>
      <c r="C4150">
        <f>YEAR(Data!$D4150)</f>
        <v>2014</v>
      </c>
      <c r="D4150">
        <v>41936</v>
      </c>
      <c r="E4150">
        <v>41941</v>
      </c>
      <c r="F4150" t="s">
        <v>50</v>
      </c>
      <c r="G4150" t="s">
        <v>6777</v>
      </c>
      <c r="H4150" t="s">
        <v>6778</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ht="14.25" customHeight="1" x14ac:dyDescent="0.25">
      <c r="A4151">
        <v>4150</v>
      </c>
      <c r="B4151" t="s">
        <v>7252</v>
      </c>
      <c r="C4151">
        <f>YEAR(Data!$D4151)</f>
        <v>2014</v>
      </c>
      <c r="D4151">
        <v>41936</v>
      </c>
      <c r="E4151">
        <v>41941</v>
      </c>
      <c r="F4151" t="s">
        <v>50</v>
      </c>
      <c r="G4151" t="s">
        <v>6777</v>
      </c>
      <c r="H4151" t="s">
        <v>6778</v>
      </c>
      <c r="I4151" t="s">
        <v>26</v>
      </c>
      <c r="J4151" t="s">
        <v>27</v>
      </c>
      <c r="K4151" t="s">
        <v>1237</v>
      </c>
      <c r="L4151" t="s">
        <v>104</v>
      </c>
      <c r="M4151">
        <v>78745</v>
      </c>
      <c r="N4151" t="s">
        <v>105</v>
      </c>
      <c r="O4151" t="s">
        <v>7137</v>
      </c>
      <c r="P4151" t="s">
        <v>71</v>
      </c>
      <c r="Q4151" t="s">
        <v>161</v>
      </c>
      <c r="R4151" t="s">
        <v>7138</v>
      </c>
      <c r="S4151">
        <v>55.2</v>
      </c>
      <c r="T4151">
        <v>1</v>
      </c>
      <c r="U4151">
        <v>0.2</v>
      </c>
      <c r="V4151">
        <v>-2.0700000000000038</v>
      </c>
    </row>
    <row r="4152" spans="1:22" ht="14.25" customHeight="1" x14ac:dyDescent="0.25">
      <c r="A4152">
        <v>4151</v>
      </c>
      <c r="B4152" t="s">
        <v>7252</v>
      </c>
      <c r="C4152">
        <f>YEAR(Data!$D4152)</f>
        <v>2014</v>
      </c>
      <c r="D4152">
        <v>41936</v>
      </c>
      <c r="E4152">
        <v>41941</v>
      </c>
      <c r="F4152" t="s">
        <v>50</v>
      </c>
      <c r="G4152" t="s">
        <v>6777</v>
      </c>
      <c r="H4152" t="s">
        <v>6778</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ht="14.25" customHeight="1" x14ac:dyDescent="0.25">
      <c r="A4153">
        <v>4152</v>
      </c>
      <c r="B4153" t="s">
        <v>7253</v>
      </c>
      <c r="C4153">
        <f>YEAR(Data!$D4153)</f>
        <v>2014</v>
      </c>
      <c r="D4153">
        <v>41890</v>
      </c>
      <c r="E4153">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ht="14.25" customHeight="1" x14ac:dyDescent="0.25">
      <c r="A4154">
        <v>4153</v>
      </c>
      <c r="B4154" t="s">
        <v>7253</v>
      </c>
      <c r="C4154">
        <f>YEAR(Data!$D4154)</f>
        <v>2014</v>
      </c>
      <c r="D4154">
        <v>41890</v>
      </c>
      <c r="E4154">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ht="14.25" customHeight="1" x14ac:dyDescent="0.25">
      <c r="A4155">
        <v>4154</v>
      </c>
      <c r="B4155" t="s">
        <v>7253</v>
      </c>
      <c r="C4155">
        <f>YEAR(Data!$D4155)</f>
        <v>2014</v>
      </c>
      <c r="D4155">
        <v>41890</v>
      </c>
      <c r="E4155">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ht="14.25" customHeight="1" x14ac:dyDescent="0.25">
      <c r="A4156">
        <v>4155</v>
      </c>
      <c r="B4156" t="s">
        <v>7254</v>
      </c>
      <c r="C4156">
        <f>YEAR(Data!$D4156)</f>
        <v>2013</v>
      </c>
      <c r="D4156">
        <v>41638</v>
      </c>
      <c r="E4156">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ht="14.25" customHeight="1" x14ac:dyDescent="0.25">
      <c r="A4157">
        <v>4156</v>
      </c>
      <c r="B4157" t="s">
        <v>7254</v>
      </c>
      <c r="C4157">
        <f>YEAR(Data!$D4157)</f>
        <v>2013</v>
      </c>
      <c r="D4157">
        <v>41638</v>
      </c>
      <c r="E4157">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ht="14.25" customHeight="1" x14ac:dyDescent="0.25">
      <c r="A4158">
        <v>4157</v>
      </c>
      <c r="B4158" t="s">
        <v>7255</v>
      </c>
      <c r="C4158">
        <f>YEAR(Data!$D4158)</f>
        <v>2012</v>
      </c>
      <c r="D4158">
        <v>41248</v>
      </c>
      <c r="E4158">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ht="14.25" customHeight="1" x14ac:dyDescent="0.25">
      <c r="A4159">
        <v>4158</v>
      </c>
      <c r="B4159" t="s">
        <v>7255</v>
      </c>
      <c r="C4159">
        <f>YEAR(Data!$D4159)</f>
        <v>2012</v>
      </c>
      <c r="D4159">
        <v>41248</v>
      </c>
      <c r="E4159">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ht="14.25" customHeight="1" x14ac:dyDescent="0.25">
      <c r="A4160">
        <v>4159</v>
      </c>
      <c r="B4160" t="s">
        <v>7256</v>
      </c>
      <c r="C4160">
        <f>YEAR(Data!$D4160)</f>
        <v>2011</v>
      </c>
      <c r="D4160">
        <v>40848</v>
      </c>
      <c r="E4160">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ht="14.25" customHeight="1" x14ac:dyDescent="0.25">
      <c r="A4161">
        <v>4160</v>
      </c>
      <c r="B4161" t="s">
        <v>7257</v>
      </c>
      <c r="C4161">
        <f>YEAR(Data!$D4161)</f>
        <v>2013</v>
      </c>
      <c r="D4161">
        <v>41381</v>
      </c>
      <c r="E416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ht="14.25" customHeight="1" x14ac:dyDescent="0.25">
      <c r="A4162">
        <v>4161</v>
      </c>
      <c r="B4162" t="s">
        <v>7258</v>
      </c>
      <c r="C4162">
        <f>YEAR(Data!$D4162)</f>
        <v>2014</v>
      </c>
      <c r="D4162">
        <v>41774</v>
      </c>
      <c r="E4162">
        <v>41778</v>
      </c>
      <c r="F4162" t="s">
        <v>50</v>
      </c>
      <c r="G4162" t="s">
        <v>7259</v>
      </c>
      <c r="H4162" t="s">
        <v>7260</v>
      </c>
      <c r="I4162" t="s">
        <v>26</v>
      </c>
      <c r="J4162" t="s">
        <v>27</v>
      </c>
      <c r="K4162" t="s">
        <v>266</v>
      </c>
      <c r="L4162" t="s">
        <v>267</v>
      </c>
      <c r="M4162">
        <v>10035</v>
      </c>
      <c r="N4162" t="s">
        <v>148</v>
      </c>
      <c r="O4162" t="s">
        <v>5786</v>
      </c>
      <c r="P4162" t="s">
        <v>71</v>
      </c>
      <c r="Q4162" t="s">
        <v>72</v>
      </c>
      <c r="R4162" t="s">
        <v>5787</v>
      </c>
      <c r="S4162">
        <v>539.97</v>
      </c>
      <c r="T4162">
        <v>3</v>
      </c>
      <c r="U4162">
        <v>0</v>
      </c>
      <c r="V4162">
        <v>134.99250000000001</v>
      </c>
    </row>
    <row r="4163" spans="1:22" ht="14.25" customHeight="1" x14ac:dyDescent="0.25">
      <c r="A4163">
        <v>4162</v>
      </c>
      <c r="B4163" t="s">
        <v>7258</v>
      </c>
      <c r="C4163">
        <f>YEAR(Data!$D4163)</f>
        <v>2014</v>
      </c>
      <c r="D4163">
        <v>41774</v>
      </c>
      <c r="E4163">
        <v>41778</v>
      </c>
      <c r="F4163" t="s">
        <v>50</v>
      </c>
      <c r="G4163" t="s">
        <v>7259</v>
      </c>
      <c r="H4163" t="s">
        <v>7260</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ht="14.25" customHeight="1" x14ac:dyDescent="0.25">
      <c r="A4164">
        <v>4163</v>
      </c>
      <c r="B4164" t="s">
        <v>7261</v>
      </c>
      <c r="C4164">
        <f>YEAR(Data!$D4164)</f>
        <v>2012</v>
      </c>
      <c r="D4164">
        <v>40982</v>
      </c>
      <c r="E4164">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ht="14.25" customHeight="1" x14ac:dyDescent="0.25">
      <c r="A4165">
        <v>4164</v>
      </c>
      <c r="B4165" t="s">
        <v>7261</v>
      </c>
      <c r="C4165">
        <f>YEAR(Data!$D4165)</f>
        <v>2012</v>
      </c>
      <c r="D4165">
        <v>40982</v>
      </c>
      <c r="E4165">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ht="14.25" customHeight="1" x14ac:dyDescent="0.25">
      <c r="A4166">
        <v>4165</v>
      </c>
      <c r="B4166" t="s">
        <v>7262</v>
      </c>
      <c r="C4166">
        <f>YEAR(Data!$D4166)</f>
        <v>2014</v>
      </c>
      <c r="D4166">
        <v>41654</v>
      </c>
      <c r="E4166">
        <v>41656</v>
      </c>
      <c r="F4166" t="s">
        <v>188</v>
      </c>
      <c r="G4166" t="s">
        <v>7263</v>
      </c>
      <c r="H4166" t="s">
        <v>7264</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ht="14.25" customHeight="1" x14ac:dyDescent="0.25">
      <c r="A4167">
        <v>4166</v>
      </c>
      <c r="B4167" t="s">
        <v>7262</v>
      </c>
      <c r="C4167">
        <f>YEAR(Data!$D4167)</f>
        <v>2014</v>
      </c>
      <c r="D4167">
        <v>41654</v>
      </c>
      <c r="E4167">
        <v>41656</v>
      </c>
      <c r="F4167" t="s">
        <v>188</v>
      </c>
      <c r="G4167" t="s">
        <v>7263</v>
      </c>
      <c r="H4167" t="s">
        <v>7264</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ht="14.25" customHeight="1" x14ac:dyDescent="0.25">
      <c r="A4168">
        <v>4167</v>
      </c>
      <c r="B4168" t="s">
        <v>7265</v>
      </c>
      <c r="C4168">
        <f>YEAR(Data!$D4168)</f>
        <v>2012</v>
      </c>
      <c r="D4168">
        <v>40976</v>
      </c>
      <c r="E4168">
        <v>40981</v>
      </c>
      <c r="F4168" t="s">
        <v>50</v>
      </c>
      <c r="G4168" t="s">
        <v>2140</v>
      </c>
      <c r="H4168" t="s">
        <v>2141</v>
      </c>
      <c r="I4168" t="s">
        <v>41</v>
      </c>
      <c r="J4168" t="s">
        <v>27</v>
      </c>
      <c r="K4168" t="s">
        <v>1173</v>
      </c>
      <c r="L4168" t="s">
        <v>267</v>
      </c>
      <c r="M4168">
        <v>11561</v>
      </c>
      <c r="N4168" t="s">
        <v>148</v>
      </c>
      <c r="O4168" t="s">
        <v>6175</v>
      </c>
      <c r="P4168" t="s">
        <v>46</v>
      </c>
      <c r="Q4168" t="s">
        <v>90</v>
      </c>
      <c r="R4168" t="s">
        <v>6176</v>
      </c>
      <c r="S4168">
        <v>19.440000000000001</v>
      </c>
      <c r="T4168">
        <v>3</v>
      </c>
      <c r="U4168">
        <v>0</v>
      </c>
      <c r="V4168">
        <v>9.3312000000000008</v>
      </c>
    </row>
    <row r="4169" spans="1:22" ht="14.25" customHeight="1" x14ac:dyDescent="0.25">
      <c r="A4169">
        <v>4168</v>
      </c>
      <c r="B4169" t="s">
        <v>7266</v>
      </c>
      <c r="C4169">
        <f>YEAR(Data!$D4169)</f>
        <v>2011</v>
      </c>
      <c r="D4169">
        <v>40827</v>
      </c>
      <c r="E4169">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ht="14.25" customHeight="1" x14ac:dyDescent="0.25">
      <c r="A4170">
        <v>4169</v>
      </c>
      <c r="B4170" t="s">
        <v>7266</v>
      </c>
      <c r="C4170">
        <f>YEAR(Data!$D4170)</f>
        <v>2011</v>
      </c>
      <c r="D4170">
        <v>40827</v>
      </c>
      <c r="E4170">
        <v>40829</v>
      </c>
      <c r="F4170" t="s">
        <v>188</v>
      </c>
      <c r="G4170" t="s">
        <v>600</v>
      </c>
      <c r="H4170" t="s">
        <v>601</v>
      </c>
      <c r="I4170" t="s">
        <v>26</v>
      </c>
      <c r="J4170" t="s">
        <v>27</v>
      </c>
      <c r="K4170" t="s">
        <v>602</v>
      </c>
      <c r="L4170" t="s">
        <v>43</v>
      </c>
      <c r="M4170">
        <v>91104</v>
      </c>
      <c r="N4170" t="s">
        <v>44</v>
      </c>
      <c r="O4170" t="s">
        <v>7267</v>
      </c>
      <c r="P4170" t="s">
        <v>32</v>
      </c>
      <c r="Q4170" t="s">
        <v>36</v>
      </c>
      <c r="R4170" t="s">
        <v>7268</v>
      </c>
      <c r="S4170">
        <v>433.56800000000004</v>
      </c>
      <c r="T4170">
        <v>2</v>
      </c>
      <c r="U4170">
        <v>0.2</v>
      </c>
      <c r="V4170">
        <v>-65.035200000000046</v>
      </c>
    </row>
    <row r="4171" spans="1:22" ht="14.25" customHeight="1" x14ac:dyDescent="0.25">
      <c r="A4171">
        <v>4170</v>
      </c>
      <c r="B4171" t="s">
        <v>7269</v>
      </c>
      <c r="C4171">
        <f>YEAR(Data!$D4171)</f>
        <v>2012</v>
      </c>
      <c r="D4171">
        <v>41012</v>
      </c>
      <c r="E4171">
        <v>41013</v>
      </c>
      <c r="F4171" t="s">
        <v>188</v>
      </c>
      <c r="G4171" t="s">
        <v>6657</v>
      </c>
      <c r="H4171" t="s">
        <v>6658</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ht="14.25" customHeight="1" x14ac:dyDescent="0.25">
      <c r="A4172">
        <v>4171</v>
      </c>
      <c r="B4172" t="s">
        <v>7269</v>
      </c>
      <c r="C4172">
        <f>YEAR(Data!$D4172)</f>
        <v>2012</v>
      </c>
      <c r="D4172">
        <v>41012</v>
      </c>
      <c r="E4172">
        <v>41013</v>
      </c>
      <c r="F4172" t="s">
        <v>188</v>
      </c>
      <c r="G4172" t="s">
        <v>6657</v>
      </c>
      <c r="H4172" t="s">
        <v>6658</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ht="14.25" customHeight="1" x14ac:dyDescent="0.25">
      <c r="A4173">
        <v>4172</v>
      </c>
      <c r="B4173" t="s">
        <v>7270</v>
      </c>
      <c r="C4173">
        <f>YEAR(Data!$D4173)</f>
        <v>2014</v>
      </c>
      <c r="D4173">
        <v>41960</v>
      </c>
      <c r="E4173">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ht="14.25" customHeight="1" x14ac:dyDescent="0.25">
      <c r="A4174">
        <v>4173</v>
      </c>
      <c r="B4174" t="s">
        <v>7271</v>
      </c>
      <c r="C4174">
        <f>YEAR(Data!$D4174)</f>
        <v>2013</v>
      </c>
      <c r="D4174">
        <v>41457</v>
      </c>
      <c r="E4174">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ht="14.25" customHeight="1" x14ac:dyDescent="0.25">
      <c r="A4175">
        <v>4174</v>
      </c>
      <c r="B4175" t="s">
        <v>7271</v>
      </c>
      <c r="C4175">
        <f>YEAR(Data!$D4175)</f>
        <v>2013</v>
      </c>
      <c r="D4175">
        <v>41457</v>
      </c>
      <c r="E4175">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ht="14.25" customHeight="1" x14ac:dyDescent="0.25">
      <c r="A4176">
        <v>4175</v>
      </c>
      <c r="B4176" t="s">
        <v>7271</v>
      </c>
      <c r="C4176">
        <f>YEAR(Data!$D4176)</f>
        <v>2013</v>
      </c>
      <c r="D4176">
        <v>41457</v>
      </c>
      <c r="E4176">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ht="14.25" customHeight="1" x14ac:dyDescent="0.25">
      <c r="A4177">
        <v>4176</v>
      </c>
      <c r="B4177" t="s">
        <v>7272</v>
      </c>
      <c r="C4177">
        <f>YEAR(Data!$D4177)</f>
        <v>2012</v>
      </c>
      <c r="D4177">
        <v>41242</v>
      </c>
      <c r="E4177">
        <v>41243</v>
      </c>
      <c r="F4177" t="s">
        <v>188</v>
      </c>
      <c r="G4177" t="s">
        <v>7273</v>
      </c>
      <c r="H4177" t="s">
        <v>7274</v>
      </c>
      <c r="I4177" t="s">
        <v>102</v>
      </c>
      <c r="J4177" t="s">
        <v>27</v>
      </c>
      <c r="K4177" t="s">
        <v>2542</v>
      </c>
      <c r="L4177" t="s">
        <v>43</v>
      </c>
      <c r="M4177">
        <v>92704</v>
      </c>
      <c r="N4177" t="s">
        <v>44</v>
      </c>
      <c r="O4177" t="s">
        <v>6238</v>
      </c>
      <c r="P4177" t="s">
        <v>46</v>
      </c>
      <c r="Q4177" t="s">
        <v>68</v>
      </c>
      <c r="R4177" t="s">
        <v>6239</v>
      </c>
      <c r="S4177">
        <v>56.3</v>
      </c>
      <c r="T4177">
        <v>2</v>
      </c>
      <c r="U4177">
        <v>0</v>
      </c>
      <c r="V4177">
        <v>15.764000000000003</v>
      </c>
    </row>
    <row r="4178" spans="1:22" ht="14.25" customHeight="1" x14ac:dyDescent="0.25">
      <c r="A4178">
        <v>4177</v>
      </c>
      <c r="B4178" t="s">
        <v>7275</v>
      </c>
      <c r="C4178">
        <f>YEAR(Data!$D4178)</f>
        <v>2011</v>
      </c>
      <c r="D4178">
        <v>40640</v>
      </c>
      <c r="E4178">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ht="14.25" customHeight="1" x14ac:dyDescent="0.25">
      <c r="A4179">
        <v>4178</v>
      </c>
      <c r="B4179" t="s">
        <v>7275</v>
      </c>
      <c r="C4179">
        <f>YEAR(Data!$D4179)</f>
        <v>2011</v>
      </c>
      <c r="D4179">
        <v>40640</v>
      </c>
      <c r="E4179">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ht="14.25" customHeight="1" x14ac:dyDescent="0.25">
      <c r="A4180">
        <v>4179</v>
      </c>
      <c r="B4180" t="s">
        <v>7276</v>
      </c>
      <c r="C4180">
        <f>YEAR(Data!$D4180)</f>
        <v>2013</v>
      </c>
      <c r="D4180">
        <v>41442</v>
      </c>
      <c r="E4180">
        <v>41444</v>
      </c>
      <c r="F4180" t="s">
        <v>23</v>
      </c>
      <c r="G4180" t="s">
        <v>1870</v>
      </c>
      <c r="H4180" t="s">
        <v>1871</v>
      </c>
      <c r="I4180" t="s">
        <v>26</v>
      </c>
      <c r="J4180" t="s">
        <v>27</v>
      </c>
      <c r="K4180" t="s">
        <v>42</v>
      </c>
      <c r="L4180" t="s">
        <v>43</v>
      </c>
      <c r="M4180">
        <v>90045</v>
      </c>
      <c r="N4180" t="s">
        <v>44</v>
      </c>
      <c r="O4180" t="s">
        <v>5239</v>
      </c>
      <c r="P4180" t="s">
        <v>46</v>
      </c>
      <c r="Q4180" t="s">
        <v>90</v>
      </c>
      <c r="R4180" t="s">
        <v>5240</v>
      </c>
      <c r="S4180">
        <v>46.349999999999994</v>
      </c>
      <c r="T4180">
        <v>5</v>
      </c>
      <c r="U4180">
        <v>0</v>
      </c>
      <c r="V4180">
        <v>21.784499999999998</v>
      </c>
    </row>
    <row r="4181" spans="1:22" ht="14.25" customHeight="1" x14ac:dyDescent="0.25">
      <c r="A4181">
        <v>4180</v>
      </c>
      <c r="B4181" t="s">
        <v>7277</v>
      </c>
      <c r="C4181">
        <f>YEAR(Data!$D4181)</f>
        <v>2014</v>
      </c>
      <c r="D4181">
        <v>41705</v>
      </c>
      <c r="E418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ht="14.25" customHeight="1" x14ac:dyDescent="0.25">
      <c r="A4182">
        <v>4181</v>
      </c>
      <c r="B4182" t="s">
        <v>7278</v>
      </c>
      <c r="C4182">
        <f>YEAR(Data!$D4182)</f>
        <v>2014</v>
      </c>
      <c r="D4182">
        <v>41920</v>
      </c>
      <c r="E4182">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ht="14.25" customHeight="1" x14ac:dyDescent="0.25">
      <c r="A4183">
        <v>4182</v>
      </c>
      <c r="B4183" t="s">
        <v>7279</v>
      </c>
      <c r="C4183">
        <f>YEAR(Data!$D4183)</f>
        <v>2014</v>
      </c>
      <c r="D4183">
        <v>41919</v>
      </c>
      <c r="E4183">
        <v>41925</v>
      </c>
      <c r="F4183" t="s">
        <v>50</v>
      </c>
      <c r="G4183" t="s">
        <v>7280</v>
      </c>
      <c r="H4183" t="s">
        <v>7281</v>
      </c>
      <c r="I4183" t="s">
        <v>102</v>
      </c>
      <c r="J4183" t="s">
        <v>27</v>
      </c>
      <c r="K4183" t="s">
        <v>266</v>
      </c>
      <c r="L4183" t="s">
        <v>267</v>
      </c>
      <c r="M4183">
        <v>10035</v>
      </c>
      <c r="N4183" t="s">
        <v>148</v>
      </c>
      <c r="O4183" t="s">
        <v>7002</v>
      </c>
      <c r="P4183" t="s">
        <v>71</v>
      </c>
      <c r="Q4183" t="s">
        <v>161</v>
      </c>
      <c r="R4183" t="s">
        <v>7003</v>
      </c>
      <c r="S4183">
        <v>319.95999999999998</v>
      </c>
      <c r="T4183">
        <v>4</v>
      </c>
      <c r="U4183">
        <v>0</v>
      </c>
      <c r="V4183">
        <v>115.18559999999999</v>
      </c>
    </row>
    <row r="4184" spans="1:22" ht="14.25" customHeight="1" x14ac:dyDescent="0.25">
      <c r="A4184">
        <v>4183</v>
      </c>
      <c r="B4184" t="s">
        <v>7279</v>
      </c>
      <c r="C4184">
        <f>YEAR(Data!$D4184)</f>
        <v>2014</v>
      </c>
      <c r="D4184">
        <v>41919</v>
      </c>
      <c r="E4184">
        <v>41925</v>
      </c>
      <c r="F4184" t="s">
        <v>50</v>
      </c>
      <c r="G4184" t="s">
        <v>7280</v>
      </c>
      <c r="H4184" t="s">
        <v>7281</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ht="14.25" customHeight="1" x14ac:dyDescent="0.25">
      <c r="A4185">
        <v>4184</v>
      </c>
      <c r="B4185" t="s">
        <v>7279</v>
      </c>
      <c r="C4185">
        <f>YEAR(Data!$D4185)</f>
        <v>2014</v>
      </c>
      <c r="D4185">
        <v>41919</v>
      </c>
      <c r="E4185">
        <v>41925</v>
      </c>
      <c r="F4185" t="s">
        <v>50</v>
      </c>
      <c r="G4185" t="s">
        <v>7280</v>
      </c>
      <c r="H4185" t="s">
        <v>7281</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ht="14.25" customHeight="1" x14ac:dyDescent="0.25">
      <c r="A4186">
        <v>4185</v>
      </c>
      <c r="B4186" t="s">
        <v>7282</v>
      </c>
      <c r="C4186">
        <f>YEAR(Data!$D4186)</f>
        <v>2013</v>
      </c>
      <c r="D4186">
        <v>41614</v>
      </c>
      <c r="E4186">
        <v>41616</v>
      </c>
      <c r="F4186" t="s">
        <v>188</v>
      </c>
      <c r="G4186" t="s">
        <v>5727</v>
      </c>
      <c r="H4186" t="s">
        <v>5728</v>
      </c>
      <c r="I4186" t="s">
        <v>41</v>
      </c>
      <c r="J4186" t="s">
        <v>27</v>
      </c>
      <c r="K4186" t="s">
        <v>612</v>
      </c>
      <c r="L4186" t="s">
        <v>1245</v>
      </c>
      <c r="M4186">
        <v>2038</v>
      </c>
      <c r="N4186" t="s">
        <v>148</v>
      </c>
      <c r="O4186" t="s">
        <v>7283</v>
      </c>
      <c r="P4186" t="s">
        <v>32</v>
      </c>
      <c r="Q4186" t="s">
        <v>33</v>
      </c>
      <c r="R4186" t="s">
        <v>7284</v>
      </c>
      <c r="S4186">
        <v>81.94</v>
      </c>
      <c r="T4186">
        <v>1</v>
      </c>
      <c r="U4186">
        <v>0</v>
      </c>
      <c r="V4186">
        <v>20.484999999999999</v>
      </c>
    </row>
    <row r="4187" spans="1:22" ht="14.25" customHeight="1" x14ac:dyDescent="0.25">
      <c r="A4187">
        <v>4186</v>
      </c>
      <c r="B4187" t="s">
        <v>7285</v>
      </c>
      <c r="C4187">
        <f>YEAR(Data!$D4187)</f>
        <v>2013</v>
      </c>
      <c r="D4187">
        <v>41569</v>
      </c>
      <c r="E4187">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ht="14.25" customHeight="1" x14ac:dyDescent="0.25">
      <c r="A4188">
        <v>4187</v>
      </c>
      <c r="B4188" t="s">
        <v>7286</v>
      </c>
      <c r="C4188">
        <f>YEAR(Data!$D4188)</f>
        <v>2014</v>
      </c>
      <c r="D4188">
        <v>41778</v>
      </c>
      <c r="E4188">
        <v>41783</v>
      </c>
      <c r="F4188" t="s">
        <v>50</v>
      </c>
      <c r="G4188" t="s">
        <v>7287</v>
      </c>
      <c r="H4188" t="s">
        <v>7288</v>
      </c>
      <c r="I4188" t="s">
        <v>41</v>
      </c>
      <c r="J4188" t="s">
        <v>27</v>
      </c>
      <c r="K4188" t="s">
        <v>7289</v>
      </c>
      <c r="L4188" t="s">
        <v>104</v>
      </c>
      <c r="M4188">
        <v>78501</v>
      </c>
      <c r="N4188" t="s">
        <v>105</v>
      </c>
      <c r="O4188" t="s">
        <v>2709</v>
      </c>
      <c r="P4188" t="s">
        <v>46</v>
      </c>
      <c r="Q4188" t="s">
        <v>75</v>
      </c>
      <c r="R4188" t="s">
        <v>2710</v>
      </c>
      <c r="S4188">
        <v>6.8739999999999988</v>
      </c>
      <c r="T4188">
        <v>7</v>
      </c>
      <c r="U4188">
        <v>0.8</v>
      </c>
      <c r="V4188">
        <v>-10.654700000000002</v>
      </c>
    </row>
    <row r="4189" spans="1:22" ht="14.25" customHeight="1" x14ac:dyDescent="0.25">
      <c r="A4189">
        <v>4188</v>
      </c>
      <c r="B4189" t="s">
        <v>7286</v>
      </c>
      <c r="C4189">
        <f>YEAR(Data!$D4189)</f>
        <v>2014</v>
      </c>
      <c r="D4189">
        <v>41778</v>
      </c>
      <c r="E4189">
        <v>41783</v>
      </c>
      <c r="F4189" t="s">
        <v>50</v>
      </c>
      <c r="G4189" t="s">
        <v>7287</v>
      </c>
      <c r="H4189" t="s">
        <v>7288</v>
      </c>
      <c r="I4189" t="s">
        <v>41</v>
      </c>
      <c r="J4189" t="s">
        <v>27</v>
      </c>
      <c r="K4189" t="s">
        <v>7289</v>
      </c>
      <c r="L4189" t="s">
        <v>104</v>
      </c>
      <c r="M4189">
        <v>78501</v>
      </c>
      <c r="N4189" t="s">
        <v>105</v>
      </c>
      <c r="O4189" t="s">
        <v>4940</v>
      </c>
      <c r="P4189" t="s">
        <v>46</v>
      </c>
      <c r="Q4189" t="s">
        <v>75</v>
      </c>
      <c r="R4189" t="s">
        <v>4941</v>
      </c>
      <c r="S4189">
        <v>1.9959999999999996</v>
      </c>
      <c r="T4189">
        <v>1</v>
      </c>
      <c r="U4189">
        <v>0.8</v>
      </c>
      <c r="V4189">
        <v>-3.293400000000001</v>
      </c>
    </row>
    <row r="4190" spans="1:22" ht="14.25" customHeight="1" x14ac:dyDescent="0.25">
      <c r="A4190">
        <v>4189</v>
      </c>
      <c r="B4190" t="s">
        <v>7286</v>
      </c>
      <c r="C4190">
        <f>YEAR(Data!$D4190)</f>
        <v>2014</v>
      </c>
      <c r="D4190">
        <v>41778</v>
      </c>
      <c r="E4190">
        <v>41783</v>
      </c>
      <c r="F4190" t="s">
        <v>50</v>
      </c>
      <c r="G4190" t="s">
        <v>7287</v>
      </c>
      <c r="H4190" t="s">
        <v>7288</v>
      </c>
      <c r="I4190" t="s">
        <v>41</v>
      </c>
      <c r="J4190" t="s">
        <v>27</v>
      </c>
      <c r="K4190" t="s">
        <v>7289</v>
      </c>
      <c r="L4190" t="s">
        <v>104</v>
      </c>
      <c r="M4190">
        <v>78501</v>
      </c>
      <c r="N4190" t="s">
        <v>105</v>
      </c>
      <c r="O4190" t="s">
        <v>5936</v>
      </c>
      <c r="P4190" t="s">
        <v>46</v>
      </c>
      <c r="Q4190" t="s">
        <v>59</v>
      </c>
      <c r="R4190" t="s">
        <v>5937</v>
      </c>
      <c r="S4190">
        <v>8.9280000000000008</v>
      </c>
      <c r="T4190">
        <v>2</v>
      </c>
      <c r="U4190">
        <v>0.2</v>
      </c>
      <c r="V4190">
        <v>0.66959999999999997</v>
      </c>
    </row>
    <row r="4191" spans="1:22" ht="14.25" customHeight="1" x14ac:dyDescent="0.25">
      <c r="A4191">
        <v>4190</v>
      </c>
      <c r="B4191" t="s">
        <v>7290</v>
      </c>
      <c r="C4191">
        <f>YEAR(Data!$D4191)</f>
        <v>2013</v>
      </c>
      <c r="D4191">
        <v>41544</v>
      </c>
      <c r="E4191">
        <v>41549</v>
      </c>
      <c r="F4191" t="s">
        <v>23</v>
      </c>
      <c r="G4191" t="s">
        <v>7122</v>
      </c>
      <c r="H4191" t="s">
        <v>7123</v>
      </c>
      <c r="I4191" t="s">
        <v>41</v>
      </c>
      <c r="J4191" t="s">
        <v>27</v>
      </c>
      <c r="K4191" t="s">
        <v>7291</v>
      </c>
      <c r="L4191" t="s">
        <v>489</v>
      </c>
      <c r="M4191">
        <v>52240</v>
      </c>
      <c r="N4191" t="s">
        <v>105</v>
      </c>
      <c r="O4191" t="s">
        <v>7292</v>
      </c>
      <c r="P4191" t="s">
        <v>46</v>
      </c>
      <c r="Q4191" t="s">
        <v>90</v>
      </c>
      <c r="R4191" t="s">
        <v>7293</v>
      </c>
      <c r="S4191">
        <v>9.99</v>
      </c>
      <c r="T4191">
        <v>1</v>
      </c>
      <c r="U4191">
        <v>0</v>
      </c>
      <c r="V4191">
        <v>4.4954999999999998</v>
      </c>
    </row>
    <row r="4192" spans="1:22" ht="14.25" customHeight="1" x14ac:dyDescent="0.25">
      <c r="A4192">
        <v>4191</v>
      </c>
      <c r="B4192" t="s">
        <v>7294</v>
      </c>
      <c r="C4192">
        <f>YEAR(Data!$D4192)</f>
        <v>2014</v>
      </c>
      <c r="D4192">
        <v>41961</v>
      </c>
      <c r="E4192">
        <v>41966</v>
      </c>
      <c r="F4192" t="s">
        <v>50</v>
      </c>
      <c r="G4192" t="s">
        <v>2753</v>
      </c>
      <c r="H4192" t="s">
        <v>2754</v>
      </c>
      <c r="I4192" t="s">
        <v>26</v>
      </c>
      <c r="J4192" t="s">
        <v>27</v>
      </c>
      <c r="K4192" t="s">
        <v>606</v>
      </c>
      <c r="L4192" t="s">
        <v>245</v>
      </c>
      <c r="M4192">
        <v>19711</v>
      </c>
      <c r="N4192" t="s">
        <v>148</v>
      </c>
      <c r="O4192" t="s">
        <v>5739</v>
      </c>
      <c r="P4192" t="s">
        <v>71</v>
      </c>
      <c r="Q4192" t="s">
        <v>1216</v>
      </c>
      <c r="R4192" t="s">
        <v>5740</v>
      </c>
      <c r="S4192">
        <v>10499.97</v>
      </c>
      <c r="T4192">
        <v>3</v>
      </c>
      <c r="U4192">
        <v>0</v>
      </c>
      <c r="V4192">
        <v>5039.9856</v>
      </c>
    </row>
    <row r="4193" spans="1:22" ht="14.25" customHeight="1" x14ac:dyDescent="0.25">
      <c r="A4193">
        <v>4192</v>
      </c>
      <c r="B4193" t="s">
        <v>7295</v>
      </c>
      <c r="C4193">
        <f>YEAR(Data!$D4193)</f>
        <v>2012</v>
      </c>
      <c r="D4193">
        <v>41098</v>
      </c>
      <c r="E4193">
        <v>41098</v>
      </c>
      <c r="F4193" t="s">
        <v>1290</v>
      </c>
      <c r="G4193" t="s">
        <v>5996</v>
      </c>
      <c r="H4193" t="s">
        <v>5997</v>
      </c>
      <c r="I4193" t="s">
        <v>26</v>
      </c>
      <c r="J4193" t="s">
        <v>27</v>
      </c>
      <c r="K4193" t="s">
        <v>184</v>
      </c>
      <c r="L4193" t="s">
        <v>104</v>
      </c>
      <c r="M4193">
        <v>77070</v>
      </c>
      <c r="N4193" t="s">
        <v>105</v>
      </c>
      <c r="O4193" t="s">
        <v>7296</v>
      </c>
      <c r="P4193" t="s">
        <v>46</v>
      </c>
      <c r="Q4193" t="s">
        <v>90</v>
      </c>
      <c r="R4193" t="s">
        <v>7297</v>
      </c>
      <c r="S4193">
        <v>21.12</v>
      </c>
      <c r="T4193">
        <v>5</v>
      </c>
      <c r="U4193">
        <v>0.2</v>
      </c>
      <c r="V4193">
        <v>6.5999999999999988</v>
      </c>
    </row>
    <row r="4194" spans="1:22" ht="14.25" customHeight="1" x14ac:dyDescent="0.25">
      <c r="A4194">
        <v>4193</v>
      </c>
      <c r="B4194" t="s">
        <v>7298</v>
      </c>
      <c r="C4194">
        <f>YEAR(Data!$D4194)</f>
        <v>2012</v>
      </c>
      <c r="D4194">
        <v>41229</v>
      </c>
      <c r="E4194">
        <v>41233</v>
      </c>
      <c r="F4194" t="s">
        <v>50</v>
      </c>
      <c r="G4194" t="s">
        <v>819</v>
      </c>
      <c r="H4194" t="s">
        <v>820</v>
      </c>
      <c r="I4194" t="s">
        <v>41</v>
      </c>
      <c r="J4194" t="s">
        <v>27</v>
      </c>
      <c r="K4194" t="s">
        <v>7299</v>
      </c>
      <c r="L4194" t="s">
        <v>6260</v>
      </c>
      <c r="M4194">
        <v>83704</v>
      </c>
      <c r="N4194" t="s">
        <v>44</v>
      </c>
      <c r="O4194" t="s">
        <v>55</v>
      </c>
      <c r="P4194" t="s">
        <v>32</v>
      </c>
      <c r="Q4194" t="s">
        <v>56</v>
      </c>
      <c r="R4194" t="s">
        <v>57</v>
      </c>
      <c r="S4194">
        <v>696.42</v>
      </c>
      <c r="T4194">
        <v>2</v>
      </c>
      <c r="U4194">
        <v>0</v>
      </c>
      <c r="V4194">
        <v>160.17660000000001</v>
      </c>
    </row>
    <row r="4195" spans="1:22" ht="14.25" customHeight="1" x14ac:dyDescent="0.25">
      <c r="A4195">
        <v>4194</v>
      </c>
      <c r="B4195" t="s">
        <v>7298</v>
      </c>
      <c r="C4195">
        <f>YEAR(Data!$D4195)</f>
        <v>2012</v>
      </c>
      <c r="D4195">
        <v>41229</v>
      </c>
      <c r="E4195">
        <v>41233</v>
      </c>
      <c r="F4195" t="s">
        <v>50</v>
      </c>
      <c r="G4195" t="s">
        <v>819</v>
      </c>
      <c r="H4195" t="s">
        <v>820</v>
      </c>
      <c r="I4195" t="s">
        <v>41</v>
      </c>
      <c r="J4195" t="s">
        <v>27</v>
      </c>
      <c r="K4195" t="s">
        <v>7299</v>
      </c>
      <c r="L4195" t="s">
        <v>6260</v>
      </c>
      <c r="M4195">
        <v>83704</v>
      </c>
      <c r="N4195" t="s">
        <v>44</v>
      </c>
      <c r="O4195" t="s">
        <v>625</v>
      </c>
      <c r="P4195" t="s">
        <v>71</v>
      </c>
      <c r="Q4195" t="s">
        <v>72</v>
      </c>
      <c r="R4195" t="s">
        <v>626</v>
      </c>
      <c r="S4195">
        <v>304.77600000000001</v>
      </c>
      <c r="T4195">
        <v>3</v>
      </c>
      <c r="U4195">
        <v>0.2</v>
      </c>
      <c r="V4195">
        <v>22.858199999999982</v>
      </c>
    </row>
    <row r="4196" spans="1:22" ht="14.25" customHeight="1" x14ac:dyDescent="0.25">
      <c r="A4196">
        <v>4195</v>
      </c>
      <c r="B4196" t="s">
        <v>7300</v>
      </c>
      <c r="C4196">
        <f>YEAR(Data!$D4196)</f>
        <v>2012</v>
      </c>
      <c r="D4196">
        <v>41078</v>
      </c>
      <c r="E4196">
        <v>41082</v>
      </c>
      <c r="F4196" t="s">
        <v>50</v>
      </c>
      <c r="G4196" t="s">
        <v>6472</v>
      </c>
      <c r="H4196" t="s">
        <v>6473</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ht="14.25" customHeight="1" x14ac:dyDescent="0.25">
      <c r="A4197">
        <v>4196</v>
      </c>
      <c r="B4197" t="s">
        <v>7301</v>
      </c>
      <c r="C4197">
        <f>YEAR(Data!$D4197)</f>
        <v>2013</v>
      </c>
      <c r="D4197">
        <v>41373</v>
      </c>
      <c r="E4197">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ht="14.25" customHeight="1" x14ac:dyDescent="0.25">
      <c r="A4198">
        <v>4197</v>
      </c>
      <c r="B4198" t="s">
        <v>7302</v>
      </c>
      <c r="C4198">
        <f>YEAR(Data!$D4198)</f>
        <v>2012</v>
      </c>
      <c r="D4198">
        <v>41017</v>
      </c>
      <c r="E4198">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ht="14.25" customHeight="1" x14ac:dyDescent="0.25">
      <c r="A4199">
        <v>4198</v>
      </c>
      <c r="B4199" t="s">
        <v>7303</v>
      </c>
      <c r="C4199">
        <f>YEAR(Data!$D4199)</f>
        <v>2013</v>
      </c>
      <c r="D4199">
        <v>41612</v>
      </c>
      <c r="E4199">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ht="14.25" customHeight="1" x14ac:dyDescent="0.25">
      <c r="A4200">
        <v>4199</v>
      </c>
      <c r="B4200" t="s">
        <v>7303</v>
      </c>
      <c r="C4200">
        <f>YEAR(Data!$D4200)</f>
        <v>2013</v>
      </c>
      <c r="D4200">
        <v>41612</v>
      </c>
      <c r="E4200">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ht="14.25" customHeight="1" x14ac:dyDescent="0.25">
      <c r="A4201">
        <v>4200</v>
      </c>
      <c r="B4201" t="s">
        <v>7304</v>
      </c>
      <c r="C4201">
        <f>YEAR(Data!$D4201)</f>
        <v>2012</v>
      </c>
      <c r="D4201">
        <v>41253</v>
      </c>
      <c r="E420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ht="14.25" customHeight="1" x14ac:dyDescent="0.25">
      <c r="A4202">
        <v>4201</v>
      </c>
      <c r="B4202" t="s">
        <v>7304</v>
      </c>
      <c r="C4202">
        <f>YEAR(Data!$D4202)</f>
        <v>2012</v>
      </c>
      <c r="D4202">
        <v>41253</v>
      </c>
      <c r="E4202">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ht="14.25" customHeight="1" x14ac:dyDescent="0.25">
      <c r="A4203">
        <v>4202</v>
      </c>
      <c r="B4203" t="s">
        <v>7304</v>
      </c>
      <c r="C4203">
        <f>YEAR(Data!$D4203)</f>
        <v>2012</v>
      </c>
      <c r="D4203">
        <v>41253</v>
      </c>
      <c r="E4203">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ht="14.25" customHeight="1" x14ac:dyDescent="0.25">
      <c r="A4204">
        <v>4203</v>
      </c>
      <c r="B4204" t="s">
        <v>7304</v>
      </c>
      <c r="C4204">
        <f>YEAR(Data!$D4204)</f>
        <v>2012</v>
      </c>
      <c r="D4204">
        <v>41253</v>
      </c>
      <c r="E4204">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ht="14.25" customHeight="1" x14ac:dyDescent="0.25">
      <c r="A4205">
        <v>4204</v>
      </c>
      <c r="B4205" t="s">
        <v>7305</v>
      </c>
      <c r="C4205">
        <f>YEAR(Data!$D4205)</f>
        <v>2011</v>
      </c>
      <c r="D4205">
        <v>40847</v>
      </c>
      <c r="E4205">
        <v>40849</v>
      </c>
      <c r="F4205" t="s">
        <v>23</v>
      </c>
      <c r="G4205" t="s">
        <v>4893</v>
      </c>
      <c r="H4205" t="s">
        <v>4894</v>
      </c>
      <c r="I4205" t="s">
        <v>26</v>
      </c>
      <c r="J4205" t="s">
        <v>27</v>
      </c>
      <c r="K4205" t="s">
        <v>7306</v>
      </c>
      <c r="L4205" t="s">
        <v>1399</v>
      </c>
      <c r="M4205">
        <v>2920</v>
      </c>
      <c r="N4205" t="s">
        <v>148</v>
      </c>
      <c r="O4205" t="s">
        <v>179</v>
      </c>
      <c r="P4205" t="s">
        <v>46</v>
      </c>
      <c r="Q4205" t="s">
        <v>68</v>
      </c>
      <c r="R4205" t="s">
        <v>180</v>
      </c>
      <c r="S4205">
        <v>49.25</v>
      </c>
      <c r="T4205">
        <v>5</v>
      </c>
      <c r="U4205">
        <v>0</v>
      </c>
      <c r="V4205">
        <v>18.715000000000003</v>
      </c>
    </row>
    <row r="4206" spans="1:22" ht="14.25" customHeight="1" x14ac:dyDescent="0.25">
      <c r="A4206">
        <v>4205</v>
      </c>
      <c r="B4206" t="s">
        <v>7305</v>
      </c>
      <c r="C4206">
        <f>YEAR(Data!$D4206)</f>
        <v>2011</v>
      </c>
      <c r="D4206">
        <v>40847</v>
      </c>
      <c r="E4206">
        <v>40849</v>
      </c>
      <c r="F4206" t="s">
        <v>23</v>
      </c>
      <c r="G4206" t="s">
        <v>4893</v>
      </c>
      <c r="H4206" t="s">
        <v>4894</v>
      </c>
      <c r="I4206" t="s">
        <v>26</v>
      </c>
      <c r="J4206" t="s">
        <v>27</v>
      </c>
      <c r="K4206" t="s">
        <v>7306</v>
      </c>
      <c r="L4206" t="s">
        <v>1399</v>
      </c>
      <c r="M4206">
        <v>2920</v>
      </c>
      <c r="N4206" t="s">
        <v>148</v>
      </c>
      <c r="O4206" t="s">
        <v>2841</v>
      </c>
      <c r="P4206" t="s">
        <v>46</v>
      </c>
      <c r="Q4206" t="s">
        <v>90</v>
      </c>
      <c r="R4206" t="s">
        <v>2842</v>
      </c>
      <c r="S4206">
        <v>10.16</v>
      </c>
      <c r="T4206">
        <v>2</v>
      </c>
      <c r="U4206">
        <v>0</v>
      </c>
      <c r="V4206">
        <v>4.7751999999999999</v>
      </c>
    </row>
    <row r="4207" spans="1:22" ht="14.25" customHeight="1" x14ac:dyDescent="0.25">
      <c r="A4207">
        <v>4206</v>
      </c>
      <c r="B4207" t="s">
        <v>7305</v>
      </c>
      <c r="C4207">
        <f>YEAR(Data!$D4207)</f>
        <v>2011</v>
      </c>
      <c r="D4207">
        <v>40847</v>
      </c>
      <c r="E4207">
        <v>40849</v>
      </c>
      <c r="F4207" t="s">
        <v>23</v>
      </c>
      <c r="G4207" t="s">
        <v>4893</v>
      </c>
      <c r="H4207" t="s">
        <v>4894</v>
      </c>
      <c r="I4207" t="s">
        <v>26</v>
      </c>
      <c r="J4207" t="s">
        <v>27</v>
      </c>
      <c r="K4207" t="s">
        <v>7306</v>
      </c>
      <c r="L4207" t="s">
        <v>1399</v>
      </c>
      <c r="M4207">
        <v>2920</v>
      </c>
      <c r="N4207" t="s">
        <v>148</v>
      </c>
      <c r="O4207" t="s">
        <v>5061</v>
      </c>
      <c r="P4207" t="s">
        <v>32</v>
      </c>
      <c r="Q4207" t="s">
        <v>65</v>
      </c>
      <c r="R4207" t="s">
        <v>5062</v>
      </c>
      <c r="S4207">
        <v>14.76</v>
      </c>
      <c r="T4207">
        <v>2</v>
      </c>
      <c r="U4207">
        <v>0</v>
      </c>
      <c r="V4207">
        <v>4.2803999999999984</v>
      </c>
    </row>
    <row r="4208" spans="1:22" ht="14.25" customHeight="1" x14ac:dyDescent="0.25">
      <c r="A4208">
        <v>4207</v>
      </c>
      <c r="B4208" t="s">
        <v>7305</v>
      </c>
      <c r="C4208">
        <f>YEAR(Data!$D4208)</f>
        <v>2011</v>
      </c>
      <c r="D4208">
        <v>40847</v>
      </c>
      <c r="E4208">
        <v>40849</v>
      </c>
      <c r="F4208" t="s">
        <v>23</v>
      </c>
      <c r="G4208" t="s">
        <v>4893</v>
      </c>
      <c r="H4208" t="s">
        <v>4894</v>
      </c>
      <c r="I4208" t="s">
        <v>26</v>
      </c>
      <c r="J4208" t="s">
        <v>27</v>
      </c>
      <c r="K4208" t="s">
        <v>7306</v>
      </c>
      <c r="L4208" t="s">
        <v>1399</v>
      </c>
      <c r="M4208">
        <v>2920</v>
      </c>
      <c r="N4208" t="s">
        <v>148</v>
      </c>
      <c r="O4208" t="s">
        <v>3221</v>
      </c>
      <c r="P4208" t="s">
        <v>46</v>
      </c>
      <c r="Q4208" t="s">
        <v>75</v>
      </c>
      <c r="R4208" t="s">
        <v>3222</v>
      </c>
      <c r="S4208">
        <v>34.08</v>
      </c>
      <c r="T4208">
        <v>2</v>
      </c>
      <c r="U4208">
        <v>0</v>
      </c>
      <c r="V4208">
        <v>15.676799999999997</v>
      </c>
    </row>
    <row r="4209" spans="1:22" ht="14.25" customHeight="1" x14ac:dyDescent="0.25">
      <c r="A4209">
        <v>4208</v>
      </c>
      <c r="B4209" t="s">
        <v>7305</v>
      </c>
      <c r="C4209">
        <f>YEAR(Data!$D4209)</f>
        <v>2011</v>
      </c>
      <c r="D4209">
        <v>40847</v>
      </c>
      <c r="E4209">
        <v>40849</v>
      </c>
      <c r="F4209" t="s">
        <v>23</v>
      </c>
      <c r="G4209" t="s">
        <v>4893</v>
      </c>
      <c r="H4209" t="s">
        <v>4894</v>
      </c>
      <c r="I4209" t="s">
        <v>26</v>
      </c>
      <c r="J4209" t="s">
        <v>27</v>
      </c>
      <c r="K4209" t="s">
        <v>7306</v>
      </c>
      <c r="L4209" t="s">
        <v>1399</v>
      </c>
      <c r="M4209">
        <v>2920</v>
      </c>
      <c r="N4209" t="s">
        <v>148</v>
      </c>
      <c r="O4209" t="s">
        <v>1284</v>
      </c>
      <c r="P4209" t="s">
        <v>32</v>
      </c>
      <c r="Q4209" t="s">
        <v>65</v>
      </c>
      <c r="R4209" t="s">
        <v>1285</v>
      </c>
      <c r="S4209">
        <v>17.669999999999998</v>
      </c>
      <c r="T4209">
        <v>3</v>
      </c>
      <c r="U4209">
        <v>0</v>
      </c>
      <c r="V4209">
        <v>7.7748000000000008</v>
      </c>
    </row>
    <row r="4210" spans="1:22" ht="14.25" customHeight="1" x14ac:dyDescent="0.25">
      <c r="A4210">
        <v>4209</v>
      </c>
      <c r="B4210" t="s">
        <v>7305</v>
      </c>
      <c r="C4210">
        <f>YEAR(Data!$D4210)</f>
        <v>2011</v>
      </c>
      <c r="D4210">
        <v>40847</v>
      </c>
      <c r="E4210">
        <v>40849</v>
      </c>
      <c r="F4210" t="s">
        <v>23</v>
      </c>
      <c r="G4210" t="s">
        <v>4893</v>
      </c>
      <c r="H4210" t="s">
        <v>4894</v>
      </c>
      <c r="I4210" t="s">
        <v>26</v>
      </c>
      <c r="J4210" t="s">
        <v>27</v>
      </c>
      <c r="K4210" t="s">
        <v>7306</v>
      </c>
      <c r="L4210" t="s">
        <v>1399</v>
      </c>
      <c r="M4210">
        <v>2920</v>
      </c>
      <c r="N4210" t="s">
        <v>148</v>
      </c>
      <c r="O4210" t="s">
        <v>6248</v>
      </c>
      <c r="P4210" t="s">
        <v>32</v>
      </c>
      <c r="Q4210" t="s">
        <v>36</v>
      </c>
      <c r="R4210" t="s">
        <v>6249</v>
      </c>
      <c r="S4210">
        <v>1604.9</v>
      </c>
      <c r="T4210">
        <v>5</v>
      </c>
      <c r="U4210">
        <v>0</v>
      </c>
      <c r="V4210">
        <v>481.46999999999991</v>
      </c>
    </row>
    <row r="4211" spans="1:22" ht="14.25" customHeight="1" x14ac:dyDescent="0.25">
      <c r="A4211">
        <v>4210</v>
      </c>
      <c r="B4211" t="s">
        <v>7305</v>
      </c>
      <c r="C4211">
        <f>YEAR(Data!$D4211)</f>
        <v>2011</v>
      </c>
      <c r="D4211">
        <v>40847</v>
      </c>
      <c r="E4211">
        <v>40849</v>
      </c>
      <c r="F4211" t="s">
        <v>23</v>
      </c>
      <c r="G4211" t="s">
        <v>4893</v>
      </c>
      <c r="H4211" t="s">
        <v>4894</v>
      </c>
      <c r="I4211" t="s">
        <v>26</v>
      </c>
      <c r="J4211" t="s">
        <v>27</v>
      </c>
      <c r="K4211" t="s">
        <v>7306</v>
      </c>
      <c r="L4211" t="s">
        <v>1399</v>
      </c>
      <c r="M4211">
        <v>2920</v>
      </c>
      <c r="N4211" t="s">
        <v>148</v>
      </c>
      <c r="O4211" t="s">
        <v>5067</v>
      </c>
      <c r="P4211" t="s">
        <v>32</v>
      </c>
      <c r="Q4211" t="s">
        <v>56</v>
      </c>
      <c r="R4211" t="s">
        <v>5068</v>
      </c>
      <c r="S4211">
        <v>385.68599999999998</v>
      </c>
      <c r="T4211">
        <v>1</v>
      </c>
      <c r="U4211">
        <v>0.3</v>
      </c>
      <c r="V4211">
        <v>-60.607800000000026</v>
      </c>
    </row>
    <row r="4212" spans="1:22" ht="14.25" customHeight="1" x14ac:dyDescent="0.25">
      <c r="A4212">
        <v>4211</v>
      </c>
      <c r="B4212" t="s">
        <v>7307</v>
      </c>
      <c r="C4212">
        <f>YEAR(Data!$D4212)</f>
        <v>2014</v>
      </c>
      <c r="D4212">
        <v>41983</v>
      </c>
      <c r="E4212">
        <v>41988</v>
      </c>
      <c r="F4212" t="s">
        <v>50</v>
      </c>
      <c r="G4212" t="s">
        <v>7308</v>
      </c>
      <c r="H4212" t="s">
        <v>7309</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ht="14.25" customHeight="1" x14ac:dyDescent="0.25">
      <c r="A4213">
        <v>4212</v>
      </c>
      <c r="B4213" t="s">
        <v>7310</v>
      </c>
      <c r="C4213">
        <f>YEAR(Data!$D4213)</f>
        <v>2011</v>
      </c>
      <c r="D4213">
        <v>40668</v>
      </c>
      <c r="E4213">
        <v>40672</v>
      </c>
      <c r="F4213" t="s">
        <v>23</v>
      </c>
      <c r="G4213" t="s">
        <v>7024</v>
      </c>
      <c r="H4213" t="s">
        <v>7025</v>
      </c>
      <c r="I4213" t="s">
        <v>26</v>
      </c>
      <c r="J4213" t="s">
        <v>27</v>
      </c>
      <c r="K4213" t="s">
        <v>1464</v>
      </c>
      <c r="L4213" t="s">
        <v>29</v>
      </c>
      <c r="M4213">
        <v>40475</v>
      </c>
      <c r="N4213" t="s">
        <v>30</v>
      </c>
      <c r="O4213" t="s">
        <v>5825</v>
      </c>
      <c r="P4213" t="s">
        <v>46</v>
      </c>
      <c r="Q4213" t="s">
        <v>90</v>
      </c>
      <c r="R4213" t="s">
        <v>5826</v>
      </c>
      <c r="S4213">
        <v>9.42</v>
      </c>
      <c r="T4213">
        <v>3</v>
      </c>
      <c r="U4213">
        <v>0</v>
      </c>
      <c r="V4213">
        <v>4.238999999999999</v>
      </c>
    </row>
    <row r="4214" spans="1:22" ht="14.25" customHeight="1" x14ac:dyDescent="0.25">
      <c r="A4214">
        <v>4213</v>
      </c>
      <c r="B4214" t="s">
        <v>7310</v>
      </c>
      <c r="C4214">
        <f>YEAR(Data!$D4214)</f>
        <v>2011</v>
      </c>
      <c r="D4214">
        <v>40668</v>
      </c>
      <c r="E4214">
        <v>40672</v>
      </c>
      <c r="F4214" t="s">
        <v>23</v>
      </c>
      <c r="G4214" t="s">
        <v>7024</v>
      </c>
      <c r="H4214" t="s">
        <v>7025</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ht="14.25" customHeight="1" x14ac:dyDescent="0.25">
      <c r="A4215">
        <v>4214</v>
      </c>
      <c r="B4215" t="s">
        <v>7310</v>
      </c>
      <c r="C4215">
        <f>YEAR(Data!$D4215)</f>
        <v>2011</v>
      </c>
      <c r="D4215">
        <v>40668</v>
      </c>
      <c r="E4215">
        <v>40672</v>
      </c>
      <c r="F4215" t="s">
        <v>23</v>
      </c>
      <c r="G4215" t="s">
        <v>7024</v>
      </c>
      <c r="H4215" t="s">
        <v>7025</v>
      </c>
      <c r="I4215" t="s">
        <v>26</v>
      </c>
      <c r="J4215" t="s">
        <v>27</v>
      </c>
      <c r="K4215" t="s">
        <v>1464</v>
      </c>
      <c r="L4215" t="s">
        <v>29</v>
      </c>
      <c r="M4215">
        <v>40475</v>
      </c>
      <c r="N4215" t="s">
        <v>30</v>
      </c>
      <c r="O4215" t="s">
        <v>7311</v>
      </c>
      <c r="P4215" t="s">
        <v>46</v>
      </c>
      <c r="Q4215" t="s">
        <v>90</v>
      </c>
      <c r="R4215" t="s">
        <v>7312</v>
      </c>
      <c r="S4215">
        <v>24.56</v>
      </c>
      <c r="T4215">
        <v>2</v>
      </c>
      <c r="U4215">
        <v>0</v>
      </c>
      <c r="V4215">
        <v>11.543199999999999</v>
      </c>
    </row>
    <row r="4216" spans="1:22" ht="14.25" customHeight="1" x14ac:dyDescent="0.25">
      <c r="A4216">
        <v>4215</v>
      </c>
      <c r="B4216" t="s">
        <v>7313</v>
      </c>
      <c r="C4216">
        <f>YEAR(Data!$D4216)</f>
        <v>2013</v>
      </c>
      <c r="D4216">
        <v>41338</v>
      </c>
      <c r="E4216">
        <v>41342</v>
      </c>
      <c r="F4216" t="s">
        <v>50</v>
      </c>
      <c r="G4216" t="s">
        <v>4199</v>
      </c>
      <c r="H4216" t="s">
        <v>4200</v>
      </c>
      <c r="I4216" t="s">
        <v>26</v>
      </c>
      <c r="J4216" t="s">
        <v>27</v>
      </c>
      <c r="K4216" t="s">
        <v>5577</v>
      </c>
      <c r="L4216" t="s">
        <v>254</v>
      </c>
      <c r="M4216">
        <v>46544</v>
      </c>
      <c r="N4216" t="s">
        <v>105</v>
      </c>
      <c r="O4216" t="s">
        <v>7314</v>
      </c>
      <c r="P4216" t="s">
        <v>46</v>
      </c>
      <c r="Q4216" t="s">
        <v>75</v>
      </c>
      <c r="R4216" t="s">
        <v>7315</v>
      </c>
      <c r="S4216">
        <v>128.39999999999998</v>
      </c>
      <c r="T4216">
        <v>3</v>
      </c>
      <c r="U4216">
        <v>0</v>
      </c>
      <c r="V4216">
        <v>64.199999999999989</v>
      </c>
    </row>
    <row r="4217" spans="1:22" ht="14.25" customHeight="1" x14ac:dyDescent="0.25">
      <c r="A4217">
        <v>4216</v>
      </c>
      <c r="B4217" t="s">
        <v>7316</v>
      </c>
      <c r="C4217">
        <f>YEAR(Data!$D4217)</f>
        <v>2011</v>
      </c>
      <c r="D4217">
        <v>40877</v>
      </c>
      <c r="E4217">
        <v>40881</v>
      </c>
      <c r="F4217" t="s">
        <v>50</v>
      </c>
      <c r="G4217" t="s">
        <v>1258</v>
      </c>
      <c r="H4217" t="s">
        <v>1259</v>
      </c>
      <c r="I4217" t="s">
        <v>26</v>
      </c>
      <c r="J4217" t="s">
        <v>27</v>
      </c>
      <c r="K4217" t="s">
        <v>2295</v>
      </c>
      <c r="L4217" t="s">
        <v>267</v>
      </c>
      <c r="M4217">
        <v>10550</v>
      </c>
      <c r="N4217" t="s">
        <v>148</v>
      </c>
      <c r="O4217" t="s">
        <v>7317</v>
      </c>
      <c r="P4217" t="s">
        <v>46</v>
      </c>
      <c r="Q4217" t="s">
        <v>173</v>
      </c>
      <c r="R4217" t="s">
        <v>7318</v>
      </c>
      <c r="S4217">
        <v>62.28</v>
      </c>
      <c r="T4217">
        <v>4</v>
      </c>
      <c r="U4217">
        <v>0</v>
      </c>
      <c r="V4217">
        <v>29.271599999999999</v>
      </c>
    </row>
    <row r="4218" spans="1:22" ht="14.25" customHeight="1" x14ac:dyDescent="0.25">
      <c r="A4218">
        <v>4217</v>
      </c>
      <c r="B4218" t="s">
        <v>7319</v>
      </c>
      <c r="C4218">
        <f>YEAR(Data!$D4218)</f>
        <v>2012</v>
      </c>
      <c r="D4218">
        <v>40957</v>
      </c>
      <c r="E4218">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ht="14.25" customHeight="1" x14ac:dyDescent="0.25">
      <c r="A4219">
        <v>4218</v>
      </c>
      <c r="B4219" t="s">
        <v>7320</v>
      </c>
      <c r="C4219">
        <f>YEAR(Data!$D4219)</f>
        <v>2014</v>
      </c>
      <c r="D4219">
        <v>41731</v>
      </c>
      <c r="E4219">
        <v>41733</v>
      </c>
      <c r="F4219" t="s">
        <v>188</v>
      </c>
      <c r="G4219" t="s">
        <v>6784</v>
      </c>
      <c r="H4219" t="s">
        <v>6785</v>
      </c>
      <c r="I4219" t="s">
        <v>41</v>
      </c>
      <c r="J4219" t="s">
        <v>27</v>
      </c>
      <c r="K4219" t="s">
        <v>127</v>
      </c>
      <c r="L4219" t="s">
        <v>43</v>
      </c>
      <c r="M4219">
        <v>94110</v>
      </c>
      <c r="N4219" t="s">
        <v>44</v>
      </c>
      <c r="O4219" t="s">
        <v>7321</v>
      </c>
      <c r="P4219" t="s">
        <v>32</v>
      </c>
      <c r="Q4219" t="s">
        <v>33</v>
      </c>
      <c r="R4219" t="s">
        <v>7322</v>
      </c>
      <c r="S4219">
        <v>482.66399999999999</v>
      </c>
      <c r="T4219">
        <v>8</v>
      </c>
      <c r="U4219">
        <v>0.15</v>
      </c>
      <c r="V4219">
        <v>85.175999999999974</v>
      </c>
    </row>
    <row r="4220" spans="1:22" ht="14.25" customHeight="1" x14ac:dyDescent="0.25">
      <c r="A4220">
        <v>4219</v>
      </c>
      <c r="B4220" t="s">
        <v>7320</v>
      </c>
      <c r="C4220">
        <f>YEAR(Data!$D4220)</f>
        <v>2014</v>
      </c>
      <c r="D4220">
        <v>41731</v>
      </c>
      <c r="E4220">
        <v>41733</v>
      </c>
      <c r="F4220" t="s">
        <v>188</v>
      </c>
      <c r="G4220" t="s">
        <v>6784</v>
      </c>
      <c r="H4220" t="s">
        <v>6785</v>
      </c>
      <c r="I4220" t="s">
        <v>41</v>
      </c>
      <c r="J4220" t="s">
        <v>27</v>
      </c>
      <c r="K4220" t="s">
        <v>127</v>
      </c>
      <c r="L4220" t="s">
        <v>43</v>
      </c>
      <c r="M4220">
        <v>94110</v>
      </c>
      <c r="N4220" t="s">
        <v>44</v>
      </c>
      <c r="O4220" t="s">
        <v>6363</v>
      </c>
      <c r="P4220" t="s">
        <v>71</v>
      </c>
      <c r="Q4220" t="s">
        <v>682</v>
      </c>
      <c r="R4220" t="s">
        <v>6364</v>
      </c>
      <c r="S4220">
        <v>4799.9839999999995</v>
      </c>
      <c r="T4220">
        <v>2</v>
      </c>
      <c r="U4220">
        <v>0.2</v>
      </c>
      <c r="V4220">
        <v>359.99879999999962</v>
      </c>
    </row>
    <row r="4221" spans="1:22" ht="14.25" customHeight="1" x14ac:dyDescent="0.25">
      <c r="A4221">
        <v>4220</v>
      </c>
      <c r="B4221" t="s">
        <v>7323</v>
      </c>
      <c r="C4221">
        <f>YEAR(Data!$D4221)</f>
        <v>2014</v>
      </c>
      <c r="D4221">
        <v>41802</v>
      </c>
      <c r="E422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ht="14.25" customHeight="1" x14ac:dyDescent="0.25">
      <c r="A4222">
        <v>4221</v>
      </c>
      <c r="B4222" t="s">
        <v>7323</v>
      </c>
      <c r="C4222">
        <f>YEAR(Data!$D4222)</f>
        <v>2014</v>
      </c>
      <c r="D4222">
        <v>41802</v>
      </c>
      <c r="E4222">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ht="14.25" customHeight="1" x14ac:dyDescent="0.25">
      <c r="A4223">
        <v>4222</v>
      </c>
      <c r="B4223" t="s">
        <v>7323</v>
      </c>
      <c r="C4223">
        <f>YEAR(Data!$D4223)</f>
        <v>2014</v>
      </c>
      <c r="D4223">
        <v>41802</v>
      </c>
      <c r="E4223">
        <v>41804</v>
      </c>
      <c r="F4223" t="s">
        <v>23</v>
      </c>
      <c r="G4223" t="s">
        <v>4047</v>
      </c>
      <c r="H4223" t="s">
        <v>4048</v>
      </c>
      <c r="I4223" t="s">
        <v>26</v>
      </c>
      <c r="J4223" t="s">
        <v>27</v>
      </c>
      <c r="K4223" t="s">
        <v>95</v>
      </c>
      <c r="L4223" t="s">
        <v>96</v>
      </c>
      <c r="M4223">
        <v>98103</v>
      </c>
      <c r="N4223" t="s">
        <v>44</v>
      </c>
      <c r="O4223" t="s">
        <v>7324</v>
      </c>
      <c r="P4223" t="s">
        <v>71</v>
      </c>
      <c r="Q4223" t="s">
        <v>682</v>
      </c>
      <c r="R4223" t="s">
        <v>7325</v>
      </c>
      <c r="S4223">
        <v>385.80000000000007</v>
      </c>
      <c r="T4223">
        <v>5</v>
      </c>
      <c r="U4223">
        <v>0.2</v>
      </c>
      <c r="V4223">
        <v>130.20749999999998</v>
      </c>
    </row>
    <row r="4224" spans="1:22" ht="14.25" customHeight="1" x14ac:dyDescent="0.25">
      <c r="A4224">
        <v>4223</v>
      </c>
      <c r="B4224" t="s">
        <v>7323</v>
      </c>
      <c r="C4224">
        <f>YEAR(Data!$D4224)</f>
        <v>2014</v>
      </c>
      <c r="D4224">
        <v>41802</v>
      </c>
      <c r="E4224">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ht="14.25" customHeight="1" x14ac:dyDescent="0.25">
      <c r="A4225">
        <v>4224</v>
      </c>
      <c r="B4225" t="s">
        <v>7323</v>
      </c>
      <c r="C4225">
        <f>YEAR(Data!$D4225)</f>
        <v>2014</v>
      </c>
      <c r="D4225">
        <v>41802</v>
      </c>
      <c r="E4225">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ht="14.25" customHeight="1" x14ac:dyDescent="0.25">
      <c r="A4226">
        <v>4225</v>
      </c>
      <c r="B4226" t="s">
        <v>7326</v>
      </c>
      <c r="C4226">
        <f>YEAR(Data!$D4226)</f>
        <v>2013</v>
      </c>
      <c r="D4226">
        <v>41548</v>
      </c>
      <c r="E4226">
        <v>41551</v>
      </c>
      <c r="F4226" t="s">
        <v>188</v>
      </c>
      <c r="G4226" t="s">
        <v>6461</v>
      </c>
      <c r="H4226" t="s">
        <v>6462</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ht="14.25" customHeight="1" x14ac:dyDescent="0.25">
      <c r="A4227">
        <v>4226</v>
      </c>
      <c r="B4227" t="s">
        <v>7327</v>
      </c>
      <c r="C4227">
        <f>YEAR(Data!$D4227)</f>
        <v>2011</v>
      </c>
      <c r="D4227">
        <v>40890</v>
      </c>
      <c r="E4227">
        <v>40894</v>
      </c>
      <c r="F4227" t="s">
        <v>50</v>
      </c>
      <c r="G4227" t="s">
        <v>1923</v>
      </c>
      <c r="H4227" t="s">
        <v>1924</v>
      </c>
      <c r="I4227" t="s">
        <v>41</v>
      </c>
      <c r="J4227" t="s">
        <v>27</v>
      </c>
      <c r="K4227" t="s">
        <v>303</v>
      </c>
      <c r="L4227" t="s">
        <v>211</v>
      </c>
      <c r="M4227">
        <v>60623</v>
      </c>
      <c r="N4227" t="s">
        <v>105</v>
      </c>
      <c r="O4227" t="s">
        <v>7328</v>
      </c>
      <c r="P4227" t="s">
        <v>32</v>
      </c>
      <c r="Q4227" t="s">
        <v>65</v>
      </c>
      <c r="R4227" t="s">
        <v>7329</v>
      </c>
      <c r="S4227">
        <v>94.427999999999997</v>
      </c>
      <c r="T4227">
        <v>3</v>
      </c>
      <c r="U4227">
        <v>0.6</v>
      </c>
      <c r="V4227">
        <v>-42.492599999999982</v>
      </c>
    </row>
    <row r="4228" spans="1:22" ht="14.25" customHeight="1" x14ac:dyDescent="0.25">
      <c r="A4228">
        <v>4227</v>
      </c>
      <c r="B4228" t="s">
        <v>7330</v>
      </c>
      <c r="C4228">
        <f>YEAR(Data!$D4228)</f>
        <v>2014</v>
      </c>
      <c r="D4228">
        <v>41955</v>
      </c>
      <c r="E4228">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ht="14.25" customHeight="1" x14ac:dyDescent="0.25">
      <c r="A4229">
        <v>4228</v>
      </c>
      <c r="B4229" t="s">
        <v>7331</v>
      </c>
      <c r="C4229">
        <f>YEAR(Data!$D4229)</f>
        <v>2012</v>
      </c>
      <c r="D4229">
        <v>40913</v>
      </c>
      <c r="E4229">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ht="14.25" customHeight="1" x14ac:dyDescent="0.25">
      <c r="A4230">
        <v>4229</v>
      </c>
      <c r="B4230" t="s">
        <v>7332</v>
      </c>
      <c r="C4230">
        <f>YEAR(Data!$D4230)</f>
        <v>2013</v>
      </c>
      <c r="D4230">
        <v>41358</v>
      </c>
      <c r="E4230">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ht="14.25" customHeight="1" x14ac:dyDescent="0.25">
      <c r="A4231">
        <v>4230</v>
      </c>
      <c r="B4231" t="s">
        <v>7333</v>
      </c>
      <c r="C4231">
        <f>YEAR(Data!$D4231)</f>
        <v>2014</v>
      </c>
      <c r="D4231">
        <v>41826</v>
      </c>
      <c r="E423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ht="14.25" customHeight="1" x14ac:dyDescent="0.25">
      <c r="A4232">
        <v>4231</v>
      </c>
      <c r="B4232" t="s">
        <v>7333</v>
      </c>
      <c r="C4232">
        <f>YEAR(Data!$D4232)</f>
        <v>2014</v>
      </c>
      <c r="D4232">
        <v>41826</v>
      </c>
      <c r="E4232">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ht="14.25" customHeight="1" x14ac:dyDescent="0.25">
      <c r="A4233">
        <v>4232</v>
      </c>
      <c r="B4233" t="s">
        <v>7333</v>
      </c>
      <c r="C4233">
        <f>YEAR(Data!$D4233)</f>
        <v>2014</v>
      </c>
      <c r="D4233">
        <v>41826</v>
      </c>
      <c r="E4233">
        <v>41831</v>
      </c>
      <c r="F4233" t="s">
        <v>50</v>
      </c>
      <c r="G4233" t="s">
        <v>2679</v>
      </c>
      <c r="H4233" t="s">
        <v>2680</v>
      </c>
      <c r="I4233" t="s">
        <v>41</v>
      </c>
      <c r="J4233" t="s">
        <v>27</v>
      </c>
      <c r="K4233" t="s">
        <v>815</v>
      </c>
      <c r="L4233" t="s">
        <v>104</v>
      </c>
      <c r="M4233">
        <v>75220</v>
      </c>
      <c r="N4233" t="s">
        <v>105</v>
      </c>
      <c r="O4233" t="s">
        <v>7334</v>
      </c>
      <c r="P4233" t="s">
        <v>46</v>
      </c>
      <c r="Q4233" t="s">
        <v>90</v>
      </c>
      <c r="R4233" t="s">
        <v>7335</v>
      </c>
      <c r="S4233">
        <v>15.552000000000003</v>
      </c>
      <c r="T4233">
        <v>3</v>
      </c>
      <c r="U4233">
        <v>0.2</v>
      </c>
      <c r="V4233">
        <v>5.6375999999999999</v>
      </c>
    </row>
    <row r="4234" spans="1:22" ht="14.25" customHeight="1" x14ac:dyDescent="0.25">
      <c r="A4234">
        <v>4233</v>
      </c>
      <c r="B4234" t="s">
        <v>7333</v>
      </c>
      <c r="C4234">
        <f>YEAR(Data!$D4234)</f>
        <v>2014</v>
      </c>
      <c r="D4234">
        <v>41826</v>
      </c>
      <c r="E4234">
        <v>41831</v>
      </c>
      <c r="F4234" t="s">
        <v>50</v>
      </c>
      <c r="G4234" t="s">
        <v>2679</v>
      </c>
      <c r="H4234" t="s">
        <v>2680</v>
      </c>
      <c r="I4234" t="s">
        <v>41</v>
      </c>
      <c r="J4234" t="s">
        <v>27</v>
      </c>
      <c r="K4234" t="s">
        <v>815</v>
      </c>
      <c r="L4234" t="s">
        <v>104</v>
      </c>
      <c r="M4234">
        <v>75220</v>
      </c>
      <c r="N4234" t="s">
        <v>105</v>
      </c>
      <c r="O4234" t="s">
        <v>2841</v>
      </c>
      <c r="P4234" t="s">
        <v>46</v>
      </c>
      <c r="Q4234" t="s">
        <v>90</v>
      </c>
      <c r="R4234" t="s">
        <v>6812</v>
      </c>
      <c r="S4234">
        <v>31.104000000000006</v>
      </c>
      <c r="T4234">
        <v>6</v>
      </c>
      <c r="U4234">
        <v>0.2</v>
      </c>
      <c r="V4234">
        <v>11.2752</v>
      </c>
    </row>
    <row r="4235" spans="1:22" ht="14.25" customHeight="1" x14ac:dyDescent="0.25">
      <c r="A4235">
        <v>4234</v>
      </c>
      <c r="B4235" t="s">
        <v>7333</v>
      </c>
      <c r="C4235">
        <f>YEAR(Data!$D4235)</f>
        <v>2014</v>
      </c>
      <c r="D4235">
        <v>41826</v>
      </c>
      <c r="E4235">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ht="14.25" customHeight="1" x14ac:dyDescent="0.25">
      <c r="A4236">
        <v>4235</v>
      </c>
      <c r="B4236" t="s">
        <v>7336</v>
      </c>
      <c r="C4236">
        <f>YEAR(Data!$D4236)</f>
        <v>2011</v>
      </c>
      <c r="D4236">
        <v>40807</v>
      </c>
      <c r="E4236">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ht="14.25" customHeight="1" x14ac:dyDescent="0.25">
      <c r="A4237">
        <v>4236</v>
      </c>
      <c r="B4237" t="s">
        <v>7336</v>
      </c>
      <c r="C4237">
        <f>YEAR(Data!$D4237)</f>
        <v>2011</v>
      </c>
      <c r="D4237">
        <v>40807</v>
      </c>
      <c r="E4237">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ht="14.25" customHeight="1" x14ac:dyDescent="0.25">
      <c r="A4238">
        <v>4237</v>
      </c>
      <c r="B4238" t="s">
        <v>7337</v>
      </c>
      <c r="C4238">
        <f>YEAR(Data!$D4238)</f>
        <v>2013</v>
      </c>
      <c r="D4238">
        <v>41479</v>
      </c>
      <c r="E4238">
        <v>41483</v>
      </c>
      <c r="F4238" t="s">
        <v>50</v>
      </c>
      <c r="G4238" t="s">
        <v>7338</v>
      </c>
      <c r="H4238" t="s">
        <v>7339</v>
      </c>
      <c r="I4238" t="s">
        <v>102</v>
      </c>
      <c r="J4238" t="s">
        <v>27</v>
      </c>
      <c r="K4238" t="s">
        <v>3101</v>
      </c>
      <c r="L4238" t="s">
        <v>211</v>
      </c>
      <c r="M4238">
        <v>61107</v>
      </c>
      <c r="N4238" t="s">
        <v>105</v>
      </c>
      <c r="O4238" t="s">
        <v>5771</v>
      </c>
      <c r="P4238" t="s">
        <v>46</v>
      </c>
      <c r="Q4238" t="s">
        <v>75</v>
      </c>
      <c r="R4238" t="s">
        <v>5772</v>
      </c>
      <c r="S4238">
        <v>11.415999999999997</v>
      </c>
      <c r="T4238">
        <v>4</v>
      </c>
      <c r="U4238">
        <v>0.8</v>
      </c>
      <c r="V4238">
        <v>-18.836400000000005</v>
      </c>
    </row>
    <row r="4239" spans="1:22" ht="14.25" customHeight="1" x14ac:dyDescent="0.25">
      <c r="A4239">
        <v>4238</v>
      </c>
      <c r="B4239" t="s">
        <v>7340</v>
      </c>
      <c r="C4239">
        <f>YEAR(Data!$D4239)</f>
        <v>2014</v>
      </c>
      <c r="D4239">
        <v>41881</v>
      </c>
      <c r="E4239">
        <v>41886</v>
      </c>
      <c r="F4239" t="s">
        <v>23</v>
      </c>
      <c r="G4239" t="s">
        <v>4733</v>
      </c>
      <c r="H4239" t="s">
        <v>4734</v>
      </c>
      <c r="I4239" t="s">
        <v>41</v>
      </c>
      <c r="J4239" t="s">
        <v>27</v>
      </c>
      <c r="K4239" t="s">
        <v>146</v>
      </c>
      <c r="L4239" t="s">
        <v>147</v>
      </c>
      <c r="M4239">
        <v>19134</v>
      </c>
      <c r="N4239" t="s">
        <v>148</v>
      </c>
      <c r="O4239" t="s">
        <v>7341</v>
      </c>
      <c r="P4239" t="s">
        <v>46</v>
      </c>
      <c r="Q4239" t="s">
        <v>68</v>
      </c>
      <c r="R4239" t="s">
        <v>7342</v>
      </c>
      <c r="S4239">
        <v>9.4080000000000013</v>
      </c>
      <c r="T4239">
        <v>7</v>
      </c>
      <c r="U4239">
        <v>0.2</v>
      </c>
      <c r="V4239">
        <v>0.70560000000000045</v>
      </c>
    </row>
    <row r="4240" spans="1:22" ht="14.25" customHeight="1" x14ac:dyDescent="0.25">
      <c r="A4240">
        <v>4239</v>
      </c>
      <c r="B4240" t="s">
        <v>7343</v>
      </c>
      <c r="C4240">
        <f>YEAR(Data!$D4240)</f>
        <v>2014</v>
      </c>
      <c r="D4240">
        <v>41725</v>
      </c>
      <c r="E4240">
        <v>41727</v>
      </c>
      <c r="F4240" t="s">
        <v>188</v>
      </c>
      <c r="G4240" t="s">
        <v>5242</v>
      </c>
      <c r="H4240" t="s">
        <v>5243</v>
      </c>
      <c r="I4240" t="s">
        <v>102</v>
      </c>
      <c r="J4240" t="s">
        <v>27</v>
      </c>
      <c r="K4240" t="s">
        <v>95</v>
      </c>
      <c r="L4240" t="s">
        <v>96</v>
      </c>
      <c r="M4240">
        <v>98105</v>
      </c>
      <c r="N4240" t="s">
        <v>44</v>
      </c>
      <c r="O4240" t="s">
        <v>7344</v>
      </c>
      <c r="P4240" t="s">
        <v>46</v>
      </c>
      <c r="Q4240" t="s">
        <v>68</v>
      </c>
      <c r="R4240" t="s">
        <v>7345</v>
      </c>
      <c r="S4240">
        <v>19.829999999999998</v>
      </c>
      <c r="T4240">
        <v>1</v>
      </c>
      <c r="U4240">
        <v>0</v>
      </c>
      <c r="V4240">
        <v>5.9489999999999981</v>
      </c>
    </row>
    <row r="4241" spans="1:22" ht="14.25" customHeight="1" x14ac:dyDescent="0.25">
      <c r="A4241">
        <v>4240</v>
      </c>
      <c r="B4241" t="s">
        <v>7346</v>
      </c>
      <c r="C4241">
        <f>YEAR(Data!$D4241)</f>
        <v>2014</v>
      </c>
      <c r="D4241">
        <v>42003</v>
      </c>
      <c r="E4241">
        <v>42009</v>
      </c>
      <c r="F4241" t="s">
        <v>50</v>
      </c>
      <c r="G4241" t="s">
        <v>343</v>
      </c>
      <c r="H4241" t="s">
        <v>344</v>
      </c>
      <c r="I4241" t="s">
        <v>41</v>
      </c>
      <c r="J4241" t="s">
        <v>27</v>
      </c>
      <c r="K4241" t="s">
        <v>6470</v>
      </c>
      <c r="L4241" t="s">
        <v>238</v>
      </c>
      <c r="M4241">
        <v>49505</v>
      </c>
      <c r="N4241" t="s">
        <v>105</v>
      </c>
      <c r="O4241" t="s">
        <v>3569</v>
      </c>
      <c r="P4241" t="s">
        <v>46</v>
      </c>
      <c r="Q4241" t="s">
        <v>90</v>
      </c>
      <c r="R4241" t="s">
        <v>3570</v>
      </c>
      <c r="S4241">
        <v>209.7</v>
      </c>
      <c r="T4241">
        <v>2</v>
      </c>
      <c r="U4241">
        <v>0</v>
      </c>
      <c r="V4241">
        <v>100.65599999999999</v>
      </c>
    </row>
    <row r="4242" spans="1:22" ht="14.25" customHeight="1" x14ac:dyDescent="0.25">
      <c r="A4242">
        <v>4241</v>
      </c>
      <c r="B4242" t="s">
        <v>7347</v>
      </c>
      <c r="C4242">
        <f>YEAR(Data!$D4242)</f>
        <v>2011</v>
      </c>
      <c r="D4242">
        <v>40806</v>
      </c>
      <c r="E4242">
        <v>40812</v>
      </c>
      <c r="F4242" t="s">
        <v>50</v>
      </c>
      <c r="G4242" t="s">
        <v>6150</v>
      </c>
      <c r="H4242" t="s">
        <v>6151</v>
      </c>
      <c r="I4242" t="s">
        <v>102</v>
      </c>
      <c r="J4242" t="s">
        <v>27</v>
      </c>
      <c r="K4242" t="s">
        <v>42</v>
      </c>
      <c r="L4242" t="s">
        <v>43</v>
      </c>
      <c r="M4242">
        <v>90004</v>
      </c>
      <c r="N4242" t="s">
        <v>44</v>
      </c>
      <c r="O4242" t="s">
        <v>7348</v>
      </c>
      <c r="P4242" t="s">
        <v>46</v>
      </c>
      <c r="Q4242" t="s">
        <v>78</v>
      </c>
      <c r="R4242" t="s">
        <v>186</v>
      </c>
      <c r="S4242">
        <v>43.92</v>
      </c>
      <c r="T4242">
        <v>4</v>
      </c>
      <c r="U4242">
        <v>0</v>
      </c>
      <c r="V4242">
        <v>11.858400000000003</v>
      </c>
    </row>
    <row r="4243" spans="1:22" ht="14.25" customHeight="1" x14ac:dyDescent="0.25">
      <c r="A4243">
        <v>4242</v>
      </c>
      <c r="B4243" t="s">
        <v>7347</v>
      </c>
      <c r="C4243">
        <f>YEAR(Data!$D4243)</f>
        <v>2011</v>
      </c>
      <c r="D4243">
        <v>40806</v>
      </c>
      <c r="E4243">
        <v>40812</v>
      </c>
      <c r="F4243" t="s">
        <v>50</v>
      </c>
      <c r="G4243" t="s">
        <v>6150</v>
      </c>
      <c r="H4243" t="s">
        <v>6151</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ht="14.25" customHeight="1" x14ac:dyDescent="0.25">
      <c r="A4244">
        <v>4243</v>
      </c>
      <c r="B4244" t="s">
        <v>7349</v>
      </c>
      <c r="C4244">
        <f>YEAR(Data!$D4244)</f>
        <v>2013</v>
      </c>
      <c r="D4244">
        <v>41369</v>
      </c>
      <c r="E4244">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ht="14.25" customHeight="1" x14ac:dyDescent="0.25">
      <c r="A4245">
        <v>4244</v>
      </c>
      <c r="B4245" t="s">
        <v>7349</v>
      </c>
      <c r="C4245">
        <f>YEAR(Data!$D4245)</f>
        <v>2013</v>
      </c>
      <c r="D4245">
        <v>41369</v>
      </c>
      <c r="E4245">
        <v>41370</v>
      </c>
      <c r="F4245" t="s">
        <v>188</v>
      </c>
      <c r="G4245" t="s">
        <v>3915</v>
      </c>
      <c r="H4245" t="s">
        <v>3916</v>
      </c>
      <c r="I4245" t="s">
        <v>102</v>
      </c>
      <c r="J4245" t="s">
        <v>27</v>
      </c>
      <c r="K4245" t="s">
        <v>318</v>
      </c>
      <c r="L4245" t="s">
        <v>319</v>
      </c>
      <c r="M4245">
        <v>22153</v>
      </c>
      <c r="N4245" t="s">
        <v>30</v>
      </c>
      <c r="O4245" t="s">
        <v>5239</v>
      </c>
      <c r="P4245" t="s">
        <v>46</v>
      </c>
      <c r="Q4245" t="s">
        <v>90</v>
      </c>
      <c r="R4245" t="s">
        <v>5240</v>
      </c>
      <c r="S4245">
        <v>27.81</v>
      </c>
      <c r="T4245">
        <v>3</v>
      </c>
      <c r="U4245">
        <v>0</v>
      </c>
      <c r="V4245">
        <v>13.070699999999999</v>
      </c>
    </row>
    <row r="4246" spans="1:22" ht="14.25" customHeight="1" x14ac:dyDescent="0.25">
      <c r="A4246">
        <v>4245</v>
      </c>
      <c r="B4246" t="s">
        <v>7350</v>
      </c>
      <c r="C4246">
        <f>YEAR(Data!$D4246)</f>
        <v>2011</v>
      </c>
      <c r="D4246">
        <v>40628</v>
      </c>
      <c r="E4246">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ht="14.25" customHeight="1" x14ac:dyDescent="0.25">
      <c r="A4247">
        <v>4246</v>
      </c>
      <c r="B4247" t="s">
        <v>7351</v>
      </c>
      <c r="C4247">
        <f>YEAR(Data!$D4247)</f>
        <v>2014</v>
      </c>
      <c r="D4247">
        <v>41972</v>
      </c>
      <c r="E4247">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ht="14.25" customHeight="1" x14ac:dyDescent="0.25">
      <c r="A4248">
        <v>4247</v>
      </c>
      <c r="B4248" t="s">
        <v>7351</v>
      </c>
      <c r="C4248">
        <f>YEAR(Data!$D4248)</f>
        <v>2014</v>
      </c>
      <c r="D4248">
        <v>41972</v>
      </c>
      <c r="E4248">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ht="14.25" customHeight="1" x14ac:dyDescent="0.25">
      <c r="A4249">
        <v>4248</v>
      </c>
      <c r="B4249" t="s">
        <v>7351</v>
      </c>
      <c r="C4249">
        <f>YEAR(Data!$D4249)</f>
        <v>2014</v>
      </c>
      <c r="D4249">
        <v>41972</v>
      </c>
      <c r="E4249">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ht="14.25" customHeight="1" x14ac:dyDescent="0.25">
      <c r="A4250">
        <v>4249</v>
      </c>
      <c r="B4250" t="s">
        <v>7352</v>
      </c>
      <c r="C4250">
        <f>YEAR(Data!$D4250)</f>
        <v>2013</v>
      </c>
      <c r="D4250">
        <v>41610</v>
      </c>
      <c r="E4250">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ht="14.25" customHeight="1" x14ac:dyDescent="0.25">
      <c r="A4251">
        <v>4250</v>
      </c>
      <c r="B4251" t="s">
        <v>7352</v>
      </c>
      <c r="C4251">
        <f>YEAR(Data!$D4251)</f>
        <v>2013</v>
      </c>
      <c r="D4251">
        <v>41610</v>
      </c>
      <c r="E425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ht="14.25" customHeight="1" x14ac:dyDescent="0.25">
      <c r="A4252">
        <v>4251</v>
      </c>
      <c r="B4252" t="s">
        <v>7353</v>
      </c>
      <c r="C4252">
        <f>YEAR(Data!$D4252)</f>
        <v>2011</v>
      </c>
      <c r="D4252">
        <v>40805</v>
      </c>
      <c r="E4252">
        <v>40805</v>
      </c>
      <c r="F4252" t="s">
        <v>1290</v>
      </c>
      <c r="G4252" t="s">
        <v>7354</v>
      </c>
      <c r="H4252" t="s">
        <v>7355</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ht="14.25" customHeight="1" x14ac:dyDescent="0.25">
      <c r="A4253">
        <v>4252</v>
      </c>
      <c r="B4253" t="s">
        <v>7356</v>
      </c>
      <c r="C4253">
        <f>YEAR(Data!$D4253)</f>
        <v>2012</v>
      </c>
      <c r="D4253">
        <v>41205</v>
      </c>
      <c r="E4253">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ht="14.25" customHeight="1" x14ac:dyDescent="0.25">
      <c r="A4254">
        <v>4253</v>
      </c>
      <c r="B4254" t="s">
        <v>7356</v>
      </c>
      <c r="C4254">
        <f>YEAR(Data!$D4254)</f>
        <v>2012</v>
      </c>
      <c r="D4254">
        <v>41205</v>
      </c>
      <c r="E4254">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ht="14.25" customHeight="1" x14ac:dyDescent="0.25">
      <c r="A4255">
        <v>4254</v>
      </c>
      <c r="B4255" t="s">
        <v>7356</v>
      </c>
      <c r="C4255">
        <f>YEAR(Data!$D4255)</f>
        <v>2012</v>
      </c>
      <c r="D4255">
        <v>41205</v>
      </c>
      <c r="E4255">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ht="14.25" customHeight="1" x14ac:dyDescent="0.25">
      <c r="A4256">
        <v>4255</v>
      </c>
      <c r="B4256" t="s">
        <v>7357</v>
      </c>
      <c r="C4256">
        <f>YEAR(Data!$D4256)</f>
        <v>2014</v>
      </c>
      <c r="D4256">
        <v>41926</v>
      </c>
      <c r="E4256">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ht="14.25" customHeight="1" x14ac:dyDescent="0.25">
      <c r="A4257">
        <v>4256</v>
      </c>
      <c r="B4257" t="s">
        <v>7357</v>
      </c>
      <c r="C4257">
        <f>YEAR(Data!$D4257)</f>
        <v>2014</v>
      </c>
      <c r="D4257">
        <v>41926</v>
      </c>
      <c r="E4257">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ht="14.25" customHeight="1" x14ac:dyDescent="0.25">
      <c r="A4258">
        <v>4257</v>
      </c>
      <c r="B4258" t="s">
        <v>7357</v>
      </c>
      <c r="C4258">
        <f>YEAR(Data!$D4258)</f>
        <v>2014</v>
      </c>
      <c r="D4258">
        <v>41926</v>
      </c>
      <c r="E4258">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ht="14.25" customHeight="1" x14ac:dyDescent="0.25">
      <c r="A4259">
        <v>4258</v>
      </c>
      <c r="B4259" t="s">
        <v>7358</v>
      </c>
      <c r="C4259">
        <f>YEAR(Data!$D4259)</f>
        <v>2012</v>
      </c>
      <c r="D4259">
        <v>41156</v>
      </c>
      <c r="E4259">
        <v>41161</v>
      </c>
      <c r="F4259" t="s">
        <v>50</v>
      </c>
      <c r="G4259" t="s">
        <v>135</v>
      </c>
      <c r="H4259" t="s">
        <v>136</v>
      </c>
      <c r="I4259" t="s">
        <v>41</v>
      </c>
      <c r="J4259" t="s">
        <v>27</v>
      </c>
      <c r="K4259" t="s">
        <v>4704</v>
      </c>
      <c r="L4259" t="s">
        <v>420</v>
      </c>
      <c r="M4259">
        <v>97504</v>
      </c>
      <c r="N4259" t="s">
        <v>44</v>
      </c>
      <c r="O4259" t="s">
        <v>6548</v>
      </c>
      <c r="P4259" t="s">
        <v>46</v>
      </c>
      <c r="Q4259" t="s">
        <v>75</v>
      </c>
      <c r="R4259" t="s">
        <v>6549</v>
      </c>
      <c r="S4259">
        <v>9.7620000000000005</v>
      </c>
      <c r="T4259">
        <v>2</v>
      </c>
      <c r="U4259">
        <v>0.7</v>
      </c>
      <c r="V4259">
        <v>-6.833400000000001</v>
      </c>
    </row>
    <row r="4260" spans="1:22" ht="14.25" customHeight="1" x14ac:dyDescent="0.25">
      <c r="A4260">
        <v>4259</v>
      </c>
      <c r="B4260" t="s">
        <v>7359</v>
      </c>
      <c r="C4260">
        <f>YEAR(Data!$D4260)</f>
        <v>2013</v>
      </c>
      <c r="D4260">
        <v>41348</v>
      </c>
      <c r="E4260">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ht="14.25" customHeight="1" x14ac:dyDescent="0.25">
      <c r="A4261">
        <v>4260</v>
      </c>
      <c r="B4261" t="s">
        <v>7360</v>
      </c>
      <c r="C4261">
        <f>YEAR(Data!$D4261)</f>
        <v>2014</v>
      </c>
      <c r="D4261">
        <v>41941</v>
      </c>
      <c r="E4261">
        <v>41946</v>
      </c>
      <c r="F4261" t="s">
        <v>23</v>
      </c>
      <c r="G4261" t="s">
        <v>5624</v>
      </c>
      <c r="H4261" t="s">
        <v>5625</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ht="14.25" customHeight="1" x14ac:dyDescent="0.25">
      <c r="A4262">
        <v>4261</v>
      </c>
      <c r="B4262" t="s">
        <v>7361</v>
      </c>
      <c r="C4262">
        <f>YEAR(Data!$D4262)</f>
        <v>2014</v>
      </c>
      <c r="D4262">
        <v>41928</v>
      </c>
      <c r="E4262">
        <v>41932</v>
      </c>
      <c r="F4262" t="s">
        <v>23</v>
      </c>
      <c r="G4262" t="s">
        <v>5300</v>
      </c>
      <c r="H4262" t="s">
        <v>5301</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ht="14.25" customHeight="1" x14ac:dyDescent="0.25">
      <c r="A4263">
        <v>4262</v>
      </c>
      <c r="B4263" t="s">
        <v>7362</v>
      </c>
      <c r="C4263">
        <f>YEAR(Data!$D4263)</f>
        <v>2014</v>
      </c>
      <c r="D4263">
        <v>41859</v>
      </c>
      <c r="E4263">
        <v>41863</v>
      </c>
      <c r="F4263" t="s">
        <v>50</v>
      </c>
      <c r="G4263" t="s">
        <v>6451</v>
      </c>
      <c r="H4263" t="s">
        <v>6452</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ht="14.25" customHeight="1" x14ac:dyDescent="0.25">
      <c r="A4264">
        <v>4263</v>
      </c>
      <c r="B4264" t="s">
        <v>7363</v>
      </c>
      <c r="C4264">
        <f>YEAR(Data!$D4264)</f>
        <v>2014</v>
      </c>
      <c r="D4264">
        <v>41904</v>
      </c>
      <c r="E4264">
        <v>41908</v>
      </c>
      <c r="F4264" t="s">
        <v>50</v>
      </c>
      <c r="G4264" t="s">
        <v>3450</v>
      </c>
      <c r="H4264" t="s">
        <v>3451</v>
      </c>
      <c r="I4264" t="s">
        <v>26</v>
      </c>
      <c r="J4264" t="s">
        <v>27</v>
      </c>
      <c r="K4264" t="s">
        <v>497</v>
      </c>
      <c r="L4264" t="s">
        <v>1272</v>
      </c>
      <c r="M4264">
        <v>31907</v>
      </c>
      <c r="N4264" t="s">
        <v>30</v>
      </c>
      <c r="O4264" t="s">
        <v>5944</v>
      </c>
      <c r="P4264" t="s">
        <v>46</v>
      </c>
      <c r="Q4264" t="s">
        <v>78</v>
      </c>
      <c r="R4264" t="s">
        <v>5945</v>
      </c>
      <c r="S4264">
        <v>80.48</v>
      </c>
      <c r="T4264">
        <v>1</v>
      </c>
      <c r="U4264">
        <v>0</v>
      </c>
      <c r="V4264">
        <v>24.143999999999998</v>
      </c>
    </row>
    <row r="4265" spans="1:22" ht="14.25" customHeight="1" x14ac:dyDescent="0.25">
      <c r="A4265">
        <v>4264</v>
      </c>
      <c r="B4265" t="s">
        <v>7364</v>
      </c>
      <c r="C4265">
        <f>YEAR(Data!$D4265)</f>
        <v>2014</v>
      </c>
      <c r="D4265">
        <v>41947</v>
      </c>
      <c r="E4265">
        <v>41952</v>
      </c>
      <c r="F4265" t="s">
        <v>50</v>
      </c>
      <c r="G4265" t="s">
        <v>5996</v>
      </c>
      <c r="H4265" t="s">
        <v>5997</v>
      </c>
      <c r="I4265" t="s">
        <v>26</v>
      </c>
      <c r="J4265" t="s">
        <v>27</v>
      </c>
      <c r="K4265" t="s">
        <v>146</v>
      </c>
      <c r="L4265" t="s">
        <v>147</v>
      </c>
      <c r="M4265">
        <v>19143</v>
      </c>
      <c r="N4265" t="s">
        <v>148</v>
      </c>
      <c r="O4265" t="s">
        <v>7365</v>
      </c>
      <c r="P4265" t="s">
        <v>46</v>
      </c>
      <c r="Q4265" t="s">
        <v>75</v>
      </c>
      <c r="R4265" t="s">
        <v>7366</v>
      </c>
      <c r="S4265">
        <v>11.673000000000002</v>
      </c>
      <c r="T4265">
        <v>3</v>
      </c>
      <c r="U4265">
        <v>0.7</v>
      </c>
      <c r="V4265">
        <v>-7.782</v>
      </c>
    </row>
    <row r="4266" spans="1:22" ht="14.25" customHeight="1" x14ac:dyDescent="0.25">
      <c r="A4266">
        <v>4265</v>
      </c>
      <c r="B4266" t="s">
        <v>7367</v>
      </c>
      <c r="C4266">
        <f>YEAR(Data!$D4266)</f>
        <v>2013</v>
      </c>
      <c r="D4266">
        <v>41584</v>
      </c>
      <c r="E4266">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ht="14.25" customHeight="1" x14ac:dyDescent="0.25">
      <c r="A4267">
        <v>4266</v>
      </c>
      <c r="B4267" t="s">
        <v>7367</v>
      </c>
      <c r="C4267">
        <f>YEAR(Data!$D4267)</f>
        <v>2013</v>
      </c>
      <c r="D4267">
        <v>41584</v>
      </c>
      <c r="E4267">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ht="14.25" customHeight="1" x14ac:dyDescent="0.25">
      <c r="A4268">
        <v>4267</v>
      </c>
      <c r="B4268" t="s">
        <v>7367</v>
      </c>
      <c r="C4268">
        <f>YEAR(Data!$D4268)</f>
        <v>2013</v>
      </c>
      <c r="D4268">
        <v>41584</v>
      </c>
      <c r="E4268">
        <v>41588</v>
      </c>
      <c r="F4268" t="s">
        <v>50</v>
      </c>
      <c r="G4268" t="s">
        <v>1827</v>
      </c>
      <c r="H4268" t="s">
        <v>1828</v>
      </c>
      <c r="I4268" t="s">
        <v>26</v>
      </c>
      <c r="J4268" t="s">
        <v>27</v>
      </c>
      <c r="K4268" t="s">
        <v>184</v>
      </c>
      <c r="L4268" t="s">
        <v>104</v>
      </c>
      <c r="M4268">
        <v>77036</v>
      </c>
      <c r="N4268" t="s">
        <v>105</v>
      </c>
      <c r="O4268" t="s">
        <v>5448</v>
      </c>
      <c r="P4268" t="s">
        <v>32</v>
      </c>
      <c r="Q4268" t="s">
        <v>33</v>
      </c>
      <c r="R4268" t="s">
        <v>5449</v>
      </c>
      <c r="S4268">
        <v>956.6647999999999</v>
      </c>
      <c r="T4268">
        <v>7</v>
      </c>
      <c r="U4268">
        <v>0.32</v>
      </c>
      <c r="V4268">
        <v>-225.09759999999991</v>
      </c>
    </row>
    <row r="4269" spans="1:22" ht="14.25" customHeight="1" x14ac:dyDescent="0.25">
      <c r="A4269">
        <v>4268</v>
      </c>
      <c r="B4269" t="s">
        <v>7367</v>
      </c>
      <c r="C4269">
        <f>YEAR(Data!$D4269)</f>
        <v>2013</v>
      </c>
      <c r="D4269">
        <v>41584</v>
      </c>
      <c r="E4269">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ht="14.25" customHeight="1" x14ac:dyDescent="0.25">
      <c r="A4270">
        <v>4269</v>
      </c>
      <c r="B4270" t="s">
        <v>7367</v>
      </c>
      <c r="C4270">
        <f>YEAR(Data!$D4270)</f>
        <v>2013</v>
      </c>
      <c r="D4270">
        <v>41584</v>
      </c>
      <c r="E4270">
        <v>41588</v>
      </c>
      <c r="F4270" t="s">
        <v>50</v>
      </c>
      <c r="G4270" t="s">
        <v>1827</v>
      </c>
      <c r="H4270" t="s">
        <v>1828</v>
      </c>
      <c r="I4270" t="s">
        <v>26</v>
      </c>
      <c r="J4270" t="s">
        <v>27</v>
      </c>
      <c r="K4270" t="s">
        <v>184</v>
      </c>
      <c r="L4270" t="s">
        <v>104</v>
      </c>
      <c r="M4270">
        <v>77036</v>
      </c>
      <c r="N4270" t="s">
        <v>105</v>
      </c>
      <c r="O4270" t="s">
        <v>6282</v>
      </c>
      <c r="P4270" t="s">
        <v>71</v>
      </c>
      <c r="Q4270" t="s">
        <v>161</v>
      </c>
      <c r="R4270" t="s">
        <v>6283</v>
      </c>
      <c r="S4270">
        <v>171.96</v>
      </c>
      <c r="T4270">
        <v>5</v>
      </c>
      <c r="U4270">
        <v>0.2</v>
      </c>
      <c r="V4270">
        <v>45.139500000000005</v>
      </c>
    </row>
    <row r="4271" spans="1:22" ht="14.25" customHeight="1" x14ac:dyDescent="0.25">
      <c r="A4271">
        <v>4270</v>
      </c>
      <c r="B4271" t="s">
        <v>7368</v>
      </c>
      <c r="C4271">
        <f>YEAR(Data!$D4271)</f>
        <v>2014</v>
      </c>
      <c r="D4271">
        <v>41816</v>
      </c>
      <c r="E427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ht="14.25" customHeight="1" x14ac:dyDescent="0.25">
      <c r="A4272">
        <v>4271</v>
      </c>
      <c r="B4272" t="s">
        <v>7369</v>
      </c>
      <c r="C4272">
        <f>YEAR(Data!$D4272)</f>
        <v>2012</v>
      </c>
      <c r="D4272">
        <v>41239</v>
      </c>
      <c r="E4272">
        <v>41243</v>
      </c>
      <c r="F4272" t="s">
        <v>50</v>
      </c>
      <c r="G4272" t="s">
        <v>7370</v>
      </c>
      <c r="H4272" t="s">
        <v>7371</v>
      </c>
      <c r="I4272" t="s">
        <v>41</v>
      </c>
      <c r="J4272" t="s">
        <v>27</v>
      </c>
      <c r="K4272" t="s">
        <v>328</v>
      </c>
      <c r="L4272" t="s">
        <v>335</v>
      </c>
      <c r="M4272">
        <v>38301</v>
      </c>
      <c r="N4272" t="s">
        <v>30</v>
      </c>
      <c r="O4272" t="s">
        <v>7328</v>
      </c>
      <c r="P4272" t="s">
        <v>32</v>
      </c>
      <c r="Q4272" t="s">
        <v>65</v>
      </c>
      <c r="R4272" t="s">
        <v>7329</v>
      </c>
      <c r="S4272">
        <v>692.47199999999998</v>
      </c>
      <c r="T4272">
        <v>11</v>
      </c>
      <c r="U4272">
        <v>0.2</v>
      </c>
      <c r="V4272">
        <v>190.42980000000006</v>
      </c>
    </row>
    <row r="4273" spans="1:22" ht="14.25" customHeight="1" x14ac:dyDescent="0.25">
      <c r="A4273">
        <v>4272</v>
      </c>
      <c r="B4273" t="s">
        <v>7372</v>
      </c>
      <c r="C4273">
        <f>YEAR(Data!$D4273)</f>
        <v>2013</v>
      </c>
      <c r="D4273">
        <v>41603</v>
      </c>
      <c r="E4273">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ht="14.25" customHeight="1" x14ac:dyDescent="0.25">
      <c r="A4274">
        <v>4273</v>
      </c>
      <c r="B4274" t="s">
        <v>7373</v>
      </c>
      <c r="C4274">
        <f>YEAR(Data!$D4274)</f>
        <v>2014</v>
      </c>
      <c r="D4274">
        <v>41842</v>
      </c>
      <c r="E4274">
        <v>41842</v>
      </c>
      <c r="F4274" t="s">
        <v>1290</v>
      </c>
      <c r="G4274" t="s">
        <v>1939</v>
      </c>
      <c r="H4274" t="s">
        <v>1940</v>
      </c>
      <c r="I4274" t="s">
        <v>26</v>
      </c>
      <c r="J4274" t="s">
        <v>27</v>
      </c>
      <c r="K4274" t="s">
        <v>3649</v>
      </c>
      <c r="L4274" t="s">
        <v>121</v>
      </c>
      <c r="M4274">
        <v>84107</v>
      </c>
      <c r="N4274" t="s">
        <v>44</v>
      </c>
      <c r="O4274" t="s">
        <v>6791</v>
      </c>
      <c r="P4274" t="s">
        <v>71</v>
      </c>
      <c r="Q4274" t="s">
        <v>72</v>
      </c>
      <c r="R4274" t="s">
        <v>6792</v>
      </c>
      <c r="S4274">
        <v>71.928000000000011</v>
      </c>
      <c r="T4274">
        <v>9</v>
      </c>
      <c r="U4274">
        <v>0.2</v>
      </c>
      <c r="V4274">
        <v>6.2936999999999976</v>
      </c>
    </row>
    <row r="4275" spans="1:22" ht="14.25" customHeight="1" x14ac:dyDescent="0.25">
      <c r="A4275">
        <v>4274</v>
      </c>
      <c r="B4275" t="s">
        <v>7373</v>
      </c>
      <c r="C4275">
        <f>YEAR(Data!$D4275)</f>
        <v>2014</v>
      </c>
      <c r="D4275">
        <v>41842</v>
      </c>
      <c r="E4275">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ht="14.25" customHeight="1" x14ac:dyDescent="0.25">
      <c r="A4276">
        <v>4275</v>
      </c>
      <c r="B4276" t="s">
        <v>7374</v>
      </c>
      <c r="C4276">
        <f>YEAR(Data!$D4276)</f>
        <v>2012</v>
      </c>
      <c r="D4276">
        <v>41205</v>
      </c>
      <c r="E4276">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ht="14.25" customHeight="1" x14ac:dyDescent="0.25">
      <c r="A4277">
        <v>4276</v>
      </c>
      <c r="B4277" t="s">
        <v>7375</v>
      </c>
      <c r="C4277">
        <f>YEAR(Data!$D4277)</f>
        <v>2012</v>
      </c>
      <c r="D4277">
        <v>41099</v>
      </c>
      <c r="E4277">
        <v>41103</v>
      </c>
      <c r="F4277" t="s">
        <v>50</v>
      </c>
      <c r="G4277" t="s">
        <v>5715</v>
      </c>
      <c r="H4277" t="s">
        <v>5716</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ht="14.25" customHeight="1" x14ac:dyDescent="0.25">
      <c r="A4278">
        <v>4277</v>
      </c>
      <c r="B4278" t="s">
        <v>7376</v>
      </c>
      <c r="C4278">
        <f>YEAR(Data!$D4278)</f>
        <v>2014</v>
      </c>
      <c r="D4278">
        <v>41870</v>
      </c>
      <c r="E4278">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ht="14.25" customHeight="1" x14ac:dyDescent="0.25">
      <c r="A4279">
        <v>4278</v>
      </c>
      <c r="B4279" t="s">
        <v>7377</v>
      </c>
      <c r="C4279">
        <f>YEAR(Data!$D4279)</f>
        <v>2013</v>
      </c>
      <c r="D4279">
        <v>41381</v>
      </c>
      <c r="E4279">
        <v>41385</v>
      </c>
      <c r="F4279" t="s">
        <v>50</v>
      </c>
      <c r="G4279" t="s">
        <v>7354</v>
      </c>
      <c r="H4279" t="s">
        <v>7355</v>
      </c>
      <c r="I4279" t="s">
        <v>41</v>
      </c>
      <c r="J4279" t="s">
        <v>27</v>
      </c>
      <c r="K4279" t="s">
        <v>1119</v>
      </c>
      <c r="L4279" t="s">
        <v>788</v>
      </c>
      <c r="M4279">
        <v>8701</v>
      </c>
      <c r="N4279" t="s">
        <v>148</v>
      </c>
      <c r="O4279" t="s">
        <v>7378</v>
      </c>
      <c r="P4279" t="s">
        <v>71</v>
      </c>
      <c r="Q4279" t="s">
        <v>682</v>
      </c>
      <c r="R4279" t="s">
        <v>7379</v>
      </c>
      <c r="S4279">
        <v>9099.93</v>
      </c>
      <c r="T4279">
        <v>7</v>
      </c>
      <c r="U4279">
        <v>0</v>
      </c>
      <c r="V4279">
        <v>2365.9817999999996</v>
      </c>
    </row>
    <row r="4280" spans="1:22" ht="14.25" customHeight="1" x14ac:dyDescent="0.25">
      <c r="A4280">
        <v>4279</v>
      </c>
      <c r="B4280" t="s">
        <v>7377</v>
      </c>
      <c r="C4280">
        <f>YEAR(Data!$D4280)</f>
        <v>2013</v>
      </c>
      <c r="D4280">
        <v>41381</v>
      </c>
      <c r="E4280">
        <v>41385</v>
      </c>
      <c r="F4280" t="s">
        <v>50</v>
      </c>
      <c r="G4280" t="s">
        <v>7354</v>
      </c>
      <c r="H4280" t="s">
        <v>7355</v>
      </c>
      <c r="I4280" t="s">
        <v>41</v>
      </c>
      <c r="J4280" t="s">
        <v>27</v>
      </c>
      <c r="K4280" t="s">
        <v>1119</v>
      </c>
      <c r="L4280" t="s">
        <v>788</v>
      </c>
      <c r="M4280">
        <v>8701</v>
      </c>
      <c r="N4280" t="s">
        <v>148</v>
      </c>
      <c r="O4280" t="s">
        <v>6191</v>
      </c>
      <c r="P4280" t="s">
        <v>32</v>
      </c>
      <c r="Q4280" t="s">
        <v>65</v>
      </c>
      <c r="R4280" t="s">
        <v>6192</v>
      </c>
      <c r="S4280">
        <v>9.9600000000000009</v>
      </c>
      <c r="T4280">
        <v>2</v>
      </c>
      <c r="U4280">
        <v>0</v>
      </c>
      <c r="V4280">
        <v>3.2867999999999995</v>
      </c>
    </row>
    <row r="4281" spans="1:22" ht="14.25" customHeight="1" x14ac:dyDescent="0.25">
      <c r="A4281">
        <v>4280</v>
      </c>
      <c r="B4281" t="s">
        <v>7377</v>
      </c>
      <c r="C4281">
        <f>YEAR(Data!$D4281)</f>
        <v>2013</v>
      </c>
      <c r="D4281">
        <v>41381</v>
      </c>
      <c r="E4281">
        <v>41385</v>
      </c>
      <c r="F4281" t="s">
        <v>50</v>
      </c>
      <c r="G4281" t="s">
        <v>7354</v>
      </c>
      <c r="H4281" t="s">
        <v>7355</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ht="14.25" customHeight="1" x14ac:dyDescent="0.25">
      <c r="A4282">
        <v>4281</v>
      </c>
      <c r="B4282" t="s">
        <v>7380</v>
      </c>
      <c r="C4282">
        <f>YEAR(Data!$D4282)</f>
        <v>2011</v>
      </c>
      <c r="D4282">
        <v>40861</v>
      </c>
      <c r="E4282">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ht="14.25" customHeight="1" x14ac:dyDescent="0.25">
      <c r="A4283">
        <v>4282</v>
      </c>
      <c r="B4283" t="s">
        <v>7380</v>
      </c>
      <c r="C4283">
        <f>YEAR(Data!$D4283)</f>
        <v>2011</v>
      </c>
      <c r="D4283">
        <v>40861</v>
      </c>
      <c r="E4283">
        <v>40865</v>
      </c>
      <c r="F4283" t="s">
        <v>50</v>
      </c>
      <c r="G4283" t="s">
        <v>733</v>
      </c>
      <c r="H4283" t="s">
        <v>734</v>
      </c>
      <c r="I4283" t="s">
        <v>102</v>
      </c>
      <c r="J4283" t="s">
        <v>27</v>
      </c>
      <c r="K4283" t="s">
        <v>266</v>
      </c>
      <c r="L4283" t="s">
        <v>267</v>
      </c>
      <c r="M4283">
        <v>10011</v>
      </c>
      <c r="N4283" t="s">
        <v>148</v>
      </c>
      <c r="O4283" t="s">
        <v>6167</v>
      </c>
      <c r="P4283" t="s">
        <v>32</v>
      </c>
      <c r="Q4283" t="s">
        <v>36</v>
      </c>
      <c r="R4283" t="s">
        <v>6168</v>
      </c>
      <c r="S4283">
        <v>69.263999999999996</v>
      </c>
      <c r="T4283">
        <v>2</v>
      </c>
      <c r="U4283">
        <v>0.1</v>
      </c>
      <c r="V4283">
        <v>14.62239999999999</v>
      </c>
    </row>
    <row r="4284" spans="1:22" ht="14.25" customHeight="1" x14ac:dyDescent="0.25">
      <c r="A4284">
        <v>4283</v>
      </c>
      <c r="B4284" t="s">
        <v>7381</v>
      </c>
      <c r="C4284">
        <f>YEAR(Data!$D4284)</f>
        <v>2011</v>
      </c>
      <c r="D4284">
        <v>40897</v>
      </c>
      <c r="E4284">
        <v>40900</v>
      </c>
      <c r="F4284" t="s">
        <v>188</v>
      </c>
      <c r="G4284" t="s">
        <v>3827</v>
      </c>
      <c r="H4284" t="s">
        <v>3828</v>
      </c>
      <c r="I4284" t="s">
        <v>26</v>
      </c>
      <c r="J4284" t="s">
        <v>27</v>
      </c>
      <c r="K4284" t="s">
        <v>4374</v>
      </c>
      <c r="L4284" t="s">
        <v>254</v>
      </c>
      <c r="M4284">
        <v>46203</v>
      </c>
      <c r="N4284" t="s">
        <v>105</v>
      </c>
      <c r="O4284" t="s">
        <v>7382</v>
      </c>
      <c r="P4284" t="s">
        <v>46</v>
      </c>
      <c r="Q4284" t="s">
        <v>47</v>
      </c>
      <c r="R4284" t="s">
        <v>7383</v>
      </c>
      <c r="S4284">
        <v>3.69</v>
      </c>
      <c r="T4284">
        <v>1</v>
      </c>
      <c r="U4284">
        <v>0</v>
      </c>
      <c r="V4284">
        <v>1.7343</v>
      </c>
    </row>
    <row r="4285" spans="1:22" ht="14.25" customHeight="1" x14ac:dyDescent="0.25">
      <c r="A4285">
        <v>4284</v>
      </c>
      <c r="B4285" t="s">
        <v>7381</v>
      </c>
      <c r="C4285">
        <f>YEAR(Data!$D4285)</f>
        <v>2011</v>
      </c>
      <c r="D4285">
        <v>40897</v>
      </c>
      <c r="E4285">
        <v>40900</v>
      </c>
      <c r="F4285" t="s">
        <v>188</v>
      </c>
      <c r="G4285" t="s">
        <v>3827</v>
      </c>
      <c r="H4285" t="s">
        <v>3828</v>
      </c>
      <c r="I4285" t="s">
        <v>26</v>
      </c>
      <c r="J4285" t="s">
        <v>27</v>
      </c>
      <c r="K4285" t="s">
        <v>4374</v>
      </c>
      <c r="L4285" t="s">
        <v>254</v>
      </c>
      <c r="M4285">
        <v>46203</v>
      </c>
      <c r="N4285" t="s">
        <v>105</v>
      </c>
      <c r="O4285" t="s">
        <v>6367</v>
      </c>
      <c r="P4285" t="s">
        <v>46</v>
      </c>
      <c r="Q4285" t="s">
        <v>75</v>
      </c>
      <c r="R4285" t="s">
        <v>6368</v>
      </c>
      <c r="S4285">
        <v>1103.97</v>
      </c>
      <c r="T4285">
        <v>3</v>
      </c>
      <c r="U4285">
        <v>0</v>
      </c>
      <c r="V4285">
        <v>496.78649999999993</v>
      </c>
    </row>
    <row r="4286" spans="1:22" ht="14.25" customHeight="1" x14ac:dyDescent="0.25">
      <c r="A4286">
        <v>4285</v>
      </c>
      <c r="B4286" t="s">
        <v>7384</v>
      </c>
      <c r="C4286">
        <f>YEAR(Data!$D4286)</f>
        <v>2012</v>
      </c>
      <c r="D4286">
        <v>41234</v>
      </c>
      <c r="E4286">
        <v>41239</v>
      </c>
      <c r="F4286" t="s">
        <v>23</v>
      </c>
      <c r="G4286" t="s">
        <v>6012</v>
      </c>
      <c r="H4286" t="s">
        <v>6013</v>
      </c>
      <c r="I4286" t="s">
        <v>41</v>
      </c>
      <c r="J4286" t="s">
        <v>27</v>
      </c>
      <c r="K4286" t="s">
        <v>7385</v>
      </c>
      <c r="L4286" t="s">
        <v>104</v>
      </c>
      <c r="M4286">
        <v>77642</v>
      </c>
      <c r="N4286" t="s">
        <v>105</v>
      </c>
      <c r="O4286" t="s">
        <v>4408</v>
      </c>
      <c r="P4286" t="s">
        <v>32</v>
      </c>
      <c r="Q4286" t="s">
        <v>33</v>
      </c>
      <c r="R4286" t="s">
        <v>4409</v>
      </c>
      <c r="S4286">
        <v>246.13279999999997</v>
      </c>
      <c r="T4286">
        <v>2</v>
      </c>
      <c r="U4286">
        <v>0.32</v>
      </c>
      <c r="V4286">
        <v>-76.011599999999973</v>
      </c>
    </row>
    <row r="4287" spans="1:22" ht="14.25" customHeight="1" x14ac:dyDescent="0.25">
      <c r="A4287">
        <v>4286</v>
      </c>
      <c r="B4287" t="s">
        <v>7384</v>
      </c>
      <c r="C4287">
        <f>YEAR(Data!$D4287)</f>
        <v>2012</v>
      </c>
      <c r="D4287">
        <v>41234</v>
      </c>
      <c r="E4287">
        <v>41239</v>
      </c>
      <c r="F4287" t="s">
        <v>23</v>
      </c>
      <c r="G4287" t="s">
        <v>6012</v>
      </c>
      <c r="H4287" t="s">
        <v>6013</v>
      </c>
      <c r="I4287" t="s">
        <v>41</v>
      </c>
      <c r="J4287" t="s">
        <v>27</v>
      </c>
      <c r="K4287" t="s">
        <v>7385</v>
      </c>
      <c r="L4287" t="s">
        <v>104</v>
      </c>
      <c r="M4287">
        <v>77642</v>
      </c>
      <c r="N4287" t="s">
        <v>105</v>
      </c>
      <c r="O4287" t="s">
        <v>45</v>
      </c>
      <c r="P4287" t="s">
        <v>46</v>
      </c>
      <c r="Q4287" t="s">
        <v>47</v>
      </c>
      <c r="R4287" t="s">
        <v>48</v>
      </c>
      <c r="S4287">
        <v>11.696</v>
      </c>
      <c r="T4287">
        <v>2</v>
      </c>
      <c r="U4287">
        <v>0.2</v>
      </c>
      <c r="V4287">
        <v>3.9473999999999996</v>
      </c>
    </row>
    <row r="4288" spans="1:22" ht="14.25" customHeight="1" x14ac:dyDescent="0.25">
      <c r="A4288">
        <v>4287</v>
      </c>
      <c r="B4288" t="s">
        <v>7384</v>
      </c>
      <c r="C4288">
        <f>YEAR(Data!$D4288)</f>
        <v>2012</v>
      </c>
      <c r="D4288">
        <v>41234</v>
      </c>
      <c r="E4288">
        <v>41239</v>
      </c>
      <c r="F4288" t="s">
        <v>23</v>
      </c>
      <c r="G4288" t="s">
        <v>6012</v>
      </c>
      <c r="H4288" t="s">
        <v>6013</v>
      </c>
      <c r="I4288" t="s">
        <v>41</v>
      </c>
      <c r="J4288" t="s">
        <v>27</v>
      </c>
      <c r="K4288" t="s">
        <v>7385</v>
      </c>
      <c r="L4288" t="s">
        <v>104</v>
      </c>
      <c r="M4288">
        <v>77642</v>
      </c>
      <c r="N4288" t="s">
        <v>105</v>
      </c>
      <c r="O4288" t="s">
        <v>6853</v>
      </c>
      <c r="P4288" t="s">
        <v>71</v>
      </c>
      <c r="Q4288" t="s">
        <v>1216</v>
      </c>
      <c r="R4288" t="s">
        <v>6854</v>
      </c>
      <c r="S4288">
        <v>439.99200000000002</v>
      </c>
      <c r="T4288">
        <v>1</v>
      </c>
      <c r="U4288">
        <v>0.2</v>
      </c>
      <c r="V4288">
        <v>164.99700000000001</v>
      </c>
    </row>
    <row r="4289" spans="1:22" ht="14.25" customHeight="1" x14ac:dyDescent="0.25">
      <c r="A4289">
        <v>4288</v>
      </c>
      <c r="B4289" t="s">
        <v>7386</v>
      </c>
      <c r="C4289">
        <f>YEAR(Data!$D4289)</f>
        <v>2014</v>
      </c>
      <c r="D4289">
        <v>42002</v>
      </c>
      <c r="E4289">
        <v>42008</v>
      </c>
      <c r="F4289" t="s">
        <v>50</v>
      </c>
      <c r="G4289" t="s">
        <v>3158</v>
      </c>
      <c r="H4289" t="s">
        <v>3159</v>
      </c>
      <c r="I4289" t="s">
        <v>102</v>
      </c>
      <c r="J4289" t="s">
        <v>27</v>
      </c>
      <c r="K4289" t="s">
        <v>5661</v>
      </c>
      <c r="L4289" t="s">
        <v>335</v>
      </c>
      <c r="M4289">
        <v>37211</v>
      </c>
      <c r="N4289" t="s">
        <v>30</v>
      </c>
      <c r="O4289" t="s">
        <v>1774</v>
      </c>
      <c r="P4289" t="s">
        <v>46</v>
      </c>
      <c r="Q4289" t="s">
        <v>59</v>
      </c>
      <c r="R4289" t="s">
        <v>1775</v>
      </c>
      <c r="S4289">
        <v>64.784000000000006</v>
      </c>
      <c r="T4289">
        <v>1</v>
      </c>
      <c r="U4289">
        <v>0.2</v>
      </c>
      <c r="V4289">
        <v>-12.956800000000005</v>
      </c>
    </row>
    <row r="4290" spans="1:22" ht="14.25" customHeight="1" x14ac:dyDescent="0.25">
      <c r="A4290">
        <v>4289</v>
      </c>
      <c r="B4290" t="s">
        <v>7387</v>
      </c>
      <c r="C4290">
        <f>YEAR(Data!$D4290)</f>
        <v>2012</v>
      </c>
      <c r="D4290">
        <v>41046</v>
      </c>
      <c r="E4290">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ht="14.25" customHeight="1" x14ac:dyDescent="0.25">
      <c r="A4291">
        <v>4290</v>
      </c>
      <c r="B4291" t="s">
        <v>7387</v>
      </c>
      <c r="C4291">
        <f>YEAR(Data!$D4291)</f>
        <v>2012</v>
      </c>
      <c r="D4291">
        <v>41046</v>
      </c>
      <c r="E429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ht="14.25" customHeight="1" x14ac:dyDescent="0.25">
      <c r="A4292">
        <v>4291</v>
      </c>
      <c r="B4292" t="s">
        <v>7388</v>
      </c>
      <c r="C4292">
        <f>YEAR(Data!$D4292)</f>
        <v>2014</v>
      </c>
      <c r="D4292">
        <v>41983</v>
      </c>
      <c r="E4292">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ht="14.25" customHeight="1" x14ac:dyDescent="0.25">
      <c r="A4293">
        <v>4292</v>
      </c>
      <c r="B4293" t="s">
        <v>7388</v>
      </c>
      <c r="C4293">
        <f>YEAR(Data!$D4293)</f>
        <v>2014</v>
      </c>
      <c r="D4293">
        <v>41983</v>
      </c>
      <c r="E4293">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ht="14.25" customHeight="1" x14ac:dyDescent="0.25">
      <c r="A4294">
        <v>4293</v>
      </c>
      <c r="B4294" t="s">
        <v>7388</v>
      </c>
      <c r="C4294">
        <f>YEAR(Data!$D4294)</f>
        <v>2014</v>
      </c>
      <c r="D4294">
        <v>41983</v>
      </c>
      <c r="E4294">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ht="14.25" customHeight="1" x14ac:dyDescent="0.25">
      <c r="A4295">
        <v>4294</v>
      </c>
      <c r="B4295" t="s">
        <v>7389</v>
      </c>
      <c r="C4295">
        <f>YEAR(Data!$D4295)</f>
        <v>2014</v>
      </c>
      <c r="D4295">
        <v>41709</v>
      </c>
      <c r="E4295">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ht="14.25" customHeight="1" x14ac:dyDescent="0.25">
      <c r="A4296">
        <v>4295</v>
      </c>
      <c r="B4296" t="s">
        <v>7390</v>
      </c>
      <c r="C4296">
        <f>YEAR(Data!$D4296)</f>
        <v>2014</v>
      </c>
      <c r="D4296">
        <v>41935</v>
      </c>
      <c r="E4296">
        <v>41940</v>
      </c>
      <c r="F4296" t="s">
        <v>50</v>
      </c>
      <c r="G4296" t="s">
        <v>6454</v>
      </c>
      <c r="H4296" t="s">
        <v>6455</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ht="14.25" customHeight="1" x14ac:dyDescent="0.25">
      <c r="A4297">
        <v>4296</v>
      </c>
      <c r="B4297" t="s">
        <v>7391</v>
      </c>
      <c r="C4297">
        <f>YEAR(Data!$D4297)</f>
        <v>2014</v>
      </c>
      <c r="D4297">
        <v>41824</v>
      </c>
      <c r="E4297">
        <v>41831</v>
      </c>
      <c r="F4297" t="s">
        <v>50</v>
      </c>
      <c r="G4297" t="s">
        <v>799</v>
      </c>
      <c r="H4297" t="s">
        <v>800</v>
      </c>
      <c r="I4297" t="s">
        <v>26</v>
      </c>
      <c r="J4297" t="s">
        <v>27</v>
      </c>
      <c r="K4297" t="s">
        <v>7392</v>
      </c>
      <c r="L4297" t="s">
        <v>43</v>
      </c>
      <c r="M4297">
        <v>95610</v>
      </c>
      <c r="N4297" t="s">
        <v>44</v>
      </c>
      <c r="O4297" t="s">
        <v>7149</v>
      </c>
      <c r="P4297" t="s">
        <v>32</v>
      </c>
      <c r="Q4297" t="s">
        <v>65</v>
      </c>
      <c r="R4297" t="s">
        <v>7150</v>
      </c>
      <c r="S4297">
        <v>129.39000000000001</v>
      </c>
      <c r="T4297">
        <v>3</v>
      </c>
      <c r="U4297">
        <v>0</v>
      </c>
      <c r="V4297">
        <v>54.343800000000009</v>
      </c>
    </row>
    <row r="4298" spans="1:22" ht="14.25" customHeight="1" x14ac:dyDescent="0.25">
      <c r="A4298">
        <v>4297</v>
      </c>
      <c r="B4298" t="s">
        <v>7393</v>
      </c>
      <c r="C4298">
        <f>YEAR(Data!$D4298)</f>
        <v>2014</v>
      </c>
      <c r="D4298">
        <v>41887</v>
      </c>
      <c r="E4298">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ht="14.25" customHeight="1" x14ac:dyDescent="0.25">
      <c r="A4299">
        <v>4298</v>
      </c>
      <c r="B4299" t="s">
        <v>7394</v>
      </c>
      <c r="C4299">
        <f>YEAR(Data!$D4299)</f>
        <v>2014</v>
      </c>
      <c r="D4299">
        <v>41875</v>
      </c>
      <c r="E4299">
        <v>41878</v>
      </c>
      <c r="F4299" t="s">
        <v>23</v>
      </c>
      <c r="G4299" t="s">
        <v>1189</v>
      </c>
      <c r="H4299" t="s">
        <v>1190</v>
      </c>
      <c r="I4299" t="s">
        <v>26</v>
      </c>
      <c r="J4299" t="s">
        <v>27</v>
      </c>
      <c r="K4299" t="s">
        <v>5647</v>
      </c>
      <c r="L4299" t="s">
        <v>54</v>
      </c>
      <c r="M4299">
        <v>32303</v>
      </c>
      <c r="N4299" t="s">
        <v>30</v>
      </c>
      <c r="O4299" t="s">
        <v>6146</v>
      </c>
      <c r="P4299" t="s">
        <v>71</v>
      </c>
      <c r="Q4299" t="s">
        <v>72</v>
      </c>
      <c r="R4299" t="s">
        <v>6147</v>
      </c>
      <c r="S4299">
        <v>4367.8960000000006</v>
      </c>
      <c r="T4299">
        <v>13</v>
      </c>
      <c r="U4299">
        <v>0.2</v>
      </c>
      <c r="V4299">
        <v>327.59220000000005</v>
      </c>
    </row>
    <row r="4300" spans="1:22" ht="14.25" customHeight="1" x14ac:dyDescent="0.25">
      <c r="A4300">
        <v>4299</v>
      </c>
      <c r="B4300" t="s">
        <v>7394</v>
      </c>
      <c r="C4300">
        <f>YEAR(Data!$D4300)</f>
        <v>2014</v>
      </c>
      <c r="D4300">
        <v>41875</v>
      </c>
      <c r="E4300">
        <v>41878</v>
      </c>
      <c r="F4300" t="s">
        <v>23</v>
      </c>
      <c r="G4300" t="s">
        <v>1189</v>
      </c>
      <c r="H4300" t="s">
        <v>1190</v>
      </c>
      <c r="I4300" t="s">
        <v>26</v>
      </c>
      <c r="J4300" t="s">
        <v>27</v>
      </c>
      <c r="K4300" t="s">
        <v>5647</v>
      </c>
      <c r="L4300" t="s">
        <v>54</v>
      </c>
      <c r="M4300">
        <v>32303</v>
      </c>
      <c r="N4300" t="s">
        <v>30</v>
      </c>
      <c r="O4300" t="s">
        <v>4705</v>
      </c>
      <c r="P4300" t="s">
        <v>46</v>
      </c>
      <c r="Q4300" t="s">
        <v>90</v>
      </c>
      <c r="R4300" t="s">
        <v>4706</v>
      </c>
      <c r="S4300">
        <v>49.568000000000005</v>
      </c>
      <c r="T4300">
        <v>2</v>
      </c>
      <c r="U4300">
        <v>0.2</v>
      </c>
      <c r="V4300">
        <v>15.489999999999997</v>
      </c>
    </row>
    <row r="4301" spans="1:22" ht="14.25" customHeight="1" x14ac:dyDescent="0.25">
      <c r="A4301">
        <v>4300</v>
      </c>
      <c r="B4301" t="s">
        <v>7394</v>
      </c>
      <c r="C4301">
        <f>YEAR(Data!$D4301)</f>
        <v>2014</v>
      </c>
      <c r="D4301">
        <v>41875</v>
      </c>
      <c r="E4301">
        <v>41878</v>
      </c>
      <c r="F4301" t="s">
        <v>23</v>
      </c>
      <c r="G4301" t="s">
        <v>1189</v>
      </c>
      <c r="H4301" t="s">
        <v>1190</v>
      </c>
      <c r="I4301" t="s">
        <v>26</v>
      </c>
      <c r="J4301" t="s">
        <v>27</v>
      </c>
      <c r="K4301" t="s">
        <v>5647</v>
      </c>
      <c r="L4301" t="s">
        <v>54</v>
      </c>
      <c r="M4301">
        <v>32303</v>
      </c>
      <c r="N4301" t="s">
        <v>30</v>
      </c>
      <c r="O4301" t="s">
        <v>2858</v>
      </c>
      <c r="P4301" t="s">
        <v>46</v>
      </c>
      <c r="Q4301" t="s">
        <v>78</v>
      </c>
      <c r="R4301" t="s">
        <v>2859</v>
      </c>
      <c r="S4301">
        <v>161.376</v>
      </c>
      <c r="T4301">
        <v>6</v>
      </c>
      <c r="U4301">
        <v>0.2</v>
      </c>
      <c r="V4301">
        <v>12.103199999999994</v>
      </c>
    </row>
    <row r="4302" spans="1:22" ht="14.25" customHeight="1" x14ac:dyDescent="0.25">
      <c r="A4302">
        <v>4301</v>
      </c>
      <c r="B4302" t="s">
        <v>7394</v>
      </c>
      <c r="C4302">
        <f>YEAR(Data!$D4302)</f>
        <v>2014</v>
      </c>
      <c r="D4302">
        <v>41875</v>
      </c>
      <c r="E4302">
        <v>41878</v>
      </c>
      <c r="F4302" t="s">
        <v>23</v>
      </c>
      <c r="G4302" t="s">
        <v>1189</v>
      </c>
      <c r="H4302" t="s">
        <v>1190</v>
      </c>
      <c r="I4302" t="s">
        <v>26</v>
      </c>
      <c r="J4302" t="s">
        <v>27</v>
      </c>
      <c r="K4302" t="s">
        <v>5647</v>
      </c>
      <c r="L4302" t="s">
        <v>54</v>
      </c>
      <c r="M4302">
        <v>32303</v>
      </c>
      <c r="N4302" t="s">
        <v>30</v>
      </c>
      <c r="O4302" t="s">
        <v>3316</v>
      </c>
      <c r="P4302" t="s">
        <v>32</v>
      </c>
      <c r="Q4302" t="s">
        <v>65</v>
      </c>
      <c r="R4302" t="s">
        <v>3317</v>
      </c>
      <c r="S4302">
        <v>2.7840000000000003</v>
      </c>
      <c r="T4302">
        <v>2</v>
      </c>
      <c r="U4302">
        <v>0.2</v>
      </c>
      <c r="V4302">
        <v>0.41759999999999986</v>
      </c>
    </row>
    <row r="4303" spans="1:22" ht="14.25" customHeight="1" x14ac:dyDescent="0.25">
      <c r="A4303">
        <v>4302</v>
      </c>
      <c r="B4303" t="s">
        <v>7394</v>
      </c>
      <c r="C4303">
        <f>YEAR(Data!$D4303)</f>
        <v>2014</v>
      </c>
      <c r="D4303">
        <v>41875</v>
      </c>
      <c r="E4303">
        <v>41878</v>
      </c>
      <c r="F4303" t="s">
        <v>23</v>
      </c>
      <c r="G4303" t="s">
        <v>1189</v>
      </c>
      <c r="H4303" t="s">
        <v>1190</v>
      </c>
      <c r="I4303" t="s">
        <v>26</v>
      </c>
      <c r="J4303" t="s">
        <v>27</v>
      </c>
      <c r="K4303" t="s">
        <v>5647</v>
      </c>
      <c r="L4303" t="s">
        <v>54</v>
      </c>
      <c r="M4303">
        <v>32303</v>
      </c>
      <c r="N4303" t="s">
        <v>30</v>
      </c>
      <c r="O4303" t="s">
        <v>3262</v>
      </c>
      <c r="P4303" t="s">
        <v>46</v>
      </c>
      <c r="Q4303" t="s">
        <v>90</v>
      </c>
      <c r="R4303" t="s">
        <v>3263</v>
      </c>
      <c r="S4303">
        <v>8.7200000000000006</v>
      </c>
      <c r="T4303">
        <v>5</v>
      </c>
      <c r="U4303">
        <v>0.2</v>
      </c>
      <c r="V4303">
        <v>2.9429999999999992</v>
      </c>
    </row>
    <row r="4304" spans="1:22" ht="14.25" customHeight="1" x14ac:dyDescent="0.25">
      <c r="A4304">
        <v>4303</v>
      </c>
      <c r="B4304" t="s">
        <v>7395</v>
      </c>
      <c r="C4304">
        <f>YEAR(Data!$D4304)</f>
        <v>2011</v>
      </c>
      <c r="D4304">
        <v>40777</v>
      </c>
      <c r="E4304">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ht="14.25" customHeight="1" x14ac:dyDescent="0.25">
      <c r="A4305">
        <v>4304</v>
      </c>
      <c r="B4305" t="s">
        <v>7396</v>
      </c>
      <c r="C4305">
        <f>YEAR(Data!$D4305)</f>
        <v>2013</v>
      </c>
      <c r="D4305">
        <v>41552</v>
      </c>
      <c r="E4305">
        <v>41552</v>
      </c>
      <c r="F4305" t="s">
        <v>1290</v>
      </c>
      <c r="G4305" t="s">
        <v>3087</v>
      </c>
      <c r="H4305" t="s">
        <v>3088</v>
      </c>
      <c r="I4305" t="s">
        <v>26</v>
      </c>
      <c r="J4305" t="s">
        <v>27</v>
      </c>
      <c r="K4305" t="s">
        <v>7397</v>
      </c>
      <c r="L4305" t="s">
        <v>104</v>
      </c>
      <c r="M4305">
        <v>75056</v>
      </c>
      <c r="N4305" t="s">
        <v>105</v>
      </c>
      <c r="O4305" t="s">
        <v>2985</v>
      </c>
      <c r="P4305" t="s">
        <v>46</v>
      </c>
      <c r="Q4305" t="s">
        <v>173</v>
      </c>
      <c r="R4305" t="s">
        <v>2986</v>
      </c>
      <c r="S4305">
        <v>59.751999999999995</v>
      </c>
      <c r="T4305">
        <v>7</v>
      </c>
      <c r="U4305">
        <v>0.2</v>
      </c>
      <c r="V4305">
        <v>19.4194</v>
      </c>
    </row>
    <row r="4306" spans="1:22" ht="14.25" customHeight="1" x14ac:dyDescent="0.25">
      <c r="A4306">
        <v>4305</v>
      </c>
      <c r="B4306" t="s">
        <v>7398</v>
      </c>
      <c r="C4306">
        <f>YEAR(Data!$D4306)</f>
        <v>2011</v>
      </c>
      <c r="D4306">
        <v>40842</v>
      </c>
      <c r="E4306">
        <v>40846</v>
      </c>
      <c r="F4306" t="s">
        <v>23</v>
      </c>
      <c r="G4306" t="s">
        <v>7308</v>
      </c>
      <c r="H4306" t="s">
        <v>7309</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ht="14.25" customHeight="1" x14ac:dyDescent="0.25">
      <c r="A4307">
        <v>4306</v>
      </c>
      <c r="B4307" t="s">
        <v>7398</v>
      </c>
      <c r="C4307">
        <f>YEAR(Data!$D4307)</f>
        <v>2011</v>
      </c>
      <c r="D4307">
        <v>40842</v>
      </c>
      <c r="E4307">
        <v>40846</v>
      </c>
      <c r="F4307" t="s">
        <v>23</v>
      </c>
      <c r="G4307" t="s">
        <v>7308</v>
      </c>
      <c r="H4307" t="s">
        <v>7309</v>
      </c>
      <c r="I4307" t="s">
        <v>26</v>
      </c>
      <c r="J4307" t="s">
        <v>27</v>
      </c>
      <c r="K4307" t="s">
        <v>95</v>
      </c>
      <c r="L4307" t="s">
        <v>96</v>
      </c>
      <c r="M4307">
        <v>98105</v>
      </c>
      <c r="N4307" t="s">
        <v>44</v>
      </c>
      <c r="O4307" t="s">
        <v>6301</v>
      </c>
      <c r="P4307" t="s">
        <v>71</v>
      </c>
      <c r="Q4307" t="s">
        <v>72</v>
      </c>
      <c r="R4307" t="s">
        <v>6302</v>
      </c>
      <c r="S4307">
        <v>383.96000000000004</v>
      </c>
      <c r="T4307">
        <v>5</v>
      </c>
      <c r="U4307">
        <v>0.2</v>
      </c>
      <c r="V4307">
        <v>38.396000000000015</v>
      </c>
    </row>
    <row r="4308" spans="1:22" ht="14.25" customHeight="1" x14ac:dyDescent="0.25">
      <c r="A4308">
        <v>4307</v>
      </c>
      <c r="B4308" t="s">
        <v>7399</v>
      </c>
      <c r="C4308">
        <f>YEAR(Data!$D4308)</f>
        <v>2013</v>
      </c>
      <c r="D4308">
        <v>41454</v>
      </c>
      <c r="E4308">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ht="14.25" customHeight="1" x14ac:dyDescent="0.25">
      <c r="A4309">
        <v>4308</v>
      </c>
      <c r="B4309" t="s">
        <v>7399</v>
      </c>
      <c r="C4309">
        <f>YEAR(Data!$D4309)</f>
        <v>2013</v>
      </c>
      <c r="D4309">
        <v>41454</v>
      </c>
      <c r="E4309">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ht="14.25" customHeight="1" x14ac:dyDescent="0.25">
      <c r="A4310">
        <v>4309</v>
      </c>
      <c r="B4310" t="s">
        <v>7400</v>
      </c>
      <c r="C4310">
        <f>YEAR(Data!$D4310)</f>
        <v>2011</v>
      </c>
      <c r="D4310">
        <v>40851</v>
      </c>
      <c r="E4310">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ht="14.25" customHeight="1" x14ac:dyDescent="0.25">
      <c r="A4311">
        <v>4310</v>
      </c>
      <c r="B4311" t="s">
        <v>7400</v>
      </c>
      <c r="C4311">
        <f>YEAR(Data!$D4311)</f>
        <v>2011</v>
      </c>
      <c r="D4311">
        <v>40851</v>
      </c>
      <c r="E431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ht="14.25" customHeight="1" x14ac:dyDescent="0.25">
      <c r="A4312">
        <v>4311</v>
      </c>
      <c r="B4312" t="s">
        <v>7400</v>
      </c>
      <c r="C4312">
        <f>YEAR(Data!$D4312)</f>
        <v>2011</v>
      </c>
      <c r="D4312">
        <v>40851</v>
      </c>
      <c r="E4312">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ht="14.25" customHeight="1" x14ac:dyDescent="0.25">
      <c r="A4313">
        <v>4312</v>
      </c>
      <c r="B4313" t="s">
        <v>7400</v>
      </c>
      <c r="C4313">
        <f>YEAR(Data!$D4313)</f>
        <v>2011</v>
      </c>
      <c r="D4313">
        <v>40851</v>
      </c>
      <c r="E4313">
        <v>40858</v>
      </c>
      <c r="F4313" t="s">
        <v>50</v>
      </c>
      <c r="G4313" t="s">
        <v>5054</v>
      </c>
      <c r="H4313" t="s">
        <v>5055</v>
      </c>
      <c r="I4313" t="s">
        <v>26</v>
      </c>
      <c r="J4313" t="s">
        <v>27</v>
      </c>
      <c r="K4313" t="s">
        <v>42</v>
      </c>
      <c r="L4313" t="s">
        <v>43</v>
      </c>
      <c r="M4313">
        <v>90045</v>
      </c>
      <c r="N4313" t="s">
        <v>44</v>
      </c>
      <c r="O4313" t="s">
        <v>5773</v>
      </c>
      <c r="P4313" t="s">
        <v>46</v>
      </c>
      <c r="Q4313" t="s">
        <v>90</v>
      </c>
      <c r="R4313" t="s">
        <v>5774</v>
      </c>
      <c r="S4313">
        <v>19.440000000000001</v>
      </c>
      <c r="T4313">
        <v>3</v>
      </c>
      <c r="U4313">
        <v>0</v>
      </c>
      <c r="V4313">
        <v>9.3312000000000008</v>
      </c>
    </row>
    <row r="4314" spans="1:22" ht="14.25" customHeight="1" x14ac:dyDescent="0.25">
      <c r="A4314">
        <v>4313</v>
      </c>
      <c r="B4314" t="s">
        <v>7400</v>
      </c>
      <c r="C4314">
        <f>YEAR(Data!$D4314)</f>
        <v>2011</v>
      </c>
      <c r="D4314">
        <v>40851</v>
      </c>
      <c r="E4314">
        <v>40858</v>
      </c>
      <c r="F4314" t="s">
        <v>50</v>
      </c>
      <c r="G4314" t="s">
        <v>5054</v>
      </c>
      <c r="H4314" t="s">
        <v>5055</v>
      </c>
      <c r="I4314" t="s">
        <v>26</v>
      </c>
      <c r="J4314" t="s">
        <v>27</v>
      </c>
      <c r="K4314" t="s">
        <v>42</v>
      </c>
      <c r="L4314" t="s">
        <v>43</v>
      </c>
      <c r="M4314">
        <v>90045</v>
      </c>
      <c r="N4314" t="s">
        <v>44</v>
      </c>
      <c r="O4314" t="s">
        <v>7401</v>
      </c>
      <c r="P4314" t="s">
        <v>71</v>
      </c>
      <c r="Q4314" t="s">
        <v>682</v>
      </c>
      <c r="R4314" t="s">
        <v>7402</v>
      </c>
      <c r="S4314">
        <v>447.96800000000007</v>
      </c>
      <c r="T4314">
        <v>4</v>
      </c>
      <c r="U4314">
        <v>0.2</v>
      </c>
      <c r="V4314">
        <v>139.98999999999995</v>
      </c>
    </row>
    <row r="4315" spans="1:22" ht="14.25" customHeight="1" x14ac:dyDescent="0.25">
      <c r="A4315">
        <v>4314</v>
      </c>
      <c r="B4315" t="s">
        <v>7403</v>
      </c>
      <c r="C4315">
        <f>YEAR(Data!$D4315)</f>
        <v>2011</v>
      </c>
      <c r="D4315">
        <v>40794</v>
      </c>
      <c r="E4315">
        <v>40798</v>
      </c>
      <c r="F4315" t="s">
        <v>50</v>
      </c>
      <c r="G4315" t="s">
        <v>3427</v>
      </c>
      <c r="H4315" t="s">
        <v>3428</v>
      </c>
      <c r="I4315" t="s">
        <v>41</v>
      </c>
      <c r="J4315" t="s">
        <v>27</v>
      </c>
      <c r="K4315" t="s">
        <v>1173</v>
      </c>
      <c r="L4315" t="s">
        <v>267</v>
      </c>
      <c r="M4315">
        <v>11561</v>
      </c>
      <c r="N4315" t="s">
        <v>148</v>
      </c>
      <c r="O4315" t="s">
        <v>7119</v>
      </c>
      <c r="P4315" t="s">
        <v>46</v>
      </c>
      <c r="Q4315" t="s">
        <v>78</v>
      </c>
      <c r="R4315" t="s">
        <v>7120</v>
      </c>
      <c r="S4315">
        <v>16.78</v>
      </c>
      <c r="T4315">
        <v>2</v>
      </c>
      <c r="U4315">
        <v>0</v>
      </c>
      <c r="V4315">
        <v>4.1950000000000003</v>
      </c>
    </row>
    <row r="4316" spans="1:22" ht="14.25" customHeight="1" x14ac:dyDescent="0.25">
      <c r="A4316">
        <v>4315</v>
      </c>
      <c r="B4316" t="s">
        <v>7404</v>
      </c>
      <c r="C4316">
        <f>YEAR(Data!$D4316)</f>
        <v>2012</v>
      </c>
      <c r="D4316">
        <v>41085</v>
      </c>
      <c r="E4316">
        <v>41091</v>
      </c>
      <c r="F4316" t="s">
        <v>50</v>
      </c>
      <c r="G4316" t="s">
        <v>2243</v>
      </c>
      <c r="H4316" t="s">
        <v>2244</v>
      </c>
      <c r="I4316" t="s">
        <v>26</v>
      </c>
      <c r="J4316" t="s">
        <v>27</v>
      </c>
      <c r="K4316" t="s">
        <v>42</v>
      </c>
      <c r="L4316" t="s">
        <v>43</v>
      </c>
      <c r="M4316">
        <v>90045</v>
      </c>
      <c r="N4316" t="s">
        <v>44</v>
      </c>
      <c r="O4316" t="s">
        <v>6754</v>
      </c>
      <c r="P4316" t="s">
        <v>46</v>
      </c>
      <c r="Q4316" t="s">
        <v>68</v>
      </c>
      <c r="R4316" t="s">
        <v>186</v>
      </c>
      <c r="S4316">
        <v>20.96</v>
      </c>
      <c r="T4316">
        <v>2</v>
      </c>
      <c r="U4316">
        <v>0</v>
      </c>
      <c r="V4316">
        <v>5.24</v>
      </c>
    </row>
    <row r="4317" spans="1:22" ht="14.25" customHeight="1" x14ac:dyDescent="0.25">
      <c r="A4317">
        <v>4316</v>
      </c>
      <c r="B4317" t="s">
        <v>7404</v>
      </c>
      <c r="C4317">
        <f>YEAR(Data!$D4317)</f>
        <v>2012</v>
      </c>
      <c r="D4317">
        <v>41085</v>
      </c>
      <c r="E4317">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ht="14.25" customHeight="1" x14ac:dyDescent="0.25">
      <c r="A4318">
        <v>4317</v>
      </c>
      <c r="B4318" t="s">
        <v>7404</v>
      </c>
      <c r="C4318">
        <f>YEAR(Data!$D4318)</f>
        <v>2012</v>
      </c>
      <c r="D4318">
        <v>41085</v>
      </c>
      <c r="E4318">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ht="14.25" customHeight="1" x14ac:dyDescent="0.25">
      <c r="A4319">
        <v>4318</v>
      </c>
      <c r="B4319" t="s">
        <v>7405</v>
      </c>
      <c r="C4319">
        <f>YEAR(Data!$D4319)</f>
        <v>2012</v>
      </c>
      <c r="D4319">
        <v>41116</v>
      </c>
      <c r="E4319">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ht="14.25" customHeight="1" x14ac:dyDescent="0.25">
      <c r="A4320">
        <v>4319</v>
      </c>
      <c r="B4320" t="s">
        <v>7406</v>
      </c>
      <c r="C4320">
        <f>YEAR(Data!$D4320)</f>
        <v>2014</v>
      </c>
      <c r="D4320">
        <v>41981</v>
      </c>
      <c r="E4320">
        <v>41985</v>
      </c>
      <c r="F4320" t="s">
        <v>50</v>
      </c>
      <c r="G4320" t="s">
        <v>2403</v>
      </c>
      <c r="H4320" t="s">
        <v>2404</v>
      </c>
      <c r="I4320" t="s">
        <v>26</v>
      </c>
      <c r="J4320" t="s">
        <v>27</v>
      </c>
      <c r="K4320" t="s">
        <v>1464</v>
      </c>
      <c r="L4320" t="s">
        <v>319</v>
      </c>
      <c r="M4320">
        <v>23223</v>
      </c>
      <c r="N4320" t="s">
        <v>30</v>
      </c>
      <c r="O4320" t="s">
        <v>7407</v>
      </c>
      <c r="P4320" t="s">
        <v>32</v>
      </c>
      <c r="Q4320" t="s">
        <v>65</v>
      </c>
      <c r="R4320" t="s">
        <v>7408</v>
      </c>
      <c r="S4320">
        <v>82.38</v>
      </c>
      <c r="T4320">
        <v>6</v>
      </c>
      <c r="U4320">
        <v>0</v>
      </c>
      <c r="V4320">
        <v>25.537799999999997</v>
      </c>
    </row>
    <row r="4321" spans="1:22" ht="14.25" customHeight="1" x14ac:dyDescent="0.25">
      <c r="A4321">
        <v>4320</v>
      </c>
      <c r="B4321" t="s">
        <v>7409</v>
      </c>
      <c r="C4321">
        <f>YEAR(Data!$D4321)</f>
        <v>2011</v>
      </c>
      <c r="D4321">
        <v>40906</v>
      </c>
      <c r="E4321">
        <v>40911</v>
      </c>
      <c r="F4321" t="s">
        <v>23</v>
      </c>
      <c r="G4321" t="s">
        <v>3868</v>
      </c>
      <c r="H4321" t="s">
        <v>3869</v>
      </c>
      <c r="I4321" t="s">
        <v>26</v>
      </c>
      <c r="J4321" t="s">
        <v>27</v>
      </c>
      <c r="K4321" t="s">
        <v>5468</v>
      </c>
      <c r="L4321" t="s">
        <v>668</v>
      </c>
      <c r="M4321">
        <v>87105</v>
      </c>
      <c r="N4321" t="s">
        <v>44</v>
      </c>
      <c r="O4321" t="s">
        <v>4549</v>
      </c>
      <c r="P4321" t="s">
        <v>71</v>
      </c>
      <c r="Q4321" t="s">
        <v>72</v>
      </c>
      <c r="R4321" t="s">
        <v>4550</v>
      </c>
      <c r="S4321">
        <v>23.976000000000003</v>
      </c>
      <c r="T4321">
        <v>3</v>
      </c>
      <c r="U4321">
        <v>0.2</v>
      </c>
      <c r="V4321">
        <v>-5.694300000000001</v>
      </c>
    </row>
    <row r="4322" spans="1:22" ht="14.25" customHeight="1" x14ac:dyDescent="0.25">
      <c r="A4322">
        <v>4321</v>
      </c>
      <c r="B4322" t="s">
        <v>7409</v>
      </c>
      <c r="C4322">
        <f>YEAR(Data!$D4322)</f>
        <v>2011</v>
      </c>
      <c r="D4322">
        <v>40906</v>
      </c>
      <c r="E4322">
        <v>40911</v>
      </c>
      <c r="F4322" t="s">
        <v>23</v>
      </c>
      <c r="G4322" t="s">
        <v>3868</v>
      </c>
      <c r="H4322" t="s">
        <v>3869</v>
      </c>
      <c r="I4322" t="s">
        <v>26</v>
      </c>
      <c r="J4322" t="s">
        <v>27</v>
      </c>
      <c r="K4322" t="s">
        <v>5468</v>
      </c>
      <c r="L4322" t="s">
        <v>668</v>
      </c>
      <c r="M4322">
        <v>87105</v>
      </c>
      <c r="N4322" t="s">
        <v>44</v>
      </c>
      <c r="O4322" t="s">
        <v>5268</v>
      </c>
      <c r="P4322" t="s">
        <v>46</v>
      </c>
      <c r="Q4322" t="s">
        <v>59</v>
      </c>
      <c r="R4322" t="s">
        <v>5269</v>
      </c>
      <c r="S4322">
        <v>33.29</v>
      </c>
      <c r="T4322">
        <v>1</v>
      </c>
      <c r="U4322">
        <v>0</v>
      </c>
      <c r="V4322">
        <v>7.9895999999999994</v>
      </c>
    </row>
    <row r="4323" spans="1:22" ht="14.25" customHeight="1" x14ac:dyDescent="0.25">
      <c r="A4323">
        <v>4322</v>
      </c>
      <c r="B4323" t="s">
        <v>7410</v>
      </c>
      <c r="C4323">
        <f>YEAR(Data!$D4323)</f>
        <v>2012</v>
      </c>
      <c r="D4323">
        <v>40953</v>
      </c>
      <c r="E4323">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ht="14.25" customHeight="1" x14ac:dyDescent="0.25">
      <c r="A4324">
        <v>4323</v>
      </c>
      <c r="B4324" t="s">
        <v>7410</v>
      </c>
      <c r="C4324">
        <f>YEAR(Data!$D4324)</f>
        <v>2012</v>
      </c>
      <c r="D4324">
        <v>40953</v>
      </c>
      <c r="E4324">
        <v>40958</v>
      </c>
      <c r="F4324" t="s">
        <v>50</v>
      </c>
      <c r="G4324" t="s">
        <v>407</v>
      </c>
      <c r="H4324" t="s">
        <v>408</v>
      </c>
      <c r="I4324" t="s">
        <v>26</v>
      </c>
      <c r="J4324" t="s">
        <v>27</v>
      </c>
      <c r="K4324" t="s">
        <v>801</v>
      </c>
      <c r="L4324" t="s">
        <v>498</v>
      </c>
      <c r="M4324">
        <v>44312</v>
      </c>
      <c r="N4324" t="s">
        <v>148</v>
      </c>
      <c r="O4324" t="s">
        <v>5786</v>
      </c>
      <c r="P4324" t="s">
        <v>71</v>
      </c>
      <c r="Q4324" t="s">
        <v>72</v>
      </c>
      <c r="R4324" t="s">
        <v>5787</v>
      </c>
      <c r="S4324">
        <v>323.98199999999997</v>
      </c>
      <c r="T4324">
        <v>3</v>
      </c>
      <c r="U4324">
        <v>0.4</v>
      </c>
      <c r="V4324">
        <v>-80.995500000000021</v>
      </c>
    </row>
    <row r="4325" spans="1:22" ht="14.25" customHeight="1" x14ac:dyDescent="0.25">
      <c r="A4325">
        <v>4324</v>
      </c>
      <c r="B4325" t="s">
        <v>7410</v>
      </c>
      <c r="C4325">
        <f>YEAR(Data!$D4325)</f>
        <v>2012</v>
      </c>
      <c r="D4325">
        <v>40953</v>
      </c>
      <c r="E4325">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ht="14.25" customHeight="1" x14ac:dyDescent="0.25">
      <c r="A4326">
        <v>4325</v>
      </c>
      <c r="B4326" t="s">
        <v>7410</v>
      </c>
      <c r="C4326">
        <f>YEAR(Data!$D4326)</f>
        <v>2012</v>
      </c>
      <c r="D4326">
        <v>40953</v>
      </c>
      <c r="E4326">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ht="14.25" customHeight="1" x14ac:dyDescent="0.25">
      <c r="A4327">
        <v>4326</v>
      </c>
      <c r="B4327" t="s">
        <v>7410</v>
      </c>
      <c r="C4327">
        <f>YEAR(Data!$D4327)</f>
        <v>2012</v>
      </c>
      <c r="D4327">
        <v>40953</v>
      </c>
      <c r="E4327">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ht="14.25" customHeight="1" x14ac:dyDescent="0.25">
      <c r="A4328">
        <v>4327</v>
      </c>
      <c r="B4328" t="s">
        <v>7411</v>
      </c>
      <c r="C4328">
        <f>YEAR(Data!$D4328)</f>
        <v>2013</v>
      </c>
      <c r="D4328">
        <v>41299</v>
      </c>
      <c r="E4328">
        <v>41301</v>
      </c>
      <c r="F4328" t="s">
        <v>188</v>
      </c>
      <c r="G4328" t="s">
        <v>3582</v>
      </c>
      <c r="H4328" t="s">
        <v>3583</v>
      </c>
      <c r="I4328" t="s">
        <v>41</v>
      </c>
      <c r="J4328" t="s">
        <v>27</v>
      </c>
      <c r="K4328" t="s">
        <v>2126</v>
      </c>
      <c r="L4328" t="s">
        <v>788</v>
      </c>
      <c r="M4328">
        <v>7060</v>
      </c>
      <c r="N4328" t="s">
        <v>148</v>
      </c>
      <c r="O4328" t="s">
        <v>5402</v>
      </c>
      <c r="P4328" t="s">
        <v>46</v>
      </c>
      <c r="Q4328" t="s">
        <v>68</v>
      </c>
      <c r="R4328" t="s">
        <v>5403</v>
      </c>
      <c r="S4328">
        <v>9.2099999999999991</v>
      </c>
      <c r="T4328">
        <v>3</v>
      </c>
      <c r="U4328">
        <v>0</v>
      </c>
      <c r="V4328">
        <v>2.3025000000000002</v>
      </c>
    </row>
    <row r="4329" spans="1:22" ht="14.25" customHeight="1" x14ac:dyDescent="0.25">
      <c r="A4329">
        <v>4328</v>
      </c>
      <c r="B4329" t="s">
        <v>7411</v>
      </c>
      <c r="C4329">
        <f>YEAR(Data!$D4329)</f>
        <v>2013</v>
      </c>
      <c r="D4329">
        <v>41299</v>
      </c>
      <c r="E4329">
        <v>41301</v>
      </c>
      <c r="F4329" t="s">
        <v>188</v>
      </c>
      <c r="G4329" t="s">
        <v>3582</v>
      </c>
      <c r="H4329" t="s">
        <v>3583</v>
      </c>
      <c r="I4329" t="s">
        <v>41</v>
      </c>
      <c r="J4329" t="s">
        <v>27</v>
      </c>
      <c r="K4329" t="s">
        <v>2126</v>
      </c>
      <c r="L4329" t="s">
        <v>788</v>
      </c>
      <c r="M4329">
        <v>7060</v>
      </c>
      <c r="N4329" t="s">
        <v>148</v>
      </c>
      <c r="O4329" t="s">
        <v>6741</v>
      </c>
      <c r="P4329" t="s">
        <v>46</v>
      </c>
      <c r="Q4329" t="s">
        <v>90</v>
      </c>
      <c r="R4329" t="s">
        <v>6742</v>
      </c>
      <c r="S4329">
        <v>18</v>
      </c>
      <c r="T4329">
        <v>5</v>
      </c>
      <c r="U4329">
        <v>0</v>
      </c>
      <c r="V4329">
        <v>8.2799999999999994</v>
      </c>
    </row>
    <row r="4330" spans="1:22" ht="14.25" customHeight="1" x14ac:dyDescent="0.25">
      <c r="A4330">
        <v>4329</v>
      </c>
      <c r="B4330" t="s">
        <v>7412</v>
      </c>
      <c r="C4330">
        <f>YEAR(Data!$D4330)</f>
        <v>2014</v>
      </c>
      <c r="D4330">
        <v>41731</v>
      </c>
      <c r="E4330">
        <v>41737</v>
      </c>
      <c r="F4330" t="s">
        <v>50</v>
      </c>
      <c r="G4330" t="s">
        <v>4682</v>
      </c>
      <c r="H4330" t="s">
        <v>4683</v>
      </c>
      <c r="I4330" t="s">
        <v>26</v>
      </c>
      <c r="J4330" t="s">
        <v>27</v>
      </c>
      <c r="K4330" t="s">
        <v>266</v>
      </c>
      <c r="L4330" t="s">
        <v>267</v>
      </c>
      <c r="M4330">
        <v>10011</v>
      </c>
      <c r="N4330" t="s">
        <v>148</v>
      </c>
      <c r="O4330" t="s">
        <v>6074</v>
      </c>
      <c r="P4330" t="s">
        <v>46</v>
      </c>
      <c r="Q4330" t="s">
        <v>90</v>
      </c>
      <c r="R4330" t="s">
        <v>6075</v>
      </c>
      <c r="S4330">
        <v>42.929999999999993</v>
      </c>
      <c r="T4330">
        <v>9</v>
      </c>
      <c r="U4330">
        <v>0</v>
      </c>
      <c r="V4330">
        <v>19.318499999999997</v>
      </c>
    </row>
    <row r="4331" spans="1:22" ht="14.25" customHeight="1" x14ac:dyDescent="0.25">
      <c r="A4331">
        <v>4330</v>
      </c>
      <c r="B4331" t="s">
        <v>7413</v>
      </c>
      <c r="C4331">
        <f>YEAR(Data!$D4331)</f>
        <v>2014</v>
      </c>
      <c r="D4331">
        <v>41916</v>
      </c>
      <c r="E4331">
        <v>41922</v>
      </c>
      <c r="F4331" t="s">
        <v>50</v>
      </c>
      <c r="G4331" t="s">
        <v>1189</v>
      </c>
      <c r="H4331" t="s">
        <v>1190</v>
      </c>
      <c r="I4331" t="s">
        <v>26</v>
      </c>
      <c r="J4331" t="s">
        <v>27</v>
      </c>
      <c r="K4331" t="s">
        <v>2330</v>
      </c>
      <c r="L4331" t="s">
        <v>54</v>
      </c>
      <c r="M4331">
        <v>33012</v>
      </c>
      <c r="N4331" t="s">
        <v>30</v>
      </c>
      <c r="O4331" t="s">
        <v>7414</v>
      </c>
      <c r="P4331" t="s">
        <v>46</v>
      </c>
      <c r="Q4331" t="s">
        <v>90</v>
      </c>
      <c r="R4331" t="s">
        <v>7415</v>
      </c>
      <c r="S4331">
        <v>15.552000000000003</v>
      </c>
      <c r="T4331">
        <v>3</v>
      </c>
      <c r="U4331">
        <v>0.2</v>
      </c>
      <c r="V4331">
        <v>5.4432</v>
      </c>
    </row>
    <row r="4332" spans="1:22" ht="14.25" customHeight="1" x14ac:dyDescent="0.25">
      <c r="A4332">
        <v>4331</v>
      </c>
      <c r="B4332" t="s">
        <v>7413</v>
      </c>
      <c r="C4332">
        <f>YEAR(Data!$D4332)</f>
        <v>2014</v>
      </c>
      <c r="D4332">
        <v>41916</v>
      </c>
      <c r="E4332">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ht="14.25" customHeight="1" x14ac:dyDescent="0.25">
      <c r="A4333">
        <v>4332</v>
      </c>
      <c r="B4333" t="s">
        <v>7416</v>
      </c>
      <c r="C4333">
        <f>YEAR(Data!$D4333)</f>
        <v>2014</v>
      </c>
      <c r="D4333">
        <v>41884</v>
      </c>
      <c r="E4333">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ht="14.25" customHeight="1" x14ac:dyDescent="0.25">
      <c r="A4334">
        <v>4333</v>
      </c>
      <c r="B4334" t="s">
        <v>7416</v>
      </c>
      <c r="C4334">
        <f>YEAR(Data!$D4334)</f>
        <v>2014</v>
      </c>
      <c r="D4334">
        <v>41884</v>
      </c>
      <c r="E4334">
        <v>41889</v>
      </c>
      <c r="F4334" t="s">
        <v>50</v>
      </c>
      <c r="G4334" t="s">
        <v>2370</v>
      </c>
      <c r="H4334" t="s">
        <v>2371</v>
      </c>
      <c r="I4334" t="s">
        <v>26</v>
      </c>
      <c r="J4334" t="s">
        <v>27</v>
      </c>
      <c r="K4334" t="s">
        <v>4582</v>
      </c>
      <c r="L4334" t="s">
        <v>96</v>
      </c>
      <c r="M4334">
        <v>98052</v>
      </c>
      <c r="N4334" t="s">
        <v>44</v>
      </c>
      <c r="O4334" t="s">
        <v>6715</v>
      </c>
      <c r="P4334" t="s">
        <v>46</v>
      </c>
      <c r="Q4334" t="s">
        <v>75</v>
      </c>
      <c r="R4334" t="s">
        <v>6716</v>
      </c>
      <c r="S4334">
        <v>22.92</v>
      </c>
      <c r="T4334">
        <v>5</v>
      </c>
      <c r="U4334">
        <v>0.2</v>
      </c>
      <c r="V4334">
        <v>8.0219999999999985</v>
      </c>
    </row>
    <row r="4335" spans="1:22" ht="14.25" customHeight="1" x14ac:dyDescent="0.25">
      <c r="A4335">
        <v>4334</v>
      </c>
      <c r="B4335" t="s">
        <v>7417</v>
      </c>
      <c r="C4335">
        <f>YEAR(Data!$D4335)</f>
        <v>2012</v>
      </c>
      <c r="D4335">
        <v>41264</v>
      </c>
      <c r="E4335">
        <v>41270</v>
      </c>
      <c r="F4335" t="s">
        <v>50</v>
      </c>
      <c r="G4335" t="s">
        <v>7418</v>
      </c>
      <c r="H4335" t="s">
        <v>7419</v>
      </c>
      <c r="I4335" t="s">
        <v>26</v>
      </c>
      <c r="J4335" t="s">
        <v>27</v>
      </c>
      <c r="K4335" t="s">
        <v>7420</v>
      </c>
      <c r="L4335" t="s">
        <v>54</v>
      </c>
      <c r="M4335">
        <v>32114</v>
      </c>
      <c r="N4335" t="s">
        <v>30</v>
      </c>
      <c r="O4335" t="s">
        <v>7421</v>
      </c>
      <c r="P4335" t="s">
        <v>71</v>
      </c>
      <c r="Q4335" t="s">
        <v>161</v>
      </c>
      <c r="R4335" t="s">
        <v>7422</v>
      </c>
      <c r="S4335">
        <v>50.88</v>
      </c>
      <c r="T4335">
        <v>6</v>
      </c>
      <c r="U4335">
        <v>0.2</v>
      </c>
      <c r="V4335">
        <v>14.628000000000005</v>
      </c>
    </row>
    <row r="4336" spans="1:22" ht="14.25" customHeight="1" x14ac:dyDescent="0.25">
      <c r="A4336">
        <v>4335</v>
      </c>
      <c r="B4336" t="s">
        <v>7417</v>
      </c>
      <c r="C4336">
        <f>YEAR(Data!$D4336)</f>
        <v>2012</v>
      </c>
      <c r="D4336">
        <v>41264</v>
      </c>
      <c r="E4336">
        <v>41270</v>
      </c>
      <c r="F4336" t="s">
        <v>50</v>
      </c>
      <c r="G4336" t="s">
        <v>7418</v>
      </c>
      <c r="H4336" t="s">
        <v>7419</v>
      </c>
      <c r="I4336" t="s">
        <v>26</v>
      </c>
      <c r="J4336" t="s">
        <v>27</v>
      </c>
      <c r="K4336" t="s">
        <v>7420</v>
      </c>
      <c r="L4336" t="s">
        <v>54</v>
      </c>
      <c r="M4336">
        <v>32114</v>
      </c>
      <c r="N4336" t="s">
        <v>30</v>
      </c>
      <c r="O4336" t="s">
        <v>3245</v>
      </c>
      <c r="P4336" t="s">
        <v>46</v>
      </c>
      <c r="Q4336" t="s">
        <v>173</v>
      </c>
      <c r="R4336" t="s">
        <v>3246</v>
      </c>
      <c r="S4336">
        <v>27.312000000000001</v>
      </c>
      <c r="T4336">
        <v>2</v>
      </c>
      <c r="U4336">
        <v>0.2</v>
      </c>
      <c r="V4336">
        <v>9.2178000000000004</v>
      </c>
    </row>
    <row r="4337" spans="1:22" ht="14.25" customHeight="1" x14ac:dyDescent="0.25">
      <c r="A4337">
        <v>4336</v>
      </c>
      <c r="B4337" t="s">
        <v>7423</v>
      </c>
      <c r="C4337">
        <f>YEAR(Data!$D4337)</f>
        <v>2012</v>
      </c>
      <c r="D4337">
        <v>41263</v>
      </c>
      <c r="E4337">
        <v>41267</v>
      </c>
      <c r="F4337" t="s">
        <v>50</v>
      </c>
      <c r="G4337" t="s">
        <v>449</v>
      </c>
      <c r="H4337" t="s">
        <v>450</v>
      </c>
      <c r="I4337" t="s">
        <v>26</v>
      </c>
      <c r="J4337" t="s">
        <v>27</v>
      </c>
      <c r="K4337" t="s">
        <v>7424</v>
      </c>
      <c r="L4337" t="s">
        <v>310</v>
      </c>
      <c r="M4337">
        <v>86442</v>
      </c>
      <c r="N4337" t="s">
        <v>44</v>
      </c>
      <c r="O4337" t="s">
        <v>7425</v>
      </c>
      <c r="P4337" t="s">
        <v>46</v>
      </c>
      <c r="Q4337" t="s">
        <v>173</v>
      </c>
      <c r="R4337" t="s">
        <v>7426</v>
      </c>
      <c r="S4337">
        <v>7.9200000000000008</v>
      </c>
      <c r="T4337">
        <v>1</v>
      </c>
      <c r="U4337">
        <v>0.2</v>
      </c>
      <c r="V4337">
        <v>2.7719999999999994</v>
      </c>
    </row>
    <row r="4338" spans="1:22" ht="14.25" customHeight="1" x14ac:dyDescent="0.25">
      <c r="A4338">
        <v>4337</v>
      </c>
      <c r="B4338" t="s">
        <v>7423</v>
      </c>
      <c r="C4338">
        <f>YEAR(Data!$D4338)</f>
        <v>2012</v>
      </c>
      <c r="D4338">
        <v>41263</v>
      </c>
      <c r="E4338">
        <v>41267</v>
      </c>
      <c r="F4338" t="s">
        <v>50</v>
      </c>
      <c r="G4338" t="s">
        <v>449</v>
      </c>
      <c r="H4338" t="s">
        <v>450</v>
      </c>
      <c r="I4338" t="s">
        <v>26</v>
      </c>
      <c r="J4338" t="s">
        <v>27</v>
      </c>
      <c r="K4338" t="s">
        <v>7424</v>
      </c>
      <c r="L4338" t="s">
        <v>310</v>
      </c>
      <c r="M4338">
        <v>86442</v>
      </c>
      <c r="N4338" t="s">
        <v>44</v>
      </c>
      <c r="O4338" t="s">
        <v>4412</v>
      </c>
      <c r="P4338" t="s">
        <v>32</v>
      </c>
      <c r="Q4338" t="s">
        <v>65</v>
      </c>
      <c r="R4338" t="s">
        <v>4413</v>
      </c>
      <c r="S4338">
        <v>14.368000000000002</v>
      </c>
      <c r="T4338">
        <v>2</v>
      </c>
      <c r="U4338">
        <v>0.2</v>
      </c>
      <c r="V4338">
        <v>3.9512</v>
      </c>
    </row>
    <row r="4339" spans="1:22" ht="14.25" customHeight="1" x14ac:dyDescent="0.25">
      <c r="A4339">
        <v>4338</v>
      </c>
      <c r="B4339" t="s">
        <v>7427</v>
      </c>
      <c r="C4339">
        <f>YEAR(Data!$D4339)</f>
        <v>2012</v>
      </c>
      <c r="D4339">
        <v>41240</v>
      </c>
      <c r="E4339">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ht="14.25" customHeight="1" x14ac:dyDescent="0.25">
      <c r="A4340">
        <v>4339</v>
      </c>
      <c r="B4340" t="s">
        <v>7427</v>
      </c>
      <c r="C4340">
        <f>YEAR(Data!$D4340)</f>
        <v>2012</v>
      </c>
      <c r="D4340">
        <v>41240</v>
      </c>
      <c r="E4340">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ht="14.25" customHeight="1" x14ac:dyDescent="0.25">
      <c r="A4341">
        <v>4340</v>
      </c>
      <c r="B4341" t="s">
        <v>7428</v>
      </c>
      <c r="C4341">
        <f>YEAR(Data!$D4341)</f>
        <v>2014</v>
      </c>
      <c r="D4341">
        <v>41879</v>
      </c>
      <c r="E4341">
        <v>41884</v>
      </c>
      <c r="F4341" t="s">
        <v>50</v>
      </c>
      <c r="G4341" t="s">
        <v>7131</v>
      </c>
      <c r="H4341" t="s">
        <v>7132</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ht="14.25" customHeight="1" x14ac:dyDescent="0.25">
      <c r="A4342">
        <v>4341</v>
      </c>
      <c r="B4342" t="s">
        <v>7429</v>
      </c>
      <c r="C4342">
        <f>YEAR(Data!$D4342)</f>
        <v>2011</v>
      </c>
      <c r="D4342">
        <v>40624</v>
      </c>
      <c r="E4342">
        <v>40624</v>
      </c>
      <c r="F4342" t="s">
        <v>1290</v>
      </c>
      <c r="G4342" t="s">
        <v>6893</v>
      </c>
      <c r="H4342" t="s">
        <v>6894</v>
      </c>
      <c r="I4342" t="s">
        <v>26</v>
      </c>
      <c r="J4342" t="s">
        <v>27</v>
      </c>
      <c r="K4342" t="s">
        <v>7430</v>
      </c>
      <c r="L4342" t="s">
        <v>254</v>
      </c>
      <c r="M4342">
        <v>46368</v>
      </c>
      <c r="N4342" t="s">
        <v>105</v>
      </c>
      <c r="O4342" t="s">
        <v>1423</v>
      </c>
      <c r="P4342" t="s">
        <v>46</v>
      </c>
      <c r="Q4342" t="s">
        <v>68</v>
      </c>
      <c r="R4342" t="s">
        <v>1424</v>
      </c>
      <c r="S4342">
        <v>16.28</v>
      </c>
      <c r="T4342">
        <v>2</v>
      </c>
      <c r="U4342">
        <v>0</v>
      </c>
      <c r="V4342">
        <v>6.5120000000000005</v>
      </c>
    </row>
    <row r="4343" spans="1:22" ht="14.25" customHeight="1" x14ac:dyDescent="0.25">
      <c r="A4343">
        <v>4342</v>
      </c>
      <c r="B4343" t="s">
        <v>7431</v>
      </c>
      <c r="C4343">
        <f>YEAR(Data!$D4343)</f>
        <v>2014</v>
      </c>
      <c r="D4343">
        <v>41991</v>
      </c>
      <c r="E4343">
        <v>41995</v>
      </c>
      <c r="F4343" t="s">
        <v>50</v>
      </c>
      <c r="G4343" t="s">
        <v>6173</v>
      </c>
      <c r="H4343" t="s">
        <v>6174</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ht="14.25" customHeight="1" x14ac:dyDescent="0.25">
      <c r="A4344">
        <v>4343</v>
      </c>
      <c r="B4344" t="s">
        <v>7432</v>
      </c>
      <c r="C4344">
        <f>YEAR(Data!$D4344)</f>
        <v>2014</v>
      </c>
      <c r="D4344">
        <v>41718</v>
      </c>
      <c r="E4344">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ht="14.25" customHeight="1" x14ac:dyDescent="0.25">
      <c r="A4345">
        <v>4344</v>
      </c>
      <c r="B4345" t="s">
        <v>7432</v>
      </c>
      <c r="C4345">
        <f>YEAR(Data!$D4345)</f>
        <v>2014</v>
      </c>
      <c r="D4345">
        <v>41718</v>
      </c>
      <c r="E4345">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ht="14.25" customHeight="1" x14ac:dyDescent="0.25">
      <c r="A4346">
        <v>4345</v>
      </c>
      <c r="B4346" t="s">
        <v>7432</v>
      </c>
      <c r="C4346">
        <f>YEAR(Data!$D4346)</f>
        <v>2014</v>
      </c>
      <c r="D4346">
        <v>41718</v>
      </c>
      <c r="E4346">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ht="14.25" customHeight="1" x14ac:dyDescent="0.25">
      <c r="A4347">
        <v>4346</v>
      </c>
      <c r="B4347" t="s">
        <v>7432</v>
      </c>
      <c r="C4347">
        <f>YEAR(Data!$D4347)</f>
        <v>2014</v>
      </c>
      <c r="D4347">
        <v>41718</v>
      </c>
      <c r="E4347">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ht="14.25" customHeight="1" x14ac:dyDescent="0.25">
      <c r="A4348">
        <v>4347</v>
      </c>
      <c r="B4348" t="s">
        <v>7433</v>
      </c>
      <c r="C4348">
        <f>YEAR(Data!$D4348)</f>
        <v>2013</v>
      </c>
      <c r="D4348">
        <v>41536</v>
      </c>
      <c r="E4348">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ht="14.25" customHeight="1" x14ac:dyDescent="0.25">
      <c r="A4349">
        <v>4348</v>
      </c>
      <c r="B4349" t="s">
        <v>7433</v>
      </c>
      <c r="C4349">
        <f>YEAR(Data!$D4349)</f>
        <v>2013</v>
      </c>
      <c r="D4349">
        <v>41536</v>
      </c>
      <c r="E4349">
        <v>41543</v>
      </c>
      <c r="F4349" t="s">
        <v>50</v>
      </c>
      <c r="G4349" t="s">
        <v>4985</v>
      </c>
      <c r="H4349" t="s">
        <v>4986</v>
      </c>
      <c r="I4349" t="s">
        <v>26</v>
      </c>
      <c r="J4349" t="s">
        <v>27</v>
      </c>
      <c r="K4349" t="s">
        <v>1499</v>
      </c>
      <c r="L4349" t="s">
        <v>267</v>
      </c>
      <c r="M4349">
        <v>10801</v>
      </c>
      <c r="N4349" t="s">
        <v>148</v>
      </c>
      <c r="O4349" t="s">
        <v>7434</v>
      </c>
      <c r="P4349" t="s">
        <v>32</v>
      </c>
      <c r="Q4349" t="s">
        <v>65</v>
      </c>
      <c r="R4349" t="s">
        <v>7435</v>
      </c>
      <c r="S4349">
        <v>60.72</v>
      </c>
      <c r="T4349">
        <v>3</v>
      </c>
      <c r="U4349">
        <v>0</v>
      </c>
      <c r="V4349">
        <v>26.1096</v>
      </c>
    </row>
    <row r="4350" spans="1:22" ht="14.25" customHeight="1" x14ac:dyDescent="0.25">
      <c r="A4350">
        <v>4349</v>
      </c>
      <c r="B4350" t="s">
        <v>7436</v>
      </c>
      <c r="C4350">
        <f>YEAR(Data!$D4350)</f>
        <v>2014</v>
      </c>
      <c r="D4350">
        <v>41968</v>
      </c>
      <c r="E4350">
        <v>41973</v>
      </c>
      <c r="F4350" t="s">
        <v>23</v>
      </c>
      <c r="G4350" t="s">
        <v>5248</v>
      </c>
      <c r="H4350" t="s">
        <v>5249</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ht="14.25" customHeight="1" x14ac:dyDescent="0.25">
      <c r="A4351">
        <v>4350</v>
      </c>
      <c r="B4351" t="s">
        <v>7436</v>
      </c>
      <c r="C4351">
        <f>YEAR(Data!$D4351)</f>
        <v>2014</v>
      </c>
      <c r="D4351">
        <v>41968</v>
      </c>
      <c r="E4351">
        <v>41973</v>
      </c>
      <c r="F4351" t="s">
        <v>23</v>
      </c>
      <c r="G4351" t="s">
        <v>5248</v>
      </c>
      <c r="H4351" t="s">
        <v>5249</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ht="14.25" customHeight="1" x14ac:dyDescent="0.25">
      <c r="A4352">
        <v>4351</v>
      </c>
      <c r="B4352" t="s">
        <v>7437</v>
      </c>
      <c r="C4352">
        <f>YEAR(Data!$D4352)</f>
        <v>2014</v>
      </c>
      <c r="D4352">
        <v>41741</v>
      </c>
      <c r="E4352">
        <v>41745</v>
      </c>
      <c r="F4352" t="s">
        <v>50</v>
      </c>
      <c r="G4352" t="s">
        <v>6409</v>
      </c>
      <c r="H4352" t="s">
        <v>6410</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ht="14.25" customHeight="1" x14ac:dyDescent="0.25">
      <c r="A4353">
        <v>4352</v>
      </c>
      <c r="B4353" t="s">
        <v>7437</v>
      </c>
      <c r="C4353">
        <f>YEAR(Data!$D4353)</f>
        <v>2014</v>
      </c>
      <c r="D4353">
        <v>41741</v>
      </c>
      <c r="E4353">
        <v>41745</v>
      </c>
      <c r="F4353" t="s">
        <v>50</v>
      </c>
      <c r="G4353" t="s">
        <v>6409</v>
      </c>
      <c r="H4353" t="s">
        <v>6410</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ht="14.25" customHeight="1" x14ac:dyDescent="0.25">
      <c r="A4354">
        <v>4353</v>
      </c>
      <c r="B4354" t="s">
        <v>7438</v>
      </c>
      <c r="C4354">
        <f>YEAR(Data!$D4354)</f>
        <v>2014</v>
      </c>
      <c r="D4354">
        <v>41984</v>
      </c>
      <c r="E4354">
        <v>41986</v>
      </c>
      <c r="F4354" t="s">
        <v>23</v>
      </c>
      <c r="G4354" t="s">
        <v>7439</v>
      </c>
      <c r="H4354" t="s">
        <v>7440</v>
      </c>
      <c r="I4354" t="s">
        <v>26</v>
      </c>
      <c r="J4354" t="s">
        <v>27</v>
      </c>
      <c r="K4354" t="s">
        <v>5025</v>
      </c>
      <c r="L4354" t="s">
        <v>43</v>
      </c>
      <c r="M4354">
        <v>95207</v>
      </c>
      <c r="N4354" t="s">
        <v>44</v>
      </c>
      <c r="O4354" t="s">
        <v>7161</v>
      </c>
      <c r="P4354" t="s">
        <v>71</v>
      </c>
      <c r="Q4354" t="s">
        <v>72</v>
      </c>
      <c r="R4354" t="s">
        <v>7162</v>
      </c>
      <c r="S4354">
        <v>95.84</v>
      </c>
      <c r="T4354">
        <v>4</v>
      </c>
      <c r="U4354">
        <v>0.2</v>
      </c>
      <c r="V4354">
        <v>34.741999999999997</v>
      </c>
    </row>
    <row r="4355" spans="1:22" ht="14.25" customHeight="1" x14ac:dyDescent="0.25">
      <c r="A4355">
        <v>4354</v>
      </c>
      <c r="B4355" t="s">
        <v>7438</v>
      </c>
      <c r="C4355">
        <f>YEAR(Data!$D4355)</f>
        <v>2014</v>
      </c>
      <c r="D4355">
        <v>41984</v>
      </c>
      <c r="E4355">
        <v>41986</v>
      </c>
      <c r="F4355" t="s">
        <v>23</v>
      </c>
      <c r="G4355" t="s">
        <v>7439</v>
      </c>
      <c r="H4355" t="s">
        <v>7440</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ht="14.25" customHeight="1" x14ac:dyDescent="0.25">
      <c r="A4356">
        <v>4355</v>
      </c>
      <c r="B4356" t="s">
        <v>7441</v>
      </c>
      <c r="C4356">
        <f>YEAR(Data!$D4356)</f>
        <v>2014</v>
      </c>
      <c r="D4356">
        <v>41968</v>
      </c>
      <c r="E4356">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ht="14.25" customHeight="1" x14ac:dyDescent="0.25">
      <c r="A4357">
        <v>4356</v>
      </c>
      <c r="B4357" t="s">
        <v>7442</v>
      </c>
      <c r="C4357">
        <f>YEAR(Data!$D4357)</f>
        <v>2012</v>
      </c>
      <c r="D4357">
        <v>41247</v>
      </c>
      <c r="E4357">
        <v>41250</v>
      </c>
      <c r="F4357" t="s">
        <v>23</v>
      </c>
      <c r="G4357" t="s">
        <v>1699</v>
      </c>
      <c r="H4357" t="s">
        <v>1700</v>
      </c>
      <c r="I4357" t="s">
        <v>26</v>
      </c>
      <c r="J4357" t="s">
        <v>27</v>
      </c>
      <c r="K4357" t="s">
        <v>5353</v>
      </c>
      <c r="L4357" t="s">
        <v>335</v>
      </c>
      <c r="M4357">
        <v>37042</v>
      </c>
      <c r="N4357" t="s">
        <v>30</v>
      </c>
      <c r="O4357" t="s">
        <v>2691</v>
      </c>
      <c r="P4357" t="s">
        <v>46</v>
      </c>
      <c r="Q4357" t="s">
        <v>75</v>
      </c>
      <c r="R4357" t="s">
        <v>2692</v>
      </c>
      <c r="S4357">
        <v>1598.0580000000002</v>
      </c>
      <c r="T4357">
        <v>7</v>
      </c>
      <c r="U4357">
        <v>0.7</v>
      </c>
      <c r="V4357">
        <v>-1065.3719999999998</v>
      </c>
    </row>
    <row r="4358" spans="1:22" ht="14.25" customHeight="1" x14ac:dyDescent="0.25">
      <c r="A4358">
        <v>4357</v>
      </c>
      <c r="B4358" t="s">
        <v>7442</v>
      </c>
      <c r="C4358">
        <f>YEAR(Data!$D4358)</f>
        <v>2012</v>
      </c>
      <c r="D4358">
        <v>41247</v>
      </c>
      <c r="E4358">
        <v>41250</v>
      </c>
      <c r="F4358" t="s">
        <v>23</v>
      </c>
      <c r="G4358" t="s">
        <v>1699</v>
      </c>
      <c r="H4358" t="s">
        <v>1700</v>
      </c>
      <c r="I4358" t="s">
        <v>26</v>
      </c>
      <c r="J4358" t="s">
        <v>27</v>
      </c>
      <c r="K4358" t="s">
        <v>5353</v>
      </c>
      <c r="L4358" t="s">
        <v>335</v>
      </c>
      <c r="M4358">
        <v>37042</v>
      </c>
      <c r="N4358" t="s">
        <v>30</v>
      </c>
      <c r="O4358" t="s">
        <v>2662</v>
      </c>
      <c r="P4358" t="s">
        <v>46</v>
      </c>
      <c r="Q4358" t="s">
        <v>68</v>
      </c>
      <c r="R4358" t="s">
        <v>2663</v>
      </c>
      <c r="S4358">
        <v>36.96</v>
      </c>
      <c r="T4358">
        <v>4</v>
      </c>
      <c r="U4358">
        <v>0.2</v>
      </c>
      <c r="V4358">
        <v>12.011999999999999</v>
      </c>
    </row>
    <row r="4359" spans="1:22" ht="14.25" customHeight="1" x14ac:dyDescent="0.25">
      <c r="A4359">
        <v>4358</v>
      </c>
      <c r="B4359" t="s">
        <v>7443</v>
      </c>
      <c r="C4359">
        <f>YEAR(Data!$D4359)</f>
        <v>2014</v>
      </c>
      <c r="D4359">
        <v>41985</v>
      </c>
      <c r="E4359">
        <v>41985</v>
      </c>
      <c r="F4359" t="s">
        <v>1290</v>
      </c>
      <c r="G4359" t="s">
        <v>5587</v>
      </c>
      <c r="H4359" t="s">
        <v>5588</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ht="14.25" customHeight="1" x14ac:dyDescent="0.25">
      <c r="A4360">
        <v>4359</v>
      </c>
      <c r="B4360" t="s">
        <v>7443</v>
      </c>
      <c r="C4360">
        <f>YEAR(Data!$D4360)</f>
        <v>2014</v>
      </c>
      <c r="D4360">
        <v>41985</v>
      </c>
      <c r="E4360">
        <v>41985</v>
      </c>
      <c r="F4360" t="s">
        <v>1290</v>
      </c>
      <c r="G4360" t="s">
        <v>5587</v>
      </c>
      <c r="H4360" t="s">
        <v>5588</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ht="14.25" customHeight="1" x14ac:dyDescent="0.25">
      <c r="A4361">
        <v>4360</v>
      </c>
      <c r="B4361" t="s">
        <v>7443</v>
      </c>
      <c r="C4361">
        <f>YEAR(Data!$D4361)</f>
        <v>2014</v>
      </c>
      <c r="D4361">
        <v>41985</v>
      </c>
      <c r="E4361">
        <v>41985</v>
      </c>
      <c r="F4361" t="s">
        <v>1290</v>
      </c>
      <c r="G4361" t="s">
        <v>5587</v>
      </c>
      <c r="H4361" t="s">
        <v>5588</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ht="14.25" customHeight="1" x14ac:dyDescent="0.25">
      <c r="A4362">
        <v>4361</v>
      </c>
      <c r="B4362" t="s">
        <v>7444</v>
      </c>
      <c r="C4362">
        <f>YEAR(Data!$D4362)</f>
        <v>2013</v>
      </c>
      <c r="D4362">
        <v>41416</v>
      </c>
      <c r="E4362">
        <v>41418</v>
      </c>
      <c r="F4362" t="s">
        <v>188</v>
      </c>
      <c r="G4362" t="s">
        <v>2407</v>
      </c>
      <c r="H4362" t="s">
        <v>2408</v>
      </c>
      <c r="I4362" t="s">
        <v>41</v>
      </c>
      <c r="J4362" t="s">
        <v>27</v>
      </c>
      <c r="K4362" t="s">
        <v>1398</v>
      </c>
      <c r="L4362" t="s">
        <v>1399</v>
      </c>
      <c r="M4362">
        <v>2886</v>
      </c>
      <c r="N4362" t="s">
        <v>148</v>
      </c>
      <c r="O4362" t="s">
        <v>7445</v>
      </c>
      <c r="P4362" t="s">
        <v>46</v>
      </c>
      <c r="Q4362" t="s">
        <v>90</v>
      </c>
      <c r="R4362" t="s">
        <v>186</v>
      </c>
      <c r="S4362">
        <v>111.96</v>
      </c>
      <c r="T4362">
        <v>2</v>
      </c>
      <c r="U4362">
        <v>0</v>
      </c>
      <c r="V4362">
        <v>54.860399999999998</v>
      </c>
    </row>
    <row r="4363" spans="1:22" ht="14.25" customHeight="1" x14ac:dyDescent="0.25">
      <c r="A4363">
        <v>4362</v>
      </c>
      <c r="B4363" t="s">
        <v>7446</v>
      </c>
      <c r="C4363">
        <f>YEAR(Data!$D4363)</f>
        <v>2014</v>
      </c>
      <c r="D4363">
        <v>41688</v>
      </c>
      <c r="E4363">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ht="14.25" customHeight="1" x14ac:dyDescent="0.25">
      <c r="A4364">
        <v>4363</v>
      </c>
      <c r="B4364" t="s">
        <v>7447</v>
      </c>
      <c r="C4364">
        <f>YEAR(Data!$D4364)</f>
        <v>2014</v>
      </c>
      <c r="D4364">
        <v>41780</v>
      </c>
      <c r="E4364">
        <v>41782</v>
      </c>
      <c r="F4364" t="s">
        <v>23</v>
      </c>
      <c r="G4364" t="s">
        <v>3302</v>
      </c>
      <c r="H4364" t="s">
        <v>3303</v>
      </c>
      <c r="I4364" t="s">
        <v>26</v>
      </c>
      <c r="J4364" t="s">
        <v>27</v>
      </c>
      <c r="K4364" t="s">
        <v>7448</v>
      </c>
      <c r="L4364" t="s">
        <v>7449</v>
      </c>
      <c r="M4364">
        <v>58103</v>
      </c>
      <c r="N4364" t="s">
        <v>105</v>
      </c>
      <c r="O4364" t="s">
        <v>1565</v>
      </c>
      <c r="P4364" t="s">
        <v>46</v>
      </c>
      <c r="Q4364" t="s">
        <v>68</v>
      </c>
      <c r="R4364" t="s">
        <v>1566</v>
      </c>
      <c r="S4364">
        <v>131.94</v>
      </c>
      <c r="T4364">
        <v>3</v>
      </c>
      <c r="U4364">
        <v>0</v>
      </c>
      <c r="V4364">
        <v>35.623800000000003</v>
      </c>
    </row>
    <row r="4365" spans="1:22" ht="14.25" customHeight="1" x14ac:dyDescent="0.25">
      <c r="A4365">
        <v>4364</v>
      </c>
      <c r="B4365" t="s">
        <v>7447</v>
      </c>
      <c r="C4365">
        <f>YEAR(Data!$D4365)</f>
        <v>2014</v>
      </c>
      <c r="D4365">
        <v>41780</v>
      </c>
      <c r="E4365">
        <v>41782</v>
      </c>
      <c r="F4365" t="s">
        <v>23</v>
      </c>
      <c r="G4365" t="s">
        <v>3302</v>
      </c>
      <c r="H4365" t="s">
        <v>3303</v>
      </c>
      <c r="I4365" t="s">
        <v>26</v>
      </c>
      <c r="J4365" t="s">
        <v>27</v>
      </c>
      <c r="K4365" t="s">
        <v>7448</v>
      </c>
      <c r="L4365" t="s">
        <v>7449</v>
      </c>
      <c r="M4365">
        <v>58103</v>
      </c>
      <c r="N4365" t="s">
        <v>105</v>
      </c>
      <c r="O4365" t="s">
        <v>1246</v>
      </c>
      <c r="P4365" t="s">
        <v>46</v>
      </c>
      <c r="Q4365" t="s">
        <v>68</v>
      </c>
      <c r="R4365" t="s">
        <v>1247</v>
      </c>
      <c r="S4365">
        <v>25.92</v>
      </c>
      <c r="T4365">
        <v>4</v>
      </c>
      <c r="U4365">
        <v>0</v>
      </c>
      <c r="V4365">
        <v>8.2943999999999996</v>
      </c>
    </row>
    <row r="4366" spans="1:22" ht="14.25" customHeight="1" x14ac:dyDescent="0.25">
      <c r="A4366">
        <v>4365</v>
      </c>
      <c r="B4366" t="s">
        <v>7447</v>
      </c>
      <c r="C4366">
        <f>YEAR(Data!$D4366)</f>
        <v>2014</v>
      </c>
      <c r="D4366">
        <v>41780</v>
      </c>
      <c r="E4366">
        <v>41782</v>
      </c>
      <c r="F4366" t="s">
        <v>23</v>
      </c>
      <c r="G4366" t="s">
        <v>3302</v>
      </c>
      <c r="H4366" t="s">
        <v>3303</v>
      </c>
      <c r="I4366" t="s">
        <v>26</v>
      </c>
      <c r="J4366" t="s">
        <v>27</v>
      </c>
      <c r="K4366" t="s">
        <v>7448</v>
      </c>
      <c r="L4366" t="s">
        <v>7449</v>
      </c>
      <c r="M4366">
        <v>58103</v>
      </c>
      <c r="N4366" t="s">
        <v>105</v>
      </c>
      <c r="O4366" t="s">
        <v>2795</v>
      </c>
      <c r="P4366" t="s">
        <v>46</v>
      </c>
      <c r="Q4366" t="s">
        <v>59</v>
      </c>
      <c r="R4366" t="s">
        <v>2796</v>
      </c>
      <c r="S4366">
        <v>704.76</v>
      </c>
      <c r="T4366">
        <v>4</v>
      </c>
      <c r="U4366">
        <v>0</v>
      </c>
      <c r="V4366">
        <v>162.09479999999996</v>
      </c>
    </row>
    <row r="4367" spans="1:22" ht="14.25" customHeight="1" x14ac:dyDescent="0.25">
      <c r="A4367">
        <v>4366</v>
      </c>
      <c r="B4367" t="s">
        <v>7447</v>
      </c>
      <c r="C4367">
        <f>YEAR(Data!$D4367)</f>
        <v>2014</v>
      </c>
      <c r="D4367">
        <v>41780</v>
      </c>
      <c r="E4367">
        <v>41782</v>
      </c>
      <c r="F4367" t="s">
        <v>23</v>
      </c>
      <c r="G4367" t="s">
        <v>3302</v>
      </c>
      <c r="H4367" t="s">
        <v>3303</v>
      </c>
      <c r="I4367" t="s">
        <v>26</v>
      </c>
      <c r="J4367" t="s">
        <v>27</v>
      </c>
      <c r="K4367" t="s">
        <v>7448</v>
      </c>
      <c r="L4367" t="s">
        <v>7449</v>
      </c>
      <c r="M4367">
        <v>58103</v>
      </c>
      <c r="N4367" t="s">
        <v>105</v>
      </c>
      <c r="O4367" t="s">
        <v>4393</v>
      </c>
      <c r="P4367" t="s">
        <v>46</v>
      </c>
      <c r="Q4367" t="s">
        <v>269</v>
      </c>
      <c r="R4367" t="s">
        <v>186</v>
      </c>
      <c r="S4367">
        <v>7.41</v>
      </c>
      <c r="T4367">
        <v>3</v>
      </c>
      <c r="U4367">
        <v>0</v>
      </c>
      <c r="V4367">
        <v>3.4827000000000004</v>
      </c>
    </row>
    <row r="4368" spans="1:22" ht="14.25" customHeight="1" x14ac:dyDescent="0.25">
      <c r="A4368">
        <v>4367</v>
      </c>
      <c r="B4368" t="s">
        <v>7447</v>
      </c>
      <c r="C4368">
        <f>YEAR(Data!$D4368)</f>
        <v>2014</v>
      </c>
      <c r="D4368">
        <v>41780</v>
      </c>
      <c r="E4368">
        <v>41782</v>
      </c>
      <c r="F4368" t="s">
        <v>23</v>
      </c>
      <c r="G4368" t="s">
        <v>3302</v>
      </c>
      <c r="H4368" t="s">
        <v>3303</v>
      </c>
      <c r="I4368" t="s">
        <v>26</v>
      </c>
      <c r="J4368" t="s">
        <v>27</v>
      </c>
      <c r="K4368" t="s">
        <v>7448</v>
      </c>
      <c r="L4368" t="s">
        <v>7449</v>
      </c>
      <c r="M4368">
        <v>58103</v>
      </c>
      <c r="N4368" t="s">
        <v>105</v>
      </c>
      <c r="O4368" t="s">
        <v>6648</v>
      </c>
      <c r="P4368" t="s">
        <v>46</v>
      </c>
      <c r="Q4368" t="s">
        <v>68</v>
      </c>
      <c r="R4368" t="s">
        <v>6649</v>
      </c>
      <c r="S4368">
        <v>21.5</v>
      </c>
      <c r="T4368">
        <v>10</v>
      </c>
      <c r="U4368">
        <v>0</v>
      </c>
      <c r="V4368">
        <v>7.094999999999998</v>
      </c>
    </row>
    <row r="4369" spans="1:22" ht="14.25" customHeight="1" x14ac:dyDescent="0.25">
      <c r="A4369">
        <v>4368</v>
      </c>
      <c r="B4369" t="s">
        <v>7450</v>
      </c>
      <c r="C4369">
        <f>YEAR(Data!$D4369)</f>
        <v>2014</v>
      </c>
      <c r="D4369">
        <v>41894</v>
      </c>
      <c r="E4369">
        <v>41896</v>
      </c>
      <c r="F4369" t="s">
        <v>23</v>
      </c>
      <c r="G4369" t="s">
        <v>600</v>
      </c>
      <c r="H4369" t="s">
        <v>601</v>
      </c>
      <c r="I4369" t="s">
        <v>26</v>
      </c>
      <c r="J4369" t="s">
        <v>27</v>
      </c>
      <c r="K4369" t="s">
        <v>303</v>
      </c>
      <c r="L4369" t="s">
        <v>211</v>
      </c>
      <c r="M4369">
        <v>60623</v>
      </c>
      <c r="N4369" t="s">
        <v>105</v>
      </c>
      <c r="O4369" t="s">
        <v>5406</v>
      </c>
      <c r="P4369" t="s">
        <v>46</v>
      </c>
      <c r="Q4369" t="s">
        <v>269</v>
      </c>
      <c r="R4369" t="s">
        <v>5407</v>
      </c>
      <c r="S4369">
        <v>10.528</v>
      </c>
      <c r="T4369">
        <v>4</v>
      </c>
      <c r="U4369">
        <v>0.2</v>
      </c>
      <c r="V4369">
        <v>3.2899999999999996</v>
      </c>
    </row>
    <row r="4370" spans="1:22" ht="14.25" customHeight="1" x14ac:dyDescent="0.25">
      <c r="A4370">
        <v>4369</v>
      </c>
      <c r="B4370" t="s">
        <v>7450</v>
      </c>
      <c r="C4370">
        <f>YEAR(Data!$D4370)</f>
        <v>2014</v>
      </c>
      <c r="D4370">
        <v>41894</v>
      </c>
      <c r="E4370">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ht="14.25" customHeight="1" x14ac:dyDescent="0.25">
      <c r="A4371">
        <v>4370</v>
      </c>
      <c r="B4371" t="s">
        <v>7451</v>
      </c>
      <c r="C4371">
        <f>YEAR(Data!$D4371)</f>
        <v>2013</v>
      </c>
      <c r="D4371">
        <v>41584</v>
      </c>
      <c r="E4371">
        <v>41589</v>
      </c>
      <c r="F4371" t="s">
        <v>50</v>
      </c>
      <c r="G4371" t="s">
        <v>6150</v>
      </c>
      <c r="H4371" t="s">
        <v>6151</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ht="14.25" customHeight="1" x14ac:dyDescent="0.25">
      <c r="A4372">
        <v>4371</v>
      </c>
      <c r="B4372" t="s">
        <v>7451</v>
      </c>
      <c r="C4372">
        <f>YEAR(Data!$D4372)</f>
        <v>2013</v>
      </c>
      <c r="D4372">
        <v>41584</v>
      </c>
      <c r="E4372">
        <v>41589</v>
      </c>
      <c r="F4372" t="s">
        <v>50</v>
      </c>
      <c r="G4372" t="s">
        <v>6150</v>
      </c>
      <c r="H4372" t="s">
        <v>6151</v>
      </c>
      <c r="I4372" t="s">
        <v>102</v>
      </c>
      <c r="J4372" t="s">
        <v>27</v>
      </c>
      <c r="K4372" t="s">
        <v>1479</v>
      </c>
      <c r="L4372" t="s">
        <v>254</v>
      </c>
      <c r="M4372">
        <v>46226</v>
      </c>
      <c r="N4372" t="s">
        <v>105</v>
      </c>
      <c r="O4372" t="s">
        <v>6846</v>
      </c>
      <c r="P4372" t="s">
        <v>46</v>
      </c>
      <c r="Q4372" t="s">
        <v>68</v>
      </c>
      <c r="R4372" t="s">
        <v>6847</v>
      </c>
      <c r="S4372">
        <v>39.68</v>
      </c>
      <c r="T4372">
        <v>2</v>
      </c>
      <c r="U4372">
        <v>0</v>
      </c>
      <c r="V4372">
        <v>16.268800000000002</v>
      </c>
    </row>
    <row r="4373" spans="1:22" ht="14.25" customHeight="1" x14ac:dyDescent="0.25">
      <c r="A4373">
        <v>4372</v>
      </c>
      <c r="B4373" t="s">
        <v>7451</v>
      </c>
      <c r="C4373">
        <f>YEAR(Data!$D4373)</f>
        <v>2013</v>
      </c>
      <c r="D4373">
        <v>41584</v>
      </c>
      <c r="E4373">
        <v>41589</v>
      </c>
      <c r="F4373" t="s">
        <v>50</v>
      </c>
      <c r="G4373" t="s">
        <v>6150</v>
      </c>
      <c r="H4373" t="s">
        <v>6151</v>
      </c>
      <c r="I4373" t="s">
        <v>102</v>
      </c>
      <c r="J4373" t="s">
        <v>27</v>
      </c>
      <c r="K4373" t="s">
        <v>1479</v>
      </c>
      <c r="L4373" t="s">
        <v>254</v>
      </c>
      <c r="M4373">
        <v>46226</v>
      </c>
      <c r="N4373" t="s">
        <v>105</v>
      </c>
      <c r="O4373" t="s">
        <v>7452</v>
      </c>
      <c r="P4373" t="s">
        <v>46</v>
      </c>
      <c r="Q4373" t="s">
        <v>47</v>
      </c>
      <c r="R4373" t="s">
        <v>7453</v>
      </c>
      <c r="S4373">
        <v>51.75</v>
      </c>
      <c r="T4373">
        <v>5</v>
      </c>
      <c r="U4373">
        <v>0</v>
      </c>
      <c r="V4373">
        <v>24.84</v>
      </c>
    </row>
    <row r="4374" spans="1:22" ht="14.25" customHeight="1" x14ac:dyDescent="0.25">
      <c r="A4374">
        <v>4373</v>
      </c>
      <c r="B4374" t="s">
        <v>7454</v>
      </c>
      <c r="C4374">
        <f>YEAR(Data!$D4374)</f>
        <v>2014</v>
      </c>
      <c r="D4374">
        <v>41844</v>
      </c>
      <c r="E4374">
        <v>41846</v>
      </c>
      <c r="F4374" t="s">
        <v>23</v>
      </c>
      <c r="G4374" t="s">
        <v>242</v>
      </c>
      <c r="H4374" t="s">
        <v>243</v>
      </c>
      <c r="I4374" t="s">
        <v>26</v>
      </c>
      <c r="J4374" t="s">
        <v>27</v>
      </c>
      <c r="K4374" t="s">
        <v>7455</v>
      </c>
      <c r="L4374" t="s">
        <v>254</v>
      </c>
      <c r="M4374">
        <v>46514</v>
      </c>
      <c r="N4374" t="s">
        <v>105</v>
      </c>
      <c r="O4374" t="s">
        <v>998</v>
      </c>
      <c r="P4374" t="s">
        <v>46</v>
      </c>
      <c r="Q4374" t="s">
        <v>68</v>
      </c>
      <c r="R4374" t="s">
        <v>999</v>
      </c>
      <c r="S4374">
        <v>11.68</v>
      </c>
      <c r="T4374">
        <v>2</v>
      </c>
      <c r="U4374">
        <v>0</v>
      </c>
      <c r="V4374">
        <v>5.4895999999999994</v>
      </c>
    </row>
    <row r="4375" spans="1:22" ht="14.25" customHeight="1" x14ac:dyDescent="0.25">
      <c r="A4375">
        <v>4374</v>
      </c>
      <c r="B4375" t="s">
        <v>7454</v>
      </c>
      <c r="C4375">
        <f>YEAR(Data!$D4375)</f>
        <v>2014</v>
      </c>
      <c r="D4375">
        <v>41844</v>
      </c>
      <c r="E4375">
        <v>41846</v>
      </c>
      <c r="F4375" t="s">
        <v>23</v>
      </c>
      <c r="G4375" t="s">
        <v>242</v>
      </c>
      <c r="H4375" t="s">
        <v>243</v>
      </c>
      <c r="I4375" t="s">
        <v>26</v>
      </c>
      <c r="J4375" t="s">
        <v>27</v>
      </c>
      <c r="K4375" t="s">
        <v>7455</v>
      </c>
      <c r="L4375" t="s">
        <v>254</v>
      </c>
      <c r="M4375">
        <v>46514</v>
      </c>
      <c r="N4375" t="s">
        <v>105</v>
      </c>
      <c r="O4375" t="s">
        <v>5617</v>
      </c>
      <c r="P4375" t="s">
        <v>71</v>
      </c>
      <c r="Q4375" t="s">
        <v>161</v>
      </c>
      <c r="R4375" t="s">
        <v>6803</v>
      </c>
      <c r="S4375">
        <v>159.75</v>
      </c>
      <c r="T4375">
        <v>5</v>
      </c>
      <c r="U4375">
        <v>0</v>
      </c>
      <c r="V4375">
        <v>11.182499999999997</v>
      </c>
    </row>
    <row r="4376" spans="1:22" ht="14.25" customHeight="1" x14ac:dyDescent="0.25">
      <c r="A4376">
        <v>4375</v>
      </c>
      <c r="B4376" t="s">
        <v>7456</v>
      </c>
      <c r="C4376">
        <f>YEAR(Data!$D4376)</f>
        <v>2013</v>
      </c>
      <c r="D4376">
        <v>41597</v>
      </c>
      <c r="E4376">
        <v>41603</v>
      </c>
      <c r="F4376" t="s">
        <v>50</v>
      </c>
      <c r="G4376" t="s">
        <v>979</v>
      </c>
      <c r="H4376" t="s">
        <v>980</v>
      </c>
      <c r="I4376" t="s">
        <v>41</v>
      </c>
      <c r="J4376" t="s">
        <v>27</v>
      </c>
      <c r="K4376" t="s">
        <v>4255</v>
      </c>
      <c r="L4376" t="s">
        <v>498</v>
      </c>
      <c r="M4376">
        <v>44240</v>
      </c>
      <c r="N4376" t="s">
        <v>148</v>
      </c>
      <c r="O4376" t="s">
        <v>7457</v>
      </c>
      <c r="P4376" t="s">
        <v>46</v>
      </c>
      <c r="Q4376" t="s">
        <v>78</v>
      </c>
      <c r="R4376" t="s">
        <v>7458</v>
      </c>
      <c r="S4376">
        <v>103.96799999999999</v>
      </c>
      <c r="T4376">
        <v>6</v>
      </c>
      <c r="U4376">
        <v>0.2</v>
      </c>
      <c r="V4376">
        <v>16.894799999999996</v>
      </c>
    </row>
    <row r="4377" spans="1:22" ht="14.25" customHeight="1" x14ac:dyDescent="0.25">
      <c r="A4377">
        <v>4376</v>
      </c>
      <c r="B4377" t="s">
        <v>7459</v>
      </c>
      <c r="C4377">
        <f>YEAR(Data!$D4377)</f>
        <v>2011</v>
      </c>
      <c r="D4377">
        <v>40658</v>
      </c>
      <c r="E4377">
        <v>40663</v>
      </c>
      <c r="F4377" t="s">
        <v>50</v>
      </c>
      <c r="G4377" t="s">
        <v>3837</v>
      </c>
      <c r="H4377" t="s">
        <v>3838</v>
      </c>
      <c r="I4377" t="s">
        <v>102</v>
      </c>
      <c r="J4377" t="s">
        <v>27</v>
      </c>
      <c r="K4377" t="s">
        <v>7460</v>
      </c>
      <c r="L4377" t="s">
        <v>43</v>
      </c>
      <c r="M4377">
        <v>91776</v>
      </c>
      <c r="N4377" t="s">
        <v>44</v>
      </c>
      <c r="O4377" t="s">
        <v>338</v>
      </c>
      <c r="P4377" t="s">
        <v>32</v>
      </c>
      <c r="Q4377" t="s">
        <v>65</v>
      </c>
      <c r="R4377" t="s">
        <v>339</v>
      </c>
      <c r="S4377">
        <v>303.25</v>
      </c>
      <c r="T4377">
        <v>5</v>
      </c>
      <c r="U4377">
        <v>0</v>
      </c>
      <c r="V4377">
        <v>63.682499999999997</v>
      </c>
    </row>
    <row r="4378" spans="1:22" ht="14.25" customHeight="1" x14ac:dyDescent="0.25">
      <c r="A4378">
        <v>4377</v>
      </c>
      <c r="B4378" t="s">
        <v>7459</v>
      </c>
      <c r="C4378">
        <f>YEAR(Data!$D4378)</f>
        <v>2011</v>
      </c>
      <c r="D4378">
        <v>40658</v>
      </c>
      <c r="E4378">
        <v>40663</v>
      </c>
      <c r="F4378" t="s">
        <v>50</v>
      </c>
      <c r="G4378" t="s">
        <v>3837</v>
      </c>
      <c r="H4378" t="s">
        <v>3838</v>
      </c>
      <c r="I4378" t="s">
        <v>102</v>
      </c>
      <c r="J4378" t="s">
        <v>27</v>
      </c>
      <c r="K4378" t="s">
        <v>7460</v>
      </c>
      <c r="L4378" t="s">
        <v>43</v>
      </c>
      <c r="M4378">
        <v>91776</v>
      </c>
      <c r="N4378" t="s">
        <v>44</v>
      </c>
      <c r="O4378" t="s">
        <v>5228</v>
      </c>
      <c r="P4378" t="s">
        <v>46</v>
      </c>
      <c r="Q4378" t="s">
        <v>78</v>
      </c>
      <c r="R4378" t="s">
        <v>5229</v>
      </c>
      <c r="S4378">
        <v>270.71999999999997</v>
      </c>
      <c r="T4378">
        <v>3</v>
      </c>
      <c r="U4378">
        <v>0</v>
      </c>
      <c r="V4378">
        <v>78.508799999999965</v>
      </c>
    </row>
    <row r="4379" spans="1:22" ht="14.25" customHeight="1" x14ac:dyDescent="0.25">
      <c r="A4379">
        <v>4378</v>
      </c>
      <c r="B4379" t="s">
        <v>7459</v>
      </c>
      <c r="C4379">
        <f>YEAR(Data!$D4379)</f>
        <v>2011</v>
      </c>
      <c r="D4379">
        <v>40658</v>
      </c>
      <c r="E4379">
        <v>40663</v>
      </c>
      <c r="F4379" t="s">
        <v>50</v>
      </c>
      <c r="G4379" t="s">
        <v>3837</v>
      </c>
      <c r="H4379" t="s">
        <v>3838</v>
      </c>
      <c r="I4379" t="s">
        <v>102</v>
      </c>
      <c r="J4379" t="s">
        <v>27</v>
      </c>
      <c r="K4379" t="s">
        <v>7460</v>
      </c>
      <c r="L4379" t="s">
        <v>43</v>
      </c>
      <c r="M4379">
        <v>91776</v>
      </c>
      <c r="N4379" t="s">
        <v>44</v>
      </c>
      <c r="O4379" t="s">
        <v>3400</v>
      </c>
      <c r="P4379" t="s">
        <v>32</v>
      </c>
      <c r="Q4379" t="s">
        <v>36</v>
      </c>
      <c r="R4379" t="s">
        <v>3401</v>
      </c>
      <c r="S4379">
        <v>1487.04</v>
      </c>
      <c r="T4379">
        <v>5</v>
      </c>
      <c r="U4379">
        <v>0.2</v>
      </c>
      <c r="V4379">
        <v>148.70400000000006</v>
      </c>
    </row>
    <row r="4380" spans="1:22" ht="14.25" customHeight="1" x14ac:dyDescent="0.25">
      <c r="A4380">
        <v>4379</v>
      </c>
      <c r="B4380" t="s">
        <v>7461</v>
      </c>
      <c r="C4380">
        <f>YEAR(Data!$D4380)</f>
        <v>2012</v>
      </c>
      <c r="D4380">
        <v>41243</v>
      </c>
      <c r="E4380">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ht="14.25" customHeight="1" x14ac:dyDescent="0.25">
      <c r="A4381">
        <v>4380</v>
      </c>
      <c r="B4381" t="s">
        <v>7461</v>
      </c>
      <c r="C4381">
        <f>YEAR(Data!$D4381)</f>
        <v>2012</v>
      </c>
      <c r="D4381">
        <v>41243</v>
      </c>
      <c r="E438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ht="14.25" customHeight="1" x14ac:dyDescent="0.25">
      <c r="A4382">
        <v>4381</v>
      </c>
      <c r="B4382" t="s">
        <v>7462</v>
      </c>
      <c r="C4382">
        <f>YEAR(Data!$D4382)</f>
        <v>2012</v>
      </c>
      <c r="D4382">
        <v>41207</v>
      </c>
      <c r="E4382">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ht="14.25" customHeight="1" x14ac:dyDescent="0.25">
      <c r="A4383">
        <v>4382</v>
      </c>
      <c r="B4383" t="s">
        <v>7462</v>
      </c>
      <c r="C4383">
        <f>YEAR(Data!$D4383)</f>
        <v>2012</v>
      </c>
      <c r="D4383">
        <v>41207</v>
      </c>
      <c r="E4383">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ht="14.25" customHeight="1" x14ac:dyDescent="0.25">
      <c r="A4384">
        <v>4383</v>
      </c>
      <c r="B4384" t="s">
        <v>7463</v>
      </c>
      <c r="C4384">
        <f>YEAR(Data!$D4384)</f>
        <v>2012</v>
      </c>
      <c r="D4384">
        <v>41110</v>
      </c>
      <c r="E4384">
        <v>41117</v>
      </c>
      <c r="F4384" t="s">
        <v>50</v>
      </c>
      <c r="G4384" t="s">
        <v>1329</v>
      </c>
      <c r="H4384" t="s">
        <v>1330</v>
      </c>
      <c r="I4384" t="s">
        <v>26</v>
      </c>
      <c r="J4384" t="s">
        <v>27</v>
      </c>
      <c r="K4384" t="s">
        <v>6092</v>
      </c>
      <c r="L4384" t="s">
        <v>211</v>
      </c>
      <c r="M4384">
        <v>60035</v>
      </c>
      <c r="N4384" t="s">
        <v>105</v>
      </c>
      <c r="O4384" t="s">
        <v>2391</v>
      </c>
      <c r="P4384" t="s">
        <v>46</v>
      </c>
      <c r="Q4384" t="s">
        <v>75</v>
      </c>
      <c r="R4384" t="s">
        <v>2392</v>
      </c>
      <c r="S4384">
        <v>2.879999999999999</v>
      </c>
      <c r="T4384">
        <v>5</v>
      </c>
      <c r="U4384">
        <v>0.8</v>
      </c>
      <c r="V4384">
        <v>-4.4639999999999995</v>
      </c>
    </row>
    <row r="4385" spans="1:22" ht="14.25" customHeight="1" x14ac:dyDescent="0.25">
      <c r="A4385">
        <v>4384</v>
      </c>
      <c r="B4385" t="s">
        <v>7463</v>
      </c>
      <c r="C4385">
        <f>YEAR(Data!$D4385)</f>
        <v>2012</v>
      </c>
      <c r="D4385">
        <v>41110</v>
      </c>
      <c r="E4385">
        <v>41117</v>
      </c>
      <c r="F4385" t="s">
        <v>50</v>
      </c>
      <c r="G4385" t="s">
        <v>1329</v>
      </c>
      <c r="H4385" t="s">
        <v>1330</v>
      </c>
      <c r="I4385" t="s">
        <v>26</v>
      </c>
      <c r="J4385" t="s">
        <v>27</v>
      </c>
      <c r="K4385" t="s">
        <v>6092</v>
      </c>
      <c r="L4385" t="s">
        <v>211</v>
      </c>
      <c r="M4385">
        <v>60035</v>
      </c>
      <c r="N4385" t="s">
        <v>105</v>
      </c>
      <c r="O4385" t="s">
        <v>7464</v>
      </c>
      <c r="P4385" t="s">
        <v>32</v>
      </c>
      <c r="Q4385" t="s">
        <v>33</v>
      </c>
      <c r="R4385" t="s">
        <v>7465</v>
      </c>
      <c r="S4385">
        <v>384.94399999999996</v>
      </c>
      <c r="T4385">
        <v>4</v>
      </c>
      <c r="U4385">
        <v>0.3</v>
      </c>
      <c r="V4385">
        <v>-126.48159999999999</v>
      </c>
    </row>
    <row r="4386" spans="1:22" ht="14.25" customHeight="1" x14ac:dyDescent="0.25">
      <c r="A4386">
        <v>4385</v>
      </c>
      <c r="B4386" t="s">
        <v>7463</v>
      </c>
      <c r="C4386">
        <f>YEAR(Data!$D4386)</f>
        <v>2012</v>
      </c>
      <c r="D4386">
        <v>41110</v>
      </c>
      <c r="E4386">
        <v>41117</v>
      </c>
      <c r="F4386" t="s">
        <v>50</v>
      </c>
      <c r="G4386" t="s">
        <v>1329</v>
      </c>
      <c r="H4386" t="s">
        <v>1330</v>
      </c>
      <c r="I4386" t="s">
        <v>26</v>
      </c>
      <c r="J4386" t="s">
        <v>27</v>
      </c>
      <c r="K4386" t="s">
        <v>6092</v>
      </c>
      <c r="L4386" t="s">
        <v>211</v>
      </c>
      <c r="M4386">
        <v>60035</v>
      </c>
      <c r="N4386" t="s">
        <v>105</v>
      </c>
      <c r="O4386" t="s">
        <v>2584</v>
      </c>
      <c r="P4386" t="s">
        <v>71</v>
      </c>
      <c r="Q4386" t="s">
        <v>72</v>
      </c>
      <c r="R4386" t="s">
        <v>2585</v>
      </c>
      <c r="S4386">
        <v>153.584</v>
      </c>
      <c r="T4386">
        <v>2</v>
      </c>
      <c r="U4386">
        <v>0.2</v>
      </c>
      <c r="V4386">
        <v>13.438599999999994</v>
      </c>
    </row>
    <row r="4387" spans="1:22" ht="14.25" customHeight="1" x14ac:dyDescent="0.25">
      <c r="A4387">
        <v>4386</v>
      </c>
      <c r="B4387" t="s">
        <v>7463</v>
      </c>
      <c r="C4387">
        <f>YEAR(Data!$D4387)</f>
        <v>2012</v>
      </c>
      <c r="D4387">
        <v>41110</v>
      </c>
      <c r="E4387">
        <v>41117</v>
      </c>
      <c r="F4387" t="s">
        <v>50</v>
      </c>
      <c r="G4387" t="s">
        <v>1329</v>
      </c>
      <c r="H4387" t="s">
        <v>1330</v>
      </c>
      <c r="I4387" t="s">
        <v>26</v>
      </c>
      <c r="J4387" t="s">
        <v>27</v>
      </c>
      <c r="K4387" t="s">
        <v>6092</v>
      </c>
      <c r="L4387" t="s">
        <v>211</v>
      </c>
      <c r="M4387">
        <v>60035</v>
      </c>
      <c r="N4387" t="s">
        <v>105</v>
      </c>
      <c r="O4387" t="s">
        <v>201</v>
      </c>
      <c r="P4387" t="s">
        <v>32</v>
      </c>
      <c r="Q4387" t="s">
        <v>33</v>
      </c>
      <c r="R4387" t="s">
        <v>202</v>
      </c>
      <c r="S4387">
        <v>913.43000000000006</v>
      </c>
      <c r="T4387">
        <v>5</v>
      </c>
      <c r="U4387">
        <v>0.3</v>
      </c>
      <c r="V4387">
        <v>-52.195999999999913</v>
      </c>
    </row>
    <row r="4388" spans="1:22" ht="14.25" customHeight="1" x14ac:dyDescent="0.25">
      <c r="A4388">
        <v>4387</v>
      </c>
      <c r="B4388" t="s">
        <v>7466</v>
      </c>
      <c r="C4388">
        <f>YEAR(Data!$D4388)</f>
        <v>2013</v>
      </c>
      <c r="D4388">
        <v>41575</v>
      </c>
      <c r="E4388">
        <v>41581</v>
      </c>
      <c r="F4388" t="s">
        <v>50</v>
      </c>
      <c r="G4388" t="s">
        <v>1383</v>
      </c>
      <c r="H4388" t="s">
        <v>1384</v>
      </c>
      <c r="I4388" t="s">
        <v>41</v>
      </c>
      <c r="J4388" t="s">
        <v>27</v>
      </c>
      <c r="K4388" t="s">
        <v>127</v>
      </c>
      <c r="L4388" t="s">
        <v>43</v>
      </c>
      <c r="M4388">
        <v>94122</v>
      </c>
      <c r="N4388" t="s">
        <v>44</v>
      </c>
      <c r="O4388" t="s">
        <v>7348</v>
      </c>
      <c r="P4388" t="s">
        <v>46</v>
      </c>
      <c r="Q4388" t="s">
        <v>78</v>
      </c>
      <c r="R4388" t="s">
        <v>186</v>
      </c>
      <c r="S4388">
        <v>43.92</v>
      </c>
      <c r="T4388">
        <v>4</v>
      </c>
      <c r="U4388">
        <v>0</v>
      </c>
      <c r="V4388">
        <v>11.858400000000003</v>
      </c>
    </row>
    <row r="4389" spans="1:22" ht="14.25" customHeight="1" x14ac:dyDescent="0.25">
      <c r="A4389">
        <v>4388</v>
      </c>
      <c r="B4389" t="s">
        <v>7466</v>
      </c>
      <c r="C4389">
        <f>YEAR(Data!$D4389)</f>
        <v>2013</v>
      </c>
      <c r="D4389">
        <v>41575</v>
      </c>
      <c r="E4389">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ht="14.25" customHeight="1" x14ac:dyDescent="0.25">
      <c r="A4390">
        <v>4389</v>
      </c>
      <c r="B4390" t="s">
        <v>7467</v>
      </c>
      <c r="C4390">
        <f>YEAR(Data!$D4390)</f>
        <v>2014</v>
      </c>
      <c r="D4390">
        <v>41964</v>
      </c>
      <c r="E4390">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ht="14.25" customHeight="1" x14ac:dyDescent="0.25">
      <c r="A4391">
        <v>4390</v>
      </c>
      <c r="B4391" t="s">
        <v>7467</v>
      </c>
      <c r="C4391">
        <f>YEAR(Data!$D4391)</f>
        <v>2014</v>
      </c>
      <c r="D4391">
        <v>41964</v>
      </c>
      <c r="E439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ht="14.25" customHeight="1" x14ac:dyDescent="0.25">
      <c r="A4392">
        <v>4391</v>
      </c>
      <c r="B4392" t="s">
        <v>7467</v>
      </c>
      <c r="C4392">
        <f>YEAR(Data!$D4392)</f>
        <v>2014</v>
      </c>
      <c r="D4392">
        <v>41964</v>
      </c>
      <c r="E4392">
        <v>41966</v>
      </c>
      <c r="F4392" t="s">
        <v>188</v>
      </c>
      <c r="G4392" t="s">
        <v>2503</v>
      </c>
      <c r="H4392" t="s">
        <v>2504</v>
      </c>
      <c r="I4392" t="s">
        <v>26</v>
      </c>
      <c r="J4392" t="s">
        <v>27</v>
      </c>
      <c r="K4392" t="s">
        <v>266</v>
      </c>
      <c r="L4392" t="s">
        <v>267</v>
      </c>
      <c r="M4392">
        <v>10035</v>
      </c>
      <c r="N4392" t="s">
        <v>148</v>
      </c>
      <c r="O4392" t="s">
        <v>6146</v>
      </c>
      <c r="P4392" t="s">
        <v>71</v>
      </c>
      <c r="Q4392" t="s">
        <v>72</v>
      </c>
      <c r="R4392" t="s">
        <v>6147</v>
      </c>
      <c r="S4392">
        <v>1259.97</v>
      </c>
      <c r="T4392">
        <v>3</v>
      </c>
      <c r="U4392">
        <v>0</v>
      </c>
      <c r="V4392">
        <v>327.59220000000005</v>
      </c>
    </row>
    <row r="4393" spans="1:22" ht="14.25" customHeight="1" x14ac:dyDescent="0.25">
      <c r="A4393">
        <v>4392</v>
      </c>
      <c r="B4393" t="s">
        <v>7467</v>
      </c>
      <c r="C4393">
        <f>YEAR(Data!$D4393)</f>
        <v>2014</v>
      </c>
      <c r="D4393">
        <v>41964</v>
      </c>
      <c r="E4393">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ht="14.25" customHeight="1" x14ac:dyDescent="0.25">
      <c r="A4394">
        <v>4393</v>
      </c>
      <c r="B4394" t="s">
        <v>7468</v>
      </c>
      <c r="C4394">
        <f>YEAR(Data!$D4394)</f>
        <v>2013</v>
      </c>
      <c r="D4394">
        <v>41526</v>
      </c>
      <c r="E4394">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ht="14.25" customHeight="1" x14ac:dyDescent="0.25">
      <c r="A4395">
        <v>4394</v>
      </c>
      <c r="B4395" t="s">
        <v>7468</v>
      </c>
      <c r="C4395">
        <f>YEAR(Data!$D4395)</f>
        <v>2013</v>
      </c>
      <c r="D4395">
        <v>41526</v>
      </c>
      <c r="E4395">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ht="14.25" customHeight="1" x14ac:dyDescent="0.25">
      <c r="A4396">
        <v>4395</v>
      </c>
      <c r="B4396" t="s">
        <v>7469</v>
      </c>
      <c r="C4396">
        <f>YEAR(Data!$D4396)</f>
        <v>2011</v>
      </c>
      <c r="D4396">
        <v>40744</v>
      </c>
      <c r="E4396">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ht="14.25" customHeight="1" x14ac:dyDescent="0.25">
      <c r="A4397">
        <v>4396</v>
      </c>
      <c r="B4397" t="s">
        <v>7469</v>
      </c>
      <c r="C4397">
        <f>YEAR(Data!$D4397)</f>
        <v>2011</v>
      </c>
      <c r="D4397">
        <v>40744</v>
      </c>
      <c r="E4397">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ht="14.25" customHeight="1" x14ac:dyDescent="0.25">
      <c r="A4398">
        <v>4397</v>
      </c>
      <c r="B4398" t="s">
        <v>7470</v>
      </c>
      <c r="C4398">
        <f>YEAR(Data!$D4398)</f>
        <v>2013</v>
      </c>
      <c r="D4398">
        <v>41594</v>
      </c>
      <c r="E4398">
        <v>41598</v>
      </c>
      <c r="F4398" t="s">
        <v>50</v>
      </c>
      <c r="G4398" t="s">
        <v>6638</v>
      </c>
      <c r="H4398" t="s">
        <v>6639</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ht="14.25" customHeight="1" x14ac:dyDescent="0.25">
      <c r="A4399">
        <v>4398</v>
      </c>
      <c r="B4399" t="s">
        <v>7471</v>
      </c>
      <c r="C4399">
        <f>YEAR(Data!$D4399)</f>
        <v>2011</v>
      </c>
      <c r="D4399">
        <v>40731</v>
      </c>
      <c r="E4399">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ht="14.25" customHeight="1" x14ac:dyDescent="0.25">
      <c r="A4400">
        <v>4399</v>
      </c>
      <c r="B4400" t="s">
        <v>7471</v>
      </c>
      <c r="C4400">
        <f>YEAR(Data!$D4400)</f>
        <v>2011</v>
      </c>
      <c r="D4400">
        <v>40731</v>
      </c>
      <c r="E4400">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ht="14.25" customHeight="1" x14ac:dyDescent="0.25">
      <c r="A4401">
        <v>4400</v>
      </c>
      <c r="B4401" t="s">
        <v>7472</v>
      </c>
      <c r="C4401">
        <f>YEAR(Data!$D4401)</f>
        <v>2013</v>
      </c>
      <c r="D4401">
        <v>41351</v>
      </c>
      <c r="E440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ht="14.25" customHeight="1" x14ac:dyDescent="0.25">
      <c r="A4402">
        <v>4401</v>
      </c>
      <c r="B4402" t="s">
        <v>7472</v>
      </c>
      <c r="C4402">
        <f>YEAR(Data!$D4402)</f>
        <v>2013</v>
      </c>
      <c r="D4402">
        <v>41351</v>
      </c>
      <c r="E4402">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ht="14.25" customHeight="1" x14ac:dyDescent="0.25">
      <c r="A4403">
        <v>4402</v>
      </c>
      <c r="B4403" t="s">
        <v>7472</v>
      </c>
      <c r="C4403">
        <f>YEAR(Data!$D4403)</f>
        <v>2013</v>
      </c>
      <c r="D4403">
        <v>41351</v>
      </c>
      <c r="E4403">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ht="14.25" customHeight="1" x14ac:dyDescent="0.25">
      <c r="A4404">
        <v>4403</v>
      </c>
      <c r="B4404" t="s">
        <v>7473</v>
      </c>
      <c r="C4404">
        <f>YEAR(Data!$D4404)</f>
        <v>2013</v>
      </c>
      <c r="D4404">
        <v>41635</v>
      </c>
      <c r="E4404">
        <v>41636</v>
      </c>
      <c r="F4404" t="s">
        <v>188</v>
      </c>
      <c r="G4404" t="s">
        <v>984</v>
      </c>
      <c r="H4404" t="s">
        <v>985</v>
      </c>
      <c r="I4404" t="s">
        <v>26</v>
      </c>
      <c r="J4404" t="s">
        <v>27</v>
      </c>
      <c r="K4404" t="s">
        <v>1081</v>
      </c>
      <c r="L4404" t="s">
        <v>457</v>
      </c>
      <c r="M4404">
        <v>80906</v>
      </c>
      <c r="N4404" t="s">
        <v>44</v>
      </c>
      <c r="O4404" t="s">
        <v>7474</v>
      </c>
      <c r="P4404" t="s">
        <v>46</v>
      </c>
      <c r="Q4404" t="s">
        <v>68</v>
      </c>
      <c r="R4404" t="s">
        <v>7475</v>
      </c>
      <c r="S4404">
        <v>11.328000000000001</v>
      </c>
      <c r="T4404">
        <v>2</v>
      </c>
      <c r="U4404">
        <v>0.2</v>
      </c>
      <c r="V4404">
        <v>2.5488000000000004</v>
      </c>
    </row>
    <row r="4405" spans="1:22" ht="14.25" customHeight="1" x14ac:dyDescent="0.25">
      <c r="A4405">
        <v>4404</v>
      </c>
      <c r="B4405" t="s">
        <v>7476</v>
      </c>
      <c r="C4405">
        <f>YEAR(Data!$D4405)</f>
        <v>2011</v>
      </c>
      <c r="D4405">
        <v>40788</v>
      </c>
      <c r="E4405">
        <v>40790</v>
      </c>
      <c r="F4405" t="s">
        <v>188</v>
      </c>
      <c r="G4405" t="s">
        <v>486</v>
      </c>
      <c r="H4405" t="s">
        <v>487</v>
      </c>
      <c r="I4405" t="s">
        <v>26</v>
      </c>
      <c r="J4405" t="s">
        <v>27</v>
      </c>
      <c r="K4405" t="s">
        <v>266</v>
      </c>
      <c r="L4405" t="s">
        <v>267</v>
      </c>
      <c r="M4405">
        <v>10009</v>
      </c>
      <c r="N4405" t="s">
        <v>148</v>
      </c>
      <c r="O4405" t="s">
        <v>7474</v>
      </c>
      <c r="P4405" t="s">
        <v>46</v>
      </c>
      <c r="Q4405" t="s">
        <v>68</v>
      </c>
      <c r="R4405" t="s">
        <v>7475</v>
      </c>
      <c r="S4405">
        <v>21.240000000000002</v>
      </c>
      <c r="T4405">
        <v>3</v>
      </c>
      <c r="U4405">
        <v>0</v>
      </c>
      <c r="V4405">
        <v>8.071200000000001</v>
      </c>
    </row>
    <row r="4406" spans="1:22" ht="14.25" customHeight="1" x14ac:dyDescent="0.25">
      <c r="A4406">
        <v>4405</v>
      </c>
      <c r="B4406" t="s">
        <v>7477</v>
      </c>
      <c r="C4406">
        <f>YEAR(Data!$D4406)</f>
        <v>2012</v>
      </c>
      <c r="D4406">
        <v>41095</v>
      </c>
      <c r="E4406">
        <v>41100</v>
      </c>
      <c r="F4406" t="s">
        <v>50</v>
      </c>
      <c r="G4406" t="s">
        <v>5245</v>
      </c>
      <c r="H4406" t="s">
        <v>5246</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ht="14.25" customHeight="1" x14ac:dyDescent="0.25">
      <c r="A4407">
        <v>4406</v>
      </c>
      <c r="B4407" t="s">
        <v>7477</v>
      </c>
      <c r="C4407">
        <f>YEAR(Data!$D4407)</f>
        <v>2012</v>
      </c>
      <c r="D4407">
        <v>41095</v>
      </c>
      <c r="E4407">
        <v>41100</v>
      </c>
      <c r="F4407" t="s">
        <v>50</v>
      </c>
      <c r="G4407" t="s">
        <v>5245</v>
      </c>
      <c r="H4407" t="s">
        <v>5246</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ht="14.25" customHeight="1" x14ac:dyDescent="0.25">
      <c r="A4408">
        <v>4407</v>
      </c>
      <c r="B4408" t="s">
        <v>7478</v>
      </c>
      <c r="C4408">
        <f>YEAR(Data!$D4408)</f>
        <v>2013</v>
      </c>
      <c r="D4408">
        <v>41599</v>
      </c>
      <c r="E4408">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ht="14.25" customHeight="1" x14ac:dyDescent="0.25">
      <c r="A4409">
        <v>4408</v>
      </c>
      <c r="B4409" t="s">
        <v>7478</v>
      </c>
      <c r="C4409">
        <f>YEAR(Data!$D4409)</f>
        <v>2013</v>
      </c>
      <c r="D4409">
        <v>41599</v>
      </c>
      <c r="E4409">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ht="14.25" customHeight="1" x14ac:dyDescent="0.25">
      <c r="A4410">
        <v>4409</v>
      </c>
      <c r="B4410" t="s">
        <v>7478</v>
      </c>
      <c r="C4410">
        <f>YEAR(Data!$D4410)</f>
        <v>2013</v>
      </c>
      <c r="D4410">
        <v>41599</v>
      </c>
      <c r="E4410">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ht="14.25" customHeight="1" x14ac:dyDescent="0.25">
      <c r="A4411">
        <v>4410</v>
      </c>
      <c r="B4411" t="s">
        <v>7479</v>
      </c>
      <c r="C4411">
        <f>YEAR(Data!$D4411)</f>
        <v>2011</v>
      </c>
      <c r="D4411">
        <v>40669</v>
      </c>
      <c r="E441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ht="14.25" customHeight="1" x14ac:dyDescent="0.25">
      <c r="A4412">
        <v>4411</v>
      </c>
      <c r="B4412" t="s">
        <v>7479</v>
      </c>
      <c r="C4412">
        <f>YEAR(Data!$D4412)</f>
        <v>2011</v>
      </c>
      <c r="D4412">
        <v>40669</v>
      </c>
      <c r="E4412">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ht="14.25" customHeight="1" x14ac:dyDescent="0.25">
      <c r="A4413">
        <v>4412</v>
      </c>
      <c r="B4413" t="s">
        <v>7480</v>
      </c>
      <c r="C4413">
        <f>YEAR(Data!$D4413)</f>
        <v>2011</v>
      </c>
      <c r="D4413">
        <v>40715</v>
      </c>
      <c r="E4413">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ht="14.25" customHeight="1" x14ac:dyDescent="0.25">
      <c r="A4414">
        <v>4413</v>
      </c>
      <c r="B4414" t="s">
        <v>7480</v>
      </c>
      <c r="C4414">
        <f>YEAR(Data!$D4414)</f>
        <v>2011</v>
      </c>
      <c r="D4414">
        <v>40715</v>
      </c>
      <c r="E4414">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ht="14.25" customHeight="1" x14ac:dyDescent="0.25">
      <c r="A4415">
        <v>4414</v>
      </c>
      <c r="B4415" t="s">
        <v>7480</v>
      </c>
      <c r="C4415">
        <f>YEAR(Data!$D4415)</f>
        <v>2011</v>
      </c>
      <c r="D4415">
        <v>40715</v>
      </c>
      <c r="E4415">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ht="14.25" customHeight="1" x14ac:dyDescent="0.25">
      <c r="A4416">
        <v>4415</v>
      </c>
      <c r="B4416" t="s">
        <v>7481</v>
      </c>
      <c r="C4416">
        <f>YEAR(Data!$D4416)</f>
        <v>2014</v>
      </c>
      <c r="D4416">
        <v>41871</v>
      </c>
      <c r="E4416">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ht="14.25" customHeight="1" x14ac:dyDescent="0.25">
      <c r="A4417">
        <v>4416</v>
      </c>
      <c r="B4417" t="s">
        <v>7482</v>
      </c>
      <c r="C4417">
        <f>YEAR(Data!$D4417)</f>
        <v>2011</v>
      </c>
      <c r="D4417">
        <v>40876</v>
      </c>
      <c r="E4417">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ht="14.25" customHeight="1" x14ac:dyDescent="0.25">
      <c r="A4418">
        <v>4417</v>
      </c>
      <c r="B4418" t="s">
        <v>7482</v>
      </c>
      <c r="C4418">
        <f>YEAR(Data!$D4418)</f>
        <v>2011</v>
      </c>
      <c r="D4418">
        <v>40876</v>
      </c>
      <c r="E4418">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ht="14.25" customHeight="1" x14ac:dyDescent="0.25">
      <c r="A4419">
        <v>4418</v>
      </c>
      <c r="B4419" t="s">
        <v>7483</v>
      </c>
      <c r="C4419">
        <f>YEAR(Data!$D4419)</f>
        <v>2014</v>
      </c>
      <c r="D4419">
        <v>41739</v>
      </c>
      <c r="E4419">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ht="14.25" customHeight="1" x14ac:dyDescent="0.25">
      <c r="A4420">
        <v>4419</v>
      </c>
      <c r="B4420" t="s">
        <v>7484</v>
      </c>
      <c r="C4420">
        <f>YEAR(Data!$D4420)</f>
        <v>2011</v>
      </c>
      <c r="D4420">
        <v>40897</v>
      </c>
      <c r="E4420">
        <v>40904</v>
      </c>
      <c r="F4420" t="s">
        <v>50</v>
      </c>
      <c r="G4420" t="s">
        <v>6663</v>
      </c>
      <c r="H4420" t="s">
        <v>6664</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ht="14.25" customHeight="1" x14ac:dyDescent="0.25">
      <c r="A4421">
        <v>4420</v>
      </c>
      <c r="B4421" t="s">
        <v>7485</v>
      </c>
      <c r="C4421">
        <f>YEAR(Data!$D4421)</f>
        <v>2011</v>
      </c>
      <c r="D4421">
        <v>40894</v>
      </c>
      <c r="E4421">
        <v>40901</v>
      </c>
      <c r="F4421" t="s">
        <v>50</v>
      </c>
      <c r="G4421" t="s">
        <v>6319</v>
      </c>
      <c r="H4421" t="s">
        <v>6320</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ht="14.25" customHeight="1" x14ac:dyDescent="0.25">
      <c r="A4422">
        <v>4421</v>
      </c>
      <c r="B4422" t="s">
        <v>7486</v>
      </c>
      <c r="C4422">
        <f>YEAR(Data!$D4422)</f>
        <v>2012</v>
      </c>
      <c r="D4422">
        <v>41230</v>
      </c>
      <c r="E4422">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ht="14.25" customHeight="1" x14ac:dyDescent="0.25">
      <c r="A4423">
        <v>4422</v>
      </c>
      <c r="B4423" t="s">
        <v>7487</v>
      </c>
      <c r="C4423">
        <f>YEAR(Data!$D4423)</f>
        <v>2011</v>
      </c>
      <c r="D4423">
        <v>40606</v>
      </c>
      <c r="E4423">
        <v>40611</v>
      </c>
      <c r="F4423" t="s">
        <v>50</v>
      </c>
      <c r="G4423" t="s">
        <v>1583</v>
      </c>
      <c r="H4423" t="s">
        <v>1584</v>
      </c>
      <c r="I4423" t="s">
        <v>26</v>
      </c>
      <c r="J4423" t="s">
        <v>27</v>
      </c>
      <c r="K4423" t="s">
        <v>7488</v>
      </c>
      <c r="L4423" t="s">
        <v>54</v>
      </c>
      <c r="M4423">
        <v>33063</v>
      </c>
      <c r="N4423" t="s">
        <v>30</v>
      </c>
      <c r="O4423" t="s">
        <v>1246</v>
      </c>
      <c r="P4423" t="s">
        <v>46</v>
      </c>
      <c r="Q4423" t="s">
        <v>68</v>
      </c>
      <c r="R4423" t="s">
        <v>1247</v>
      </c>
      <c r="S4423">
        <v>15.552000000000003</v>
      </c>
      <c r="T4423">
        <v>3</v>
      </c>
      <c r="U4423">
        <v>0.2</v>
      </c>
      <c r="V4423">
        <v>2.3327999999999989</v>
      </c>
    </row>
    <row r="4424" spans="1:22" ht="14.25" customHeight="1" x14ac:dyDescent="0.25">
      <c r="A4424">
        <v>4423</v>
      </c>
      <c r="B4424" t="s">
        <v>7489</v>
      </c>
      <c r="C4424">
        <f>YEAR(Data!$D4424)</f>
        <v>2014</v>
      </c>
      <c r="D4424">
        <v>41778</v>
      </c>
      <c r="E4424">
        <v>41779</v>
      </c>
      <c r="F4424" t="s">
        <v>188</v>
      </c>
      <c r="G4424" t="s">
        <v>3582</v>
      </c>
      <c r="H4424" t="s">
        <v>3583</v>
      </c>
      <c r="I4424" t="s">
        <v>41</v>
      </c>
      <c r="J4424" t="s">
        <v>27</v>
      </c>
      <c r="K4424" t="s">
        <v>7490</v>
      </c>
      <c r="L4424" t="s">
        <v>1272</v>
      </c>
      <c r="M4424">
        <v>30328</v>
      </c>
      <c r="N4424" t="s">
        <v>30</v>
      </c>
      <c r="O4424" t="s">
        <v>141</v>
      </c>
      <c r="P4424" t="s">
        <v>46</v>
      </c>
      <c r="Q4424" t="s">
        <v>78</v>
      </c>
      <c r="R4424" t="s">
        <v>142</v>
      </c>
      <c r="S4424">
        <v>17.239999999999998</v>
      </c>
      <c r="T4424">
        <v>2</v>
      </c>
      <c r="U4424">
        <v>0</v>
      </c>
      <c r="V4424">
        <v>4.4824000000000002</v>
      </c>
    </row>
    <row r="4425" spans="1:22" ht="14.25" customHeight="1" x14ac:dyDescent="0.25">
      <c r="A4425">
        <v>4424</v>
      </c>
      <c r="B4425" t="s">
        <v>7489</v>
      </c>
      <c r="C4425">
        <f>YEAR(Data!$D4425)</f>
        <v>2014</v>
      </c>
      <c r="D4425">
        <v>41778</v>
      </c>
      <c r="E4425">
        <v>41779</v>
      </c>
      <c r="F4425" t="s">
        <v>188</v>
      </c>
      <c r="G4425" t="s">
        <v>3582</v>
      </c>
      <c r="H4425" t="s">
        <v>3583</v>
      </c>
      <c r="I4425" t="s">
        <v>41</v>
      </c>
      <c r="J4425" t="s">
        <v>27</v>
      </c>
      <c r="K4425" t="s">
        <v>7490</v>
      </c>
      <c r="L4425" t="s">
        <v>1272</v>
      </c>
      <c r="M4425">
        <v>30328</v>
      </c>
      <c r="N4425" t="s">
        <v>30</v>
      </c>
      <c r="O4425" t="s">
        <v>7491</v>
      </c>
      <c r="P4425" t="s">
        <v>32</v>
      </c>
      <c r="Q4425" t="s">
        <v>33</v>
      </c>
      <c r="R4425" t="s">
        <v>7492</v>
      </c>
      <c r="S4425">
        <v>302.94</v>
      </c>
      <c r="T4425">
        <v>3</v>
      </c>
      <c r="U4425">
        <v>0</v>
      </c>
      <c r="V4425">
        <v>75.735000000000014</v>
      </c>
    </row>
    <row r="4426" spans="1:22" ht="14.25" customHeight="1" x14ac:dyDescent="0.25">
      <c r="A4426">
        <v>4425</v>
      </c>
      <c r="B4426" t="s">
        <v>7489</v>
      </c>
      <c r="C4426">
        <f>YEAR(Data!$D4426)</f>
        <v>2014</v>
      </c>
      <c r="D4426">
        <v>41778</v>
      </c>
      <c r="E4426">
        <v>41779</v>
      </c>
      <c r="F4426" t="s">
        <v>188</v>
      </c>
      <c r="G4426" t="s">
        <v>3582</v>
      </c>
      <c r="H4426" t="s">
        <v>3583</v>
      </c>
      <c r="I4426" t="s">
        <v>41</v>
      </c>
      <c r="J4426" t="s">
        <v>27</v>
      </c>
      <c r="K4426" t="s">
        <v>7490</v>
      </c>
      <c r="L4426" t="s">
        <v>1272</v>
      </c>
      <c r="M4426">
        <v>30328</v>
      </c>
      <c r="N4426" t="s">
        <v>30</v>
      </c>
      <c r="O4426" t="s">
        <v>4340</v>
      </c>
      <c r="P4426" t="s">
        <v>71</v>
      </c>
      <c r="Q4426" t="s">
        <v>72</v>
      </c>
      <c r="R4426" t="s">
        <v>4341</v>
      </c>
      <c r="S4426">
        <v>34.75</v>
      </c>
      <c r="T4426">
        <v>5</v>
      </c>
      <c r="U4426">
        <v>0</v>
      </c>
      <c r="V4426">
        <v>15.637499999999999</v>
      </c>
    </row>
    <row r="4427" spans="1:22" ht="14.25" customHeight="1" x14ac:dyDescent="0.25">
      <c r="A4427">
        <v>4426</v>
      </c>
      <c r="B4427" t="s">
        <v>7489</v>
      </c>
      <c r="C4427">
        <f>YEAR(Data!$D4427)</f>
        <v>2014</v>
      </c>
      <c r="D4427">
        <v>41778</v>
      </c>
      <c r="E4427">
        <v>41779</v>
      </c>
      <c r="F4427" t="s">
        <v>188</v>
      </c>
      <c r="G4427" t="s">
        <v>3582</v>
      </c>
      <c r="H4427" t="s">
        <v>3583</v>
      </c>
      <c r="I4427" t="s">
        <v>41</v>
      </c>
      <c r="J4427" t="s">
        <v>27</v>
      </c>
      <c r="K4427" t="s">
        <v>7490</v>
      </c>
      <c r="L4427" t="s">
        <v>1272</v>
      </c>
      <c r="M4427">
        <v>30328</v>
      </c>
      <c r="N4427" t="s">
        <v>30</v>
      </c>
      <c r="O4427" t="s">
        <v>1603</v>
      </c>
      <c r="P4427" t="s">
        <v>46</v>
      </c>
      <c r="Q4427" t="s">
        <v>75</v>
      </c>
      <c r="R4427" t="s">
        <v>1604</v>
      </c>
      <c r="S4427">
        <v>113.94</v>
      </c>
      <c r="T4427">
        <v>6</v>
      </c>
      <c r="U4427">
        <v>0</v>
      </c>
      <c r="V4427">
        <v>54.691199999999995</v>
      </c>
    </row>
    <row r="4428" spans="1:22" ht="14.25" customHeight="1" x14ac:dyDescent="0.25">
      <c r="A4428">
        <v>4427</v>
      </c>
      <c r="B4428" t="s">
        <v>7489</v>
      </c>
      <c r="C4428">
        <f>YEAR(Data!$D4428)</f>
        <v>2014</v>
      </c>
      <c r="D4428">
        <v>41778</v>
      </c>
      <c r="E4428">
        <v>41779</v>
      </c>
      <c r="F4428" t="s">
        <v>188</v>
      </c>
      <c r="G4428" t="s">
        <v>3582</v>
      </c>
      <c r="H4428" t="s">
        <v>3583</v>
      </c>
      <c r="I4428" t="s">
        <v>41</v>
      </c>
      <c r="J4428" t="s">
        <v>27</v>
      </c>
      <c r="K4428" t="s">
        <v>7490</v>
      </c>
      <c r="L4428" t="s">
        <v>1272</v>
      </c>
      <c r="M4428">
        <v>30328</v>
      </c>
      <c r="N4428" t="s">
        <v>30</v>
      </c>
      <c r="O4428" t="s">
        <v>6275</v>
      </c>
      <c r="P4428" t="s">
        <v>71</v>
      </c>
      <c r="Q4428" t="s">
        <v>72</v>
      </c>
      <c r="R4428" t="s">
        <v>6276</v>
      </c>
      <c r="S4428">
        <v>55.98</v>
      </c>
      <c r="T4428">
        <v>2</v>
      </c>
      <c r="U4428">
        <v>0</v>
      </c>
      <c r="V4428">
        <v>15.674399999999999</v>
      </c>
    </row>
    <row r="4429" spans="1:22" ht="14.25" customHeight="1" x14ac:dyDescent="0.25">
      <c r="A4429">
        <v>4428</v>
      </c>
      <c r="B4429" t="s">
        <v>7493</v>
      </c>
      <c r="C4429">
        <f>YEAR(Data!$D4429)</f>
        <v>2014</v>
      </c>
      <c r="D4429">
        <v>41905</v>
      </c>
      <c r="E4429">
        <v>41911</v>
      </c>
      <c r="F4429" t="s">
        <v>50</v>
      </c>
      <c r="G4429" t="s">
        <v>6454</v>
      </c>
      <c r="H4429" t="s">
        <v>6455</v>
      </c>
      <c r="I4429" t="s">
        <v>41</v>
      </c>
      <c r="J4429" t="s">
        <v>27</v>
      </c>
      <c r="K4429" t="s">
        <v>5468</v>
      </c>
      <c r="L4429" t="s">
        <v>668</v>
      </c>
      <c r="M4429">
        <v>87105</v>
      </c>
      <c r="N4429" t="s">
        <v>44</v>
      </c>
      <c r="O4429" t="s">
        <v>802</v>
      </c>
      <c r="P4429" t="s">
        <v>46</v>
      </c>
      <c r="Q4429" t="s">
        <v>90</v>
      </c>
      <c r="R4429" t="s">
        <v>803</v>
      </c>
      <c r="S4429">
        <v>27.18</v>
      </c>
      <c r="T4429">
        <v>3</v>
      </c>
      <c r="U4429">
        <v>0</v>
      </c>
      <c r="V4429">
        <v>12.231</v>
      </c>
    </row>
    <row r="4430" spans="1:22" ht="14.25" customHeight="1" x14ac:dyDescent="0.25">
      <c r="A4430">
        <v>4429</v>
      </c>
      <c r="B4430" t="s">
        <v>7494</v>
      </c>
      <c r="C4430">
        <f>YEAR(Data!$D4430)</f>
        <v>2014</v>
      </c>
      <c r="D4430">
        <v>41720</v>
      </c>
      <c r="E4430">
        <v>41726</v>
      </c>
      <c r="F4430" t="s">
        <v>50</v>
      </c>
      <c r="G4430" t="s">
        <v>486</v>
      </c>
      <c r="H4430" t="s">
        <v>487</v>
      </c>
      <c r="I4430" t="s">
        <v>26</v>
      </c>
      <c r="J4430" t="s">
        <v>27</v>
      </c>
      <c r="K4430" t="s">
        <v>4548</v>
      </c>
      <c r="L4430" t="s">
        <v>649</v>
      </c>
      <c r="M4430">
        <v>74133</v>
      </c>
      <c r="N4430" t="s">
        <v>105</v>
      </c>
      <c r="O4430" t="s">
        <v>6357</v>
      </c>
      <c r="P4430" t="s">
        <v>32</v>
      </c>
      <c r="Q4430" t="s">
        <v>36</v>
      </c>
      <c r="R4430" t="s">
        <v>6358</v>
      </c>
      <c r="S4430">
        <v>1805.88</v>
      </c>
      <c r="T4430">
        <v>6</v>
      </c>
      <c r="U4430">
        <v>0</v>
      </c>
      <c r="V4430">
        <v>523.70519999999988</v>
      </c>
    </row>
    <row r="4431" spans="1:22" ht="14.25" customHeight="1" x14ac:dyDescent="0.25">
      <c r="A4431">
        <v>4430</v>
      </c>
      <c r="B4431" t="s">
        <v>7495</v>
      </c>
      <c r="C4431">
        <f>YEAR(Data!$D4431)</f>
        <v>2014</v>
      </c>
      <c r="D4431">
        <v>41897</v>
      </c>
      <c r="E4431">
        <v>41897</v>
      </c>
      <c r="F4431" t="s">
        <v>1290</v>
      </c>
      <c r="G4431" t="s">
        <v>2474</v>
      </c>
      <c r="H4431" t="s">
        <v>2475</v>
      </c>
      <c r="I4431" t="s">
        <v>26</v>
      </c>
      <c r="J4431" t="s">
        <v>27</v>
      </c>
      <c r="K4431" t="s">
        <v>6067</v>
      </c>
      <c r="L4431" t="s">
        <v>788</v>
      </c>
      <c r="M4431">
        <v>7050</v>
      </c>
      <c r="N4431" t="s">
        <v>148</v>
      </c>
      <c r="O4431" t="s">
        <v>6805</v>
      </c>
      <c r="P4431" t="s">
        <v>46</v>
      </c>
      <c r="Q4431" t="s">
        <v>68</v>
      </c>
      <c r="R4431" t="s">
        <v>6806</v>
      </c>
      <c r="S4431">
        <v>70.949999999999989</v>
      </c>
      <c r="T4431">
        <v>3</v>
      </c>
      <c r="U4431">
        <v>0</v>
      </c>
      <c r="V4431">
        <v>18.447000000000003</v>
      </c>
    </row>
    <row r="4432" spans="1:22" ht="14.25" customHeight="1" x14ac:dyDescent="0.25">
      <c r="A4432">
        <v>4431</v>
      </c>
      <c r="B4432" t="s">
        <v>7496</v>
      </c>
      <c r="C4432">
        <f>YEAR(Data!$D4432)</f>
        <v>2013</v>
      </c>
      <c r="D4432">
        <v>41582</v>
      </c>
      <c r="E4432">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ht="14.25" customHeight="1" x14ac:dyDescent="0.25">
      <c r="A4433">
        <v>4432</v>
      </c>
      <c r="B4433" t="s">
        <v>7496</v>
      </c>
      <c r="C4433">
        <f>YEAR(Data!$D4433)</f>
        <v>2013</v>
      </c>
      <c r="D4433">
        <v>41582</v>
      </c>
      <c r="E4433">
        <v>41587</v>
      </c>
      <c r="F4433" t="s">
        <v>23</v>
      </c>
      <c r="G4433" t="s">
        <v>2287</v>
      </c>
      <c r="H4433" t="s">
        <v>2288</v>
      </c>
      <c r="I4433" t="s">
        <v>26</v>
      </c>
      <c r="J4433" t="s">
        <v>27</v>
      </c>
      <c r="K4433" t="s">
        <v>28</v>
      </c>
      <c r="L4433" t="s">
        <v>29</v>
      </c>
      <c r="M4433">
        <v>42420</v>
      </c>
      <c r="N4433" t="s">
        <v>30</v>
      </c>
      <c r="O4433" t="s">
        <v>7011</v>
      </c>
      <c r="P4433" t="s">
        <v>46</v>
      </c>
      <c r="Q4433" t="s">
        <v>68</v>
      </c>
      <c r="R4433" t="s">
        <v>7012</v>
      </c>
      <c r="S4433">
        <v>7.98</v>
      </c>
      <c r="T4433">
        <v>3</v>
      </c>
      <c r="U4433">
        <v>0</v>
      </c>
      <c r="V4433">
        <v>2.0747999999999998</v>
      </c>
    </row>
    <row r="4434" spans="1:22" ht="14.25" customHeight="1" x14ac:dyDescent="0.25">
      <c r="A4434">
        <v>4433</v>
      </c>
      <c r="B4434" t="s">
        <v>7496</v>
      </c>
      <c r="C4434">
        <f>YEAR(Data!$D4434)</f>
        <v>2013</v>
      </c>
      <c r="D4434">
        <v>41582</v>
      </c>
      <c r="E4434">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ht="14.25" customHeight="1" x14ac:dyDescent="0.25">
      <c r="A4435">
        <v>4434</v>
      </c>
      <c r="B4435" t="s">
        <v>7496</v>
      </c>
      <c r="C4435">
        <f>YEAR(Data!$D4435)</f>
        <v>2013</v>
      </c>
      <c r="D4435">
        <v>41582</v>
      </c>
      <c r="E4435">
        <v>41587</v>
      </c>
      <c r="F4435" t="s">
        <v>23</v>
      </c>
      <c r="G4435" t="s">
        <v>2287</v>
      </c>
      <c r="H4435" t="s">
        <v>2288</v>
      </c>
      <c r="I4435" t="s">
        <v>26</v>
      </c>
      <c r="J4435" t="s">
        <v>27</v>
      </c>
      <c r="K4435" t="s">
        <v>28</v>
      </c>
      <c r="L4435" t="s">
        <v>29</v>
      </c>
      <c r="M4435">
        <v>42420</v>
      </c>
      <c r="N4435" t="s">
        <v>30</v>
      </c>
      <c r="O4435" t="s">
        <v>6104</v>
      </c>
      <c r="P4435" t="s">
        <v>46</v>
      </c>
      <c r="Q4435" t="s">
        <v>68</v>
      </c>
      <c r="R4435" t="s">
        <v>6105</v>
      </c>
      <c r="S4435">
        <v>8.75</v>
      </c>
      <c r="T4435">
        <v>1</v>
      </c>
      <c r="U4435">
        <v>0</v>
      </c>
      <c r="V4435">
        <v>2.6249999999999991</v>
      </c>
    </row>
    <row r="4436" spans="1:22" ht="14.25" customHeight="1" x14ac:dyDescent="0.25">
      <c r="A4436">
        <v>4435</v>
      </c>
      <c r="B4436" t="s">
        <v>7496</v>
      </c>
      <c r="C4436">
        <f>YEAR(Data!$D4436)</f>
        <v>2013</v>
      </c>
      <c r="D4436">
        <v>41582</v>
      </c>
      <c r="E4436">
        <v>41587</v>
      </c>
      <c r="F4436" t="s">
        <v>23</v>
      </c>
      <c r="G4436" t="s">
        <v>2287</v>
      </c>
      <c r="H4436" t="s">
        <v>2288</v>
      </c>
      <c r="I4436" t="s">
        <v>26</v>
      </c>
      <c r="J4436" t="s">
        <v>27</v>
      </c>
      <c r="K4436" t="s">
        <v>28</v>
      </c>
      <c r="L4436" t="s">
        <v>29</v>
      </c>
      <c r="M4436">
        <v>42420</v>
      </c>
      <c r="N4436" t="s">
        <v>30</v>
      </c>
      <c r="O4436" t="s">
        <v>7497</v>
      </c>
      <c r="P4436" t="s">
        <v>32</v>
      </c>
      <c r="Q4436" t="s">
        <v>56</v>
      </c>
      <c r="R4436" t="s">
        <v>7498</v>
      </c>
      <c r="S4436">
        <v>842.94</v>
      </c>
      <c r="T4436">
        <v>3</v>
      </c>
      <c r="U4436">
        <v>0</v>
      </c>
      <c r="V4436">
        <v>160.15860000000001</v>
      </c>
    </row>
    <row r="4437" spans="1:22" ht="14.25" customHeight="1" x14ac:dyDescent="0.25">
      <c r="A4437">
        <v>4436</v>
      </c>
      <c r="B4437" t="s">
        <v>7499</v>
      </c>
      <c r="C4437">
        <f>YEAR(Data!$D4437)</f>
        <v>2013</v>
      </c>
      <c r="D4437">
        <v>41398</v>
      </c>
      <c r="E4437">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ht="14.25" customHeight="1" x14ac:dyDescent="0.25">
      <c r="A4438">
        <v>4437</v>
      </c>
      <c r="B4438" t="s">
        <v>7499</v>
      </c>
      <c r="C4438">
        <f>YEAR(Data!$D4438)</f>
        <v>2013</v>
      </c>
      <c r="D4438">
        <v>41398</v>
      </c>
      <c r="E4438">
        <v>41403</v>
      </c>
      <c r="F4438" t="s">
        <v>50</v>
      </c>
      <c r="G4438" t="s">
        <v>4852</v>
      </c>
      <c r="H4438" t="s">
        <v>4853</v>
      </c>
      <c r="I4438" t="s">
        <v>26</v>
      </c>
      <c r="J4438" t="s">
        <v>27</v>
      </c>
      <c r="K4438" t="s">
        <v>303</v>
      </c>
      <c r="L4438" t="s">
        <v>211</v>
      </c>
      <c r="M4438">
        <v>60653</v>
      </c>
      <c r="N4438" t="s">
        <v>105</v>
      </c>
      <c r="O4438" t="s">
        <v>7500</v>
      </c>
      <c r="P4438" t="s">
        <v>46</v>
      </c>
      <c r="Q4438" t="s">
        <v>68</v>
      </c>
      <c r="R4438" t="s">
        <v>7501</v>
      </c>
      <c r="S4438">
        <v>27.384</v>
      </c>
      <c r="T4438">
        <v>7</v>
      </c>
      <c r="U4438">
        <v>0.2</v>
      </c>
      <c r="V4438">
        <v>2.7384000000000022</v>
      </c>
    </row>
    <row r="4439" spans="1:22" ht="14.25" customHeight="1" x14ac:dyDescent="0.25">
      <c r="A4439">
        <v>4438</v>
      </c>
      <c r="B4439" t="s">
        <v>7499</v>
      </c>
      <c r="C4439">
        <f>YEAR(Data!$D4439)</f>
        <v>2013</v>
      </c>
      <c r="D4439">
        <v>41398</v>
      </c>
      <c r="E4439">
        <v>41403</v>
      </c>
      <c r="F4439" t="s">
        <v>50</v>
      </c>
      <c r="G4439" t="s">
        <v>4852</v>
      </c>
      <c r="H4439" t="s">
        <v>4853</v>
      </c>
      <c r="I4439" t="s">
        <v>26</v>
      </c>
      <c r="J4439" t="s">
        <v>27</v>
      </c>
      <c r="K4439" t="s">
        <v>303</v>
      </c>
      <c r="L4439" t="s">
        <v>211</v>
      </c>
      <c r="M4439">
        <v>60653</v>
      </c>
      <c r="N4439" t="s">
        <v>105</v>
      </c>
      <c r="O4439" t="s">
        <v>5421</v>
      </c>
      <c r="P4439" t="s">
        <v>46</v>
      </c>
      <c r="Q4439" t="s">
        <v>78</v>
      </c>
      <c r="R4439" t="s">
        <v>5422</v>
      </c>
      <c r="S4439">
        <v>26.405999999999992</v>
      </c>
      <c r="T4439">
        <v>3</v>
      </c>
      <c r="U4439">
        <v>0.8</v>
      </c>
      <c r="V4439">
        <v>-71.296199999999999</v>
      </c>
    </row>
    <row r="4440" spans="1:22" ht="14.25" customHeight="1" x14ac:dyDescent="0.25">
      <c r="A4440">
        <v>4439</v>
      </c>
      <c r="B4440" t="s">
        <v>7502</v>
      </c>
      <c r="C4440">
        <f>YEAR(Data!$D4440)</f>
        <v>2013</v>
      </c>
      <c r="D4440">
        <v>41636</v>
      </c>
      <c r="E4440">
        <v>41642</v>
      </c>
      <c r="F4440" t="s">
        <v>50</v>
      </c>
      <c r="G4440" t="s">
        <v>3003</v>
      </c>
      <c r="H4440" t="s">
        <v>3004</v>
      </c>
      <c r="I4440" t="s">
        <v>26</v>
      </c>
      <c r="J4440" t="s">
        <v>27</v>
      </c>
      <c r="K4440" t="s">
        <v>7385</v>
      </c>
      <c r="L4440" t="s">
        <v>104</v>
      </c>
      <c r="M4440">
        <v>77642</v>
      </c>
      <c r="N4440" t="s">
        <v>105</v>
      </c>
      <c r="O4440" t="s">
        <v>4785</v>
      </c>
      <c r="P4440" t="s">
        <v>46</v>
      </c>
      <c r="Q4440" t="s">
        <v>90</v>
      </c>
      <c r="R4440" t="s">
        <v>4786</v>
      </c>
      <c r="S4440">
        <v>10.368000000000002</v>
      </c>
      <c r="T4440">
        <v>2</v>
      </c>
      <c r="U4440">
        <v>0.2</v>
      </c>
      <c r="V4440">
        <v>3.6288</v>
      </c>
    </row>
    <row r="4441" spans="1:22" ht="14.25" customHeight="1" x14ac:dyDescent="0.25">
      <c r="A4441">
        <v>4440</v>
      </c>
      <c r="B4441" t="s">
        <v>7502</v>
      </c>
      <c r="C4441">
        <f>YEAR(Data!$D4441)</f>
        <v>2013</v>
      </c>
      <c r="D4441">
        <v>41636</v>
      </c>
      <c r="E4441">
        <v>41642</v>
      </c>
      <c r="F4441" t="s">
        <v>50</v>
      </c>
      <c r="G4441" t="s">
        <v>3003</v>
      </c>
      <c r="H4441" t="s">
        <v>3004</v>
      </c>
      <c r="I4441" t="s">
        <v>26</v>
      </c>
      <c r="J4441" t="s">
        <v>27</v>
      </c>
      <c r="K4441" t="s">
        <v>7385</v>
      </c>
      <c r="L4441" t="s">
        <v>104</v>
      </c>
      <c r="M4441">
        <v>77642</v>
      </c>
      <c r="N4441" t="s">
        <v>105</v>
      </c>
      <c r="O4441" t="s">
        <v>3746</v>
      </c>
      <c r="P4441" t="s">
        <v>46</v>
      </c>
      <c r="Q4441" t="s">
        <v>90</v>
      </c>
      <c r="R4441" t="s">
        <v>3747</v>
      </c>
      <c r="S4441">
        <v>23.680000000000003</v>
      </c>
      <c r="T4441">
        <v>4</v>
      </c>
      <c r="U4441">
        <v>0.2</v>
      </c>
      <c r="V4441">
        <v>7.3999999999999995</v>
      </c>
    </row>
    <row r="4442" spans="1:22" ht="14.25" customHeight="1" x14ac:dyDescent="0.25">
      <c r="A4442">
        <v>4441</v>
      </c>
      <c r="B4442" t="s">
        <v>7503</v>
      </c>
      <c r="C4442">
        <f>YEAR(Data!$D4442)</f>
        <v>2013</v>
      </c>
      <c r="D4442">
        <v>41478</v>
      </c>
      <c r="E4442">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ht="14.25" customHeight="1" x14ac:dyDescent="0.25">
      <c r="A4443">
        <v>4442</v>
      </c>
      <c r="B4443" t="s">
        <v>7503</v>
      </c>
      <c r="C4443">
        <f>YEAR(Data!$D4443)</f>
        <v>2013</v>
      </c>
      <c r="D4443">
        <v>41478</v>
      </c>
      <c r="E4443">
        <v>41482</v>
      </c>
      <c r="F4443" t="s">
        <v>50</v>
      </c>
      <c r="G4443" t="s">
        <v>5176</v>
      </c>
      <c r="H4443" t="s">
        <v>5177</v>
      </c>
      <c r="I4443" t="s">
        <v>26</v>
      </c>
      <c r="J4443" t="s">
        <v>27</v>
      </c>
      <c r="K4443" t="s">
        <v>237</v>
      </c>
      <c r="L4443" t="s">
        <v>238</v>
      </c>
      <c r="M4443">
        <v>48185</v>
      </c>
      <c r="N4443" t="s">
        <v>105</v>
      </c>
      <c r="O4443" t="s">
        <v>7504</v>
      </c>
      <c r="P4443" t="s">
        <v>46</v>
      </c>
      <c r="Q4443" t="s">
        <v>59</v>
      </c>
      <c r="R4443" t="s">
        <v>7505</v>
      </c>
      <c r="S4443">
        <v>965.84999999999991</v>
      </c>
      <c r="T4443">
        <v>5</v>
      </c>
      <c r="U4443">
        <v>0</v>
      </c>
      <c r="V4443">
        <v>135.21900000000002</v>
      </c>
    </row>
    <row r="4444" spans="1:22" ht="14.25" customHeight="1" x14ac:dyDescent="0.25">
      <c r="A4444">
        <v>4443</v>
      </c>
      <c r="B4444" t="s">
        <v>7503</v>
      </c>
      <c r="C4444">
        <f>YEAR(Data!$D4444)</f>
        <v>2013</v>
      </c>
      <c r="D4444">
        <v>41478</v>
      </c>
      <c r="E4444">
        <v>41482</v>
      </c>
      <c r="F4444" t="s">
        <v>50</v>
      </c>
      <c r="G4444" t="s">
        <v>5176</v>
      </c>
      <c r="H4444" t="s">
        <v>5177</v>
      </c>
      <c r="I4444" t="s">
        <v>26</v>
      </c>
      <c r="J4444" t="s">
        <v>27</v>
      </c>
      <c r="K4444" t="s">
        <v>237</v>
      </c>
      <c r="L4444" t="s">
        <v>238</v>
      </c>
      <c r="M4444">
        <v>48185</v>
      </c>
      <c r="N4444" t="s">
        <v>105</v>
      </c>
      <c r="O4444" t="s">
        <v>7506</v>
      </c>
      <c r="P4444" t="s">
        <v>46</v>
      </c>
      <c r="Q4444" t="s">
        <v>68</v>
      </c>
      <c r="R4444" t="s">
        <v>7507</v>
      </c>
      <c r="S4444">
        <v>29.2</v>
      </c>
      <c r="T4444">
        <v>5</v>
      </c>
      <c r="U4444">
        <v>0</v>
      </c>
      <c r="V4444">
        <v>10.511999999999999</v>
      </c>
    </row>
    <row r="4445" spans="1:22" ht="14.25" customHeight="1" x14ac:dyDescent="0.25">
      <c r="A4445">
        <v>4444</v>
      </c>
      <c r="B4445" t="s">
        <v>7503</v>
      </c>
      <c r="C4445">
        <f>YEAR(Data!$D4445)</f>
        <v>2013</v>
      </c>
      <c r="D4445">
        <v>41478</v>
      </c>
      <c r="E4445">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ht="14.25" customHeight="1" x14ac:dyDescent="0.25">
      <c r="A4446">
        <v>4445</v>
      </c>
      <c r="B4446" t="s">
        <v>7508</v>
      </c>
      <c r="C4446">
        <f>YEAR(Data!$D4446)</f>
        <v>2011</v>
      </c>
      <c r="D4446">
        <v>40863</v>
      </c>
      <c r="E4446">
        <v>40868</v>
      </c>
      <c r="F4446" t="s">
        <v>50</v>
      </c>
      <c r="G4446" t="s">
        <v>2146</v>
      </c>
      <c r="H4446" t="s">
        <v>2147</v>
      </c>
      <c r="I4446" t="s">
        <v>102</v>
      </c>
      <c r="J4446" t="s">
        <v>27</v>
      </c>
      <c r="K4446" t="s">
        <v>538</v>
      </c>
      <c r="L4446" t="s">
        <v>254</v>
      </c>
      <c r="M4446">
        <v>47401</v>
      </c>
      <c r="N4446" t="s">
        <v>105</v>
      </c>
      <c r="O4446" t="s">
        <v>5581</v>
      </c>
      <c r="P4446" t="s">
        <v>46</v>
      </c>
      <c r="Q4446" t="s">
        <v>173</v>
      </c>
      <c r="R4446" t="s">
        <v>5582</v>
      </c>
      <c r="S4446">
        <v>78.349999999999994</v>
      </c>
      <c r="T4446">
        <v>5</v>
      </c>
      <c r="U4446">
        <v>0</v>
      </c>
      <c r="V4446">
        <v>36.824499999999993</v>
      </c>
    </row>
    <row r="4447" spans="1:22" ht="14.25" customHeight="1" x14ac:dyDescent="0.25">
      <c r="A4447">
        <v>4446</v>
      </c>
      <c r="B4447" t="s">
        <v>7508</v>
      </c>
      <c r="C4447">
        <f>YEAR(Data!$D4447)</f>
        <v>2011</v>
      </c>
      <c r="D4447">
        <v>40863</v>
      </c>
      <c r="E4447">
        <v>40868</v>
      </c>
      <c r="F4447" t="s">
        <v>50</v>
      </c>
      <c r="G4447" t="s">
        <v>2146</v>
      </c>
      <c r="H4447" t="s">
        <v>2147</v>
      </c>
      <c r="I4447" t="s">
        <v>102</v>
      </c>
      <c r="J4447" t="s">
        <v>27</v>
      </c>
      <c r="K4447" t="s">
        <v>538</v>
      </c>
      <c r="L4447" t="s">
        <v>254</v>
      </c>
      <c r="M4447">
        <v>47401</v>
      </c>
      <c r="N4447" t="s">
        <v>105</v>
      </c>
      <c r="O4447" t="s">
        <v>6001</v>
      </c>
      <c r="P4447" t="s">
        <v>46</v>
      </c>
      <c r="Q4447" t="s">
        <v>90</v>
      </c>
      <c r="R4447" t="s">
        <v>6002</v>
      </c>
      <c r="S4447">
        <v>31.68</v>
      </c>
      <c r="T4447">
        <v>6</v>
      </c>
      <c r="U4447">
        <v>0</v>
      </c>
      <c r="V4447">
        <v>14.256</v>
      </c>
    </row>
    <row r="4448" spans="1:22" ht="14.25" customHeight="1" x14ac:dyDescent="0.25">
      <c r="A4448">
        <v>4447</v>
      </c>
      <c r="B4448" t="s">
        <v>7508</v>
      </c>
      <c r="C4448">
        <f>YEAR(Data!$D4448)</f>
        <v>2011</v>
      </c>
      <c r="D4448">
        <v>40863</v>
      </c>
      <c r="E4448">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ht="14.25" customHeight="1" x14ac:dyDescent="0.25">
      <c r="A4449">
        <v>4448</v>
      </c>
      <c r="B4449" t="s">
        <v>7508</v>
      </c>
      <c r="C4449">
        <f>YEAR(Data!$D4449)</f>
        <v>2011</v>
      </c>
      <c r="D4449">
        <v>40863</v>
      </c>
      <c r="E4449">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ht="14.25" customHeight="1" x14ac:dyDescent="0.25">
      <c r="A4450">
        <v>4449</v>
      </c>
      <c r="B4450" t="s">
        <v>7509</v>
      </c>
      <c r="C4450">
        <f>YEAR(Data!$D4450)</f>
        <v>2012</v>
      </c>
      <c r="D4450">
        <v>41079</v>
      </c>
      <c r="E4450">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ht="14.25" customHeight="1" x14ac:dyDescent="0.25">
      <c r="A4451">
        <v>4450</v>
      </c>
      <c r="B4451" t="s">
        <v>7509</v>
      </c>
      <c r="C4451">
        <f>YEAR(Data!$D4451)</f>
        <v>2012</v>
      </c>
      <c r="D4451">
        <v>41079</v>
      </c>
      <c r="E445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ht="14.25" customHeight="1" x14ac:dyDescent="0.25">
      <c r="A4452">
        <v>4451</v>
      </c>
      <c r="B4452" t="s">
        <v>7509</v>
      </c>
      <c r="C4452">
        <f>YEAR(Data!$D4452)</f>
        <v>2012</v>
      </c>
      <c r="D4452">
        <v>41079</v>
      </c>
      <c r="E4452">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ht="14.25" customHeight="1" x14ac:dyDescent="0.25">
      <c r="A4453">
        <v>4452</v>
      </c>
      <c r="B4453" t="s">
        <v>7510</v>
      </c>
      <c r="C4453">
        <f>YEAR(Data!$D4453)</f>
        <v>2013</v>
      </c>
      <c r="D4453">
        <v>41460</v>
      </c>
      <c r="E4453">
        <v>41462</v>
      </c>
      <c r="F4453" t="s">
        <v>188</v>
      </c>
      <c r="G4453" t="s">
        <v>7158</v>
      </c>
      <c r="H4453" t="s">
        <v>7159</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ht="14.25" customHeight="1" x14ac:dyDescent="0.25">
      <c r="A4454">
        <v>4453</v>
      </c>
      <c r="B4454" t="s">
        <v>7510</v>
      </c>
      <c r="C4454">
        <f>YEAR(Data!$D4454)</f>
        <v>2013</v>
      </c>
      <c r="D4454">
        <v>41460</v>
      </c>
      <c r="E4454">
        <v>41462</v>
      </c>
      <c r="F4454" t="s">
        <v>188</v>
      </c>
      <c r="G4454" t="s">
        <v>7158</v>
      </c>
      <c r="H4454" t="s">
        <v>7159</v>
      </c>
      <c r="I4454" t="s">
        <v>26</v>
      </c>
      <c r="J4454" t="s">
        <v>27</v>
      </c>
      <c r="K4454" t="s">
        <v>127</v>
      </c>
      <c r="L4454" t="s">
        <v>43</v>
      </c>
      <c r="M4454">
        <v>94109</v>
      </c>
      <c r="N4454" t="s">
        <v>44</v>
      </c>
      <c r="O4454" t="s">
        <v>7511</v>
      </c>
      <c r="P4454" t="s">
        <v>46</v>
      </c>
      <c r="Q4454" t="s">
        <v>173</v>
      </c>
      <c r="R4454" t="s">
        <v>7512</v>
      </c>
      <c r="S4454">
        <v>43.96</v>
      </c>
      <c r="T4454">
        <v>2</v>
      </c>
      <c r="U4454">
        <v>0</v>
      </c>
      <c r="V4454">
        <v>20.661200000000001</v>
      </c>
    </row>
    <row r="4455" spans="1:22" ht="14.25" customHeight="1" x14ac:dyDescent="0.25">
      <c r="A4455">
        <v>4454</v>
      </c>
      <c r="B4455" t="s">
        <v>7510</v>
      </c>
      <c r="C4455">
        <f>YEAR(Data!$D4455)</f>
        <v>2013</v>
      </c>
      <c r="D4455">
        <v>41460</v>
      </c>
      <c r="E4455">
        <v>41462</v>
      </c>
      <c r="F4455" t="s">
        <v>188</v>
      </c>
      <c r="G4455" t="s">
        <v>7158</v>
      </c>
      <c r="H4455" t="s">
        <v>7159</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ht="14.25" customHeight="1" x14ac:dyDescent="0.25">
      <c r="A4456">
        <v>4455</v>
      </c>
      <c r="B4456" t="s">
        <v>7510</v>
      </c>
      <c r="C4456">
        <f>YEAR(Data!$D4456)</f>
        <v>2013</v>
      </c>
      <c r="D4456">
        <v>41460</v>
      </c>
      <c r="E4456">
        <v>41462</v>
      </c>
      <c r="F4456" t="s">
        <v>188</v>
      </c>
      <c r="G4456" t="s">
        <v>7158</v>
      </c>
      <c r="H4456" t="s">
        <v>7159</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ht="14.25" customHeight="1" x14ac:dyDescent="0.25">
      <c r="A4457">
        <v>4456</v>
      </c>
      <c r="B4457" t="s">
        <v>7513</v>
      </c>
      <c r="C4457">
        <f>YEAR(Data!$D4457)</f>
        <v>2012</v>
      </c>
      <c r="D4457">
        <v>41155</v>
      </c>
      <c r="E4457">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ht="14.25" customHeight="1" x14ac:dyDescent="0.25">
      <c r="A4458">
        <v>4457</v>
      </c>
      <c r="B4458" t="s">
        <v>7513</v>
      </c>
      <c r="C4458">
        <f>YEAR(Data!$D4458)</f>
        <v>2012</v>
      </c>
      <c r="D4458">
        <v>41155</v>
      </c>
      <c r="E4458">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ht="14.25" customHeight="1" x14ac:dyDescent="0.25">
      <c r="A4459">
        <v>4458</v>
      </c>
      <c r="B4459" t="s">
        <v>7514</v>
      </c>
      <c r="C4459">
        <f>YEAR(Data!$D4459)</f>
        <v>2014</v>
      </c>
      <c r="D4459">
        <v>41859</v>
      </c>
      <c r="E4459">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ht="14.25" customHeight="1" x14ac:dyDescent="0.25">
      <c r="A4460">
        <v>4459</v>
      </c>
      <c r="B4460" t="s">
        <v>7515</v>
      </c>
      <c r="C4460">
        <f>YEAR(Data!$D4460)</f>
        <v>2014</v>
      </c>
      <c r="D4460">
        <v>41712</v>
      </c>
      <c r="E4460">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ht="14.25" customHeight="1" x14ac:dyDescent="0.25">
      <c r="A4461">
        <v>4460</v>
      </c>
      <c r="B4461" t="s">
        <v>7516</v>
      </c>
      <c r="C4461">
        <f>YEAR(Data!$D4461)</f>
        <v>2014</v>
      </c>
      <c r="D4461">
        <v>41911</v>
      </c>
      <c r="E446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ht="14.25" customHeight="1" x14ac:dyDescent="0.25">
      <c r="A4462">
        <v>4461</v>
      </c>
      <c r="B4462" t="s">
        <v>7516</v>
      </c>
      <c r="C4462">
        <f>YEAR(Data!$D4462)</f>
        <v>2014</v>
      </c>
      <c r="D4462">
        <v>41911</v>
      </c>
      <c r="E4462">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ht="14.25" customHeight="1" x14ac:dyDescent="0.25">
      <c r="A4463">
        <v>4462</v>
      </c>
      <c r="B4463" t="s">
        <v>7516</v>
      </c>
      <c r="C4463">
        <f>YEAR(Data!$D4463)</f>
        <v>2014</v>
      </c>
      <c r="D4463">
        <v>41911</v>
      </c>
      <c r="E4463">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ht="14.25" customHeight="1" x14ac:dyDescent="0.25">
      <c r="A4464">
        <v>4463</v>
      </c>
      <c r="B4464" t="s">
        <v>7516</v>
      </c>
      <c r="C4464">
        <f>YEAR(Data!$D4464)</f>
        <v>2014</v>
      </c>
      <c r="D4464">
        <v>41911</v>
      </c>
      <c r="E4464">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ht="14.25" customHeight="1" x14ac:dyDescent="0.25">
      <c r="A4465">
        <v>4464</v>
      </c>
      <c r="B4465" t="s">
        <v>7516</v>
      </c>
      <c r="C4465">
        <f>YEAR(Data!$D4465)</f>
        <v>2014</v>
      </c>
      <c r="D4465">
        <v>41911</v>
      </c>
      <c r="E4465">
        <v>41914</v>
      </c>
      <c r="F4465" t="s">
        <v>188</v>
      </c>
      <c r="G4465" t="s">
        <v>2351</v>
      </c>
      <c r="H4465" t="s">
        <v>2352</v>
      </c>
      <c r="I4465" t="s">
        <v>102</v>
      </c>
      <c r="J4465" t="s">
        <v>27</v>
      </c>
      <c r="K4465" t="s">
        <v>456</v>
      </c>
      <c r="L4465" t="s">
        <v>457</v>
      </c>
      <c r="M4465">
        <v>80013</v>
      </c>
      <c r="N4465" t="s">
        <v>44</v>
      </c>
      <c r="O4465" t="s">
        <v>7517</v>
      </c>
      <c r="P4465" t="s">
        <v>46</v>
      </c>
      <c r="Q4465" t="s">
        <v>90</v>
      </c>
      <c r="R4465" t="s">
        <v>7518</v>
      </c>
      <c r="S4465">
        <v>14.352000000000002</v>
      </c>
      <c r="T4465">
        <v>3</v>
      </c>
      <c r="U4465">
        <v>0.2</v>
      </c>
      <c r="V4465">
        <v>5.2026000000000003</v>
      </c>
    </row>
    <row r="4466" spans="1:22" ht="14.25" customHeight="1" x14ac:dyDescent="0.25">
      <c r="A4466">
        <v>4465</v>
      </c>
      <c r="B4466" t="s">
        <v>7516</v>
      </c>
      <c r="C4466">
        <f>YEAR(Data!$D4466)</f>
        <v>2014</v>
      </c>
      <c r="D4466">
        <v>41911</v>
      </c>
      <c r="E4466">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ht="14.25" customHeight="1" x14ac:dyDescent="0.25">
      <c r="A4467">
        <v>4466</v>
      </c>
      <c r="B4467" t="s">
        <v>7519</v>
      </c>
      <c r="C4467">
        <f>YEAR(Data!$D4467)</f>
        <v>2012</v>
      </c>
      <c r="D4467">
        <v>41128</v>
      </c>
      <c r="E4467">
        <v>41132</v>
      </c>
      <c r="F4467" t="s">
        <v>50</v>
      </c>
      <c r="G4467" t="s">
        <v>3094</v>
      </c>
      <c r="H4467" t="s">
        <v>3095</v>
      </c>
      <c r="I4467" t="s">
        <v>41</v>
      </c>
      <c r="J4467" t="s">
        <v>27</v>
      </c>
      <c r="K4467" t="s">
        <v>7299</v>
      </c>
      <c r="L4467" t="s">
        <v>6260</v>
      </c>
      <c r="M4467">
        <v>83704</v>
      </c>
      <c r="N4467" t="s">
        <v>44</v>
      </c>
      <c r="O4467" t="s">
        <v>3587</v>
      </c>
      <c r="P4467" t="s">
        <v>46</v>
      </c>
      <c r="Q4467" t="s">
        <v>75</v>
      </c>
      <c r="R4467" t="s">
        <v>3588</v>
      </c>
      <c r="S4467">
        <v>3.3040000000000003</v>
      </c>
      <c r="T4467">
        <v>1</v>
      </c>
      <c r="U4467">
        <v>0.2</v>
      </c>
      <c r="V4467">
        <v>1.1151</v>
      </c>
    </row>
    <row r="4468" spans="1:22" ht="14.25" customHeight="1" x14ac:dyDescent="0.25">
      <c r="A4468">
        <v>4467</v>
      </c>
      <c r="B4468" t="s">
        <v>7520</v>
      </c>
      <c r="C4468">
        <f>YEAR(Data!$D4468)</f>
        <v>2014</v>
      </c>
      <c r="D4468">
        <v>41968</v>
      </c>
      <c r="E4468">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ht="14.25" customHeight="1" x14ac:dyDescent="0.25">
      <c r="A4469">
        <v>4468</v>
      </c>
      <c r="B4469" t="s">
        <v>7520</v>
      </c>
      <c r="C4469">
        <f>YEAR(Data!$D4469)</f>
        <v>2014</v>
      </c>
      <c r="D4469">
        <v>41968</v>
      </c>
      <c r="E4469">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ht="14.25" customHeight="1" x14ac:dyDescent="0.25">
      <c r="A4470">
        <v>4469</v>
      </c>
      <c r="B4470" t="s">
        <v>7520</v>
      </c>
      <c r="C4470">
        <f>YEAR(Data!$D4470)</f>
        <v>2014</v>
      </c>
      <c r="D4470">
        <v>41968</v>
      </c>
      <c r="E4470">
        <v>41975</v>
      </c>
      <c r="F4470" t="s">
        <v>50</v>
      </c>
      <c r="G4470" t="s">
        <v>4955</v>
      </c>
      <c r="H4470" t="s">
        <v>4956</v>
      </c>
      <c r="I4470" t="s">
        <v>26</v>
      </c>
      <c r="J4470" t="s">
        <v>27</v>
      </c>
      <c r="K4470" t="s">
        <v>266</v>
      </c>
      <c r="L4470" t="s">
        <v>267</v>
      </c>
      <c r="M4470">
        <v>10035</v>
      </c>
      <c r="N4470" t="s">
        <v>148</v>
      </c>
      <c r="O4470" t="s">
        <v>5448</v>
      </c>
      <c r="P4470" t="s">
        <v>32</v>
      </c>
      <c r="Q4470" t="s">
        <v>33</v>
      </c>
      <c r="R4470" t="s">
        <v>5449</v>
      </c>
      <c r="S4470">
        <v>321.56799999999998</v>
      </c>
      <c r="T4470">
        <v>2</v>
      </c>
      <c r="U4470">
        <v>0.2</v>
      </c>
      <c r="V4470">
        <v>-16.078399999999988</v>
      </c>
    </row>
    <row r="4471" spans="1:22" ht="14.25" customHeight="1" x14ac:dyDescent="0.25">
      <c r="A4471">
        <v>4470</v>
      </c>
      <c r="B4471" t="s">
        <v>7520</v>
      </c>
      <c r="C4471">
        <f>YEAR(Data!$D4471)</f>
        <v>2014</v>
      </c>
      <c r="D4471">
        <v>41968</v>
      </c>
      <c r="E447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ht="14.25" customHeight="1" x14ac:dyDescent="0.25">
      <c r="A4472">
        <v>4471</v>
      </c>
      <c r="B4472" t="s">
        <v>7521</v>
      </c>
      <c r="C4472">
        <f>YEAR(Data!$D4472)</f>
        <v>2014</v>
      </c>
      <c r="D4472">
        <v>41768</v>
      </c>
      <c r="E4472">
        <v>41772</v>
      </c>
      <c r="F4472" t="s">
        <v>50</v>
      </c>
      <c r="G4472" t="s">
        <v>1183</v>
      </c>
      <c r="H4472" t="s">
        <v>1184</v>
      </c>
      <c r="I4472" t="s">
        <v>41</v>
      </c>
      <c r="J4472" t="s">
        <v>27</v>
      </c>
      <c r="K4472" t="s">
        <v>146</v>
      </c>
      <c r="L4472" t="s">
        <v>147</v>
      </c>
      <c r="M4472">
        <v>19140</v>
      </c>
      <c r="N4472" t="s">
        <v>148</v>
      </c>
      <c r="O4472" t="s">
        <v>6595</v>
      </c>
      <c r="P4472" t="s">
        <v>32</v>
      </c>
      <c r="Q4472" t="s">
        <v>36</v>
      </c>
      <c r="R4472" t="s">
        <v>6596</v>
      </c>
      <c r="S4472">
        <v>128.05799999999999</v>
      </c>
      <c r="T4472">
        <v>3</v>
      </c>
      <c r="U4472">
        <v>0.3</v>
      </c>
      <c r="V4472">
        <v>-23.782199999999996</v>
      </c>
    </row>
    <row r="4473" spans="1:22" ht="14.25" customHeight="1" x14ac:dyDescent="0.25">
      <c r="A4473">
        <v>4472</v>
      </c>
      <c r="B4473" t="s">
        <v>7522</v>
      </c>
      <c r="C4473">
        <f>YEAR(Data!$D4473)</f>
        <v>2014</v>
      </c>
      <c r="D4473">
        <v>41912</v>
      </c>
      <c r="E4473">
        <v>41912</v>
      </c>
      <c r="F4473" t="s">
        <v>1290</v>
      </c>
      <c r="G4473" t="s">
        <v>604</v>
      </c>
      <c r="H4473" t="s">
        <v>605</v>
      </c>
      <c r="I4473" t="s">
        <v>102</v>
      </c>
      <c r="J4473" t="s">
        <v>27</v>
      </c>
      <c r="K4473" t="s">
        <v>7523</v>
      </c>
      <c r="L4473" t="s">
        <v>498</v>
      </c>
      <c r="M4473">
        <v>44060</v>
      </c>
      <c r="N4473" t="s">
        <v>148</v>
      </c>
      <c r="O4473" t="s">
        <v>4839</v>
      </c>
      <c r="P4473" t="s">
        <v>32</v>
      </c>
      <c r="Q4473" t="s">
        <v>36</v>
      </c>
      <c r="R4473" t="s">
        <v>4840</v>
      </c>
      <c r="S4473">
        <v>63.686</v>
      </c>
      <c r="T4473">
        <v>1</v>
      </c>
      <c r="U4473">
        <v>0.3</v>
      </c>
      <c r="V4473">
        <v>-15.466600000000003</v>
      </c>
    </row>
    <row r="4474" spans="1:22" ht="14.25" customHeight="1" x14ac:dyDescent="0.25">
      <c r="A4474">
        <v>4473</v>
      </c>
      <c r="B4474" t="s">
        <v>7522</v>
      </c>
      <c r="C4474">
        <f>YEAR(Data!$D4474)</f>
        <v>2014</v>
      </c>
      <c r="D4474">
        <v>41912</v>
      </c>
      <c r="E4474">
        <v>41912</v>
      </c>
      <c r="F4474" t="s">
        <v>1290</v>
      </c>
      <c r="G4474" t="s">
        <v>604</v>
      </c>
      <c r="H4474" t="s">
        <v>605</v>
      </c>
      <c r="I4474" t="s">
        <v>102</v>
      </c>
      <c r="J4474" t="s">
        <v>27</v>
      </c>
      <c r="K4474" t="s">
        <v>7523</v>
      </c>
      <c r="L4474" t="s">
        <v>498</v>
      </c>
      <c r="M4474">
        <v>44060</v>
      </c>
      <c r="N4474" t="s">
        <v>148</v>
      </c>
      <c r="O4474" t="s">
        <v>1594</v>
      </c>
      <c r="P4474" t="s">
        <v>71</v>
      </c>
      <c r="Q4474" t="s">
        <v>161</v>
      </c>
      <c r="R4474" t="s">
        <v>1595</v>
      </c>
      <c r="S4474">
        <v>239.976</v>
      </c>
      <c r="T4474">
        <v>3</v>
      </c>
      <c r="U4474">
        <v>0.2</v>
      </c>
      <c r="V4474">
        <v>65.993400000000008</v>
      </c>
    </row>
    <row r="4475" spans="1:22" ht="14.25" customHeight="1" x14ac:dyDescent="0.25">
      <c r="A4475">
        <v>4474</v>
      </c>
      <c r="B4475" t="s">
        <v>7522</v>
      </c>
      <c r="C4475">
        <f>YEAR(Data!$D4475)</f>
        <v>2014</v>
      </c>
      <c r="D4475">
        <v>41912</v>
      </c>
      <c r="E4475">
        <v>41912</v>
      </c>
      <c r="F4475" t="s">
        <v>1290</v>
      </c>
      <c r="G4475" t="s">
        <v>604</v>
      </c>
      <c r="H4475" t="s">
        <v>605</v>
      </c>
      <c r="I4475" t="s">
        <v>102</v>
      </c>
      <c r="J4475" t="s">
        <v>27</v>
      </c>
      <c r="K4475" t="s">
        <v>7523</v>
      </c>
      <c r="L4475" t="s">
        <v>498</v>
      </c>
      <c r="M4475">
        <v>44060</v>
      </c>
      <c r="N4475" t="s">
        <v>148</v>
      </c>
      <c r="O4475" t="s">
        <v>7524</v>
      </c>
      <c r="P4475" t="s">
        <v>32</v>
      </c>
      <c r="Q4475" t="s">
        <v>56</v>
      </c>
      <c r="R4475" t="s">
        <v>7525</v>
      </c>
      <c r="S4475">
        <v>344.22</v>
      </c>
      <c r="T4475">
        <v>2</v>
      </c>
      <c r="U4475">
        <v>0.4</v>
      </c>
      <c r="V4475">
        <v>-189.32100000000003</v>
      </c>
    </row>
    <row r="4476" spans="1:22" ht="14.25" customHeight="1" x14ac:dyDescent="0.25">
      <c r="A4476">
        <v>4475</v>
      </c>
      <c r="B4476" t="s">
        <v>7522</v>
      </c>
      <c r="C4476">
        <f>YEAR(Data!$D4476)</f>
        <v>2014</v>
      </c>
      <c r="D4476">
        <v>41912</v>
      </c>
      <c r="E4476">
        <v>41912</v>
      </c>
      <c r="F4476" t="s">
        <v>1290</v>
      </c>
      <c r="G4476" t="s">
        <v>604</v>
      </c>
      <c r="H4476" t="s">
        <v>605</v>
      </c>
      <c r="I4476" t="s">
        <v>102</v>
      </c>
      <c r="J4476" t="s">
        <v>27</v>
      </c>
      <c r="K4476" t="s">
        <v>7523</v>
      </c>
      <c r="L4476" t="s">
        <v>498</v>
      </c>
      <c r="M4476">
        <v>44060</v>
      </c>
      <c r="N4476" t="s">
        <v>148</v>
      </c>
      <c r="O4476" t="s">
        <v>5264</v>
      </c>
      <c r="P4476" t="s">
        <v>46</v>
      </c>
      <c r="Q4476" t="s">
        <v>90</v>
      </c>
      <c r="R4476" t="s">
        <v>5265</v>
      </c>
      <c r="S4476">
        <v>15.552000000000003</v>
      </c>
      <c r="T4476">
        <v>3</v>
      </c>
      <c r="U4476">
        <v>0.2</v>
      </c>
      <c r="V4476">
        <v>5.4432</v>
      </c>
    </row>
    <row r="4477" spans="1:22" ht="14.25" customHeight="1" x14ac:dyDescent="0.25">
      <c r="A4477">
        <v>4476</v>
      </c>
      <c r="B4477" t="s">
        <v>7522</v>
      </c>
      <c r="C4477">
        <f>YEAR(Data!$D4477)</f>
        <v>2014</v>
      </c>
      <c r="D4477">
        <v>41912</v>
      </c>
      <c r="E4477">
        <v>41912</v>
      </c>
      <c r="F4477" t="s">
        <v>1290</v>
      </c>
      <c r="G4477" t="s">
        <v>604</v>
      </c>
      <c r="H4477" t="s">
        <v>605</v>
      </c>
      <c r="I4477" t="s">
        <v>102</v>
      </c>
      <c r="J4477" t="s">
        <v>27</v>
      </c>
      <c r="K4477" t="s">
        <v>7523</v>
      </c>
      <c r="L4477" t="s">
        <v>498</v>
      </c>
      <c r="M4477">
        <v>44060</v>
      </c>
      <c r="N4477" t="s">
        <v>148</v>
      </c>
      <c r="O4477" t="s">
        <v>6345</v>
      </c>
      <c r="P4477" t="s">
        <v>32</v>
      </c>
      <c r="Q4477" t="s">
        <v>65</v>
      </c>
      <c r="R4477" t="s">
        <v>6346</v>
      </c>
      <c r="S4477">
        <v>21.248000000000001</v>
      </c>
      <c r="T4477">
        <v>4</v>
      </c>
      <c r="U4477">
        <v>0.2</v>
      </c>
      <c r="V4477">
        <v>7.436799999999999</v>
      </c>
    </row>
    <row r="4478" spans="1:22" ht="14.25" customHeight="1" x14ac:dyDescent="0.25">
      <c r="A4478">
        <v>4477</v>
      </c>
      <c r="B4478" t="s">
        <v>7522</v>
      </c>
      <c r="C4478">
        <f>YEAR(Data!$D4478)</f>
        <v>2014</v>
      </c>
      <c r="D4478">
        <v>41912</v>
      </c>
      <c r="E4478">
        <v>41912</v>
      </c>
      <c r="F4478" t="s">
        <v>1290</v>
      </c>
      <c r="G4478" t="s">
        <v>604</v>
      </c>
      <c r="H4478" t="s">
        <v>605</v>
      </c>
      <c r="I4478" t="s">
        <v>102</v>
      </c>
      <c r="J4478" t="s">
        <v>27</v>
      </c>
      <c r="K4478" t="s">
        <v>7523</v>
      </c>
      <c r="L4478" t="s">
        <v>498</v>
      </c>
      <c r="M4478">
        <v>44060</v>
      </c>
      <c r="N4478" t="s">
        <v>148</v>
      </c>
      <c r="O4478" t="s">
        <v>7103</v>
      </c>
      <c r="P4478" t="s">
        <v>46</v>
      </c>
      <c r="Q4478" t="s">
        <v>90</v>
      </c>
      <c r="R4478" t="s">
        <v>7104</v>
      </c>
      <c r="S4478">
        <v>8.4480000000000004</v>
      </c>
      <c r="T4478">
        <v>2</v>
      </c>
      <c r="U4478">
        <v>0.2</v>
      </c>
      <c r="V4478">
        <v>2.6399999999999997</v>
      </c>
    </row>
    <row r="4479" spans="1:22" ht="14.25" customHeight="1" x14ac:dyDescent="0.25">
      <c r="A4479">
        <v>4478</v>
      </c>
      <c r="B4479" t="s">
        <v>7526</v>
      </c>
      <c r="C4479">
        <f>YEAR(Data!$D4479)</f>
        <v>2014</v>
      </c>
      <c r="D4479">
        <v>41935</v>
      </c>
      <c r="E4479">
        <v>41935</v>
      </c>
      <c r="F4479" t="s">
        <v>1290</v>
      </c>
      <c r="G4479" t="s">
        <v>3147</v>
      </c>
      <c r="H4479" t="s">
        <v>3148</v>
      </c>
      <c r="I4479" t="s">
        <v>26</v>
      </c>
      <c r="J4479" t="s">
        <v>27</v>
      </c>
      <c r="K4479" t="s">
        <v>7527</v>
      </c>
      <c r="L4479" t="s">
        <v>649</v>
      </c>
      <c r="M4479">
        <v>73505</v>
      </c>
      <c r="N4479" t="s">
        <v>105</v>
      </c>
      <c r="O4479" t="s">
        <v>7528</v>
      </c>
      <c r="P4479" t="s">
        <v>46</v>
      </c>
      <c r="Q4479" t="s">
        <v>59</v>
      </c>
      <c r="R4479" t="s">
        <v>7529</v>
      </c>
      <c r="S4479">
        <v>333.09000000000003</v>
      </c>
      <c r="T4479">
        <v>3</v>
      </c>
      <c r="U4479">
        <v>0</v>
      </c>
      <c r="V4479">
        <v>23.316299999999984</v>
      </c>
    </row>
    <row r="4480" spans="1:22" ht="14.25" customHeight="1" x14ac:dyDescent="0.25">
      <c r="A4480">
        <v>4479</v>
      </c>
      <c r="B4480" t="s">
        <v>7526</v>
      </c>
      <c r="C4480">
        <f>YEAR(Data!$D4480)</f>
        <v>2014</v>
      </c>
      <c r="D4480">
        <v>41935</v>
      </c>
      <c r="E4480">
        <v>41935</v>
      </c>
      <c r="F4480" t="s">
        <v>1290</v>
      </c>
      <c r="G4480" t="s">
        <v>3147</v>
      </c>
      <c r="H4480" t="s">
        <v>3148</v>
      </c>
      <c r="I4480" t="s">
        <v>26</v>
      </c>
      <c r="J4480" t="s">
        <v>27</v>
      </c>
      <c r="K4480" t="s">
        <v>7527</v>
      </c>
      <c r="L4480" t="s">
        <v>649</v>
      </c>
      <c r="M4480">
        <v>73505</v>
      </c>
      <c r="N4480" t="s">
        <v>105</v>
      </c>
      <c r="O4480" t="s">
        <v>883</v>
      </c>
      <c r="P4480" t="s">
        <v>32</v>
      </c>
      <c r="Q4480" t="s">
        <v>56</v>
      </c>
      <c r="R4480" t="s">
        <v>884</v>
      </c>
      <c r="S4480">
        <v>248.98</v>
      </c>
      <c r="T4480">
        <v>2</v>
      </c>
      <c r="U4480">
        <v>0</v>
      </c>
      <c r="V4480">
        <v>54.775599999999997</v>
      </c>
    </row>
    <row r="4481" spans="1:22" ht="14.25" customHeight="1" x14ac:dyDescent="0.25">
      <c r="A4481">
        <v>4480</v>
      </c>
      <c r="B4481" t="s">
        <v>7530</v>
      </c>
      <c r="C4481">
        <f>YEAR(Data!$D4481)</f>
        <v>2011</v>
      </c>
      <c r="D4481">
        <v>40626</v>
      </c>
      <c r="E4481">
        <v>40630</v>
      </c>
      <c r="F4481" t="s">
        <v>50</v>
      </c>
      <c r="G4481" t="s">
        <v>2503</v>
      </c>
      <c r="H4481" t="s">
        <v>2504</v>
      </c>
      <c r="I4481" t="s">
        <v>26</v>
      </c>
      <c r="J4481" t="s">
        <v>27</v>
      </c>
      <c r="K4481" t="s">
        <v>266</v>
      </c>
      <c r="L4481" t="s">
        <v>267</v>
      </c>
      <c r="M4481">
        <v>10024</v>
      </c>
      <c r="N4481" t="s">
        <v>148</v>
      </c>
      <c r="O4481" t="s">
        <v>7531</v>
      </c>
      <c r="P4481" t="s">
        <v>46</v>
      </c>
      <c r="Q4481" t="s">
        <v>90</v>
      </c>
      <c r="R4481" t="s">
        <v>7532</v>
      </c>
      <c r="S4481">
        <v>24.900000000000002</v>
      </c>
      <c r="T4481">
        <v>5</v>
      </c>
      <c r="U4481">
        <v>0</v>
      </c>
      <c r="V4481">
        <v>11.703000000000001</v>
      </c>
    </row>
    <row r="4482" spans="1:22" ht="14.25" customHeight="1" x14ac:dyDescent="0.25">
      <c r="A4482">
        <v>4481</v>
      </c>
      <c r="B4482" t="s">
        <v>7533</v>
      </c>
      <c r="C4482">
        <f>YEAR(Data!$D4482)</f>
        <v>2013</v>
      </c>
      <c r="D4482">
        <v>41582</v>
      </c>
      <c r="E4482">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ht="14.25" customHeight="1" x14ac:dyDescent="0.25">
      <c r="A4483">
        <v>4482</v>
      </c>
      <c r="B4483" t="s">
        <v>7533</v>
      </c>
      <c r="C4483">
        <f>YEAR(Data!$D4483)</f>
        <v>2013</v>
      </c>
      <c r="D4483">
        <v>41582</v>
      </c>
      <c r="E4483">
        <v>41587</v>
      </c>
      <c r="F4483" t="s">
        <v>50</v>
      </c>
      <c r="G4483" t="s">
        <v>1655</v>
      </c>
      <c r="H4483" t="s">
        <v>1656</v>
      </c>
      <c r="I4483" t="s">
        <v>26</v>
      </c>
      <c r="J4483" t="s">
        <v>27</v>
      </c>
      <c r="K4483" t="s">
        <v>42</v>
      </c>
      <c r="L4483" t="s">
        <v>43</v>
      </c>
      <c r="M4483">
        <v>90049</v>
      </c>
      <c r="N4483" t="s">
        <v>44</v>
      </c>
      <c r="O4483" t="s">
        <v>7457</v>
      </c>
      <c r="P4483" t="s">
        <v>46</v>
      </c>
      <c r="Q4483" t="s">
        <v>78</v>
      </c>
      <c r="R4483" t="s">
        <v>7458</v>
      </c>
      <c r="S4483">
        <v>43.32</v>
      </c>
      <c r="T4483">
        <v>2</v>
      </c>
      <c r="U4483">
        <v>0</v>
      </c>
      <c r="V4483">
        <v>14.295599999999997</v>
      </c>
    </row>
    <row r="4484" spans="1:22" ht="14.25" customHeight="1" x14ac:dyDescent="0.25">
      <c r="A4484">
        <v>4483</v>
      </c>
      <c r="B4484" t="s">
        <v>7533</v>
      </c>
      <c r="C4484">
        <f>YEAR(Data!$D4484)</f>
        <v>2013</v>
      </c>
      <c r="D4484">
        <v>41582</v>
      </c>
      <c r="E4484">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ht="14.25" customHeight="1" x14ac:dyDescent="0.25">
      <c r="A4485">
        <v>4484</v>
      </c>
      <c r="B4485" t="s">
        <v>7533</v>
      </c>
      <c r="C4485">
        <f>YEAR(Data!$D4485)</f>
        <v>2013</v>
      </c>
      <c r="D4485">
        <v>41582</v>
      </c>
      <c r="E4485">
        <v>41587</v>
      </c>
      <c r="F4485" t="s">
        <v>50</v>
      </c>
      <c r="G4485" t="s">
        <v>1655</v>
      </c>
      <c r="H4485" t="s">
        <v>1656</v>
      </c>
      <c r="I4485" t="s">
        <v>26</v>
      </c>
      <c r="J4485" t="s">
        <v>27</v>
      </c>
      <c r="K4485" t="s">
        <v>42</v>
      </c>
      <c r="L4485" t="s">
        <v>43</v>
      </c>
      <c r="M4485">
        <v>90049</v>
      </c>
      <c r="N4485" t="s">
        <v>44</v>
      </c>
      <c r="O4485" t="s">
        <v>7534</v>
      </c>
      <c r="P4485" t="s">
        <v>46</v>
      </c>
      <c r="Q4485" t="s">
        <v>90</v>
      </c>
      <c r="R4485" t="s">
        <v>7535</v>
      </c>
      <c r="S4485">
        <v>116.28</v>
      </c>
      <c r="T4485">
        <v>3</v>
      </c>
      <c r="U4485">
        <v>0</v>
      </c>
      <c r="V4485">
        <v>56.977199999999996</v>
      </c>
    </row>
    <row r="4486" spans="1:22" ht="14.25" customHeight="1" x14ac:dyDescent="0.25">
      <c r="A4486">
        <v>4485</v>
      </c>
      <c r="B4486" t="s">
        <v>7533</v>
      </c>
      <c r="C4486">
        <f>YEAR(Data!$D4486)</f>
        <v>2013</v>
      </c>
      <c r="D4486">
        <v>41582</v>
      </c>
      <c r="E4486">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ht="14.25" customHeight="1" x14ac:dyDescent="0.25">
      <c r="A4487">
        <v>4486</v>
      </c>
      <c r="B4487" t="s">
        <v>7533</v>
      </c>
      <c r="C4487">
        <f>YEAR(Data!$D4487)</f>
        <v>2013</v>
      </c>
      <c r="D4487">
        <v>41582</v>
      </c>
      <c r="E4487">
        <v>41587</v>
      </c>
      <c r="F4487" t="s">
        <v>50</v>
      </c>
      <c r="G4487" t="s">
        <v>1655</v>
      </c>
      <c r="H4487" t="s">
        <v>1656</v>
      </c>
      <c r="I4487" t="s">
        <v>26</v>
      </c>
      <c r="J4487" t="s">
        <v>27</v>
      </c>
      <c r="K4487" t="s">
        <v>42</v>
      </c>
      <c r="L4487" t="s">
        <v>43</v>
      </c>
      <c r="M4487">
        <v>90049</v>
      </c>
      <c r="N4487" t="s">
        <v>44</v>
      </c>
      <c r="O4487" t="s">
        <v>4942</v>
      </c>
      <c r="P4487" t="s">
        <v>46</v>
      </c>
      <c r="Q4487" t="s">
        <v>90</v>
      </c>
      <c r="R4487" t="s">
        <v>5230</v>
      </c>
      <c r="S4487">
        <v>19.440000000000001</v>
      </c>
      <c r="T4487">
        <v>3</v>
      </c>
      <c r="U4487">
        <v>0</v>
      </c>
      <c r="V4487">
        <v>9.3312000000000008</v>
      </c>
    </row>
    <row r="4488" spans="1:22" ht="14.25" customHeight="1" x14ac:dyDescent="0.25">
      <c r="A4488">
        <v>4487</v>
      </c>
      <c r="B4488" t="s">
        <v>7533</v>
      </c>
      <c r="C4488">
        <f>YEAR(Data!$D4488)</f>
        <v>2013</v>
      </c>
      <c r="D4488">
        <v>41582</v>
      </c>
      <c r="E4488">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ht="14.25" customHeight="1" x14ac:dyDescent="0.25">
      <c r="A4489">
        <v>4488</v>
      </c>
      <c r="B4489" t="s">
        <v>7536</v>
      </c>
      <c r="C4489">
        <f>YEAR(Data!$D4489)</f>
        <v>2012</v>
      </c>
      <c r="D4489">
        <v>41157</v>
      </c>
      <c r="E4489">
        <v>41163</v>
      </c>
      <c r="F4489" t="s">
        <v>50</v>
      </c>
      <c r="G4489" t="s">
        <v>3378</v>
      </c>
      <c r="H4489" t="s">
        <v>3379</v>
      </c>
      <c r="I4489" t="s">
        <v>102</v>
      </c>
      <c r="J4489" t="s">
        <v>27</v>
      </c>
      <c r="K4489" t="s">
        <v>184</v>
      </c>
      <c r="L4489" t="s">
        <v>104</v>
      </c>
      <c r="M4489">
        <v>77036</v>
      </c>
      <c r="N4489" t="s">
        <v>105</v>
      </c>
      <c r="O4489" t="s">
        <v>6548</v>
      </c>
      <c r="P4489" t="s">
        <v>46</v>
      </c>
      <c r="Q4489" t="s">
        <v>75</v>
      </c>
      <c r="R4489" t="s">
        <v>6549</v>
      </c>
      <c r="S4489">
        <v>16.269999999999996</v>
      </c>
      <c r="T4489">
        <v>5</v>
      </c>
      <c r="U4489">
        <v>0.8</v>
      </c>
      <c r="V4489">
        <v>-25.218500000000006</v>
      </c>
    </row>
    <row r="4490" spans="1:22" ht="14.25" customHeight="1" x14ac:dyDescent="0.25">
      <c r="A4490">
        <v>4489</v>
      </c>
      <c r="B4490" t="s">
        <v>7536</v>
      </c>
      <c r="C4490">
        <f>YEAR(Data!$D4490)</f>
        <v>2012</v>
      </c>
      <c r="D4490">
        <v>41157</v>
      </c>
      <c r="E4490">
        <v>41163</v>
      </c>
      <c r="F4490" t="s">
        <v>50</v>
      </c>
      <c r="G4490" t="s">
        <v>3378</v>
      </c>
      <c r="H4490" t="s">
        <v>3379</v>
      </c>
      <c r="I4490" t="s">
        <v>102</v>
      </c>
      <c r="J4490" t="s">
        <v>27</v>
      </c>
      <c r="K4490" t="s">
        <v>184</v>
      </c>
      <c r="L4490" t="s">
        <v>104</v>
      </c>
      <c r="M4490">
        <v>77036</v>
      </c>
      <c r="N4490" t="s">
        <v>105</v>
      </c>
      <c r="O4490" t="s">
        <v>6441</v>
      </c>
      <c r="P4490" t="s">
        <v>46</v>
      </c>
      <c r="Q4490" t="s">
        <v>578</v>
      </c>
      <c r="R4490" t="s">
        <v>6442</v>
      </c>
      <c r="S4490">
        <v>69.12</v>
      </c>
      <c r="T4490">
        <v>9</v>
      </c>
      <c r="U4490">
        <v>0.2</v>
      </c>
      <c r="V4490">
        <v>-14.687999999999999</v>
      </c>
    </row>
    <row r="4491" spans="1:22" ht="14.25" customHeight="1" x14ac:dyDescent="0.25">
      <c r="A4491">
        <v>4490</v>
      </c>
      <c r="B4491" t="s">
        <v>7536</v>
      </c>
      <c r="C4491">
        <f>YEAR(Data!$D4491)</f>
        <v>2012</v>
      </c>
      <c r="D4491">
        <v>41157</v>
      </c>
      <c r="E449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ht="14.25" customHeight="1" x14ac:dyDescent="0.25">
      <c r="A4492">
        <v>4491</v>
      </c>
      <c r="B4492" t="s">
        <v>7537</v>
      </c>
      <c r="C4492">
        <f>YEAR(Data!$D4492)</f>
        <v>2014</v>
      </c>
      <c r="D4492">
        <v>41866</v>
      </c>
      <c r="E4492">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ht="14.25" customHeight="1" x14ac:dyDescent="0.25">
      <c r="A4493">
        <v>4492</v>
      </c>
      <c r="B4493" t="s">
        <v>7538</v>
      </c>
      <c r="C4493">
        <f>YEAR(Data!$D4493)</f>
        <v>2011</v>
      </c>
      <c r="D4493">
        <v>40878</v>
      </c>
      <c r="E4493">
        <v>40880</v>
      </c>
      <c r="F4493" t="s">
        <v>23</v>
      </c>
      <c r="G4493" t="s">
        <v>2484</v>
      </c>
      <c r="H4493" t="s">
        <v>2485</v>
      </c>
      <c r="I4493" t="s">
        <v>26</v>
      </c>
      <c r="J4493" t="s">
        <v>27</v>
      </c>
      <c r="K4493" t="s">
        <v>497</v>
      </c>
      <c r="L4493" t="s">
        <v>498</v>
      </c>
      <c r="M4493">
        <v>43229</v>
      </c>
      <c r="N4493" t="s">
        <v>148</v>
      </c>
      <c r="O4493" t="s">
        <v>6853</v>
      </c>
      <c r="P4493" t="s">
        <v>71</v>
      </c>
      <c r="Q4493" t="s">
        <v>1216</v>
      </c>
      <c r="R4493" t="s">
        <v>6854</v>
      </c>
      <c r="S4493">
        <v>659.98799999999994</v>
      </c>
      <c r="T4493">
        <v>2</v>
      </c>
      <c r="U4493">
        <v>0.4</v>
      </c>
      <c r="V4493">
        <v>109.99799999999999</v>
      </c>
    </row>
    <row r="4494" spans="1:22" ht="14.25" customHeight="1" x14ac:dyDescent="0.25">
      <c r="A4494">
        <v>4493</v>
      </c>
      <c r="B4494" t="s">
        <v>7538</v>
      </c>
      <c r="C4494">
        <f>YEAR(Data!$D4494)</f>
        <v>2011</v>
      </c>
      <c r="D4494">
        <v>40878</v>
      </c>
      <c r="E4494">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ht="14.25" customHeight="1" x14ac:dyDescent="0.25">
      <c r="A4495">
        <v>4494</v>
      </c>
      <c r="B4495" t="s">
        <v>7538</v>
      </c>
      <c r="C4495">
        <f>YEAR(Data!$D4495)</f>
        <v>2011</v>
      </c>
      <c r="D4495">
        <v>40878</v>
      </c>
      <c r="E4495">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ht="14.25" customHeight="1" x14ac:dyDescent="0.25">
      <c r="A4496">
        <v>4495</v>
      </c>
      <c r="B4496" t="s">
        <v>7538</v>
      </c>
      <c r="C4496">
        <f>YEAR(Data!$D4496)</f>
        <v>2011</v>
      </c>
      <c r="D4496">
        <v>40878</v>
      </c>
      <c r="E4496">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ht="14.25" customHeight="1" x14ac:dyDescent="0.25">
      <c r="A4497">
        <v>4496</v>
      </c>
      <c r="B4497" t="s">
        <v>7539</v>
      </c>
      <c r="C4497">
        <f>YEAR(Data!$D4497)</f>
        <v>2014</v>
      </c>
      <c r="D4497">
        <v>41809</v>
      </c>
      <c r="E4497">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ht="14.25" customHeight="1" x14ac:dyDescent="0.25">
      <c r="A4498">
        <v>4497</v>
      </c>
      <c r="B4498" t="s">
        <v>7539</v>
      </c>
      <c r="C4498">
        <f>YEAR(Data!$D4498)</f>
        <v>2014</v>
      </c>
      <c r="D4498">
        <v>41809</v>
      </c>
      <c r="E4498">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ht="14.25" customHeight="1" x14ac:dyDescent="0.25">
      <c r="A4499">
        <v>4498</v>
      </c>
      <c r="B4499" t="s">
        <v>7540</v>
      </c>
      <c r="C4499">
        <f>YEAR(Data!$D4499)</f>
        <v>2014</v>
      </c>
      <c r="D4499">
        <v>41976</v>
      </c>
      <c r="E4499">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ht="14.25" customHeight="1" x14ac:dyDescent="0.25">
      <c r="A4500">
        <v>4499</v>
      </c>
      <c r="B4500" t="s">
        <v>7541</v>
      </c>
      <c r="C4500">
        <f>YEAR(Data!$D4500)</f>
        <v>2011</v>
      </c>
      <c r="D4500">
        <v>40868</v>
      </c>
      <c r="E4500">
        <v>40873</v>
      </c>
      <c r="F4500" t="s">
        <v>50</v>
      </c>
      <c r="G4500" t="s">
        <v>7542</v>
      </c>
      <c r="H4500" t="s">
        <v>7543</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ht="14.25" customHeight="1" x14ac:dyDescent="0.25">
      <c r="A4501">
        <v>4500</v>
      </c>
      <c r="B4501" t="s">
        <v>7544</v>
      </c>
      <c r="C4501">
        <f>YEAR(Data!$D4501)</f>
        <v>2013</v>
      </c>
      <c r="D4501">
        <v>41375</v>
      </c>
      <c r="E4501">
        <v>41381</v>
      </c>
      <c r="F4501" t="s">
        <v>50</v>
      </c>
      <c r="G4501" t="s">
        <v>4427</v>
      </c>
      <c r="H4501" t="s">
        <v>4428</v>
      </c>
      <c r="I4501" t="s">
        <v>41</v>
      </c>
      <c r="J4501" t="s">
        <v>27</v>
      </c>
      <c r="K4501" t="s">
        <v>5954</v>
      </c>
      <c r="L4501" t="s">
        <v>43</v>
      </c>
      <c r="M4501">
        <v>93309</v>
      </c>
      <c r="N4501" t="s">
        <v>44</v>
      </c>
      <c r="O4501" t="s">
        <v>5264</v>
      </c>
      <c r="P4501" t="s">
        <v>46</v>
      </c>
      <c r="Q4501" t="s">
        <v>90</v>
      </c>
      <c r="R4501" t="s">
        <v>5265</v>
      </c>
      <c r="S4501">
        <v>12.96</v>
      </c>
      <c r="T4501">
        <v>2</v>
      </c>
      <c r="U4501">
        <v>0</v>
      </c>
      <c r="V4501">
        <v>6.2208000000000006</v>
      </c>
    </row>
    <row r="4502" spans="1:22" ht="14.25" customHeight="1" x14ac:dyDescent="0.25">
      <c r="A4502">
        <v>4501</v>
      </c>
      <c r="B4502" t="s">
        <v>7544</v>
      </c>
      <c r="C4502">
        <f>YEAR(Data!$D4502)</f>
        <v>2013</v>
      </c>
      <c r="D4502">
        <v>41375</v>
      </c>
      <c r="E4502">
        <v>41381</v>
      </c>
      <c r="F4502" t="s">
        <v>50</v>
      </c>
      <c r="G4502" t="s">
        <v>4427</v>
      </c>
      <c r="H4502" t="s">
        <v>4428</v>
      </c>
      <c r="I4502" t="s">
        <v>41</v>
      </c>
      <c r="J4502" t="s">
        <v>27</v>
      </c>
      <c r="K4502" t="s">
        <v>5954</v>
      </c>
      <c r="L4502" t="s">
        <v>43</v>
      </c>
      <c r="M4502">
        <v>93309</v>
      </c>
      <c r="N4502" t="s">
        <v>44</v>
      </c>
      <c r="O4502" t="s">
        <v>6137</v>
      </c>
      <c r="P4502" t="s">
        <v>46</v>
      </c>
      <c r="Q4502" t="s">
        <v>75</v>
      </c>
      <c r="R4502" t="s">
        <v>6138</v>
      </c>
      <c r="S4502">
        <v>23.2</v>
      </c>
      <c r="T4502">
        <v>5</v>
      </c>
      <c r="U4502">
        <v>0.2</v>
      </c>
      <c r="V4502">
        <v>8.1199999999999974</v>
      </c>
    </row>
    <row r="4503" spans="1:22" ht="14.25" customHeight="1" x14ac:dyDescent="0.25">
      <c r="A4503">
        <v>4502</v>
      </c>
      <c r="B4503" t="s">
        <v>7545</v>
      </c>
      <c r="C4503">
        <f>YEAR(Data!$D4503)</f>
        <v>2011</v>
      </c>
      <c r="D4503">
        <v>40724</v>
      </c>
      <c r="E4503">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ht="14.25" customHeight="1" x14ac:dyDescent="0.25">
      <c r="A4504">
        <v>4503</v>
      </c>
      <c r="B4504" t="s">
        <v>7545</v>
      </c>
      <c r="C4504">
        <f>YEAR(Data!$D4504)</f>
        <v>2011</v>
      </c>
      <c r="D4504">
        <v>40724</v>
      </c>
      <c r="E4504">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ht="14.25" customHeight="1" x14ac:dyDescent="0.25">
      <c r="A4505">
        <v>4504</v>
      </c>
      <c r="B4505" t="s">
        <v>7546</v>
      </c>
      <c r="C4505">
        <f>YEAR(Data!$D4505)</f>
        <v>2011</v>
      </c>
      <c r="D4505">
        <v>40901</v>
      </c>
      <c r="E4505">
        <v>40906</v>
      </c>
      <c r="F4505" t="s">
        <v>50</v>
      </c>
      <c r="G4505" t="s">
        <v>3436</v>
      </c>
      <c r="H4505" t="s">
        <v>3437</v>
      </c>
      <c r="I4505" t="s">
        <v>102</v>
      </c>
      <c r="J4505" t="s">
        <v>27</v>
      </c>
      <c r="K4505" t="s">
        <v>42</v>
      </c>
      <c r="L4505" t="s">
        <v>43</v>
      </c>
      <c r="M4505">
        <v>90045</v>
      </c>
      <c r="N4505" t="s">
        <v>44</v>
      </c>
      <c r="O4505" t="s">
        <v>7547</v>
      </c>
      <c r="P4505" t="s">
        <v>71</v>
      </c>
      <c r="Q4505" t="s">
        <v>72</v>
      </c>
      <c r="R4505" t="s">
        <v>7548</v>
      </c>
      <c r="S4505">
        <v>173.65600000000003</v>
      </c>
      <c r="T4505">
        <v>7</v>
      </c>
      <c r="U4505">
        <v>0.2</v>
      </c>
      <c r="V4505">
        <v>17.365599999999993</v>
      </c>
    </row>
    <row r="4506" spans="1:22" ht="14.25" customHeight="1" x14ac:dyDescent="0.25">
      <c r="A4506">
        <v>4505</v>
      </c>
      <c r="B4506" t="s">
        <v>7546</v>
      </c>
      <c r="C4506">
        <f>YEAR(Data!$D4506)</f>
        <v>2011</v>
      </c>
      <c r="D4506">
        <v>40901</v>
      </c>
      <c r="E4506">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ht="14.25" customHeight="1" x14ac:dyDescent="0.25">
      <c r="A4507">
        <v>4506</v>
      </c>
      <c r="B4507" t="s">
        <v>7546</v>
      </c>
      <c r="C4507">
        <f>YEAR(Data!$D4507)</f>
        <v>2011</v>
      </c>
      <c r="D4507">
        <v>40901</v>
      </c>
      <c r="E4507">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ht="14.25" customHeight="1" x14ac:dyDescent="0.25">
      <c r="A4508">
        <v>4507</v>
      </c>
      <c r="B4508" t="s">
        <v>7546</v>
      </c>
      <c r="C4508">
        <f>YEAR(Data!$D4508)</f>
        <v>2011</v>
      </c>
      <c r="D4508">
        <v>40901</v>
      </c>
      <c r="E4508">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ht="14.25" customHeight="1" x14ac:dyDescent="0.25">
      <c r="A4509">
        <v>4508</v>
      </c>
      <c r="B4509" t="s">
        <v>7546</v>
      </c>
      <c r="C4509">
        <f>YEAR(Data!$D4509)</f>
        <v>2011</v>
      </c>
      <c r="D4509">
        <v>40901</v>
      </c>
      <c r="E4509">
        <v>40906</v>
      </c>
      <c r="F4509" t="s">
        <v>50</v>
      </c>
      <c r="G4509" t="s">
        <v>3436</v>
      </c>
      <c r="H4509" t="s">
        <v>3437</v>
      </c>
      <c r="I4509" t="s">
        <v>102</v>
      </c>
      <c r="J4509" t="s">
        <v>27</v>
      </c>
      <c r="K4509" t="s">
        <v>42</v>
      </c>
      <c r="L4509" t="s">
        <v>43</v>
      </c>
      <c r="M4509">
        <v>90045</v>
      </c>
      <c r="N4509" t="s">
        <v>44</v>
      </c>
      <c r="O4509" t="s">
        <v>6446</v>
      </c>
      <c r="P4509" t="s">
        <v>46</v>
      </c>
      <c r="Q4509" t="s">
        <v>59</v>
      </c>
      <c r="R4509" t="s">
        <v>6447</v>
      </c>
      <c r="S4509">
        <v>20.34</v>
      </c>
      <c r="T4509">
        <v>1</v>
      </c>
      <c r="U4509">
        <v>0</v>
      </c>
      <c r="V4509">
        <v>0.20339999999999847</v>
      </c>
    </row>
    <row r="4510" spans="1:22" ht="14.25" customHeight="1" x14ac:dyDescent="0.25">
      <c r="A4510">
        <v>4509</v>
      </c>
      <c r="B4510" t="s">
        <v>7546</v>
      </c>
      <c r="C4510">
        <f>YEAR(Data!$D4510)</f>
        <v>2011</v>
      </c>
      <c r="D4510">
        <v>40901</v>
      </c>
      <c r="E4510">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ht="14.25" customHeight="1" x14ac:dyDescent="0.25">
      <c r="A4511">
        <v>4510</v>
      </c>
      <c r="B4511" t="s">
        <v>7549</v>
      </c>
      <c r="C4511">
        <f>YEAR(Data!$D4511)</f>
        <v>2014</v>
      </c>
      <c r="D4511">
        <v>41783</v>
      </c>
      <c r="E4511">
        <v>41789</v>
      </c>
      <c r="F4511" t="s">
        <v>50</v>
      </c>
      <c r="G4511" t="s">
        <v>7550</v>
      </c>
      <c r="H4511" t="s">
        <v>7551</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ht="14.25" customHeight="1" x14ac:dyDescent="0.25">
      <c r="A4512">
        <v>4511</v>
      </c>
      <c r="B4512" t="s">
        <v>7552</v>
      </c>
      <c r="C4512">
        <f>YEAR(Data!$D4512)</f>
        <v>2013</v>
      </c>
      <c r="D4512">
        <v>41589</v>
      </c>
      <c r="E4512">
        <v>41593</v>
      </c>
      <c r="F4512" t="s">
        <v>50</v>
      </c>
      <c r="G4512" t="s">
        <v>3025</v>
      </c>
      <c r="H4512" t="s">
        <v>3026</v>
      </c>
      <c r="I4512" t="s">
        <v>41</v>
      </c>
      <c r="J4512" t="s">
        <v>27</v>
      </c>
      <c r="K4512" t="s">
        <v>318</v>
      </c>
      <c r="L4512" t="s">
        <v>596</v>
      </c>
      <c r="M4512">
        <v>65807</v>
      </c>
      <c r="N4512" t="s">
        <v>105</v>
      </c>
      <c r="O4512" t="s">
        <v>7092</v>
      </c>
      <c r="P4512" t="s">
        <v>32</v>
      </c>
      <c r="Q4512" t="s">
        <v>65</v>
      </c>
      <c r="R4512" t="s">
        <v>7093</v>
      </c>
      <c r="S4512">
        <v>37.299999999999997</v>
      </c>
      <c r="T4512">
        <v>2</v>
      </c>
      <c r="U4512">
        <v>0</v>
      </c>
      <c r="V4512">
        <v>17.157999999999998</v>
      </c>
    </row>
    <row r="4513" spans="1:22" ht="14.25" customHeight="1" x14ac:dyDescent="0.25">
      <c r="A4513">
        <v>4512</v>
      </c>
      <c r="B4513" t="s">
        <v>7552</v>
      </c>
      <c r="C4513">
        <f>YEAR(Data!$D4513)</f>
        <v>2013</v>
      </c>
      <c r="D4513">
        <v>41589</v>
      </c>
      <c r="E4513">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ht="14.25" customHeight="1" x14ac:dyDescent="0.25">
      <c r="A4514">
        <v>4513</v>
      </c>
      <c r="B4514" t="s">
        <v>7553</v>
      </c>
      <c r="C4514">
        <f>YEAR(Data!$D4514)</f>
        <v>2013</v>
      </c>
      <c r="D4514">
        <v>41550</v>
      </c>
      <c r="E4514">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ht="14.25" customHeight="1" x14ac:dyDescent="0.25">
      <c r="A4515">
        <v>4514</v>
      </c>
      <c r="B4515" t="s">
        <v>7554</v>
      </c>
      <c r="C4515">
        <f>YEAR(Data!$D4515)</f>
        <v>2013</v>
      </c>
      <c r="D4515">
        <v>41524</v>
      </c>
      <c r="E4515">
        <v>41526</v>
      </c>
      <c r="F4515" t="s">
        <v>188</v>
      </c>
      <c r="G4515" t="s">
        <v>6472</v>
      </c>
      <c r="H4515" t="s">
        <v>6473</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ht="14.25" customHeight="1" x14ac:dyDescent="0.25">
      <c r="A4516">
        <v>4515</v>
      </c>
      <c r="B4516" t="s">
        <v>7555</v>
      </c>
      <c r="C4516">
        <f>YEAR(Data!$D4516)</f>
        <v>2013</v>
      </c>
      <c r="D4516">
        <v>41575</v>
      </c>
      <c r="E4516">
        <v>41580</v>
      </c>
      <c r="F4516" t="s">
        <v>23</v>
      </c>
      <c r="G4516" t="s">
        <v>5008</v>
      </c>
      <c r="H4516" t="s">
        <v>5009</v>
      </c>
      <c r="I4516" t="s">
        <v>26</v>
      </c>
      <c r="J4516" t="s">
        <v>27</v>
      </c>
      <c r="K4516" t="s">
        <v>7556</v>
      </c>
      <c r="L4516" t="s">
        <v>319</v>
      </c>
      <c r="M4516">
        <v>23666</v>
      </c>
      <c r="N4516" t="s">
        <v>30</v>
      </c>
      <c r="O4516" t="s">
        <v>3945</v>
      </c>
      <c r="P4516" t="s">
        <v>32</v>
      </c>
      <c r="Q4516" t="s">
        <v>36</v>
      </c>
      <c r="R4516" t="s">
        <v>3946</v>
      </c>
      <c r="S4516">
        <v>290.98</v>
      </c>
      <c r="T4516">
        <v>1</v>
      </c>
      <c r="U4516">
        <v>0</v>
      </c>
      <c r="V4516">
        <v>75.654799999999994</v>
      </c>
    </row>
    <row r="4517" spans="1:22" ht="14.25" customHeight="1" x14ac:dyDescent="0.25">
      <c r="A4517">
        <v>4516</v>
      </c>
      <c r="B4517" t="s">
        <v>7557</v>
      </c>
      <c r="C4517">
        <f>YEAR(Data!$D4517)</f>
        <v>2014</v>
      </c>
      <c r="D4517">
        <v>41935</v>
      </c>
      <c r="E4517">
        <v>41939</v>
      </c>
      <c r="F4517" t="s">
        <v>50</v>
      </c>
      <c r="G4517" t="s">
        <v>301</v>
      </c>
      <c r="H4517" t="s">
        <v>302</v>
      </c>
      <c r="I4517" t="s">
        <v>102</v>
      </c>
      <c r="J4517" t="s">
        <v>27</v>
      </c>
      <c r="K4517" t="s">
        <v>4548</v>
      </c>
      <c r="L4517" t="s">
        <v>649</v>
      </c>
      <c r="M4517">
        <v>74133</v>
      </c>
      <c r="N4517" t="s">
        <v>105</v>
      </c>
      <c r="O4517" t="s">
        <v>6946</v>
      </c>
      <c r="P4517" t="s">
        <v>46</v>
      </c>
      <c r="Q4517" t="s">
        <v>68</v>
      </c>
      <c r="R4517" t="s">
        <v>6947</v>
      </c>
      <c r="S4517">
        <v>36.44</v>
      </c>
      <c r="T4517">
        <v>4</v>
      </c>
      <c r="U4517">
        <v>0</v>
      </c>
      <c r="V4517">
        <v>12.025199999999998</v>
      </c>
    </row>
    <row r="4518" spans="1:22" ht="14.25" customHeight="1" x14ac:dyDescent="0.25">
      <c r="A4518">
        <v>4517</v>
      </c>
      <c r="B4518" t="s">
        <v>7558</v>
      </c>
      <c r="C4518">
        <f>YEAR(Data!$D4518)</f>
        <v>2013</v>
      </c>
      <c r="D4518">
        <v>41533</v>
      </c>
      <c r="E4518">
        <v>41538</v>
      </c>
      <c r="F4518" t="s">
        <v>50</v>
      </c>
      <c r="G4518" t="s">
        <v>2193</v>
      </c>
      <c r="H4518" t="s">
        <v>2194</v>
      </c>
      <c r="I4518" t="s">
        <v>26</v>
      </c>
      <c r="J4518" t="s">
        <v>27</v>
      </c>
      <c r="K4518" t="s">
        <v>95</v>
      </c>
      <c r="L4518" t="s">
        <v>96</v>
      </c>
      <c r="M4518">
        <v>98105</v>
      </c>
      <c r="N4518" t="s">
        <v>44</v>
      </c>
      <c r="O4518" t="s">
        <v>7559</v>
      </c>
      <c r="P4518" t="s">
        <v>46</v>
      </c>
      <c r="Q4518" t="s">
        <v>90</v>
      </c>
      <c r="R4518" t="s">
        <v>7560</v>
      </c>
      <c r="S4518">
        <v>21.400000000000002</v>
      </c>
      <c r="T4518">
        <v>5</v>
      </c>
      <c r="U4518">
        <v>0</v>
      </c>
      <c r="V4518">
        <v>10.058</v>
      </c>
    </row>
    <row r="4519" spans="1:22" ht="14.25" customHeight="1" x14ac:dyDescent="0.25">
      <c r="A4519">
        <v>4518</v>
      </c>
      <c r="B4519" t="s">
        <v>7558</v>
      </c>
      <c r="C4519">
        <f>YEAR(Data!$D4519)</f>
        <v>2013</v>
      </c>
      <c r="D4519">
        <v>41533</v>
      </c>
      <c r="E4519">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ht="14.25" customHeight="1" x14ac:dyDescent="0.25">
      <c r="A4520">
        <v>4519</v>
      </c>
      <c r="B4520" t="s">
        <v>7561</v>
      </c>
      <c r="C4520">
        <f>YEAR(Data!$D4520)</f>
        <v>2013</v>
      </c>
      <c r="D4520">
        <v>41543</v>
      </c>
      <c r="E4520">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ht="14.25" customHeight="1" x14ac:dyDescent="0.25">
      <c r="A4521">
        <v>4520</v>
      </c>
      <c r="B4521" t="s">
        <v>7562</v>
      </c>
      <c r="C4521">
        <f>YEAR(Data!$D4521)</f>
        <v>2014</v>
      </c>
      <c r="D4521">
        <v>41801</v>
      </c>
      <c r="E4521">
        <v>41805</v>
      </c>
      <c r="F4521" t="s">
        <v>50</v>
      </c>
      <c r="G4521" t="s">
        <v>4592</v>
      </c>
      <c r="H4521" t="s">
        <v>4593</v>
      </c>
      <c r="I4521" t="s">
        <v>41</v>
      </c>
      <c r="J4521" t="s">
        <v>27</v>
      </c>
      <c r="K4521" t="s">
        <v>1521</v>
      </c>
      <c r="L4521" t="s">
        <v>54</v>
      </c>
      <c r="M4521">
        <v>32216</v>
      </c>
      <c r="N4521" t="s">
        <v>30</v>
      </c>
      <c r="O4521" t="s">
        <v>7563</v>
      </c>
      <c r="P4521" t="s">
        <v>46</v>
      </c>
      <c r="Q4521" t="s">
        <v>59</v>
      </c>
      <c r="R4521" t="s">
        <v>7564</v>
      </c>
      <c r="S4521">
        <v>1347.5200000000002</v>
      </c>
      <c r="T4521">
        <v>8</v>
      </c>
      <c r="U4521">
        <v>0.2</v>
      </c>
      <c r="V4521">
        <v>84.219999999999857</v>
      </c>
    </row>
    <row r="4522" spans="1:22" ht="14.25" customHeight="1" x14ac:dyDescent="0.25">
      <c r="A4522">
        <v>4521</v>
      </c>
      <c r="B4522" t="s">
        <v>7565</v>
      </c>
      <c r="C4522">
        <f>YEAR(Data!$D4522)</f>
        <v>2011</v>
      </c>
      <c r="D4522">
        <v>40595</v>
      </c>
      <c r="E4522">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ht="14.25" customHeight="1" x14ac:dyDescent="0.25">
      <c r="A4523">
        <v>4522</v>
      </c>
      <c r="B4523" t="s">
        <v>7565</v>
      </c>
      <c r="C4523">
        <f>YEAR(Data!$D4523)</f>
        <v>2011</v>
      </c>
      <c r="D4523">
        <v>40595</v>
      </c>
      <c r="E4523">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ht="14.25" customHeight="1" x14ac:dyDescent="0.25">
      <c r="A4524">
        <v>4523</v>
      </c>
      <c r="B4524" t="s">
        <v>7566</v>
      </c>
      <c r="C4524">
        <f>YEAR(Data!$D4524)</f>
        <v>2014</v>
      </c>
      <c r="D4524">
        <v>41691</v>
      </c>
      <c r="E4524">
        <v>41696</v>
      </c>
      <c r="F4524" t="s">
        <v>23</v>
      </c>
      <c r="G4524" t="s">
        <v>1383</v>
      </c>
      <c r="H4524" t="s">
        <v>1384</v>
      </c>
      <c r="I4524" t="s">
        <v>41</v>
      </c>
      <c r="J4524" t="s">
        <v>27</v>
      </c>
      <c r="K4524" t="s">
        <v>1473</v>
      </c>
      <c r="L4524" t="s">
        <v>457</v>
      </c>
      <c r="M4524">
        <v>80027</v>
      </c>
      <c r="N4524" t="s">
        <v>44</v>
      </c>
      <c r="O4524" t="s">
        <v>5429</v>
      </c>
      <c r="P4524" t="s">
        <v>46</v>
      </c>
      <c r="Q4524" t="s">
        <v>269</v>
      </c>
      <c r="R4524" t="s">
        <v>186</v>
      </c>
      <c r="S4524">
        <v>9.4320000000000004</v>
      </c>
      <c r="T4524">
        <v>3</v>
      </c>
      <c r="U4524">
        <v>0.2</v>
      </c>
      <c r="V4524">
        <v>3.065399999999999</v>
      </c>
    </row>
    <row r="4525" spans="1:22" ht="14.25" customHeight="1" x14ac:dyDescent="0.25">
      <c r="A4525">
        <v>4524</v>
      </c>
      <c r="B4525" t="s">
        <v>7567</v>
      </c>
      <c r="C4525">
        <f>YEAR(Data!$D4525)</f>
        <v>2011</v>
      </c>
      <c r="D4525">
        <v>40849</v>
      </c>
      <c r="E4525">
        <v>40853</v>
      </c>
      <c r="F4525" t="s">
        <v>50</v>
      </c>
      <c r="G4525" t="s">
        <v>7418</v>
      </c>
      <c r="H4525" t="s">
        <v>7419</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ht="14.25" customHeight="1" x14ac:dyDescent="0.25">
      <c r="A4526">
        <v>4525</v>
      </c>
      <c r="B4526" t="s">
        <v>7567</v>
      </c>
      <c r="C4526">
        <f>YEAR(Data!$D4526)</f>
        <v>2011</v>
      </c>
      <c r="D4526">
        <v>40849</v>
      </c>
      <c r="E4526">
        <v>40853</v>
      </c>
      <c r="F4526" t="s">
        <v>50</v>
      </c>
      <c r="G4526" t="s">
        <v>7418</v>
      </c>
      <c r="H4526" t="s">
        <v>7419</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ht="14.25" customHeight="1" x14ac:dyDescent="0.25">
      <c r="A4527">
        <v>4526</v>
      </c>
      <c r="B4527" t="s">
        <v>7568</v>
      </c>
      <c r="C4527">
        <f>YEAR(Data!$D4527)</f>
        <v>2014</v>
      </c>
      <c r="D4527">
        <v>41838</v>
      </c>
      <c r="E4527">
        <v>41844</v>
      </c>
      <c r="F4527" t="s">
        <v>50</v>
      </c>
      <c r="G4527" t="s">
        <v>2789</v>
      </c>
      <c r="H4527" t="s">
        <v>2790</v>
      </c>
      <c r="I4527" t="s">
        <v>102</v>
      </c>
      <c r="J4527" t="s">
        <v>27</v>
      </c>
      <c r="K4527" t="s">
        <v>7569</v>
      </c>
      <c r="L4527" t="s">
        <v>267</v>
      </c>
      <c r="M4527">
        <v>13440</v>
      </c>
      <c r="N4527" t="s">
        <v>148</v>
      </c>
      <c r="O4527" t="s">
        <v>652</v>
      </c>
      <c r="P4527" t="s">
        <v>71</v>
      </c>
      <c r="Q4527" t="s">
        <v>72</v>
      </c>
      <c r="R4527" t="s">
        <v>653</v>
      </c>
      <c r="S4527">
        <v>269.98</v>
      </c>
      <c r="T4527">
        <v>2</v>
      </c>
      <c r="U4527">
        <v>0</v>
      </c>
      <c r="V4527">
        <v>67.495000000000005</v>
      </c>
    </row>
    <row r="4528" spans="1:22" ht="14.25" customHeight="1" x14ac:dyDescent="0.25">
      <c r="A4528">
        <v>4527</v>
      </c>
      <c r="B4528" t="s">
        <v>7568</v>
      </c>
      <c r="C4528">
        <f>YEAR(Data!$D4528)</f>
        <v>2014</v>
      </c>
      <c r="D4528">
        <v>41838</v>
      </c>
      <c r="E4528">
        <v>41844</v>
      </c>
      <c r="F4528" t="s">
        <v>50</v>
      </c>
      <c r="G4528" t="s">
        <v>2789</v>
      </c>
      <c r="H4528" t="s">
        <v>2790</v>
      </c>
      <c r="I4528" t="s">
        <v>102</v>
      </c>
      <c r="J4528" t="s">
        <v>27</v>
      </c>
      <c r="K4528" t="s">
        <v>7569</v>
      </c>
      <c r="L4528" t="s">
        <v>267</v>
      </c>
      <c r="M4528">
        <v>13440</v>
      </c>
      <c r="N4528" t="s">
        <v>148</v>
      </c>
      <c r="O4528" t="s">
        <v>7570</v>
      </c>
      <c r="P4528" t="s">
        <v>46</v>
      </c>
      <c r="Q4528" t="s">
        <v>90</v>
      </c>
      <c r="R4528" t="s">
        <v>7571</v>
      </c>
      <c r="S4528">
        <v>99.9</v>
      </c>
      <c r="T4528">
        <v>5</v>
      </c>
      <c r="U4528">
        <v>0</v>
      </c>
      <c r="V4528">
        <v>47.952000000000005</v>
      </c>
    </row>
    <row r="4529" spans="1:22" ht="14.25" customHeight="1" x14ac:dyDescent="0.25">
      <c r="A4529">
        <v>4528</v>
      </c>
      <c r="B4529" t="s">
        <v>7568</v>
      </c>
      <c r="C4529">
        <f>YEAR(Data!$D4529)</f>
        <v>2014</v>
      </c>
      <c r="D4529">
        <v>41838</v>
      </c>
      <c r="E4529">
        <v>41844</v>
      </c>
      <c r="F4529" t="s">
        <v>50</v>
      </c>
      <c r="G4529" t="s">
        <v>2789</v>
      </c>
      <c r="H4529" t="s">
        <v>2790</v>
      </c>
      <c r="I4529" t="s">
        <v>102</v>
      </c>
      <c r="J4529" t="s">
        <v>27</v>
      </c>
      <c r="K4529" t="s">
        <v>7569</v>
      </c>
      <c r="L4529" t="s">
        <v>267</v>
      </c>
      <c r="M4529">
        <v>13440</v>
      </c>
      <c r="N4529" t="s">
        <v>148</v>
      </c>
      <c r="O4529" t="s">
        <v>170</v>
      </c>
      <c r="P4529" t="s">
        <v>32</v>
      </c>
      <c r="Q4529" t="s">
        <v>65</v>
      </c>
      <c r="R4529" t="s">
        <v>5417</v>
      </c>
      <c r="S4529">
        <v>39.08</v>
      </c>
      <c r="T4529">
        <v>4</v>
      </c>
      <c r="U4529">
        <v>0</v>
      </c>
      <c r="V4529">
        <v>14.459599999999998</v>
      </c>
    </row>
    <row r="4530" spans="1:22" ht="14.25" customHeight="1" x14ac:dyDescent="0.25">
      <c r="A4530">
        <v>4529</v>
      </c>
      <c r="B4530" t="s">
        <v>7572</v>
      </c>
      <c r="C4530">
        <f>YEAR(Data!$D4530)</f>
        <v>2014</v>
      </c>
      <c r="D4530">
        <v>41891</v>
      </c>
      <c r="E4530">
        <v>41893</v>
      </c>
      <c r="F4530" t="s">
        <v>23</v>
      </c>
      <c r="G4530" t="s">
        <v>2293</v>
      </c>
      <c r="H4530" t="s">
        <v>2294</v>
      </c>
      <c r="I4530" t="s">
        <v>41</v>
      </c>
      <c r="J4530" t="s">
        <v>27</v>
      </c>
      <c r="K4530" t="s">
        <v>5178</v>
      </c>
      <c r="L4530" t="s">
        <v>498</v>
      </c>
      <c r="M4530">
        <v>43302</v>
      </c>
      <c r="N4530" t="s">
        <v>148</v>
      </c>
      <c r="O4530" t="s">
        <v>5379</v>
      </c>
      <c r="P4530" t="s">
        <v>71</v>
      </c>
      <c r="Q4530" t="s">
        <v>161</v>
      </c>
      <c r="R4530" t="s">
        <v>5380</v>
      </c>
      <c r="S4530">
        <v>116.83199999999999</v>
      </c>
      <c r="T4530">
        <v>4</v>
      </c>
      <c r="U4530">
        <v>0.2</v>
      </c>
      <c r="V4530">
        <v>33.589200000000005</v>
      </c>
    </row>
    <row r="4531" spans="1:22" ht="14.25" customHeight="1" x14ac:dyDescent="0.25">
      <c r="A4531">
        <v>4530</v>
      </c>
      <c r="B4531" t="s">
        <v>7573</v>
      </c>
      <c r="C4531">
        <f>YEAR(Data!$D4531)</f>
        <v>2013</v>
      </c>
      <c r="D4531">
        <v>41593</v>
      </c>
      <c r="E453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ht="14.25" customHeight="1" x14ac:dyDescent="0.25">
      <c r="A4532">
        <v>4531</v>
      </c>
      <c r="B4532" t="s">
        <v>7574</v>
      </c>
      <c r="C4532">
        <f>YEAR(Data!$D4532)</f>
        <v>2013</v>
      </c>
      <c r="D4532">
        <v>41593</v>
      </c>
      <c r="E4532">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ht="14.25" customHeight="1" x14ac:dyDescent="0.25">
      <c r="A4533">
        <v>4532</v>
      </c>
      <c r="B4533" t="s">
        <v>7574</v>
      </c>
      <c r="C4533">
        <f>YEAR(Data!$D4533)</f>
        <v>2013</v>
      </c>
      <c r="D4533">
        <v>41593</v>
      </c>
      <c r="E4533">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ht="14.25" customHeight="1" x14ac:dyDescent="0.25">
      <c r="A4534">
        <v>4533</v>
      </c>
      <c r="B4534" t="s">
        <v>7575</v>
      </c>
      <c r="C4534">
        <f>YEAR(Data!$D4534)</f>
        <v>2011</v>
      </c>
      <c r="D4534">
        <v>40826</v>
      </c>
      <c r="E4534">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ht="14.25" customHeight="1" x14ac:dyDescent="0.25">
      <c r="A4535">
        <v>4534</v>
      </c>
      <c r="B4535" t="s">
        <v>7575</v>
      </c>
      <c r="C4535">
        <f>YEAR(Data!$D4535)</f>
        <v>2011</v>
      </c>
      <c r="D4535">
        <v>40826</v>
      </c>
      <c r="E4535">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ht="14.25" customHeight="1" x14ac:dyDescent="0.25">
      <c r="A4536">
        <v>4535</v>
      </c>
      <c r="B4536" t="s">
        <v>7576</v>
      </c>
      <c r="C4536">
        <f>YEAR(Data!$D4536)</f>
        <v>2012</v>
      </c>
      <c r="D4536">
        <v>40987</v>
      </c>
      <c r="E4536">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ht="14.25" customHeight="1" x14ac:dyDescent="0.25">
      <c r="A4537">
        <v>4536</v>
      </c>
      <c r="B4537" t="s">
        <v>7577</v>
      </c>
      <c r="C4537">
        <f>YEAR(Data!$D4537)</f>
        <v>2014</v>
      </c>
      <c r="D4537">
        <v>41829</v>
      </c>
      <c r="E4537">
        <v>41833</v>
      </c>
      <c r="F4537" t="s">
        <v>50</v>
      </c>
      <c r="G4537" t="s">
        <v>6036</v>
      </c>
      <c r="H4537" t="s">
        <v>6037</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ht="14.25" customHeight="1" x14ac:dyDescent="0.25">
      <c r="A4538">
        <v>4537</v>
      </c>
      <c r="B4538" t="s">
        <v>7577</v>
      </c>
      <c r="C4538">
        <f>YEAR(Data!$D4538)</f>
        <v>2014</v>
      </c>
      <c r="D4538">
        <v>41829</v>
      </c>
      <c r="E4538">
        <v>41833</v>
      </c>
      <c r="F4538" t="s">
        <v>50</v>
      </c>
      <c r="G4538" t="s">
        <v>6036</v>
      </c>
      <c r="H4538" t="s">
        <v>6037</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ht="14.25" customHeight="1" x14ac:dyDescent="0.25">
      <c r="A4539">
        <v>4538</v>
      </c>
      <c r="B4539" t="s">
        <v>7577</v>
      </c>
      <c r="C4539">
        <f>YEAR(Data!$D4539)</f>
        <v>2014</v>
      </c>
      <c r="D4539">
        <v>41829</v>
      </c>
      <c r="E4539">
        <v>41833</v>
      </c>
      <c r="F4539" t="s">
        <v>50</v>
      </c>
      <c r="G4539" t="s">
        <v>6036</v>
      </c>
      <c r="H4539" t="s">
        <v>6037</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ht="14.25" customHeight="1" x14ac:dyDescent="0.25">
      <c r="A4540">
        <v>4539</v>
      </c>
      <c r="B4540" t="s">
        <v>7577</v>
      </c>
      <c r="C4540">
        <f>YEAR(Data!$D4540)</f>
        <v>2014</v>
      </c>
      <c r="D4540">
        <v>41829</v>
      </c>
      <c r="E4540">
        <v>41833</v>
      </c>
      <c r="F4540" t="s">
        <v>50</v>
      </c>
      <c r="G4540" t="s">
        <v>6036</v>
      </c>
      <c r="H4540" t="s">
        <v>6037</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ht="14.25" customHeight="1" x14ac:dyDescent="0.25">
      <c r="A4541">
        <v>4540</v>
      </c>
      <c r="B4541" t="s">
        <v>7578</v>
      </c>
      <c r="C4541">
        <f>YEAR(Data!$D4541)</f>
        <v>2012</v>
      </c>
      <c r="D4541">
        <v>40966</v>
      </c>
      <c r="E454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ht="14.25" customHeight="1" x14ac:dyDescent="0.25">
      <c r="A4542">
        <v>4541</v>
      </c>
      <c r="B4542" t="s">
        <v>7578</v>
      </c>
      <c r="C4542">
        <f>YEAR(Data!$D4542)</f>
        <v>2012</v>
      </c>
      <c r="D4542">
        <v>40966</v>
      </c>
      <c r="E4542">
        <v>40970</v>
      </c>
      <c r="F4542" t="s">
        <v>50</v>
      </c>
      <c r="G4542" t="s">
        <v>220</v>
      </c>
      <c r="H4542" t="s">
        <v>221</v>
      </c>
      <c r="I4542" t="s">
        <v>41</v>
      </c>
      <c r="J4542" t="s">
        <v>27</v>
      </c>
      <c r="K4542" t="s">
        <v>3577</v>
      </c>
      <c r="L4542" t="s">
        <v>1399</v>
      </c>
      <c r="M4542">
        <v>2908</v>
      </c>
      <c r="N4542" t="s">
        <v>148</v>
      </c>
      <c r="O4542" t="s">
        <v>6562</v>
      </c>
      <c r="P4542" t="s">
        <v>32</v>
      </c>
      <c r="Q4542" t="s">
        <v>56</v>
      </c>
      <c r="R4542" t="s">
        <v>6563</v>
      </c>
      <c r="S4542">
        <v>493.9199999999999</v>
      </c>
      <c r="T4542">
        <v>7</v>
      </c>
      <c r="U4542">
        <v>0.3</v>
      </c>
      <c r="V4542">
        <v>-28.22399999999999</v>
      </c>
    </row>
    <row r="4543" spans="1:22" ht="14.25" customHeight="1" x14ac:dyDescent="0.25">
      <c r="A4543">
        <v>4542</v>
      </c>
      <c r="B4543" t="s">
        <v>7579</v>
      </c>
      <c r="C4543">
        <f>YEAR(Data!$D4543)</f>
        <v>2014</v>
      </c>
      <c r="D4543">
        <v>41807</v>
      </c>
      <c r="E4543">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ht="14.25" customHeight="1" x14ac:dyDescent="0.25">
      <c r="A4544">
        <v>4543</v>
      </c>
      <c r="B4544" t="s">
        <v>7580</v>
      </c>
      <c r="C4544">
        <f>YEAR(Data!$D4544)</f>
        <v>2014</v>
      </c>
      <c r="D4544">
        <v>41729</v>
      </c>
      <c r="E4544">
        <v>41730</v>
      </c>
      <c r="F4544" t="s">
        <v>188</v>
      </c>
      <c r="G4544" t="s">
        <v>7581</v>
      </c>
      <c r="H4544" t="s">
        <v>7582</v>
      </c>
      <c r="I4544" t="s">
        <v>26</v>
      </c>
      <c r="J4544" t="s">
        <v>27</v>
      </c>
      <c r="K4544" t="s">
        <v>4847</v>
      </c>
      <c r="L4544" t="s">
        <v>649</v>
      </c>
      <c r="M4544">
        <v>73120</v>
      </c>
      <c r="N4544" t="s">
        <v>105</v>
      </c>
      <c r="O4544" t="s">
        <v>7583</v>
      </c>
      <c r="P4544" t="s">
        <v>46</v>
      </c>
      <c r="Q4544" t="s">
        <v>173</v>
      </c>
      <c r="R4544" t="s">
        <v>7584</v>
      </c>
      <c r="S4544">
        <v>325.86</v>
      </c>
      <c r="T4544">
        <v>2</v>
      </c>
      <c r="U4544">
        <v>0</v>
      </c>
      <c r="V4544">
        <v>149.8956</v>
      </c>
    </row>
    <row r="4545" spans="1:22" ht="14.25" customHeight="1" x14ac:dyDescent="0.25">
      <c r="A4545">
        <v>4544</v>
      </c>
      <c r="B4545" t="s">
        <v>7585</v>
      </c>
      <c r="C4545">
        <f>YEAR(Data!$D4545)</f>
        <v>2012</v>
      </c>
      <c r="D4545">
        <v>41102</v>
      </c>
      <c r="E4545">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ht="14.25" customHeight="1" x14ac:dyDescent="0.25">
      <c r="A4546">
        <v>4545</v>
      </c>
      <c r="B4546" t="s">
        <v>7585</v>
      </c>
      <c r="C4546">
        <f>YEAR(Data!$D4546)</f>
        <v>2012</v>
      </c>
      <c r="D4546">
        <v>41102</v>
      </c>
      <c r="E4546">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ht="14.25" customHeight="1" x14ac:dyDescent="0.25">
      <c r="A4547">
        <v>4546</v>
      </c>
      <c r="B4547" t="s">
        <v>7585</v>
      </c>
      <c r="C4547">
        <f>YEAR(Data!$D4547)</f>
        <v>2012</v>
      </c>
      <c r="D4547">
        <v>41102</v>
      </c>
      <c r="E4547">
        <v>41107</v>
      </c>
      <c r="F4547" t="s">
        <v>23</v>
      </c>
      <c r="G4547" t="s">
        <v>1815</v>
      </c>
      <c r="H4547" t="s">
        <v>1816</v>
      </c>
      <c r="I4547" t="s">
        <v>26</v>
      </c>
      <c r="J4547" t="s">
        <v>27</v>
      </c>
      <c r="K4547" t="s">
        <v>303</v>
      </c>
      <c r="L4547" t="s">
        <v>211</v>
      </c>
      <c r="M4547">
        <v>60610</v>
      </c>
      <c r="N4547" t="s">
        <v>105</v>
      </c>
      <c r="O4547" t="s">
        <v>6301</v>
      </c>
      <c r="P4547" t="s">
        <v>71</v>
      </c>
      <c r="Q4547" t="s">
        <v>72</v>
      </c>
      <c r="R4547" t="s">
        <v>6302</v>
      </c>
      <c r="S4547">
        <v>537.54399999999998</v>
      </c>
      <c r="T4547">
        <v>7</v>
      </c>
      <c r="U4547">
        <v>0.2</v>
      </c>
      <c r="V4547">
        <v>53.754400000000004</v>
      </c>
    </row>
    <row r="4548" spans="1:22" ht="14.25" customHeight="1" x14ac:dyDescent="0.25">
      <c r="A4548">
        <v>4547</v>
      </c>
      <c r="B4548" t="s">
        <v>7585</v>
      </c>
      <c r="C4548">
        <f>YEAR(Data!$D4548)</f>
        <v>2012</v>
      </c>
      <c r="D4548">
        <v>41102</v>
      </c>
      <c r="E4548">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ht="14.25" customHeight="1" x14ac:dyDescent="0.25">
      <c r="A4549">
        <v>4548</v>
      </c>
      <c r="B4549" t="s">
        <v>7585</v>
      </c>
      <c r="C4549">
        <f>YEAR(Data!$D4549)</f>
        <v>2012</v>
      </c>
      <c r="D4549">
        <v>41102</v>
      </c>
      <c r="E4549">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ht="14.25" customHeight="1" x14ac:dyDescent="0.25">
      <c r="A4550">
        <v>4549</v>
      </c>
      <c r="B4550" t="s">
        <v>7585</v>
      </c>
      <c r="C4550">
        <f>YEAR(Data!$D4550)</f>
        <v>2012</v>
      </c>
      <c r="D4550">
        <v>41102</v>
      </c>
      <c r="E4550">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ht="14.25" customHeight="1" x14ac:dyDescent="0.25">
      <c r="A4551">
        <v>4550</v>
      </c>
      <c r="B4551" t="s">
        <v>7585</v>
      </c>
      <c r="C4551">
        <f>YEAR(Data!$D4551)</f>
        <v>2012</v>
      </c>
      <c r="D4551">
        <v>41102</v>
      </c>
      <c r="E455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ht="14.25" customHeight="1" x14ac:dyDescent="0.25">
      <c r="A4552">
        <v>4551</v>
      </c>
      <c r="B4552" t="s">
        <v>7586</v>
      </c>
      <c r="C4552">
        <f>YEAR(Data!$D4552)</f>
        <v>2014</v>
      </c>
      <c r="D4552">
        <v>41760</v>
      </c>
      <c r="E4552">
        <v>41762</v>
      </c>
      <c r="F4552" t="s">
        <v>188</v>
      </c>
      <c r="G4552" t="s">
        <v>3237</v>
      </c>
      <c r="H4552" t="s">
        <v>3238</v>
      </c>
      <c r="I4552" t="s">
        <v>26</v>
      </c>
      <c r="J4552" t="s">
        <v>27</v>
      </c>
      <c r="K4552" t="s">
        <v>1293</v>
      </c>
      <c r="L4552" t="s">
        <v>747</v>
      </c>
      <c r="M4552">
        <v>6040</v>
      </c>
      <c r="N4552" t="s">
        <v>148</v>
      </c>
      <c r="O4552" t="s">
        <v>7587</v>
      </c>
      <c r="P4552" t="s">
        <v>46</v>
      </c>
      <c r="Q4552" t="s">
        <v>47</v>
      </c>
      <c r="R4552" t="s">
        <v>7588</v>
      </c>
      <c r="S4552">
        <v>5.76</v>
      </c>
      <c r="T4552">
        <v>2</v>
      </c>
      <c r="U4552">
        <v>0</v>
      </c>
      <c r="V4552">
        <v>2.8224</v>
      </c>
    </row>
    <row r="4553" spans="1:22" ht="14.25" customHeight="1" x14ac:dyDescent="0.25">
      <c r="A4553">
        <v>4552</v>
      </c>
      <c r="B4553" t="s">
        <v>7589</v>
      </c>
      <c r="C4553">
        <f>YEAR(Data!$D4553)</f>
        <v>2011</v>
      </c>
      <c r="D4553">
        <v>40737</v>
      </c>
      <c r="E4553">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ht="14.25" customHeight="1" x14ac:dyDescent="0.25">
      <c r="A4554">
        <v>4553</v>
      </c>
      <c r="B4554" t="s">
        <v>7590</v>
      </c>
      <c r="C4554">
        <f>YEAR(Data!$D4554)</f>
        <v>2011</v>
      </c>
      <c r="D4554">
        <v>40904</v>
      </c>
      <c r="E4554">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ht="14.25" customHeight="1" x14ac:dyDescent="0.25">
      <c r="A4555">
        <v>4554</v>
      </c>
      <c r="B4555" t="s">
        <v>7590</v>
      </c>
      <c r="C4555">
        <f>YEAR(Data!$D4555)</f>
        <v>2011</v>
      </c>
      <c r="D4555">
        <v>40904</v>
      </c>
      <c r="E4555">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ht="14.25" customHeight="1" x14ac:dyDescent="0.25">
      <c r="A4556">
        <v>4555</v>
      </c>
      <c r="B4556" t="s">
        <v>7591</v>
      </c>
      <c r="C4556">
        <f>YEAR(Data!$D4556)</f>
        <v>2013</v>
      </c>
      <c r="D4556">
        <v>41332</v>
      </c>
      <c r="E4556">
        <v>41335</v>
      </c>
      <c r="F4556" t="s">
        <v>23</v>
      </c>
      <c r="G4556" t="s">
        <v>4353</v>
      </c>
      <c r="H4556" t="s">
        <v>4354</v>
      </c>
      <c r="I4556" t="s">
        <v>26</v>
      </c>
      <c r="J4556" t="s">
        <v>27</v>
      </c>
      <c r="K4556" t="s">
        <v>7592</v>
      </c>
      <c r="L4556" t="s">
        <v>114</v>
      </c>
      <c r="M4556">
        <v>54601</v>
      </c>
      <c r="N4556" t="s">
        <v>105</v>
      </c>
      <c r="O4556" t="s">
        <v>421</v>
      </c>
      <c r="P4556" t="s">
        <v>46</v>
      </c>
      <c r="Q4556" t="s">
        <v>75</v>
      </c>
      <c r="R4556" t="s">
        <v>422</v>
      </c>
      <c r="S4556">
        <v>56.820000000000007</v>
      </c>
      <c r="T4556">
        <v>3</v>
      </c>
      <c r="U4556">
        <v>0</v>
      </c>
      <c r="V4556">
        <v>28.410000000000004</v>
      </c>
    </row>
    <row r="4557" spans="1:22" ht="14.25" customHeight="1" x14ac:dyDescent="0.25">
      <c r="A4557">
        <v>4556</v>
      </c>
      <c r="B4557" t="s">
        <v>7593</v>
      </c>
      <c r="C4557">
        <f>YEAR(Data!$D4557)</f>
        <v>2012</v>
      </c>
      <c r="D4557">
        <v>40991</v>
      </c>
      <c r="E4557">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ht="14.25" customHeight="1" x14ac:dyDescent="0.25">
      <c r="A4558">
        <v>4557</v>
      </c>
      <c r="B4558" t="s">
        <v>7593</v>
      </c>
      <c r="C4558">
        <f>YEAR(Data!$D4558)</f>
        <v>2012</v>
      </c>
      <c r="D4558">
        <v>40991</v>
      </c>
      <c r="E4558">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ht="14.25" customHeight="1" x14ac:dyDescent="0.25">
      <c r="A4559">
        <v>4558</v>
      </c>
      <c r="B4559" t="s">
        <v>7594</v>
      </c>
      <c r="C4559">
        <f>YEAR(Data!$D4559)</f>
        <v>2014</v>
      </c>
      <c r="D4559">
        <v>41934</v>
      </c>
      <c r="E4559">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ht="14.25" customHeight="1" x14ac:dyDescent="0.25">
      <c r="A4560">
        <v>4559</v>
      </c>
      <c r="B4560" t="s">
        <v>7595</v>
      </c>
      <c r="C4560">
        <f>YEAR(Data!$D4560)</f>
        <v>2011</v>
      </c>
      <c r="D4560">
        <v>40908</v>
      </c>
      <c r="E4560">
        <v>40913</v>
      </c>
      <c r="F4560" t="s">
        <v>50</v>
      </c>
      <c r="G4560" t="s">
        <v>6482</v>
      </c>
      <c r="H4560" t="s">
        <v>6483</v>
      </c>
      <c r="I4560" t="s">
        <v>41</v>
      </c>
      <c r="J4560" t="s">
        <v>27</v>
      </c>
      <c r="K4560" t="s">
        <v>4172</v>
      </c>
      <c r="L4560" t="s">
        <v>104</v>
      </c>
      <c r="M4560">
        <v>79907</v>
      </c>
      <c r="N4560" t="s">
        <v>105</v>
      </c>
      <c r="O4560" t="s">
        <v>6396</v>
      </c>
      <c r="P4560" t="s">
        <v>46</v>
      </c>
      <c r="Q4560" t="s">
        <v>173</v>
      </c>
      <c r="R4560" t="s">
        <v>186</v>
      </c>
      <c r="S4560">
        <v>49.568000000000005</v>
      </c>
      <c r="T4560">
        <v>2</v>
      </c>
      <c r="U4560">
        <v>0.2</v>
      </c>
      <c r="V4560">
        <v>17.968399999999995</v>
      </c>
    </row>
    <row r="4561" spans="1:22" ht="14.25" customHeight="1" x14ac:dyDescent="0.25">
      <c r="A4561">
        <v>4560</v>
      </c>
      <c r="B4561" t="s">
        <v>7596</v>
      </c>
      <c r="C4561">
        <f>YEAR(Data!$D4561)</f>
        <v>2011</v>
      </c>
      <c r="D4561">
        <v>40668</v>
      </c>
      <c r="E456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ht="14.25" customHeight="1" x14ac:dyDescent="0.25">
      <c r="A4562">
        <v>4561</v>
      </c>
      <c r="B4562" t="s">
        <v>7597</v>
      </c>
      <c r="C4562">
        <f>YEAR(Data!$D4562)</f>
        <v>2012</v>
      </c>
      <c r="D4562">
        <v>41247</v>
      </c>
      <c r="E4562">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ht="14.25" customHeight="1" x14ac:dyDescent="0.25">
      <c r="A4563">
        <v>4562</v>
      </c>
      <c r="B4563" t="s">
        <v>7597</v>
      </c>
      <c r="C4563">
        <f>YEAR(Data!$D4563)</f>
        <v>2012</v>
      </c>
      <c r="D4563">
        <v>41247</v>
      </c>
      <c r="E4563">
        <v>41252</v>
      </c>
      <c r="F4563" t="s">
        <v>23</v>
      </c>
      <c r="G4563" t="s">
        <v>3744</v>
      </c>
      <c r="H4563" t="s">
        <v>3745</v>
      </c>
      <c r="I4563" t="s">
        <v>41</v>
      </c>
      <c r="J4563" t="s">
        <v>27</v>
      </c>
      <c r="K4563" t="s">
        <v>42</v>
      </c>
      <c r="L4563" t="s">
        <v>43</v>
      </c>
      <c r="M4563">
        <v>90049</v>
      </c>
      <c r="N4563" t="s">
        <v>44</v>
      </c>
      <c r="O4563" t="s">
        <v>7598</v>
      </c>
      <c r="P4563" t="s">
        <v>71</v>
      </c>
      <c r="Q4563" t="s">
        <v>72</v>
      </c>
      <c r="R4563" t="s">
        <v>7599</v>
      </c>
      <c r="S4563">
        <v>110.352</v>
      </c>
      <c r="T4563">
        <v>3</v>
      </c>
      <c r="U4563">
        <v>0.2</v>
      </c>
      <c r="V4563">
        <v>8.2763999999999953</v>
      </c>
    </row>
    <row r="4564" spans="1:22" ht="14.25" customHeight="1" x14ac:dyDescent="0.25">
      <c r="A4564">
        <v>4563</v>
      </c>
      <c r="B4564" t="s">
        <v>7597</v>
      </c>
      <c r="C4564">
        <f>YEAR(Data!$D4564)</f>
        <v>2012</v>
      </c>
      <c r="D4564">
        <v>41247</v>
      </c>
      <c r="E4564">
        <v>41252</v>
      </c>
      <c r="F4564" t="s">
        <v>23</v>
      </c>
      <c r="G4564" t="s">
        <v>3744</v>
      </c>
      <c r="H4564" t="s">
        <v>3745</v>
      </c>
      <c r="I4564" t="s">
        <v>41</v>
      </c>
      <c r="J4564" t="s">
        <v>27</v>
      </c>
      <c r="K4564" t="s">
        <v>42</v>
      </c>
      <c r="L4564" t="s">
        <v>43</v>
      </c>
      <c r="M4564">
        <v>90049</v>
      </c>
      <c r="N4564" t="s">
        <v>44</v>
      </c>
      <c r="O4564" t="s">
        <v>7600</v>
      </c>
      <c r="P4564" t="s">
        <v>32</v>
      </c>
      <c r="Q4564" t="s">
        <v>65</v>
      </c>
      <c r="R4564" t="s">
        <v>7601</v>
      </c>
      <c r="S4564">
        <v>36.4</v>
      </c>
      <c r="T4564">
        <v>5</v>
      </c>
      <c r="U4564">
        <v>0</v>
      </c>
      <c r="V4564">
        <v>13.832000000000001</v>
      </c>
    </row>
    <row r="4565" spans="1:22" ht="14.25" customHeight="1" x14ac:dyDescent="0.25">
      <c r="A4565">
        <v>4564</v>
      </c>
      <c r="B4565" t="s">
        <v>7602</v>
      </c>
      <c r="C4565">
        <f>YEAR(Data!$D4565)</f>
        <v>2014</v>
      </c>
      <c r="D4565">
        <v>41909</v>
      </c>
      <c r="E4565">
        <v>41913</v>
      </c>
      <c r="F4565" t="s">
        <v>50</v>
      </c>
      <c r="G4565" t="s">
        <v>2656</v>
      </c>
      <c r="H4565" t="s">
        <v>2657</v>
      </c>
      <c r="I4565" t="s">
        <v>102</v>
      </c>
      <c r="J4565" t="s">
        <v>27</v>
      </c>
      <c r="K4565" t="s">
        <v>7194</v>
      </c>
      <c r="L4565" t="s">
        <v>54</v>
      </c>
      <c r="M4565">
        <v>33023</v>
      </c>
      <c r="N4565" t="s">
        <v>30</v>
      </c>
      <c r="O4565" t="s">
        <v>6956</v>
      </c>
      <c r="P4565" t="s">
        <v>32</v>
      </c>
      <c r="Q4565" t="s">
        <v>36</v>
      </c>
      <c r="R4565" t="s">
        <v>6957</v>
      </c>
      <c r="S4565">
        <v>419.13599999999997</v>
      </c>
      <c r="T4565">
        <v>4</v>
      </c>
      <c r="U4565">
        <v>0.2</v>
      </c>
      <c r="V4565">
        <v>-57.631200000000035</v>
      </c>
    </row>
    <row r="4566" spans="1:22" ht="14.25" customHeight="1" x14ac:dyDescent="0.25">
      <c r="A4566">
        <v>4565</v>
      </c>
      <c r="B4566" t="s">
        <v>7603</v>
      </c>
      <c r="C4566">
        <f>YEAR(Data!$D4566)</f>
        <v>2011</v>
      </c>
      <c r="D4566">
        <v>40886</v>
      </c>
      <c r="E4566">
        <v>40891</v>
      </c>
      <c r="F4566" t="s">
        <v>50</v>
      </c>
      <c r="G4566" t="s">
        <v>6233</v>
      </c>
      <c r="H4566" t="s">
        <v>6234</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ht="14.25" customHeight="1" x14ac:dyDescent="0.25">
      <c r="A4567">
        <v>4566</v>
      </c>
      <c r="B4567" t="s">
        <v>7604</v>
      </c>
      <c r="C4567">
        <f>YEAR(Data!$D4567)</f>
        <v>2014</v>
      </c>
      <c r="D4567">
        <v>41977</v>
      </c>
      <c r="E4567">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ht="14.25" customHeight="1" x14ac:dyDescent="0.25">
      <c r="A4568">
        <v>4567</v>
      </c>
      <c r="B4568" t="s">
        <v>7604</v>
      </c>
      <c r="C4568">
        <f>YEAR(Data!$D4568)</f>
        <v>2014</v>
      </c>
      <c r="D4568">
        <v>41977</v>
      </c>
      <c r="E4568">
        <v>41984</v>
      </c>
      <c r="F4568" t="s">
        <v>50</v>
      </c>
      <c r="G4568" t="s">
        <v>3644</v>
      </c>
      <c r="H4568" t="s">
        <v>3645</v>
      </c>
      <c r="I4568" t="s">
        <v>26</v>
      </c>
      <c r="J4568" t="s">
        <v>27</v>
      </c>
      <c r="K4568" t="s">
        <v>1706</v>
      </c>
      <c r="L4568" t="s">
        <v>88</v>
      </c>
      <c r="M4568">
        <v>28314</v>
      </c>
      <c r="N4568" t="s">
        <v>30</v>
      </c>
      <c r="O4568" t="s">
        <v>5781</v>
      </c>
      <c r="P4568" t="s">
        <v>46</v>
      </c>
      <c r="Q4568" t="s">
        <v>75</v>
      </c>
      <c r="R4568" t="s">
        <v>5782</v>
      </c>
      <c r="S4568">
        <v>28.782000000000004</v>
      </c>
      <c r="T4568">
        <v>6</v>
      </c>
      <c r="U4568">
        <v>0.7</v>
      </c>
      <c r="V4568">
        <v>-21.1068</v>
      </c>
    </row>
    <row r="4569" spans="1:22" ht="14.25" customHeight="1" x14ac:dyDescent="0.25">
      <c r="A4569">
        <v>4568</v>
      </c>
      <c r="B4569" t="s">
        <v>7604</v>
      </c>
      <c r="C4569">
        <f>YEAR(Data!$D4569)</f>
        <v>2014</v>
      </c>
      <c r="D4569">
        <v>41977</v>
      </c>
      <c r="E4569">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ht="14.25" customHeight="1" x14ac:dyDescent="0.25">
      <c r="A4570">
        <v>4569</v>
      </c>
      <c r="B4570" t="s">
        <v>7605</v>
      </c>
      <c r="C4570">
        <f>YEAR(Data!$D4570)</f>
        <v>2012</v>
      </c>
      <c r="D4570">
        <v>41221</v>
      </c>
      <c r="E4570">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ht="14.25" customHeight="1" x14ac:dyDescent="0.25">
      <c r="A4571">
        <v>4570</v>
      </c>
      <c r="B4571" t="s">
        <v>7606</v>
      </c>
      <c r="C4571">
        <f>YEAR(Data!$D4571)</f>
        <v>2011</v>
      </c>
      <c r="D4571">
        <v>40652</v>
      </c>
      <c r="E4571">
        <v>40654</v>
      </c>
      <c r="F4571" t="s">
        <v>23</v>
      </c>
      <c r="G4571" t="s">
        <v>3116</v>
      </c>
      <c r="H4571" t="s">
        <v>3117</v>
      </c>
      <c r="I4571" t="s">
        <v>102</v>
      </c>
      <c r="J4571" t="s">
        <v>27</v>
      </c>
      <c r="K4571" t="s">
        <v>630</v>
      </c>
      <c r="L4571" t="s">
        <v>43</v>
      </c>
      <c r="M4571">
        <v>95123</v>
      </c>
      <c r="N4571" t="s">
        <v>44</v>
      </c>
      <c r="O4571" t="s">
        <v>905</v>
      </c>
      <c r="P4571" t="s">
        <v>32</v>
      </c>
      <c r="Q4571" t="s">
        <v>65</v>
      </c>
      <c r="R4571" t="s">
        <v>6973</v>
      </c>
      <c r="S4571">
        <v>76.14</v>
      </c>
      <c r="T4571">
        <v>3</v>
      </c>
      <c r="U4571">
        <v>0</v>
      </c>
      <c r="V4571">
        <v>26.648999999999997</v>
      </c>
    </row>
    <row r="4572" spans="1:22" ht="14.25" customHeight="1" x14ac:dyDescent="0.25">
      <c r="A4572">
        <v>4571</v>
      </c>
      <c r="B4572" t="s">
        <v>7607</v>
      </c>
      <c r="C4572">
        <f>YEAR(Data!$D4572)</f>
        <v>2012</v>
      </c>
      <c r="D4572">
        <v>41054</v>
      </c>
      <c r="E4572">
        <v>41056</v>
      </c>
      <c r="F4572" t="s">
        <v>23</v>
      </c>
      <c r="G4572" t="s">
        <v>1162</v>
      </c>
      <c r="H4572" t="s">
        <v>1163</v>
      </c>
      <c r="I4572" t="s">
        <v>102</v>
      </c>
      <c r="J4572" t="s">
        <v>27</v>
      </c>
      <c r="K4572" t="s">
        <v>7246</v>
      </c>
      <c r="L4572" t="s">
        <v>4530</v>
      </c>
      <c r="M4572">
        <v>67212</v>
      </c>
      <c r="N4572" t="s">
        <v>105</v>
      </c>
      <c r="O4572" t="s">
        <v>7474</v>
      </c>
      <c r="P4572" t="s">
        <v>46</v>
      </c>
      <c r="Q4572" t="s">
        <v>68</v>
      </c>
      <c r="R4572" t="s">
        <v>7475</v>
      </c>
      <c r="S4572">
        <v>21.240000000000002</v>
      </c>
      <c r="T4572">
        <v>3</v>
      </c>
      <c r="U4572">
        <v>0</v>
      </c>
      <c r="V4572">
        <v>8.071200000000001</v>
      </c>
    </row>
    <row r="4573" spans="1:22" ht="14.25" customHeight="1" x14ac:dyDescent="0.25">
      <c r="A4573">
        <v>4572</v>
      </c>
      <c r="B4573" t="s">
        <v>7607</v>
      </c>
      <c r="C4573">
        <f>YEAR(Data!$D4573)</f>
        <v>2012</v>
      </c>
      <c r="D4573">
        <v>41054</v>
      </c>
      <c r="E4573">
        <v>41056</v>
      </c>
      <c r="F4573" t="s">
        <v>23</v>
      </c>
      <c r="G4573" t="s">
        <v>1162</v>
      </c>
      <c r="H4573" t="s">
        <v>1163</v>
      </c>
      <c r="I4573" t="s">
        <v>102</v>
      </c>
      <c r="J4573" t="s">
        <v>27</v>
      </c>
      <c r="K4573" t="s">
        <v>7246</v>
      </c>
      <c r="L4573" t="s">
        <v>4530</v>
      </c>
      <c r="M4573">
        <v>67212</v>
      </c>
      <c r="N4573" t="s">
        <v>105</v>
      </c>
      <c r="O4573" t="s">
        <v>4994</v>
      </c>
      <c r="P4573" t="s">
        <v>46</v>
      </c>
      <c r="Q4573" t="s">
        <v>75</v>
      </c>
      <c r="R4573" t="s">
        <v>4995</v>
      </c>
      <c r="S4573">
        <v>127.96</v>
      </c>
      <c r="T4573">
        <v>2</v>
      </c>
      <c r="U4573">
        <v>0</v>
      </c>
      <c r="V4573">
        <v>60.141199999999998</v>
      </c>
    </row>
    <row r="4574" spans="1:22" ht="14.25" customHeight="1" x14ac:dyDescent="0.25">
      <c r="A4574">
        <v>4573</v>
      </c>
      <c r="B4574" t="s">
        <v>7608</v>
      </c>
      <c r="C4574">
        <f>YEAR(Data!$D4574)</f>
        <v>2014</v>
      </c>
      <c r="D4574">
        <v>41838</v>
      </c>
      <c r="E4574">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ht="14.25" customHeight="1" x14ac:dyDescent="0.25">
      <c r="A4575">
        <v>4574</v>
      </c>
      <c r="B4575" t="s">
        <v>7609</v>
      </c>
      <c r="C4575">
        <f>YEAR(Data!$D4575)</f>
        <v>2013</v>
      </c>
      <c r="D4575">
        <v>41621</v>
      </c>
      <c r="E4575">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ht="14.25" customHeight="1" x14ac:dyDescent="0.25">
      <c r="A4576">
        <v>4575</v>
      </c>
      <c r="B4576" t="s">
        <v>7609</v>
      </c>
      <c r="C4576">
        <f>YEAR(Data!$D4576)</f>
        <v>2013</v>
      </c>
      <c r="D4576">
        <v>41621</v>
      </c>
      <c r="E4576">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ht="14.25" customHeight="1" x14ac:dyDescent="0.25">
      <c r="A4577">
        <v>4576</v>
      </c>
      <c r="B4577" t="s">
        <v>7609</v>
      </c>
      <c r="C4577">
        <f>YEAR(Data!$D4577)</f>
        <v>2013</v>
      </c>
      <c r="D4577">
        <v>41621</v>
      </c>
      <c r="E4577">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ht="14.25" customHeight="1" x14ac:dyDescent="0.25">
      <c r="A4578">
        <v>4577</v>
      </c>
      <c r="B4578" t="s">
        <v>7609</v>
      </c>
      <c r="C4578">
        <f>YEAR(Data!$D4578)</f>
        <v>2013</v>
      </c>
      <c r="D4578">
        <v>41621</v>
      </c>
      <c r="E4578">
        <v>41627</v>
      </c>
      <c r="F4578" t="s">
        <v>50</v>
      </c>
      <c r="G4578" t="s">
        <v>3130</v>
      </c>
      <c r="H4578" t="s">
        <v>3131</v>
      </c>
      <c r="I4578" t="s">
        <v>102</v>
      </c>
      <c r="J4578" t="s">
        <v>27</v>
      </c>
      <c r="K4578" t="s">
        <v>328</v>
      </c>
      <c r="L4578" t="s">
        <v>238</v>
      </c>
      <c r="M4578">
        <v>49201</v>
      </c>
      <c r="N4578" t="s">
        <v>105</v>
      </c>
      <c r="O4578" t="s">
        <v>7610</v>
      </c>
      <c r="P4578" t="s">
        <v>46</v>
      </c>
      <c r="Q4578" t="s">
        <v>59</v>
      </c>
      <c r="R4578" t="s">
        <v>7611</v>
      </c>
      <c r="S4578">
        <v>26.86</v>
      </c>
      <c r="T4578">
        <v>2</v>
      </c>
      <c r="U4578">
        <v>0</v>
      </c>
      <c r="V4578">
        <v>6.7149999999999999</v>
      </c>
    </row>
    <row r="4579" spans="1:22" ht="14.25" customHeight="1" x14ac:dyDescent="0.25">
      <c r="A4579">
        <v>4578</v>
      </c>
      <c r="B4579" t="s">
        <v>7612</v>
      </c>
      <c r="C4579">
        <f>YEAR(Data!$D4579)</f>
        <v>2011</v>
      </c>
      <c r="D4579">
        <v>40644</v>
      </c>
      <c r="E4579">
        <v>40649</v>
      </c>
      <c r="F4579" t="s">
        <v>50</v>
      </c>
      <c r="G4579" t="s">
        <v>2813</v>
      </c>
      <c r="H4579" t="s">
        <v>2814</v>
      </c>
      <c r="I4579" t="s">
        <v>26</v>
      </c>
      <c r="J4579" t="s">
        <v>27</v>
      </c>
      <c r="K4579" t="s">
        <v>7613</v>
      </c>
      <c r="L4579" t="s">
        <v>6260</v>
      </c>
      <c r="M4579">
        <v>83501</v>
      </c>
      <c r="N4579" t="s">
        <v>44</v>
      </c>
      <c r="O4579" t="s">
        <v>4919</v>
      </c>
      <c r="P4579" t="s">
        <v>46</v>
      </c>
      <c r="Q4579" t="s">
        <v>75</v>
      </c>
      <c r="R4579" t="s">
        <v>4920</v>
      </c>
      <c r="S4579">
        <v>9.5840000000000014</v>
      </c>
      <c r="T4579">
        <v>1</v>
      </c>
      <c r="U4579">
        <v>0.2</v>
      </c>
      <c r="V4579">
        <v>3.3543999999999996</v>
      </c>
    </row>
    <row r="4580" spans="1:22" ht="14.25" customHeight="1" x14ac:dyDescent="0.25">
      <c r="A4580">
        <v>4579</v>
      </c>
      <c r="B4580" t="s">
        <v>7614</v>
      </c>
      <c r="C4580">
        <f>YEAR(Data!$D4580)</f>
        <v>2012</v>
      </c>
      <c r="D4580">
        <v>41069</v>
      </c>
      <c r="E4580">
        <v>41075</v>
      </c>
      <c r="F4580" t="s">
        <v>50</v>
      </c>
      <c r="G4580" t="s">
        <v>2707</v>
      </c>
      <c r="H4580" t="s">
        <v>2708</v>
      </c>
      <c r="I4580" t="s">
        <v>102</v>
      </c>
      <c r="J4580" t="s">
        <v>27</v>
      </c>
      <c r="K4580" t="s">
        <v>7556</v>
      </c>
      <c r="L4580" t="s">
        <v>319</v>
      </c>
      <c r="M4580">
        <v>23666</v>
      </c>
      <c r="N4580" t="s">
        <v>30</v>
      </c>
      <c r="O4580" t="s">
        <v>1722</v>
      </c>
      <c r="P4580" t="s">
        <v>46</v>
      </c>
      <c r="Q4580" t="s">
        <v>75</v>
      </c>
      <c r="R4580" t="s">
        <v>1723</v>
      </c>
      <c r="S4580">
        <v>113.10000000000001</v>
      </c>
      <c r="T4580">
        <v>3</v>
      </c>
      <c r="U4580">
        <v>0</v>
      </c>
      <c r="V4580">
        <v>56.550000000000004</v>
      </c>
    </row>
    <row r="4581" spans="1:22" ht="14.25" customHeight="1" x14ac:dyDescent="0.25">
      <c r="A4581">
        <v>4580</v>
      </c>
      <c r="B4581" t="s">
        <v>7615</v>
      </c>
      <c r="C4581">
        <f>YEAR(Data!$D4581)</f>
        <v>2011</v>
      </c>
      <c r="D4581">
        <v>40751</v>
      </c>
      <c r="E4581">
        <v>40757</v>
      </c>
      <c r="F4581" t="s">
        <v>50</v>
      </c>
      <c r="G4581" t="s">
        <v>3703</v>
      </c>
      <c r="H4581" t="s">
        <v>3704</v>
      </c>
      <c r="I4581" t="s">
        <v>41</v>
      </c>
      <c r="J4581" t="s">
        <v>27</v>
      </c>
      <c r="K4581" t="s">
        <v>266</v>
      </c>
      <c r="L4581" t="s">
        <v>267</v>
      </c>
      <c r="M4581">
        <v>10035</v>
      </c>
      <c r="N4581" t="s">
        <v>148</v>
      </c>
      <c r="O4581" t="s">
        <v>7616</v>
      </c>
      <c r="P4581" t="s">
        <v>46</v>
      </c>
      <c r="Q4581" t="s">
        <v>90</v>
      </c>
      <c r="R4581" t="s">
        <v>7617</v>
      </c>
      <c r="S4581">
        <v>65.78</v>
      </c>
      <c r="T4581">
        <v>11</v>
      </c>
      <c r="U4581">
        <v>0</v>
      </c>
      <c r="V4581">
        <v>32.232199999999999</v>
      </c>
    </row>
    <row r="4582" spans="1:22" ht="14.25" customHeight="1" x14ac:dyDescent="0.25">
      <c r="A4582">
        <v>4581</v>
      </c>
      <c r="B4582" t="s">
        <v>7618</v>
      </c>
      <c r="C4582">
        <f>YEAR(Data!$D4582)</f>
        <v>2012</v>
      </c>
      <c r="D4582">
        <v>41121</v>
      </c>
      <c r="E4582">
        <v>41127</v>
      </c>
      <c r="F4582" t="s">
        <v>50</v>
      </c>
      <c r="G4582" t="s">
        <v>1324</v>
      </c>
      <c r="H4582" t="s">
        <v>1325</v>
      </c>
      <c r="I4582" t="s">
        <v>41</v>
      </c>
      <c r="J4582" t="s">
        <v>27</v>
      </c>
      <c r="K4582" t="s">
        <v>7619</v>
      </c>
      <c r="L4582" t="s">
        <v>1487</v>
      </c>
      <c r="M4582">
        <v>39401</v>
      </c>
      <c r="N4582" t="s">
        <v>30</v>
      </c>
      <c r="O4582" t="s">
        <v>992</v>
      </c>
      <c r="P4582" t="s">
        <v>71</v>
      </c>
      <c r="Q4582" t="s">
        <v>161</v>
      </c>
      <c r="R4582" t="s">
        <v>993</v>
      </c>
      <c r="S4582">
        <v>239.70000000000002</v>
      </c>
      <c r="T4582">
        <v>6</v>
      </c>
      <c r="U4582">
        <v>0</v>
      </c>
      <c r="V4582">
        <v>105.46800000000002</v>
      </c>
    </row>
    <row r="4583" spans="1:22" ht="14.25" customHeight="1" x14ac:dyDescent="0.25">
      <c r="A4583">
        <v>4582</v>
      </c>
      <c r="B4583" t="s">
        <v>7620</v>
      </c>
      <c r="C4583">
        <f>YEAR(Data!$D4583)</f>
        <v>2013</v>
      </c>
      <c r="D4583">
        <v>41537</v>
      </c>
      <c r="E4583">
        <v>41540</v>
      </c>
      <c r="F4583" t="s">
        <v>188</v>
      </c>
      <c r="G4583" t="s">
        <v>3340</v>
      </c>
      <c r="H4583" t="s">
        <v>3341</v>
      </c>
      <c r="I4583" t="s">
        <v>102</v>
      </c>
      <c r="J4583" t="s">
        <v>27</v>
      </c>
      <c r="K4583" t="s">
        <v>146</v>
      </c>
      <c r="L4583" t="s">
        <v>147</v>
      </c>
      <c r="M4583">
        <v>19140</v>
      </c>
      <c r="N4583" t="s">
        <v>148</v>
      </c>
      <c r="O4583" t="s">
        <v>7621</v>
      </c>
      <c r="P4583" t="s">
        <v>32</v>
      </c>
      <c r="Q4583" t="s">
        <v>65</v>
      </c>
      <c r="R4583" t="s">
        <v>7622</v>
      </c>
      <c r="S4583">
        <v>25.632000000000001</v>
      </c>
      <c r="T4583">
        <v>3</v>
      </c>
      <c r="U4583">
        <v>0.2</v>
      </c>
      <c r="V4583">
        <v>3.8447999999999967</v>
      </c>
    </row>
    <row r="4584" spans="1:22" ht="14.25" customHeight="1" x14ac:dyDescent="0.25">
      <c r="A4584">
        <v>4583</v>
      </c>
      <c r="B4584" t="s">
        <v>7623</v>
      </c>
      <c r="C4584">
        <f>YEAR(Data!$D4584)</f>
        <v>2013</v>
      </c>
      <c r="D4584">
        <v>41436</v>
      </c>
      <c r="E4584">
        <v>41438</v>
      </c>
      <c r="F4584" t="s">
        <v>188</v>
      </c>
      <c r="G4584" t="s">
        <v>6221</v>
      </c>
      <c r="H4584" t="s">
        <v>6222</v>
      </c>
      <c r="I4584" t="s">
        <v>26</v>
      </c>
      <c r="J4584" t="s">
        <v>27</v>
      </c>
      <c r="K4584" t="s">
        <v>146</v>
      </c>
      <c r="L4584" t="s">
        <v>147</v>
      </c>
      <c r="M4584">
        <v>19140</v>
      </c>
      <c r="N4584" t="s">
        <v>148</v>
      </c>
      <c r="O4584" t="s">
        <v>7382</v>
      </c>
      <c r="P4584" t="s">
        <v>46</v>
      </c>
      <c r="Q4584" t="s">
        <v>47</v>
      </c>
      <c r="R4584" t="s">
        <v>7383</v>
      </c>
      <c r="S4584">
        <v>23.616</v>
      </c>
      <c r="T4584">
        <v>8</v>
      </c>
      <c r="U4584">
        <v>0.2</v>
      </c>
      <c r="V4584">
        <v>7.9703999999999997</v>
      </c>
    </row>
    <row r="4585" spans="1:22" ht="14.25" customHeight="1" x14ac:dyDescent="0.25">
      <c r="A4585">
        <v>4584</v>
      </c>
      <c r="B4585" t="s">
        <v>7624</v>
      </c>
      <c r="C4585">
        <f>YEAR(Data!$D4585)</f>
        <v>2013</v>
      </c>
      <c r="D4585">
        <v>41513</v>
      </c>
      <c r="E4585">
        <v>41515</v>
      </c>
      <c r="F4585" t="s">
        <v>23</v>
      </c>
      <c r="G4585" t="s">
        <v>7625</v>
      </c>
      <c r="H4585" t="s">
        <v>7626</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ht="14.25" customHeight="1" x14ac:dyDescent="0.25">
      <c r="A4586">
        <v>4585</v>
      </c>
      <c r="B4586" t="s">
        <v>7627</v>
      </c>
      <c r="C4586">
        <f>YEAR(Data!$D4586)</f>
        <v>2014</v>
      </c>
      <c r="D4586">
        <v>41946</v>
      </c>
      <c r="E4586">
        <v>41948</v>
      </c>
      <c r="F4586" t="s">
        <v>23</v>
      </c>
      <c r="G4586" t="s">
        <v>5796</v>
      </c>
      <c r="H4586" t="s">
        <v>5797</v>
      </c>
      <c r="I4586" t="s">
        <v>102</v>
      </c>
      <c r="J4586" t="s">
        <v>27</v>
      </c>
      <c r="K4586" t="s">
        <v>7628</v>
      </c>
      <c r="L4586" t="s">
        <v>43</v>
      </c>
      <c r="M4586">
        <v>94526</v>
      </c>
      <c r="N4586" t="s">
        <v>44</v>
      </c>
      <c r="O4586" t="s">
        <v>1802</v>
      </c>
      <c r="P4586" t="s">
        <v>46</v>
      </c>
      <c r="Q4586" t="s">
        <v>173</v>
      </c>
      <c r="R4586" t="s">
        <v>1803</v>
      </c>
      <c r="S4586">
        <v>76.58</v>
      </c>
      <c r="T4586">
        <v>7</v>
      </c>
      <c r="U4586">
        <v>0</v>
      </c>
      <c r="V4586">
        <v>38.29</v>
      </c>
    </row>
    <row r="4587" spans="1:22" ht="14.25" customHeight="1" x14ac:dyDescent="0.25">
      <c r="A4587">
        <v>4586</v>
      </c>
      <c r="B4587" t="s">
        <v>7627</v>
      </c>
      <c r="C4587">
        <f>YEAR(Data!$D4587)</f>
        <v>2014</v>
      </c>
      <c r="D4587">
        <v>41946</v>
      </c>
      <c r="E4587">
        <v>41948</v>
      </c>
      <c r="F4587" t="s">
        <v>23</v>
      </c>
      <c r="G4587" t="s">
        <v>5796</v>
      </c>
      <c r="H4587" t="s">
        <v>5797</v>
      </c>
      <c r="I4587" t="s">
        <v>102</v>
      </c>
      <c r="J4587" t="s">
        <v>27</v>
      </c>
      <c r="K4587" t="s">
        <v>7628</v>
      </c>
      <c r="L4587" t="s">
        <v>43</v>
      </c>
      <c r="M4587">
        <v>94526</v>
      </c>
      <c r="N4587" t="s">
        <v>44</v>
      </c>
      <c r="O4587" t="s">
        <v>5170</v>
      </c>
      <c r="P4587" t="s">
        <v>46</v>
      </c>
      <c r="Q4587" t="s">
        <v>68</v>
      </c>
      <c r="R4587" t="s">
        <v>5171</v>
      </c>
      <c r="S4587">
        <v>8.8000000000000007</v>
      </c>
      <c r="T4587">
        <v>5</v>
      </c>
      <c r="U4587">
        <v>0</v>
      </c>
      <c r="V4587">
        <v>4.2240000000000002</v>
      </c>
    </row>
    <row r="4588" spans="1:22" ht="14.25" customHeight="1" x14ac:dyDescent="0.25">
      <c r="A4588">
        <v>4587</v>
      </c>
      <c r="B4588" t="s">
        <v>7627</v>
      </c>
      <c r="C4588">
        <f>YEAR(Data!$D4588)</f>
        <v>2014</v>
      </c>
      <c r="D4588">
        <v>41946</v>
      </c>
      <c r="E4588">
        <v>41948</v>
      </c>
      <c r="F4588" t="s">
        <v>23</v>
      </c>
      <c r="G4588" t="s">
        <v>5796</v>
      </c>
      <c r="H4588" t="s">
        <v>5797</v>
      </c>
      <c r="I4588" t="s">
        <v>102</v>
      </c>
      <c r="J4588" t="s">
        <v>27</v>
      </c>
      <c r="K4588" t="s">
        <v>7628</v>
      </c>
      <c r="L4588" t="s">
        <v>43</v>
      </c>
      <c r="M4588">
        <v>94526</v>
      </c>
      <c r="N4588" t="s">
        <v>44</v>
      </c>
      <c r="O4588" t="s">
        <v>7629</v>
      </c>
      <c r="P4588" t="s">
        <v>46</v>
      </c>
      <c r="Q4588" t="s">
        <v>75</v>
      </c>
      <c r="R4588" t="s">
        <v>7630</v>
      </c>
      <c r="S4588">
        <v>590.35199999999998</v>
      </c>
      <c r="T4588">
        <v>6</v>
      </c>
      <c r="U4588">
        <v>0.2</v>
      </c>
      <c r="V4588">
        <v>206.62319999999997</v>
      </c>
    </row>
    <row r="4589" spans="1:22" ht="14.25" customHeight="1" x14ac:dyDescent="0.25">
      <c r="A4589">
        <v>4588</v>
      </c>
      <c r="B4589" t="s">
        <v>7627</v>
      </c>
      <c r="C4589">
        <f>YEAR(Data!$D4589)</f>
        <v>2014</v>
      </c>
      <c r="D4589">
        <v>41946</v>
      </c>
      <c r="E4589">
        <v>41948</v>
      </c>
      <c r="F4589" t="s">
        <v>23</v>
      </c>
      <c r="G4589" t="s">
        <v>5796</v>
      </c>
      <c r="H4589" t="s">
        <v>5797</v>
      </c>
      <c r="I4589" t="s">
        <v>102</v>
      </c>
      <c r="J4589" t="s">
        <v>27</v>
      </c>
      <c r="K4589" t="s">
        <v>7628</v>
      </c>
      <c r="L4589" t="s">
        <v>43</v>
      </c>
      <c r="M4589">
        <v>94526</v>
      </c>
      <c r="N4589" t="s">
        <v>44</v>
      </c>
      <c r="O4589" t="s">
        <v>3138</v>
      </c>
      <c r="P4589" t="s">
        <v>46</v>
      </c>
      <c r="Q4589" t="s">
        <v>269</v>
      </c>
      <c r="R4589" t="s">
        <v>3139</v>
      </c>
      <c r="S4589">
        <v>5.58</v>
      </c>
      <c r="T4589">
        <v>3</v>
      </c>
      <c r="U4589">
        <v>0</v>
      </c>
      <c r="V4589">
        <v>0.16740000000000022</v>
      </c>
    </row>
    <row r="4590" spans="1:22" ht="14.25" customHeight="1" x14ac:dyDescent="0.25">
      <c r="A4590">
        <v>4589</v>
      </c>
      <c r="B4590" t="s">
        <v>7627</v>
      </c>
      <c r="C4590">
        <f>YEAR(Data!$D4590)</f>
        <v>2014</v>
      </c>
      <c r="D4590">
        <v>41946</v>
      </c>
      <c r="E4590">
        <v>41948</v>
      </c>
      <c r="F4590" t="s">
        <v>23</v>
      </c>
      <c r="G4590" t="s">
        <v>5796</v>
      </c>
      <c r="H4590" t="s">
        <v>5797</v>
      </c>
      <c r="I4590" t="s">
        <v>102</v>
      </c>
      <c r="J4590" t="s">
        <v>27</v>
      </c>
      <c r="K4590" t="s">
        <v>7628</v>
      </c>
      <c r="L4590" t="s">
        <v>43</v>
      </c>
      <c r="M4590">
        <v>94526</v>
      </c>
      <c r="N4590" t="s">
        <v>44</v>
      </c>
      <c r="O4590" t="s">
        <v>7631</v>
      </c>
      <c r="P4590" t="s">
        <v>32</v>
      </c>
      <c r="Q4590" t="s">
        <v>65</v>
      </c>
      <c r="R4590" t="s">
        <v>7632</v>
      </c>
      <c r="S4590">
        <v>25.02</v>
      </c>
      <c r="T4590">
        <v>3</v>
      </c>
      <c r="U4590">
        <v>0</v>
      </c>
      <c r="V4590">
        <v>10.508400000000002</v>
      </c>
    </row>
    <row r="4591" spans="1:22" ht="14.25" customHeight="1" x14ac:dyDescent="0.25">
      <c r="A4591">
        <v>4590</v>
      </c>
      <c r="B4591" t="s">
        <v>7627</v>
      </c>
      <c r="C4591">
        <f>YEAR(Data!$D4591)</f>
        <v>2014</v>
      </c>
      <c r="D4591">
        <v>41946</v>
      </c>
      <c r="E4591">
        <v>41948</v>
      </c>
      <c r="F4591" t="s">
        <v>23</v>
      </c>
      <c r="G4591" t="s">
        <v>5796</v>
      </c>
      <c r="H4591" t="s">
        <v>5797</v>
      </c>
      <c r="I4591" t="s">
        <v>102</v>
      </c>
      <c r="J4591" t="s">
        <v>27</v>
      </c>
      <c r="K4591" t="s">
        <v>7628</v>
      </c>
      <c r="L4591" t="s">
        <v>43</v>
      </c>
      <c r="M4591">
        <v>94526</v>
      </c>
      <c r="N4591" t="s">
        <v>44</v>
      </c>
      <c r="O4591" t="s">
        <v>2164</v>
      </c>
      <c r="P4591" t="s">
        <v>46</v>
      </c>
      <c r="Q4591" t="s">
        <v>59</v>
      </c>
      <c r="R4591" t="s">
        <v>2165</v>
      </c>
      <c r="S4591">
        <v>452.55000000000007</v>
      </c>
      <c r="T4591">
        <v>7</v>
      </c>
      <c r="U4591">
        <v>0</v>
      </c>
      <c r="V4591">
        <v>22.627499999999962</v>
      </c>
    </row>
    <row r="4592" spans="1:22" ht="14.25" customHeight="1" x14ac:dyDescent="0.25">
      <c r="A4592">
        <v>4591</v>
      </c>
      <c r="B4592" t="s">
        <v>7633</v>
      </c>
      <c r="C4592">
        <f>YEAR(Data!$D4592)</f>
        <v>2013</v>
      </c>
      <c r="D4592">
        <v>41635</v>
      </c>
      <c r="E4592">
        <v>41640</v>
      </c>
      <c r="F4592" t="s">
        <v>50</v>
      </c>
      <c r="G4592" t="s">
        <v>2515</v>
      </c>
      <c r="H4592" t="s">
        <v>2516</v>
      </c>
      <c r="I4592" t="s">
        <v>41</v>
      </c>
      <c r="J4592" t="s">
        <v>27</v>
      </c>
      <c r="K4592" t="s">
        <v>42</v>
      </c>
      <c r="L4592" t="s">
        <v>43</v>
      </c>
      <c r="M4592">
        <v>90004</v>
      </c>
      <c r="N4592" t="s">
        <v>44</v>
      </c>
      <c r="O4592" t="s">
        <v>5209</v>
      </c>
      <c r="P4592" t="s">
        <v>46</v>
      </c>
      <c r="Q4592" t="s">
        <v>578</v>
      </c>
      <c r="R4592" t="s">
        <v>5210</v>
      </c>
      <c r="S4592">
        <v>17.760000000000002</v>
      </c>
      <c r="T4592">
        <v>2</v>
      </c>
      <c r="U4592">
        <v>0</v>
      </c>
      <c r="V4592">
        <v>4.9728000000000012</v>
      </c>
    </row>
    <row r="4593" spans="1:22" ht="14.25" customHeight="1" x14ac:dyDescent="0.25">
      <c r="A4593">
        <v>4592</v>
      </c>
      <c r="B4593" t="s">
        <v>7633</v>
      </c>
      <c r="C4593">
        <f>YEAR(Data!$D4593)</f>
        <v>2013</v>
      </c>
      <c r="D4593">
        <v>41635</v>
      </c>
      <c r="E4593">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ht="14.25" customHeight="1" x14ac:dyDescent="0.25">
      <c r="A4594">
        <v>4593</v>
      </c>
      <c r="B4594" t="s">
        <v>7633</v>
      </c>
      <c r="C4594">
        <f>YEAR(Data!$D4594)</f>
        <v>2013</v>
      </c>
      <c r="D4594">
        <v>41635</v>
      </c>
      <c r="E4594">
        <v>41640</v>
      </c>
      <c r="F4594" t="s">
        <v>50</v>
      </c>
      <c r="G4594" t="s">
        <v>2515</v>
      </c>
      <c r="H4594" t="s">
        <v>2516</v>
      </c>
      <c r="I4594" t="s">
        <v>41</v>
      </c>
      <c r="J4594" t="s">
        <v>27</v>
      </c>
      <c r="K4594" t="s">
        <v>42</v>
      </c>
      <c r="L4594" t="s">
        <v>43</v>
      </c>
      <c r="M4594">
        <v>90004</v>
      </c>
      <c r="N4594" t="s">
        <v>44</v>
      </c>
      <c r="O4594" t="s">
        <v>6595</v>
      </c>
      <c r="P4594" t="s">
        <v>32</v>
      </c>
      <c r="Q4594" t="s">
        <v>36</v>
      </c>
      <c r="R4594" t="s">
        <v>6596</v>
      </c>
      <c r="S4594">
        <v>146.352</v>
      </c>
      <c r="T4594">
        <v>3</v>
      </c>
      <c r="U4594">
        <v>0.2</v>
      </c>
      <c r="V4594">
        <v>-5.4882000000000062</v>
      </c>
    </row>
    <row r="4595" spans="1:22" ht="14.25" customHeight="1" x14ac:dyDescent="0.25">
      <c r="A4595">
        <v>4594</v>
      </c>
      <c r="B4595" t="s">
        <v>7633</v>
      </c>
      <c r="C4595">
        <f>YEAR(Data!$D4595)</f>
        <v>2013</v>
      </c>
      <c r="D4595">
        <v>41635</v>
      </c>
      <c r="E4595">
        <v>41640</v>
      </c>
      <c r="F4595" t="s">
        <v>50</v>
      </c>
      <c r="G4595" t="s">
        <v>2515</v>
      </c>
      <c r="H4595" t="s">
        <v>2516</v>
      </c>
      <c r="I4595" t="s">
        <v>41</v>
      </c>
      <c r="J4595" t="s">
        <v>27</v>
      </c>
      <c r="K4595" t="s">
        <v>42</v>
      </c>
      <c r="L4595" t="s">
        <v>43</v>
      </c>
      <c r="M4595">
        <v>90004</v>
      </c>
      <c r="N4595" t="s">
        <v>44</v>
      </c>
      <c r="O4595" t="s">
        <v>7634</v>
      </c>
      <c r="P4595" t="s">
        <v>46</v>
      </c>
      <c r="Q4595" t="s">
        <v>78</v>
      </c>
      <c r="R4595" t="s">
        <v>7635</v>
      </c>
      <c r="S4595">
        <v>7.9</v>
      </c>
      <c r="T4595">
        <v>2</v>
      </c>
      <c r="U4595">
        <v>0</v>
      </c>
      <c r="V4595">
        <v>2.0540000000000003</v>
      </c>
    </row>
    <row r="4596" spans="1:22" ht="14.25" customHeight="1" x14ac:dyDescent="0.25">
      <c r="A4596">
        <v>4595</v>
      </c>
      <c r="B4596" t="s">
        <v>7633</v>
      </c>
      <c r="C4596">
        <f>YEAR(Data!$D4596)</f>
        <v>2013</v>
      </c>
      <c r="D4596">
        <v>41635</v>
      </c>
      <c r="E4596">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ht="14.25" customHeight="1" x14ac:dyDescent="0.25">
      <c r="A4597">
        <v>4596</v>
      </c>
      <c r="B4597" t="s">
        <v>7633</v>
      </c>
      <c r="C4597">
        <f>YEAR(Data!$D4597)</f>
        <v>2013</v>
      </c>
      <c r="D4597">
        <v>41635</v>
      </c>
      <c r="E4597">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ht="14.25" customHeight="1" x14ac:dyDescent="0.25">
      <c r="A4598">
        <v>4597</v>
      </c>
      <c r="B4598" t="s">
        <v>7636</v>
      </c>
      <c r="C4598">
        <f>YEAR(Data!$D4598)</f>
        <v>2013</v>
      </c>
      <c r="D4598">
        <v>41614</v>
      </c>
      <c r="E4598">
        <v>41619</v>
      </c>
      <c r="F4598" t="s">
        <v>23</v>
      </c>
      <c r="G4598" t="s">
        <v>6256</v>
      </c>
      <c r="H4598" t="s">
        <v>6257</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ht="14.25" customHeight="1" x14ac:dyDescent="0.25">
      <c r="A4599">
        <v>4598</v>
      </c>
      <c r="B4599" t="s">
        <v>7637</v>
      </c>
      <c r="C4599">
        <f>YEAR(Data!$D4599)</f>
        <v>2014</v>
      </c>
      <c r="D4599">
        <v>41880</v>
      </c>
      <c r="E4599">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ht="14.25" customHeight="1" x14ac:dyDescent="0.25">
      <c r="A4600">
        <v>4599</v>
      </c>
      <c r="B4600" t="s">
        <v>7637</v>
      </c>
      <c r="C4600">
        <f>YEAR(Data!$D4600)</f>
        <v>2014</v>
      </c>
      <c r="D4600">
        <v>41880</v>
      </c>
      <c r="E4600">
        <v>41884</v>
      </c>
      <c r="F4600" t="s">
        <v>50</v>
      </c>
      <c r="G4600" t="s">
        <v>3130</v>
      </c>
      <c r="H4600" t="s">
        <v>3131</v>
      </c>
      <c r="I4600" t="s">
        <v>102</v>
      </c>
      <c r="J4600" t="s">
        <v>27</v>
      </c>
      <c r="K4600" t="s">
        <v>2548</v>
      </c>
      <c r="L4600" t="s">
        <v>114</v>
      </c>
      <c r="M4600">
        <v>53209</v>
      </c>
      <c r="N4600" t="s">
        <v>105</v>
      </c>
      <c r="O4600" t="s">
        <v>6728</v>
      </c>
      <c r="P4600" t="s">
        <v>46</v>
      </c>
      <c r="Q4600" t="s">
        <v>78</v>
      </c>
      <c r="R4600" t="s">
        <v>6729</v>
      </c>
      <c r="S4600">
        <v>91.6</v>
      </c>
      <c r="T4600">
        <v>5</v>
      </c>
      <c r="U4600">
        <v>0</v>
      </c>
      <c r="V4600">
        <v>26.563999999999997</v>
      </c>
    </row>
    <row r="4601" spans="1:22" ht="14.25" customHeight="1" x14ac:dyDescent="0.25">
      <c r="A4601">
        <v>4600</v>
      </c>
      <c r="B4601" t="s">
        <v>7638</v>
      </c>
      <c r="C4601">
        <f>YEAR(Data!$D4601)</f>
        <v>2012</v>
      </c>
      <c r="D4601">
        <v>41106</v>
      </c>
      <c r="E460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ht="14.25" customHeight="1" x14ac:dyDescent="0.25">
      <c r="A4602">
        <v>4601</v>
      </c>
      <c r="B4602" t="s">
        <v>7638</v>
      </c>
      <c r="C4602">
        <f>YEAR(Data!$D4602)</f>
        <v>2012</v>
      </c>
      <c r="D4602">
        <v>41106</v>
      </c>
      <c r="E4602">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ht="14.25" customHeight="1" x14ac:dyDescent="0.25">
      <c r="A4603">
        <v>4602</v>
      </c>
      <c r="B4603" t="s">
        <v>7638</v>
      </c>
      <c r="C4603">
        <f>YEAR(Data!$D4603)</f>
        <v>2012</v>
      </c>
      <c r="D4603">
        <v>41106</v>
      </c>
      <c r="E4603">
        <v>41110</v>
      </c>
      <c r="F4603" t="s">
        <v>50</v>
      </c>
      <c r="G4603" t="s">
        <v>3763</v>
      </c>
      <c r="H4603" t="s">
        <v>3764</v>
      </c>
      <c r="I4603" t="s">
        <v>102</v>
      </c>
      <c r="J4603" t="s">
        <v>27</v>
      </c>
      <c r="K4603" t="s">
        <v>4492</v>
      </c>
      <c r="L4603" t="s">
        <v>2735</v>
      </c>
      <c r="M4603">
        <v>21215</v>
      </c>
      <c r="N4603" t="s">
        <v>148</v>
      </c>
      <c r="O4603" t="s">
        <v>6918</v>
      </c>
      <c r="P4603" t="s">
        <v>46</v>
      </c>
      <c r="Q4603" t="s">
        <v>269</v>
      </c>
      <c r="R4603" t="s">
        <v>6919</v>
      </c>
      <c r="S4603">
        <v>11.52</v>
      </c>
      <c r="T4603">
        <v>4</v>
      </c>
      <c r="U4603">
        <v>0</v>
      </c>
      <c r="V4603">
        <v>5.4143999999999997</v>
      </c>
    </row>
    <row r="4604" spans="1:22" ht="14.25" customHeight="1" x14ac:dyDescent="0.25">
      <c r="A4604">
        <v>4603</v>
      </c>
      <c r="B4604" t="s">
        <v>7639</v>
      </c>
      <c r="C4604">
        <f>YEAR(Data!$D4604)</f>
        <v>2012</v>
      </c>
      <c r="D4604">
        <v>41055</v>
      </c>
      <c r="E4604">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ht="14.25" customHeight="1" x14ac:dyDescent="0.25">
      <c r="A4605">
        <v>4604</v>
      </c>
      <c r="B4605" t="s">
        <v>7639</v>
      </c>
      <c r="C4605">
        <f>YEAR(Data!$D4605)</f>
        <v>2012</v>
      </c>
      <c r="D4605">
        <v>41055</v>
      </c>
      <c r="E4605">
        <v>41058</v>
      </c>
      <c r="F4605" t="s">
        <v>23</v>
      </c>
      <c r="G4605" t="s">
        <v>3436</v>
      </c>
      <c r="H4605" t="s">
        <v>3437</v>
      </c>
      <c r="I4605" t="s">
        <v>102</v>
      </c>
      <c r="J4605" t="s">
        <v>27</v>
      </c>
      <c r="K4605" t="s">
        <v>1521</v>
      </c>
      <c r="L4605" t="s">
        <v>88</v>
      </c>
      <c r="M4605">
        <v>28540</v>
      </c>
      <c r="N4605" t="s">
        <v>30</v>
      </c>
      <c r="O4605" t="s">
        <v>7640</v>
      </c>
      <c r="P4605" t="s">
        <v>46</v>
      </c>
      <c r="Q4605" t="s">
        <v>90</v>
      </c>
      <c r="R4605" t="s">
        <v>7641</v>
      </c>
      <c r="S4605">
        <v>153.72800000000001</v>
      </c>
      <c r="T4605">
        <v>4</v>
      </c>
      <c r="U4605">
        <v>0.2</v>
      </c>
      <c r="V4605">
        <v>53.804799999999986</v>
      </c>
    </row>
    <row r="4606" spans="1:22" ht="14.25" customHeight="1" x14ac:dyDescent="0.25">
      <c r="A4606">
        <v>4605</v>
      </c>
      <c r="B4606" t="s">
        <v>7639</v>
      </c>
      <c r="C4606">
        <f>YEAR(Data!$D4606)</f>
        <v>2012</v>
      </c>
      <c r="D4606">
        <v>41055</v>
      </c>
      <c r="E4606">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ht="14.25" customHeight="1" x14ac:dyDescent="0.25">
      <c r="A4607">
        <v>4606</v>
      </c>
      <c r="B4607" t="s">
        <v>7639</v>
      </c>
      <c r="C4607">
        <f>YEAR(Data!$D4607)</f>
        <v>2012</v>
      </c>
      <c r="D4607">
        <v>41055</v>
      </c>
      <c r="E4607">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ht="14.25" customHeight="1" x14ac:dyDescent="0.25">
      <c r="A4608">
        <v>4607</v>
      </c>
      <c r="B4608" t="s">
        <v>7642</v>
      </c>
      <c r="C4608">
        <f>YEAR(Data!$D4608)</f>
        <v>2012</v>
      </c>
      <c r="D4608">
        <v>41057</v>
      </c>
      <c r="E4608">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ht="14.25" customHeight="1" x14ac:dyDescent="0.25">
      <c r="A4609">
        <v>4608</v>
      </c>
      <c r="B4609" t="s">
        <v>7642</v>
      </c>
      <c r="C4609">
        <f>YEAR(Data!$D4609)</f>
        <v>2012</v>
      </c>
      <c r="D4609">
        <v>41057</v>
      </c>
      <c r="E4609">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ht="14.25" customHeight="1" x14ac:dyDescent="0.25">
      <c r="A4610">
        <v>4609</v>
      </c>
      <c r="B4610" t="s">
        <v>7642</v>
      </c>
      <c r="C4610">
        <f>YEAR(Data!$D4610)</f>
        <v>2012</v>
      </c>
      <c r="D4610">
        <v>41057</v>
      </c>
      <c r="E4610">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ht="14.25" customHeight="1" x14ac:dyDescent="0.25">
      <c r="A4611">
        <v>4610</v>
      </c>
      <c r="B4611" t="s">
        <v>7642</v>
      </c>
      <c r="C4611">
        <f>YEAR(Data!$D4611)</f>
        <v>2012</v>
      </c>
      <c r="D4611">
        <v>41057</v>
      </c>
      <c r="E4611">
        <v>41062</v>
      </c>
      <c r="F4611" t="s">
        <v>50</v>
      </c>
      <c r="G4611" t="s">
        <v>3987</v>
      </c>
      <c r="H4611" t="s">
        <v>3988</v>
      </c>
      <c r="I4611" t="s">
        <v>26</v>
      </c>
      <c r="J4611" t="s">
        <v>27</v>
      </c>
      <c r="K4611" t="s">
        <v>389</v>
      </c>
      <c r="L4611" t="s">
        <v>267</v>
      </c>
      <c r="M4611">
        <v>14609</v>
      </c>
      <c r="N4611" t="s">
        <v>148</v>
      </c>
      <c r="O4611" t="s">
        <v>5435</v>
      </c>
      <c r="P4611" t="s">
        <v>46</v>
      </c>
      <c r="Q4611" t="s">
        <v>90</v>
      </c>
      <c r="R4611" t="s">
        <v>5436</v>
      </c>
      <c r="S4611">
        <v>45.36</v>
      </c>
      <c r="T4611">
        <v>7</v>
      </c>
      <c r="U4611">
        <v>0</v>
      </c>
      <c r="V4611">
        <v>21.772800000000004</v>
      </c>
    </row>
    <row r="4612" spans="1:22" ht="14.25" customHeight="1" x14ac:dyDescent="0.25">
      <c r="A4612">
        <v>4611</v>
      </c>
      <c r="B4612" t="s">
        <v>7643</v>
      </c>
      <c r="C4612">
        <f>YEAR(Data!$D4612)</f>
        <v>2014</v>
      </c>
      <c r="D4612">
        <v>41953</v>
      </c>
      <c r="E4612">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ht="14.25" customHeight="1" x14ac:dyDescent="0.25">
      <c r="A4613">
        <v>4612</v>
      </c>
      <c r="B4613" t="s">
        <v>7644</v>
      </c>
      <c r="C4613">
        <f>YEAR(Data!$D4613)</f>
        <v>2013</v>
      </c>
      <c r="D4613">
        <v>41298</v>
      </c>
      <c r="E4613">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ht="14.25" customHeight="1" x14ac:dyDescent="0.25">
      <c r="A4614">
        <v>4613</v>
      </c>
      <c r="B4614" t="s">
        <v>7645</v>
      </c>
      <c r="C4614">
        <f>YEAR(Data!$D4614)</f>
        <v>2014</v>
      </c>
      <c r="D4614">
        <v>41640</v>
      </c>
      <c r="E4614">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ht="14.25" customHeight="1" x14ac:dyDescent="0.25">
      <c r="A4615">
        <v>4614</v>
      </c>
      <c r="B4615" t="s">
        <v>7645</v>
      </c>
      <c r="C4615">
        <f>YEAR(Data!$D4615)</f>
        <v>2014</v>
      </c>
      <c r="D4615">
        <v>41640</v>
      </c>
      <c r="E4615">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ht="14.25" customHeight="1" x14ac:dyDescent="0.25">
      <c r="A4616">
        <v>4615</v>
      </c>
      <c r="B4616" t="s">
        <v>7646</v>
      </c>
      <c r="C4616">
        <f>YEAR(Data!$D4616)</f>
        <v>2013</v>
      </c>
      <c r="D4616">
        <v>41523</v>
      </c>
      <c r="E4616">
        <v>41528</v>
      </c>
      <c r="F4616" t="s">
        <v>50</v>
      </c>
      <c r="G4616" t="s">
        <v>6370</v>
      </c>
      <c r="H4616" t="s">
        <v>6371</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ht="14.25" customHeight="1" x14ac:dyDescent="0.25">
      <c r="A4617">
        <v>4616</v>
      </c>
      <c r="B4617" t="s">
        <v>7646</v>
      </c>
      <c r="C4617">
        <f>YEAR(Data!$D4617)</f>
        <v>2013</v>
      </c>
      <c r="D4617">
        <v>41523</v>
      </c>
      <c r="E4617">
        <v>41528</v>
      </c>
      <c r="F4617" t="s">
        <v>50</v>
      </c>
      <c r="G4617" t="s">
        <v>6370</v>
      </c>
      <c r="H4617" t="s">
        <v>6371</v>
      </c>
      <c r="I4617" t="s">
        <v>102</v>
      </c>
      <c r="J4617" t="s">
        <v>27</v>
      </c>
      <c r="K4617" t="s">
        <v>184</v>
      </c>
      <c r="L4617" t="s">
        <v>104</v>
      </c>
      <c r="M4617">
        <v>77070</v>
      </c>
      <c r="N4617" t="s">
        <v>105</v>
      </c>
      <c r="O4617" t="s">
        <v>5967</v>
      </c>
      <c r="P4617" t="s">
        <v>46</v>
      </c>
      <c r="Q4617" t="s">
        <v>269</v>
      </c>
      <c r="R4617" t="s">
        <v>5968</v>
      </c>
      <c r="S4617">
        <v>28.44</v>
      </c>
      <c r="T4617">
        <v>9</v>
      </c>
      <c r="U4617">
        <v>0.2</v>
      </c>
      <c r="V4617">
        <v>4.2659999999999973</v>
      </c>
    </row>
    <row r="4618" spans="1:22" ht="14.25" customHeight="1" x14ac:dyDescent="0.25">
      <c r="A4618">
        <v>4617</v>
      </c>
      <c r="B4618" t="s">
        <v>7647</v>
      </c>
      <c r="C4618">
        <f>YEAR(Data!$D4618)</f>
        <v>2012</v>
      </c>
      <c r="D4618">
        <v>41156</v>
      </c>
      <c r="E4618">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ht="14.25" customHeight="1" x14ac:dyDescent="0.25">
      <c r="A4619">
        <v>4618</v>
      </c>
      <c r="B4619" t="s">
        <v>7648</v>
      </c>
      <c r="C4619">
        <f>YEAR(Data!$D4619)</f>
        <v>2012</v>
      </c>
      <c r="D4619">
        <v>41173</v>
      </c>
      <c r="E4619">
        <v>41178</v>
      </c>
      <c r="F4619" t="s">
        <v>50</v>
      </c>
      <c r="G4619" t="s">
        <v>2284</v>
      </c>
      <c r="H4619" t="s">
        <v>2285</v>
      </c>
      <c r="I4619" t="s">
        <v>102</v>
      </c>
      <c r="J4619" t="s">
        <v>27</v>
      </c>
      <c r="K4619" t="s">
        <v>4096</v>
      </c>
      <c r="L4619" t="s">
        <v>1245</v>
      </c>
      <c r="M4619">
        <v>2149</v>
      </c>
      <c r="N4619" t="s">
        <v>148</v>
      </c>
      <c r="O4619" t="s">
        <v>6644</v>
      </c>
      <c r="P4619" t="s">
        <v>71</v>
      </c>
      <c r="Q4619" t="s">
        <v>72</v>
      </c>
      <c r="R4619" t="s">
        <v>6645</v>
      </c>
      <c r="S4619">
        <v>589.9</v>
      </c>
      <c r="T4619">
        <v>2</v>
      </c>
      <c r="U4619">
        <v>0</v>
      </c>
      <c r="V4619">
        <v>147.47500000000002</v>
      </c>
    </row>
    <row r="4620" spans="1:22" ht="14.25" customHeight="1" x14ac:dyDescent="0.25">
      <c r="A4620">
        <v>4619</v>
      </c>
      <c r="B4620" t="s">
        <v>7648</v>
      </c>
      <c r="C4620">
        <f>YEAR(Data!$D4620)</f>
        <v>2012</v>
      </c>
      <c r="D4620">
        <v>41173</v>
      </c>
      <c r="E4620">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ht="14.25" customHeight="1" x14ac:dyDescent="0.25">
      <c r="A4621">
        <v>4620</v>
      </c>
      <c r="B4621" t="s">
        <v>7649</v>
      </c>
      <c r="C4621">
        <f>YEAR(Data!$D4621)</f>
        <v>2014</v>
      </c>
      <c r="D4621">
        <v>41998</v>
      </c>
      <c r="E462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ht="14.25" customHeight="1" x14ac:dyDescent="0.25">
      <c r="A4622">
        <v>4621</v>
      </c>
      <c r="B4622" t="s">
        <v>7649</v>
      </c>
      <c r="C4622">
        <f>YEAR(Data!$D4622)</f>
        <v>2014</v>
      </c>
      <c r="D4622">
        <v>41998</v>
      </c>
      <c r="E4622">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ht="14.25" customHeight="1" x14ac:dyDescent="0.25">
      <c r="A4623">
        <v>4622</v>
      </c>
      <c r="B4623" t="s">
        <v>7650</v>
      </c>
      <c r="C4623">
        <f>YEAR(Data!$D4623)</f>
        <v>2012</v>
      </c>
      <c r="D4623">
        <v>41187</v>
      </c>
      <c r="E4623">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ht="14.25" customHeight="1" x14ac:dyDescent="0.25">
      <c r="A4624">
        <v>4623</v>
      </c>
      <c r="B4624" t="s">
        <v>7651</v>
      </c>
      <c r="C4624">
        <f>YEAR(Data!$D4624)</f>
        <v>2014</v>
      </c>
      <c r="D4624">
        <v>41892</v>
      </c>
      <c r="E4624">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ht="14.25" customHeight="1" x14ac:dyDescent="0.25">
      <c r="A4625">
        <v>4624</v>
      </c>
      <c r="B4625" t="s">
        <v>7651</v>
      </c>
      <c r="C4625">
        <f>YEAR(Data!$D4625)</f>
        <v>2014</v>
      </c>
      <c r="D4625">
        <v>41892</v>
      </c>
      <c r="E4625">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ht="14.25" customHeight="1" x14ac:dyDescent="0.25">
      <c r="A4626">
        <v>4625</v>
      </c>
      <c r="B4626" t="s">
        <v>7651</v>
      </c>
      <c r="C4626">
        <f>YEAR(Data!$D4626)</f>
        <v>2014</v>
      </c>
      <c r="D4626">
        <v>41892</v>
      </c>
      <c r="E4626">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ht="14.25" customHeight="1" x14ac:dyDescent="0.25">
      <c r="A4627">
        <v>4626</v>
      </c>
      <c r="B4627" t="s">
        <v>7651</v>
      </c>
      <c r="C4627">
        <f>YEAR(Data!$D4627)</f>
        <v>2014</v>
      </c>
      <c r="D4627">
        <v>41892</v>
      </c>
      <c r="E4627">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ht="14.25" customHeight="1" x14ac:dyDescent="0.25">
      <c r="A4628">
        <v>4627</v>
      </c>
      <c r="B4628" t="s">
        <v>7652</v>
      </c>
      <c r="C4628">
        <f>YEAR(Data!$D4628)</f>
        <v>2013</v>
      </c>
      <c r="D4628">
        <v>41592</v>
      </c>
      <c r="E4628">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ht="14.25" customHeight="1" x14ac:dyDescent="0.25">
      <c r="A4629">
        <v>4628</v>
      </c>
      <c r="B4629" t="s">
        <v>7652</v>
      </c>
      <c r="C4629">
        <f>YEAR(Data!$D4629)</f>
        <v>2013</v>
      </c>
      <c r="D4629">
        <v>41592</v>
      </c>
      <c r="E4629">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ht="14.25" customHeight="1" x14ac:dyDescent="0.25">
      <c r="A4630">
        <v>4629</v>
      </c>
      <c r="B4630" t="s">
        <v>7652</v>
      </c>
      <c r="C4630">
        <f>YEAR(Data!$D4630)</f>
        <v>2013</v>
      </c>
      <c r="D4630">
        <v>41592</v>
      </c>
      <c r="E4630">
        <v>41597</v>
      </c>
      <c r="F4630" t="s">
        <v>50</v>
      </c>
      <c r="G4630" t="s">
        <v>2632</v>
      </c>
      <c r="H4630" t="s">
        <v>2633</v>
      </c>
      <c r="I4630" t="s">
        <v>41</v>
      </c>
      <c r="J4630" t="s">
        <v>27</v>
      </c>
      <c r="K4630" t="s">
        <v>266</v>
      </c>
      <c r="L4630" t="s">
        <v>267</v>
      </c>
      <c r="M4630">
        <v>10011</v>
      </c>
      <c r="N4630" t="s">
        <v>148</v>
      </c>
      <c r="O4630" t="s">
        <v>6238</v>
      </c>
      <c r="P4630" t="s">
        <v>46</v>
      </c>
      <c r="Q4630" t="s">
        <v>68</v>
      </c>
      <c r="R4630" t="s">
        <v>6239</v>
      </c>
      <c r="S4630">
        <v>140.75</v>
      </c>
      <c r="T4630">
        <v>5</v>
      </c>
      <c r="U4630">
        <v>0</v>
      </c>
      <c r="V4630">
        <v>39.410000000000011</v>
      </c>
    </row>
    <row r="4631" spans="1:22" ht="14.25" customHeight="1" x14ac:dyDescent="0.25">
      <c r="A4631">
        <v>4630</v>
      </c>
      <c r="B4631" t="s">
        <v>7652</v>
      </c>
      <c r="C4631">
        <f>YEAR(Data!$D4631)</f>
        <v>2013</v>
      </c>
      <c r="D4631">
        <v>41592</v>
      </c>
      <c r="E463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ht="14.25" customHeight="1" x14ac:dyDescent="0.25">
      <c r="A4632">
        <v>4631</v>
      </c>
      <c r="B4632" t="s">
        <v>7653</v>
      </c>
      <c r="C4632">
        <f>YEAR(Data!$D4632)</f>
        <v>2012</v>
      </c>
      <c r="D4632">
        <v>41197</v>
      </c>
      <c r="E4632">
        <v>41197</v>
      </c>
      <c r="F4632" t="s">
        <v>1290</v>
      </c>
      <c r="G4632" t="s">
        <v>2626</v>
      </c>
      <c r="H4632" t="s">
        <v>2627</v>
      </c>
      <c r="I4632" t="s">
        <v>26</v>
      </c>
      <c r="J4632" t="s">
        <v>27</v>
      </c>
      <c r="K4632" t="s">
        <v>6171</v>
      </c>
      <c r="L4632" t="s">
        <v>238</v>
      </c>
      <c r="M4632">
        <v>48858</v>
      </c>
      <c r="N4632" t="s">
        <v>105</v>
      </c>
      <c r="O4632" t="s">
        <v>7654</v>
      </c>
      <c r="P4632" t="s">
        <v>32</v>
      </c>
      <c r="Q4632" t="s">
        <v>65</v>
      </c>
      <c r="R4632" t="s">
        <v>7655</v>
      </c>
      <c r="S4632">
        <v>17.14</v>
      </c>
      <c r="T4632">
        <v>2</v>
      </c>
      <c r="U4632">
        <v>0</v>
      </c>
      <c r="V4632">
        <v>6.1704000000000008</v>
      </c>
    </row>
    <row r="4633" spans="1:22" ht="14.25" customHeight="1" x14ac:dyDescent="0.25">
      <c r="A4633">
        <v>4632</v>
      </c>
      <c r="B4633" t="s">
        <v>7656</v>
      </c>
      <c r="C4633">
        <f>YEAR(Data!$D4633)</f>
        <v>2014</v>
      </c>
      <c r="D4633">
        <v>41855</v>
      </c>
      <c r="E4633">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ht="14.25" customHeight="1" x14ac:dyDescent="0.25">
      <c r="A4634">
        <v>4633</v>
      </c>
      <c r="B4634" t="s">
        <v>7656</v>
      </c>
      <c r="C4634">
        <f>YEAR(Data!$D4634)</f>
        <v>2014</v>
      </c>
      <c r="D4634">
        <v>41855</v>
      </c>
      <c r="E4634">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ht="14.25" customHeight="1" x14ac:dyDescent="0.25">
      <c r="A4635">
        <v>4634</v>
      </c>
      <c r="B4635" t="s">
        <v>7657</v>
      </c>
      <c r="C4635">
        <f>YEAR(Data!$D4635)</f>
        <v>2012</v>
      </c>
      <c r="D4635">
        <v>41142</v>
      </c>
      <c r="E4635">
        <v>41147</v>
      </c>
      <c r="F4635" t="s">
        <v>50</v>
      </c>
      <c r="G4635" t="s">
        <v>878</v>
      </c>
      <c r="H4635" t="s">
        <v>879</v>
      </c>
      <c r="I4635" t="s">
        <v>41</v>
      </c>
      <c r="J4635" t="s">
        <v>27</v>
      </c>
      <c r="K4635" t="s">
        <v>127</v>
      </c>
      <c r="L4635" t="s">
        <v>43</v>
      </c>
      <c r="M4635">
        <v>94122</v>
      </c>
      <c r="N4635" t="s">
        <v>44</v>
      </c>
      <c r="O4635" t="s">
        <v>7658</v>
      </c>
      <c r="P4635" t="s">
        <v>32</v>
      </c>
      <c r="Q4635" t="s">
        <v>33</v>
      </c>
      <c r="R4635" t="s">
        <v>7659</v>
      </c>
      <c r="S4635">
        <v>586.39800000000002</v>
      </c>
      <c r="T4635">
        <v>6</v>
      </c>
      <c r="U4635">
        <v>0.15</v>
      </c>
      <c r="V4635">
        <v>34.493999999999971</v>
      </c>
    </row>
    <row r="4636" spans="1:22" ht="14.25" customHeight="1" x14ac:dyDescent="0.25">
      <c r="A4636">
        <v>4635</v>
      </c>
      <c r="B4636" t="s">
        <v>7657</v>
      </c>
      <c r="C4636">
        <f>YEAR(Data!$D4636)</f>
        <v>2012</v>
      </c>
      <c r="D4636">
        <v>41142</v>
      </c>
      <c r="E4636">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ht="14.25" customHeight="1" x14ac:dyDescent="0.25">
      <c r="A4637">
        <v>4636</v>
      </c>
      <c r="B4637" t="s">
        <v>7660</v>
      </c>
      <c r="C4637">
        <f>YEAR(Data!$D4637)</f>
        <v>2014</v>
      </c>
      <c r="D4637">
        <v>41711</v>
      </c>
      <c r="E4637">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ht="14.25" customHeight="1" x14ac:dyDescent="0.25">
      <c r="A4638">
        <v>4637</v>
      </c>
      <c r="B4638" t="s">
        <v>7661</v>
      </c>
      <c r="C4638">
        <f>YEAR(Data!$D4638)</f>
        <v>2014</v>
      </c>
      <c r="D4638">
        <v>41757</v>
      </c>
      <c r="E4638">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ht="14.25" customHeight="1" x14ac:dyDescent="0.25">
      <c r="A4639">
        <v>4638</v>
      </c>
      <c r="B4639" t="s">
        <v>7661</v>
      </c>
      <c r="C4639">
        <f>YEAR(Data!$D4639)</f>
        <v>2014</v>
      </c>
      <c r="D4639">
        <v>41757</v>
      </c>
      <c r="E4639">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ht="14.25" customHeight="1" x14ac:dyDescent="0.25">
      <c r="A4640">
        <v>4639</v>
      </c>
      <c r="B4640" t="s">
        <v>7661</v>
      </c>
      <c r="C4640">
        <f>YEAR(Data!$D4640)</f>
        <v>2014</v>
      </c>
      <c r="D4640">
        <v>41757</v>
      </c>
      <c r="E4640">
        <v>41759</v>
      </c>
      <c r="F4640" t="s">
        <v>188</v>
      </c>
      <c r="G4640" t="s">
        <v>2287</v>
      </c>
      <c r="H4640" t="s">
        <v>2288</v>
      </c>
      <c r="I4640" t="s">
        <v>26</v>
      </c>
      <c r="J4640" t="s">
        <v>27</v>
      </c>
      <c r="K4640" t="s">
        <v>42</v>
      </c>
      <c r="L4640" t="s">
        <v>43</v>
      </c>
      <c r="M4640">
        <v>90045</v>
      </c>
      <c r="N4640" t="s">
        <v>44</v>
      </c>
      <c r="O4640" t="s">
        <v>6805</v>
      </c>
      <c r="P4640" t="s">
        <v>46</v>
      </c>
      <c r="Q4640" t="s">
        <v>68</v>
      </c>
      <c r="R4640" t="s">
        <v>6806</v>
      </c>
      <c r="S4640">
        <v>47.3</v>
      </c>
      <c r="T4640">
        <v>2</v>
      </c>
      <c r="U4640">
        <v>0</v>
      </c>
      <c r="V4640">
        <v>12.298000000000002</v>
      </c>
    </row>
    <row r="4641" spans="1:22" ht="14.25" customHeight="1" x14ac:dyDescent="0.25">
      <c r="A4641">
        <v>4640</v>
      </c>
      <c r="B4641" t="s">
        <v>7662</v>
      </c>
      <c r="C4641">
        <f>YEAR(Data!$D4641)</f>
        <v>2013</v>
      </c>
      <c r="D4641">
        <v>41529</v>
      </c>
      <c r="E4641">
        <v>41534</v>
      </c>
      <c r="F4641" t="s">
        <v>50</v>
      </c>
      <c r="G4641" t="s">
        <v>4536</v>
      </c>
      <c r="H4641" t="s">
        <v>4537</v>
      </c>
      <c r="I4641" t="s">
        <v>26</v>
      </c>
      <c r="J4641" t="s">
        <v>27</v>
      </c>
      <c r="K4641" t="s">
        <v>5527</v>
      </c>
      <c r="L4641" t="s">
        <v>319</v>
      </c>
      <c r="M4641">
        <v>23602</v>
      </c>
      <c r="N4641" t="s">
        <v>30</v>
      </c>
      <c r="O4641" t="s">
        <v>7663</v>
      </c>
      <c r="P4641" t="s">
        <v>71</v>
      </c>
      <c r="Q4641" t="s">
        <v>1216</v>
      </c>
      <c r="R4641" t="s">
        <v>7664</v>
      </c>
      <c r="S4641">
        <v>1599.92</v>
      </c>
      <c r="T4641">
        <v>8</v>
      </c>
      <c r="U4641">
        <v>0</v>
      </c>
      <c r="V4641">
        <v>751.9624</v>
      </c>
    </row>
    <row r="4642" spans="1:22" ht="14.25" customHeight="1" x14ac:dyDescent="0.25">
      <c r="A4642">
        <v>4641</v>
      </c>
      <c r="B4642" t="s">
        <v>7662</v>
      </c>
      <c r="C4642">
        <f>YEAR(Data!$D4642)</f>
        <v>2013</v>
      </c>
      <c r="D4642">
        <v>41529</v>
      </c>
      <c r="E4642">
        <v>41534</v>
      </c>
      <c r="F4642" t="s">
        <v>50</v>
      </c>
      <c r="G4642" t="s">
        <v>4536</v>
      </c>
      <c r="H4642" t="s">
        <v>4537</v>
      </c>
      <c r="I4642" t="s">
        <v>26</v>
      </c>
      <c r="J4642" t="s">
        <v>27</v>
      </c>
      <c r="K4642" t="s">
        <v>5527</v>
      </c>
      <c r="L4642" t="s">
        <v>319</v>
      </c>
      <c r="M4642">
        <v>23602</v>
      </c>
      <c r="N4642" t="s">
        <v>30</v>
      </c>
      <c r="O4642" t="s">
        <v>6246</v>
      </c>
      <c r="P4642" t="s">
        <v>46</v>
      </c>
      <c r="Q4642" t="s">
        <v>173</v>
      </c>
      <c r="R4642" t="s">
        <v>6247</v>
      </c>
      <c r="S4642">
        <v>11.09</v>
      </c>
      <c r="T4642">
        <v>1</v>
      </c>
      <c r="U4642">
        <v>0</v>
      </c>
      <c r="V4642">
        <v>5.4340999999999999</v>
      </c>
    </row>
    <row r="4643" spans="1:22" ht="14.25" customHeight="1" x14ac:dyDescent="0.25">
      <c r="A4643">
        <v>4642</v>
      </c>
      <c r="B4643" t="s">
        <v>7665</v>
      </c>
      <c r="C4643">
        <f>YEAR(Data!$D4643)</f>
        <v>2014</v>
      </c>
      <c r="D4643">
        <v>41935</v>
      </c>
      <c r="E4643">
        <v>41937</v>
      </c>
      <c r="F4643" t="s">
        <v>23</v>
      </c>
      <c r="G4643" t="s">
        <v>3832</v>
      </c>
      <c r="H4643" t="s">
        <v>3833</v>
      </c>
      <c r="I4643" t="s">
        <v>26</v>
      </c>
      <c r="J4643" t="s">
        <v>27</v>
      </c>
      <c r="K4643" t="s">
        <v>5340</v>
      </c>
      <c r="L4643" t="s">
        <v>457</v>
      </c>
      <c r="M4643">
        <v>80525</v>
      </c>
      <c r="N4643" t="s">
        <v>44</v>
      </c>
      <c r="O4643" t="s">
        <v>1728</v>
      </c>
      <c r="P4643" t="s">
        <v>46</v>
      </c>
      <c r="Q4643" t="s">
        <v>75</v>
      </c>
      <c r="R4643" t="s">
        <v>1729</v>
      </c>
      <c r="S4643">
        <v>3.1680000000000006</v>
      </c>
      <c r="T4643">
        <v>4</v>
      </c>
      <c r="U4643">
        <v>0.7</v>
      </c>
      <c r="V4643">
        <v>-2.5343999999999998</v>
      </c>
    </row>
    <row r="4644" spans="1:22" ht="14.25" customHeight="1" x14ac:dyDescent="0.25">
      <c r="A4644">
        <v>4643</v>
      </c>
      <c r="B4644" t="s">
        <v>7665</v>
      </c>
      <c r="C4644">
        <f>YEAR(Data!$D4644)</f>
        <v>2014</v>
      </c>
      <c r="D4644">
        <v>41935</v>
      </c>
      <c r="E4644">
        <v>41937</v>
      </c>
      <c r="F4644" t="s">
        <v>23</v>
      </c>
      <c r="G4644" t="s">
        <v>3832</v>
      </c>
      <c r="H4644" t="s">
        <v>3833</v>
      </c>
      <c r="I4644" t="s">
        <v>26</v>
      </c>
      <c r="J4644" t="s">
        <v>27</v>
      </c>
      <c r="K4644" t="s">
        <v>5340</v>
      </c>
      <c r="L4644" t="s">
        <v>457</v>
      </c>
      <c r="M4644">
        <v>80525</v>
      </c>
      <c r="N4644" t="s">
        <v>44</v>
      </c>
      <c r="O4644" t="s">
        <v>7666</v>
      </c>
      <c r="P4644" t="s">
        <v>32</v>
      </c>
      <c r="Q4644" t="s">
        <v>36</v>
      </c>
      <c r="R4644" t="s">
        <v>7667</v>
      </c>
      <c r="S4644">
        <v>579.13599999999997</v>
      </c>
      <c r="T4644">
        <v>4</v>
      </c>
      <c r="U4644">
        <v>0.2</v>
      </c>
      <c r="V4644">
        <v>-28.95679999999993</v>
      </c>
    </row>
    <row r="4645" spans="1:22" ht="14.25" customHeight="1" x14ac:dyDescent="0.25">
      <c r="A4645">
        <v>4644</v>
      </c>
      <c r="B4645" t="s">
        <v>7668</v>
      </c>
      <c r="C4645">
        <f>YEAR(Data!$D4645)</f>
        <v>2012</v>
      </c>
      <c r="D4645">
        <v>41123</v>
      </c>
      <c r="E4645">
        <v>41127</v>
      </c>
      <c r="F4645" t="s">
        <v>50</v>
      </c>
      <c r="G4645" t="s">
        <v>3998</v>
      </c>
      <c r="H4645" t="s">
        <v>3999</v>
      </c>
      <c r="I4645" t="s">
        <v>26</v>
      </c>
      <c r="J4645" t="s">
        <v>27</v>
      </c>
      <c r="K4645" t="s">
        <v>95</v>
      </c>
      <c r="L4645" t="s">
        <v>96</v>
      </c>
      <c r="M4645">
        <v>98105</v>
      </c>
      <c r="N4645" t="s">
        <v>44</v>
      </c>
      <c r="O4645" t="s">
        <v>5822</v>
      </c>
      <c r="P4645" t="s">
        <v>46</v>
      </c>
      <c r="Q4645" t="s">
        <v>75</v>
      </c>
      <c r="R4645" t="s">
        <v>5823</v>
      </c>
      <c r="S4645">
        <v>6.3680000000000003</v>
      </c>
      <c r="T4645">
        <v>2</v>
      </c>
      <c r="U4645">
        <v>0.2</v>
      </c>
      <c r="V4645">
        <v>2.1492</v>
      </c>
    </row>
    <row r="4646" spans="1:22" ht="14.25" customHeight="1" x14ac:dyDescent="0.25">
      <c r="A4646">
        <v>4645</v>
      </c>
      <c r="B4646" t="s">
        <v>7668</v>
      </c>
      <c r="C4646">
        <f>YEAR(Data!$D4646)</f>
        <v>2012</v>
      </c>
      <c r="D4646">
        <v>41123</v>
      </c>
      <c r="E4646">
        <v>41127</v>
      </c>
      <c r="F4646" t="s">
        <v>50</v>
      </c>
      <c r="G4646" t="s">
        <v>3998</v>
      </c>
      <c r="H4646" t="s">
        <v>3999</v>
      </c>
      <c r="I4646" t="s">
        <v>26</v>
      </c>
      <c r="J4646" t="s">
        <v>27</v>
      </c>
      <c r="K4646" t="s">
        <v>95</v>
      </c>
      <c r="L4646" t="s">
        <v>96</v>
      </c>
      <c r="M4646">
        <v>98105</v>
      </c>
      <c r="N4646" t="s">
        <v>44</v>
      </c>
      <c r="O4646" t="s">
        <v>6329</v>
      </c>
      <c r="P4646" t="s">
        <v>71</v>
      </c>
      <c r="Q4646" t="s">
        <v>682</v>
      </c>
      <c r="R4646" t="s">
        <v>6330</v>
      </c>
      <c r="S4646">
        <v>558.4</v>
      </c>
      <c r="T4646">
        <v>2</v>
      </c>
      <c r="U4646">
        <v>0.2</v>
      </c>
      <c r="V4646">
        <v>41.880000000000024</v>
      </c>
    </row>
    <row r="4647" spans="1:22" ht="14.25" customHeight="1" x14ac:dyDescent="0.25">
      <c r="A4647">
        <v>4646</v>
      </c>
      <c r="B4647" t="s">
        <v>7669</v>
      </c>
      <c r="C4647">
        <f>YEAR(Data!$D4647)</f>
        <v>2013</v>
      </c>
      <c r="D4647">
        <v>41499</v>
      </c>
      <c r="E4647">
        <v>41503</v>
      </c>
      <c r="F4647" t="s">
        <v>50</v>
      </c>
      <c r="G4647" t="s">
        <v>5320</v>
      </c>
      <c r="H4647" t="s">
        <v>5321</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ht="14.25" customHeight="1" x14ac:dyDescent="0.25">
      <c r="A4648">
        <v>4647</v>
      </c>
      <c r="B4648" t="s">
        <v>7670</v>
      </c>
      <c r="C4648">
        <f>YEAR(Data!$D4648)</f>
        <v>2011</v>
      </c>
      <c r="D4648">
        <v>40693</v>
      </c>
      <c r="E4648">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ht="14.25" customHeight="1" x14ac:dyDescent="0.25">
      <c r="A4649">
        <v>4648</v>
      </c>
      <c r="B4649" t="s">
        <v>7671</v>
      </c>
      <c r="C4649">
        <f>YEAR(Data!$D4649)</f>
        <v>2013</v>
      </c>
      <c r="D4649">
        <v>41391</v>
      </c>
      <c r="E4649">
        <v>41396</v>
      </c>
      <c r="F4649" t="s">
        <v>50</v>
      </c>
      <c r="G4649" t="s">
        <v>7672</v>
      </c>
      <c r="H4649" t="s">
        <v>7673</v>
      </c>
      <c r="I4649" t="s">
        <v>102</v>
      </c>
      <c r="J4649" t="s">
        <v>27</v>
      </c>
      <c r="K4649" t="s">
        <v>266</v>
      </c>
      <c r="L4649" t="s">
        <v>267</v>
      </c>
      <c r="M4649">
        <v>10009</v>
      </c>
      <c r="N4649" t="s">
        <v>148</v>
      </c>
      <c r="O4649" t="s">
        <v>6903</v>
      </c>
      <c r="P4649" t="s">
        <v>32</v>
      </c>
      <c r="Q4649" t="s">
        <v>36</v>
      </c>
      <c r="R4649" t="s">
        <v>6904</v>
      </c>
      <c r="S4649">
        <v>434.64600000000002</v>
      </c>
      <c r="T4649">
        <v>3</v>
      </c>
      <c r="U4649">
        <v>0.1</v>
      </c>
      <c r="V4649">
        <v>62.782199999999975</v>
      </c>
    </row>
    <row r="4650" spans="1:22" ht="14.25" customHeight="1" x14ac:dyDescent="0.25">
      <c r="A4650">
        <v>4649</v>
      </c>
      <c r="B4650" t="s">
        <v>7674</v>
      </c>
      <c r="C4650">
        <f>YEAR(Data!$D4650)</f>
        <v>2014</v>
      </c>
      <c r="D4650">
        <v>41774</v>
      </c>
      <c r="E4650">
        <v>41779</v>
      </c>
      <c r="F4650" t="s">
        <v>50</v>
      </c>
      <c r="G4650" t="s">
        <v>135</v>
      </c>
      <c r="H4650" t="s">
        <v>136</v>
      </c>
      <c r="I4650" t="s">
        <v>41</v>
      </c>
      <c r="J4650" t="s">
        <v>27</v>
      </c>
      <c r="K4650" t="s">
        <v>95</v>
      </c>
      <c r="L4650" t="s">
        <v>96</v>
      </c>
      <c r="M4650">
        <v>98103</v>
      </c>
      <c r="N4650" t="s">
        <v>44</v>
      </c>
      <c r="O4650" t="s">
        <v>7675</v>
      </c>
      <c r="P4650" t="s">
        <v>46</v>
      </c>
      <c r="Q4650" t="s">
        <v>90</v>
      </c>
      <c r="R4650" t="s">
        <v>7676</v>
      </c>
      <c r="S4650">
        <v>440.18999999999994</v>
      </c>
      <c r="T4650">
        <v>9</v>
      </c>
      <c r="U4650">
        <v>0</v>
      </c>
      <c r="V4650">
        <v>206.88929999999996</v>
      </c>
    </row>
    <row r="4651" spans="1:22" ht="14.25" customHeight="1" x14ac:dyDescent="0.25">
      <c r="A4651">
        <v>4650</v>
      </c>
      <c r="B4651" t="s">
        <v>7674</v>
      </c>
      <c r="C4651">
        <f>YEAR(Data!$D4651)</f>
        <v>2014</v>
      </c>
      <c r="D4651">
        <v>41774</v>
      </c>
      <c r="E465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ht="14.25" customHeight="1" x14ac:dyDescent="0.25">
      <c r="A4652">
        <v>4651</v>
      </c>
      <c r="B4652" t="s">
        <v>7677</v>
      </c>
      <c r="C4652">
        <f>YEAR(Data!$D4652)</f>
        <v>2014</v>
      </c>
      <c r="D4652">
        <v>41738</v>
      </c>
      <c r="E4652">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ht="14.25" customHeight="1" x14ac:dyDescent="0.25">
      <c r="A4653">
        <v>4652</v>
      </c>
      <c r="B4653" t="s">
        <v>7677</v>
      </c>
      <c r="C4653">
        <f>YEAR(Data!$D4653)</f>
        <v>2014</v>
      </c>
      <c r="D4653">
        <v>41738</v>
      </c>
      <c r="E4653">
        <v>41742</v>
      </c>
      <c r="F4653" t="s">
        <v>50</v>
      </c>
      <c r="G4653" t="s">
        <v>5003</v>
      </c>
      <c r="H4653" t="s">
        <v>5004</v>
      </c>
      <c r="I4653" t="s">
        <v>102</v>
      </c>
      <c r="J4653" t="s">
        <v>27</v>
      </c>
      <c r="K4653" t="s">
        <v>127</v>
      </c>
      <c r="L4653" t="s">
        <v>43</v>
      </c>
      <c r="M4653">
        <v>94110</v>
      </c>
      <c r="N4653" t="s">
        <v>44</v>
      </c>
      <c r="O4653" t="s">
        <v>6006</v>
      </c>
      <c r="P4653" t="s">
        <v>46</v>
      </c>
      <c r="Q4653" t="s">
        <v>90</v>
      </c>
      <c r="R4653" t="s">
        <v>6007</v>
      </c>
      <c r="S4653">
        <v>195.76</v>
      </c>
      <c r="T4653">
        <v>4</v>
      </c>
      <c r="U4653">
        <v>0</v>
      </c>
      <c r="V4653">
        <v>97.88</v>
      </c>
    </row>
    <row r="4654" spans="1:22" ht="14.25" customHeight="1" x14ac:dyDescent="0.25">
      <c r="A4654">
        <v>4653</v>
      </c>
      <c r="B4654" t="s">
        <v>7678</v>
      </c>
      <c r="C4654">
        <f>YEAR(Data!$D4654)</f>
        <v>2014</v>
      </c>
      <c r="D4654">
        <v>41688</v>
      </c>
      <c r="E4654">
        <v>41694</v>
      </c>
      <c r="F4654" t="s">
        <v>50</v>
      </c>
      <c r="G4654" t="s">
        <v>6370</v>
      </c>
      <c r="H4654" t="s">
        <v>6371</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ht="14.25" customHeight="1" x14ac:dyDescent="0.25">
      <c r="A4655">
        <v>4654</v>
      </c>
      <c r="B4655" t="s">
        <v>7678</v>
      </c>
      <c r="C4655">
        <f>YEAR(Data!$D4655)</f>
        <v>2014</v>
      </c>
      <c r="D4655">
        <v>41688</v>
      </c>
      <c r="E4655">
        <v>41694</v>
      </c>
      <c r="F4655" t="s">
        <v>50</v>
      </c>
      <c r="G4655" t="s">
        <v>6370</v>
      </c>
      <c r="H4655" t="s">
        <v>6371</v>
      </c>
      <c r="I4655" t="s">
        <v>102</v>
      </c>
      <c r="J4655" t="s">
        <v>27</v>
      </c>
      <c r="K4655" t="s">
        <v>4926</v>
      </c>
      <c r="L4655" t="s">
        <v>788</v>
      </c>
      <c r="M4655">
        <v>8861</v>
      </c>
      <c r="N4655" t="s">
        <v>148</v>
      </c>
      <c r="O4655" t="s">
        <v>5268</v>
      </c>
      <c r="P4655" t="s">
        <v>46</v>
      </c>
      <c r="Q4655" t="s">
        <v>59</v>
      </c>
      <c r="R4655" t="s">
        <v>5269</v>
      </c>
      <c r="S4655">
        <v>166.45</v>
      </c>
      <c r="T4655">
        <v>5</v>
      </c>
      <c r="U4655">
        <v>0</v>
      </c>
      <c r="V4655">
        <v>39.947999999999993</v>
      </c>
    </row>
    <row r="4656" spans="1:22" ht="14.25" customHeight="1" x14ac:dyDescent="0.25">
      <c r="A4656">
        <v>4655</v>
      </c>
      <c r="B4656" t="s">
        <v>7679</v>
      </c>
      <c r="C4656">
        <f>YEAR(Data!$D4656)</f>
        <v>2014</v>
      </c>
      <c r="D4656">
        <v>41815</v>
      </c>
      <c r="E4656">
        <v>41817</v>
      </c>
      <c r="F4656" t="s">
        <v>23</v>
      </c>
      <c r="G4656" t="s">
        <v>3450</v>
      </c>
      <c r="H4656" t="s">
        <v>3451</v>
      </c>
      <c r="I4656" t="s">
        <v>26</v>
      </c>
      <c r="J4656" t="s">
        <v>27</v>
      </c>
      <c r="K4656" t="s">
        <v>127</v>
      </c>
      <c r="L4656" t="s">
        <v>43</v>
      </c>
      <c r="M4656">
        <v>94110</v>
      </c>
      <c r="N4656" t="s">
        <v>44</v>
      </c>
      <c r="O4656" t="s">
        <v>6918</v>
      </c>
      <c r="P4656" t="s">
        <v>46</v>
      </c>
      <c r="Q4656" t="s">
        <v>269</v>
      </c>
      <c r="R4656" t="s">
        <v>6919</v>
      </c>
      <c r="S4656">
        <v>2.88</v>
      </c>
      <c r="T4656">
        <v>1</v>
      </c>
      <c r="U4656">
        <v>0</v>
      </c>
      <c r="V4656">
        <v>1.3535999999999999</v>
      </c>
    </row>
    <row r="4657" spans="1:22" ht="14.25" customHeight="1" x14ac:dyDescent="0.25">
      <c r="A4657">
        <v>4656</v>
      </c>
      <c r="B4657" t="s">
        <v>7680</v>
      </c>
      <c r="C4657">
        <f>YEAR(Data!$D4657)</f>
        <v>2011</v>
      </c>
      <c r="D4657">
        <v>40668</v>
      </c>
      <c r="E4657">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ht="14.25" customHeight="1" x14ac:dyDescent="0.25">
      <c r="A4658">
        <v>4657</v>
      </c>
      <c r="B4658" t="s">
        <v>7681</v>
      </c>
      <c r="C4658">
        <f>YEAR(Data!$D4658)</f>
        <v>2012</v>
      </c>
      <c r="D4658">
        <v>41032</v>
      </c>
      <c r="E4658">
        <v>41036</v>
      </c>
      <c r="F4658" t="s">
        <v>50</v>
      </c>
      <c r="G4658" t="s">
        <v>5810</v>
      </c>
      <c r="H4658" t="s">
        <v>5811</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ht="14.25" customHeight="1" x14ac:dyDescent="0.25">
      <c r="A4659">
        <v>4658</v>
      </c>
      <c r="B4659" t="s">
        <v>7681</v>
      </c>
      <c r="C4659">
        <f>YEAR(Data!$D4659)</f>
        <v>2012</v>
      </c>
      <c r="D4659">
        <v>41032</v>
      </c>
      <c r="E4659">
        <v>41036</v>
      </c>
      <c r="F4659" t="s">
        <v>50</v>
      </c>
      <c r="G4659" t="s">
        <v>5810</v>
      </c>
      <c r="H4659" t="s">
        <v>5811</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ht="14.25" customHeight="1" x14ac:dyDescent="0.25">
      <c r="A4660">
        <v>4659</v>
      </c>
      <c r="B4660" t="s">
        <v>7681</v>
      </c>
      <c r="C4660">
        <f>YEAR(Data!$D4660)</f>
        <v>2012</v>
      </c>
      <c r="D4660">
        <v>41032</v>
      </c>
      <c r="E4660">
        <v>41036</v>
      </c>
      <c r="F4660" t="s">
        <v>50</v>
      </c>
      <c r="G4660" t="s">
        <v>5810</v>
      </c>
      <c r="H4660" t="s">
        <v>5811</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ht="14.25" customHeight="1" x14ac:dyDescent="0.25">
      <c r="A4661">
        <v>4660</v>
      </c>
      <c r="B4661" t="s">
        <v>7681</v>
      </c>
      <c r="C4661">
        <f>YEAR(Data!$D4661)</f>
        <v>2012</v>
      </c>
      <c r="D4661">
        <v>41032</v>
      </c>
      <c r="E4661">
        <v>41036</v>
      </c>
      <c r="F4661" t="s">
        <v>50</v>
      </c>
      <c r="G4661" t="s">
        <v>5810</v>
      </c>
      <c r="H4661" t="s">
        <v>5811</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ht="14.25" customHeight="1" x14ac:dyDescent="0.25">
      <c r="A4662">
        <v>4661</v>
      </c>
      <c r="B4662" t="s">
        <v>7681</v>
      </c>
      <c r="C4662">
        <f>YEAR(Data!$D4662)</f>
        <v>2012</v>
      </c>
      <c r="D4662">
        <v>41032</v>
      </c>
      <c r="E4662">
        <v>41036</v>
      </c>
      <c r="F4662" t="s">
        <v>50</v>
      </c>
      <c r="G4662" t="s">
        <v>5810</v>
      </c>
      <c r="H4662" t="s">
        <v>5811</v>
      </c>
      <c r="I4662" t="s">
        <v>26</v>
      </c>
      <c r="J4662" t="s">
        <v>27</v>
      </c>
      <c r="K4662" t="s">
        <v>146</v>
      </c>
      <c r="L4662" t="s">
        <v>147</v>
      </c>
      <c r="M4662">
        <v>19140</v>
      </c>
      <c r="N4662" t="s">
        <v>148</v>
      </c>
      <c r="O4662" t="s">
        <v>7682</v>
      </c>
      <c r="P4662" t="s">
        <v>71</v>
      </c>
      <c r="Q4662" t="s">
        <v>161</v>
      </c>
      <c r="R4662" t="s">
        <v>7683</v>
      </c>
      <c r="S4662">
        <v>27.552000000000003</v>
      </c>
      <c r="T4662">
        <v>3</v>
      </c>
      <c r="U4662">
        <v>0.2</v>
      </c>
      <c r="V4662">
        <v>-0.3444000000000047</v>
      </c>
    </row>
    <row r="4663" spans="1:22" ht="14.25" customHeight="1" x14ac:dyDescent="0.25">
      <c r="A4663">
        <v>4662</v>
      </c>
      <c r="B4663" t="s">
        <v>7681</v>
      </c>
      <c r="C4663">
        <f>YEAR(Data!$D4663)</f>
        <v>2012</v>
      </c>
      <c r="D4663">
        <v>41032</v>
      </c>
      <c r="E4663">
        <v>41036</v>
      </c>
      <c r="F4663" t="s">
        <v>50</v>
      </c>
      <c r="G4663" t="s">
        <v>5810</v>
      </c>
      <c r="H4663" t="s">
        <v>5811</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ht="14.25" customHeight="1" x14ac:dyDescent="0.25">
      <c r="A4664">
        <v>4663</v>
      </c>
      <c r="B4664" t="s">
        <v>7681</v>
      </c>
      <c r="C4664">
        <f>YEAR(Data!$D4664)</f>
        <v>2012</v>
      </c>
      <c r="D4664">
        <v>41032</v>
      </c>
      <c r="E4664">
        <v>41036</v>
      </c>
      <c r="F4664" t="s">
        <v>50</v>
      </c>
      <c r="G4664" t="s">
        <v>5810</v>
      </c>
      <c r="H4664" t="s">
        <v>5811</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ht="14.25" customHeight="1" x14ac:dyDescent="0.25">
      <c r="A4665">
        <v>4664</v>
      </c>
      <c r="B4665" t="s">
        <v>7684</v>
      </c>
      <c r="C4665">
        <f>YEAR(Data!$D4665)</f>
        <v>2013</v>
      </c>
      <c r="D4665">
        <v>41536</v>
      </c>
      <c r="E4665">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ht="14.25" customHeight="1" x14ac:dyDescent="0.25">
      <c r="A4666">
        <v>4665</v>
      </c>
      <c r="B4666" t="s">
        <v>7685</v>
      </c>
      <c r="C4666">
        <f>YEAR(Data!$D4666)</f>
        <v>2013</v>
      </c>
      <c r="D4666">
        <v>41540</v>
      </c>
      <c r="E4666">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ht="14.25" customHeight="1" x14ac:dyDescent="0.25">
      <c r="A4667">
        <v>4666</v>
      </c>
      <c r="B4667" t="s">
        <v>7685</v>
      </c>
      <c r="C4667">
        <f>YEAR(Data!$D4667)</f>
        <v>2013</v>
      </c>
      <c r="D4667">
        <v>41540</v>
      </c>
      <c r="E4667">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ht="14.25" customHeight="1" x14ac:dyDescent="0.25">
      <c r="A4668">
        <v>4667</v>
      </c>
      <c r="B4668" t="s">
        <v>7686</v>
      </c>
      <c r="C4668">
        <f>YEAR(Data!$D4668)</f>
        <v>2013</v>
      </c>
      <c r="D4668">
        <v>41284</v>
      </c>
      <c r="E4668">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ht="14.25" customHeight="1" x14ac:dyDescent="0.25">
      <c r="A4669">
        <v>4668</v>
      </c>
      <c r="B4669" t="s">
        <v>7686</v>
      </c>
      <c r="C4669">
        <f>YEAR(Data!$D4669)</f>
        <v>2013</v>
      </c>
      <c r="D4669">
        <v>41284</v>
      </c>
      <c r="E4669">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ht="14.25" customHeight="1" x14ac:dyDescent="0.25">
      <c r="A4670">
        <v>4669</v>
      </c>
      <c r="B4670" t="s">
        <v>7687</v>
      </c>
      <c r="C4670">
        <f>YEAR(Data!$D4670)</f>
        <v>2014</v>
      </c>
      <c r="D4670">
        <v>41766</v>
      </c>
      <c r="E4670">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ht="14.25" customHeight="1" x14ac:dyDescent="0.25">
      <c r="A4671">
        <v>4670</v>
      </c>
      <c r="B4671" t="s">
        <v>7687</v>
      </c>
      <c r="C4671">
        <f>YEAR(Data!$D4671)</f>
        <v>2014</v>
      </c>
      <c r="D4671">
        <v>41766</v>
      </c>
      <c r="E467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ht="14.25" customHeight="1" x14ac:dyDescent="0.25">
      <c r="A4672">
        <v>4671</v>
      </c>
      <c r="B4672" t="s">
        <v>7687</v>
      </c>
      <c r="C4672">
        <f>YEAR(Data!$D4672)</f>
        <v>2014</v>
      </c>
      <c r="D4672">
        <v>41766</v>
      </c>
      <c r="E4672">
        <v>41771</v>
      </c>
      <c r="F4672" t="s">
        <v>50</v>
      </c>
      <c r="G4672" t="s">
        <v>5168</v>
      </c>
      <c r="H4672" t="s">
        <v>5169</v>
      </c>
      <c r="I4672" t="s">
        <v>41</v>
      </c>
      <c r="J4672" t="s">
        <v>27</v>
      </c>
      <c r="K4672" t="s">
        <v>103</v>
      </c>
      <c r="L4672" t="s">
        <v>104</v>
      </c>
      <c r="M4672">
        <v>76106</v>
      </c>
      <c r="N4672" t="s">
        <v>105</v>
      </c>
      <c r="O4672" t="s">
        <v>7504</v>
      </c>
      <c r="P4672" t="s">
        <v>46</v>
      </c>
      <c r="Q4672" t="s">
        <v>59</v>
      </c>
      <c r="R4672" t="s">
        <v>7505</v>
      </c>
      <c r="S4672">
        <v>772.68000000000006</v>
      </c>
      <c r="T4672">
        <v>5</v>
      </c>
      <c r="U4672">
        <v>0.2</v>
      </c>
      <c r="V4672">
        <v>-57.950999999999993</v>
      </c>
    </row>
    <row r="4673" spans="1:22" ht="14.25" customHeight="1" x14ac:dyDescent="0.25">
      <c r="A4673">
        <v>4672</v>
      </c>
      <c r="B4673" t="s">
        <v>7688</v>
      </c>
      <c r="C4673">
        <f>YEAR(Data!$D4673)</f>
        <v>2013</v>
      </c>
      <c r="D4673">
        <v>41487</v>
      </c>
      <c r="E4673">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ht="14.25" customHeight="1" x14ac:dyDescent="0.25">
      <c r="A4674">
        <v>4673</v>
      </c>
      <c r="B4674" t="s">
        <v>7688</v>
      </c>
      <c r="C4674">
        <f>YEAR(Data!$D4674)</f>
        <v>2013</v>
      </c>
      <c r="D4674">
        <v>41487</v>
      </c>
      <c r="E4674">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ht="14.25" customHeight="1" x14ac:dyDescent="0.25">
      <c r="A4675">
        <v>4674</v>
      </c>
      <c r="B4675" t="s">
        <v>7688</v>
      </c>
      <c r="C4675">
        <f>YEAR(Data!$D4675)</f>
        <v>2013</v>
      </c>
      <c r="D4675">
        <v>41487</v>
      </c>
      <c r="E4675">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ht="14.25" customHeight="1" x14ac:dyDescent="0.25">
      <c r="A4676">
        <v>4675</v>
      </c>
      <c r="B4676" t="s">
        <v>7688</v>
      </c>
      <c r="C4676">
        <f>YEAR(Data!$D4676)</f>
        <v>2013</v>
      </c>
      <c r="D4676">
        <v>41487</v>
      </c>
      <c r="E4676">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ht="14.25" customHeight="1" x14ac:dyDescent="0.25">
      <c r="A4677">
        <v>4676</v>
      </c>
      <c r="B4677" t="s">
        <v>7689</v>
      </c>
      <c r="C4677">
        <f>YEAR(Data!$D4677)</f>
        <v>2014</v>
      </c>
      <c r="D4677">
        <v>41726</v>
      </c>
      <c r="E4677">
        <v>41728</v>
      </c>
      <c r="F4677" t="s">
        <v>23</v>
      </c>
      <c r="G4677" t="s">
        <v>118</v>
      </c>
      <c r="H4677" t="s">
        <v>119</v>
      </c>
      <c r="I4677" t="s">
        <v>26</v>
      </c>
      <c r="J4677" t="s">
        <v>27</v>
      </c>
      <c r="K4677" t="s">
        <v>146</v>
      </c>
      <c r="L4677" t="s">
        <v>147</v>
      </c>
      <c r="M4677">
        <v>19120</v>
      </c>
      <c r="N4677" t="s">
        <v>148</v>
      </c>
      <c r="O4677" t="s">
        <v>6031</v>
      </c>
      <c r="P4677" t="s">
        <v>32</v>
      </c>
      <c r="Q4677" t="s">
        <v>65</v>
      </c>
      <c r="R4677" t="s">
        <v>6032</v>
      </c>
      <c r="S4677">
        <v>15.008000000000003</v>
      </c>
      <c r="T4677">
        <v>2</v>
      </c>
      <c r="U4677">
        <v>0.2</v>
      </c>
      <c r="V4677">
        <v>1.5007999999999999</v>
      </c>
    </row>
    <row r="4678" spans="1:22" ht="14.25" customHeight="1" x14ac:dyDescent="0.25">
      <c r="A4678">
        <v>4677</v>
      </c>
      <c r="B4678" t="s">
        <v>7690</v>
      </c>
      <c r="C4678">
        <f>YEAR(Data!$D4678)</f>
        <v>2011</v>
      </c>
      <c r="D4678">
        <v>40616</v>
      </c>
      <c r="E4678">
        <v>40621</v>
      </c>
      <c r="F4678" t="s">
        <v>50</v>
      </c>
      <c r="G4678" t="s">
        <v>5748</v>
      </c>
      <c r="H4678" t="s">
        <v>5749</v>
      </c>
      <c r="I4678" t="s">
        <v>26</v>
      </c>
      <c r="J4678" t="s">
        <v>27</v>
      </c>
      <c r="K4678" t="s">
        <v>7691</v>
      </c>
      <c r="L4678" t="s">
        <v>121</v>
      </c>
      <c r="M4678">
        <v>84321</v>
      </c>
      <c r="N4678" t="s">
        <v>44</v>
      </c>
      <c r="O4678" t="s">
        <v>5487</v>
      </c>
      <c r="P4678" t="s">
        <v>46</v>
      </c>
      <c r="Q4678" t="s">
        <v>75</v>
      </c>
      <c r="R4678" t="s">
        <v>5488</v>
      </c>
      <c r="S4678">
        <v>33.088000000000001</v>
      </c>
      <c r="T4678">
        <v>4</v>
      </c>
      <c r="U4678">
        <v>0.2</v>
      </c>
      <c r="V4678">
        <v>11.167199999999999</v>
      </c>
    </row>
    <row r="4679" spans="1:22" ht="14.25" customHeight="1" x14ac:dyDescent="0.25">
      <c r="A4679">
        <v>4678</v>
      </c>
      <c r="B4679" t="s">
        <v>7690</v>
      </c>
      <c r="C4679">
        <f>YEAR(Data!$D4679)</f>
        <v>2011</v>
      </c>
      <c r="D4679">
        <v>40616</v>
      </c>
      <c r="E4679">
        <v>40621</v>
      </c>
      <c r="F4679" t="s">
        <v>50</v>
      </c>
      <c r="G4679" t="s">
        <v>5748</v>
      </c>
      <c r="H4679" t="s">
        <v>5749</v>
      </c>
      <c r="I4679" t="s">
        <v>26</v>
      </c>
      <c r="J4679" t="s">
        <v>27</v>
      </c>
      <c r="K4679" t="s">
        <v>7691</v>
      </c>
      <c r="L4679" t="s">
        <v>121</v>
      </c>
      <c r="M4679">
        <v>84321</v>
      </c>
      <c r="N4679" t="s">
        <v>44</v>
      </c>
      <c r="O4679" t="s">
        <v>1774</v>
      </c>
      <c r="P4679" t="s">
        <v>46</v>
      </c>
      <c r="Q4679" t="s">
        <v>59</v>
      </c>
      <c r="R4679" t="s">
        <v>1775</v>
      </c>
      <c r="S4679">
        <v>80.98</v>
      </c>
      <c r="T4679">
        <v>1</v>
      </c>
      <c r="U4679">
        <v>0</v>
      </c>
      <c r="V4679">
        <v>3.2391999999999967</v>
      </c>
    </row>
    <row r="4680" spans="1:22" ht="14.25" customHeight="1" x14ac:dyDescent="0.25">
      <c r="A4680">
        <v>4679</v>
      </c>
      <c r="B4680" t="s">
        <v>7690</v>
      </c>
      <c r="C4680">
        <f>YEAR(Data!$D4680)</f>
        <v>2011</v>
      </c>
      <c r="D4680">
        <v>40616</v>
      </c>
      <c r="E4680">
        <v>40621</v>
      </c>
      <c r="F4680" t="s">
        <v>50</v>
      </c>
      <c r="G4680" t="s">
        <v>5748</v>
      </c>
      <c r="H4680" t="s">
        <v>5749</v>
      </c>
      <c r="I4680" t="s">
        <v>26</v>
      </c>
      <c r="J4680" t="s">
        <v>27</v>
      </c>
      <c r="K4680" t="s">
        <v>7691</v>
      </c>
      <c r="L4680" t="s">
        <v>121</v>
      </c>
      <c r="M4680">
        <v>84321</v>
      </c>
      <c r="N4680" t="s">
        <v>44</v>
      </c>
      <c r="O4680" t="s">
        <v>7692</v>
      </c>
      <c r="P4680" t="s">
        <v>71</v>
      </c>
      <c r="Q4680" t="s">
        <v>161</v>
      </c>
      <c r="R4680" t="s">
        <v>7693</v>
      </c>
      <c r="S4680">
        <v>82.800000000000011</v>
      </c>
      <c r="T4680">
        <v>12</v>
      </c>
      <c r="U4680">
        <v>0</v>
      </c>
      <c r="V4680">
        <v>6.6239999999999952</v>
      </c>
    </row>
    <row r="4681" spans="1:22" ht="14.25" customHeight="1" x14ac:dyDescent="0.25">
      <c r="A4681">
        <v>4680</v>
      </c>
      <c r="B4681" t="s">
        <v>7690</v>
      </c>
      <c r="C4681">
        <f>YEAR(Data!$D4681)</f>
        <v>2011</v>
      </c>
      <c r="D4681">
        <v>40616</v>
      </c>
      <c r="E4681">
        <v>40621</v>
      </c>
      <c r="F4681" t="s">
        <v>50</v>
      </c>
      <c r="G4681" t="s">
        <v>5748</v>
      </c>
      <c r="H4681" t="s">
        <v>5749</v>
      </c>
      <c r="I4681" t="s">
        <v>26</v>
      </c>
      <c r="J4681" t="s">
        <v>27</v>
      </c>
      <c r="K4681" t="s">
        <v>7691</v>
      </c>
      <c r="L4681" t="s">
        <v>121</v>
      </c>
      <c r="M4681">
        <v>84321</v>
      </c>
      <c r="N4681" t="s">
        <v>44</v>
      </c>
      <c r="O4681" t="s">
        <v>2654</v>
      </c>
      <c r="P4681" t="s">
        <v>46</v>
      </c>
      <c r="Q4681" t="s">
        <v>59</v>
      </c>
      <c r="R4681" t="s">
        <v>186</v>
      </c>
      <c r="S4681">
        <v>21.36</v>
      </c>
      <c r="T4681">
        <v>2</v>
      </c>
      <c r="U4681">
        <v>0</v>
      </c>
      <c r="V4681">
        <v>5.7672000000000008</v>
      </c>
    </row>
    <row r="4682" spans="1:22" ht="14.25" customHeight="1" x14ac:dyDescent="0.25">
      <c r="A4682">
        <v>4681</v>
      </c>
      <c r="B4682" t="s">
        <v>7690</v>
      </c>
      <c r="C4682">
        <f>YEAR(Data!$D4682)</f>
        <v>2011</v>
      </c>
      <c r="D4682">
        <v>40616</v>
      </c>
      <c r="E4682">
        <v>40621</v>
      </c>
      <c r="F4682" t="s">
        <v>50</v>
      </c>
      <c r="G4682" t="s">
        <v>5748</v>
      </c>
      <c r="H4682" t="s">
        <v>5749</v>
      </c>
      <c r="I4682" t="s">
        <v>26</v>
      </c>
      <c r="J4682" t="s">
        <v>27</v>
      </c>
      <c r="K4682" t="s">
        <v>7691</v>
      </c>
      <c r="L4682" t="s">
        <v>121</v>
      </c>
      <c r="M4682">
        <v>84321</v>
      </c>
      <c r="N4682" t="s">
        <v>44</v>
      </c>
      <c r="O4682" t="s">
        <v>6809</v>
      </c>
      <c r="P4682" t="s">
        <v>46</v>
      </c>
      <c r="Q4682" t="s">
        <v>75</v>
      </c>
      <c r="R4682" t="s">
        <v>6810</v>
      </c>
      <c r="S4682">
        <v>62.048000000000002</v>
      </c>
      <c r="T4682">
        <v>2</v>
      </c>
      <c r="U4682">
        <v>0.2</v>
      </c>
      <c r="V4682">
        <v>20.165599999999998</v>
      </c>
    </row>
    <row r="4683" spans="1:22" ht="14.25" customHeight="1" x14ac:dyDescent="0.25">
      <c r="A4683">
        <v>4682</v>
      </c>
      <c r="B4683" t="s">
        <v>7694</v>
      </c>
      <c r="C4683">
        <f>YEAR(Data!$D4683)</f>
        <v>2013</v>
      </c>
      <c r="D4683">
        <v>41470</v>
      </c>
      <c r="E4683">
        <v>41474</v>
      </c>
      <c r="F4683" t="s">
        <v>23</v>
      </c>
      <c r="G4683" t="s">
        <v>6272</v>
      </c>
      <c r="H4683" t="s">
        <v>6273</v>
      </c>
      <c r="I4683" t="s">
        <v>26</v>
      </c>
      <c r="J4683" t="s">
        <v>27</v>
      </c>
      <c r="K4683" t="s">
        <v>1560</v>
      </c>
      <c r="L4683" t="s">
        <v>267</v>
      </c>
      <c r="M4683">
        <v>13021</v>
      </c>
      <c r="N4683" t="s">
        <v>148</v>
      </c>
      <c r="O4683" t="s">
        <v>5406</v>
      </c>
      <c r="P4683" t="s">
        <v>46</v>
      </c>
      <c r="Q4683" t="s">
        <v>269</v>
      </c>
      <c r="R4683" t="s">
        <v>5407</v>
      </c>
      <c r="S4683">
        <v>29.61</v>
      </c>
      <c r="T4683">
        <v>9</v>
      </c>
      <c r="U4683">
        <v>0</v>
      </c>
      <c r="V4683">
        <v>13.324499999999999</v>
      </c>
    </row>
    <row r="4684" spans="1:22" ht="14.25" customHeight="1" x14ac:dyDescent="0.25">
      <c r="A4684">
        <v>4683</v>
      </c>
      <c r="B4684" t="s">
        <v>7695</v>
      </c>
      <c r="C4684">
        <f>YEAR(Data!$D4684)</f>
        <v>2013</v>
      </c>
      <c r="D4684">
        <v>41610</v>
      </c>
      <c r="E4684">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ht="14.25" customHeight="1" x14ac:dyDescent="0.25">
      <c r="A4685">
        <v>4684</v>
      </c>
      <c r="B4685" t="s">
        <v>7696</v>
      </c>
      <c r="C4685">
        <f>YEAR(Data!$D4685)</f>
        <v>2013</v>
      </c>
      <c r="D4685">
        <v>41516</v>
      </c>
      <c r="E4685">
        <v>41521</v>
      </c>
      <c r="F4685" t="s">
        <v>50</v>
      </c>
      <c r="G4685" t="s">
        <v>2760</v>
      </c>
      <c r="H4685" t="s">
        <v>2761</v>
      </c>
      <c r="I4685" t="s">
        <v>41</v>
      </c>
      <c r="J4685" t="s">
        <v>27</v>
      </c>
      <c r="K4685" t="s">
        <v>146</v>
      </c>
      <c r="L4685" t="s">
        <v>147</v>
      </c>
      <c r="M4685">
        <v>19120</v>
      </c>
      <c r="N4685" t="s">
        <v>148</v>
      </c>
      <c r="O4685" t="s">
        <v>6562</v>
      </c>
      <c r="P4685" t="s">
        <v>32</v>
      </c>
      <c r="Q4685" t="s">
        <v>56</v>
      </c>
      <c r="R4685" t="s">
        <v>6563</v>
      </c>
      <c r="S4685">
        <v>241.92</v>
      </c>
      <c r="T4685">
        <v>4</v>
      </c>
      <c r="U4685">
        <v>0.4</v>
      </c>
      <c r="V4685">
        <v>-56.448000000000008</v>
      </c>
    </row>
    <row r="4686" spans="1:22" ht="14.25" customHeight="1" x14ac:dyDescent="0.25">
      <c r="A4686">
        <v>4685</v>
      </c>
      <c r="B4686" t="s">
        <v>7696</v>
      </c>
      <c r="C4686">
        <f>YEAR(Data!$D4686)</f>
        <v>2013</v>
      </c>
      <c r="D4686">
        <v>41516</v>
      </c>
      <c r="E4686">
        <v>41521</v>
      </c>
      <c r="F4686" t="s">
        <v>50</v>
      </c>
      <c r="G4686" t="s">
        <v>2760</v>
      </c>
      <c r="H4686" t="s">
        <v>2761</v>
      </c>
      <c r="I4686" t="s">
        <v>41</v>
      </c>
      <c r="J4686" t="s">
        <v>27</v>
      </c>
      <c r="K4686" t="s">
        <v>146</v>
      </c>
      <c r="L4686" t="s">
        <v>147</v>
      </c>
      <c r="M4686">
        <v>19120</v>
      </c>
      <c r="N4686" t="s">
        <v>148</v>
      </c>
      <c r="O4686" t="s">
        <v>7283</v>
      </c>
      <c r="P4686" t="s">
        <v>32</v>
      </c>
      <c r="Q4686" t="s">
        <v>33</v>
      </c>
      <c r="R4686" t="s">
        <v>7284</v>
      </c>
      <c r="S4686">
        <v>163.88</v>
      </c>
      <c r="T4686">
        <v>4</v>
      </c>
      <c r="U4686">
        <v>0.5</v>
      </c>
      <c r="V4686">
        <v>-81.94</v>
      </c>
    </row>
    <row r="4687" spans="1:22" ht="14.25" customHeight="1" x14ac:dyDescent="0.25">
      <c r="A4687">
        <v>4686</v>
      </c>
      <c r="B4687" t="s">
        <v>7696</v>
      </c>
      <c r="C4687">
        <f>YEAR(Data!$D4687)</f>
        <v>2013</v>
      </c>
      <c r="D4687">
        <v>41516</v>
      </c>
      <c r="E4687">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ht="14.25" customHeight="1" x14ac:dyDescent="0.25">
      <c r="A4688">
        <v>4687</v>
      </c>
      <c r="B4688" t="s">
        <v>7696</v>
      </c>
      <c r="C4688">
        <f>YEAR(Data!$D4688)</f>
        <v>2013</v>
      </c>
      <c r="D4688">
        <v>41516</v>
      </c>
      <c r="E4688">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ht="14.25" customHeight="1" x14ac:dyDescent="0.25">
      <c r="A4689">
        <v>4688</v>
      </c>
      <c r="B4689" t="s">
        <v>7697</v>
      </c>
      <c r="C4689">
        <f>YEAR(Data!$D4689)</f>
        <v>2013</v>
      </c>
      <c r="D4689">
        <v>41450</v>
      </c>
      <c r="E4689">
        <v>41456</v>
      </c>
      <c r="F4689" t="s">
        <v>50</v>
      </c>
      <c r="G4689" t="s">
        <v>2753</v>
      </c>
      <c r="H4689" t="s">
        <v>2754</v>
      </c>
      <c r="I4689" t="s">
        <v>26</v>
      </c>
      <c r="J4689" t="s">
        <v>27</v>
      </c>
      <c r="K4689" t="s">
        <v>1464</v>
      </c>
      <c r="L4689" t="s">
        <v>254</v>
      </c>
      <c r="M4689">
        <v>47374</v>
      </c>
      <c r="N4689" t="s">
        <v>105</v>
      </c>
      <c r="O4689" t="s">
        <v>7698</v>
      </c>
      <c r="P4689" t="s">
        <v>71</v>
      </c>
      <c r="Q4689" t="s">
        <v>72</v>
      </c>
      <c r="R4689" t="s">
        <v>7699</v>
      </c>
      <c r="S4689">
        <v>440.91</v>
      </c>
      <c r="T4689">
        <v>9</v>
      </c>
      <c r="U4689">
        <v>0</v>
      </c>
      <c r="V4689">
        <v>123.45480000000005</v>
      </c>
    </row>
    <row r="4690" spans="1:22" ht="14.25" customHeight="1" x14ac:dyDescent="0.25">
      <c r="A4690">
        <v>4689</v>
      </c>
      <c r="B4690" t="s">
        <v>7700</v>
      </c>
      <c r="C4690">
        <f>YEAR(Data!$D4690)</f>
        <v>2014</v>
      </c>
      <c r="D4690">
        <v>41729</v>
      </c>
      <c r="E4690">
        <v>41733</v>
      </c>
      <c r="F4690" t="s">
        <v>50</v>
      </c>
      <c r="G4690" t="s">
        <v>6119</v>
      </c>
      <c r="H4690" t="s">
        <v>6120</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ht="14.25" customHeight="1" x14ac:dyDescent="0.25">
      <c r="A4691">
        <v>4690</v>
      </c>
      <c r="B4691" t="s">
        <v>7701</v>
      </c>
      <c r="C4691">
        <f>YEAR(Data!$D4691)</f>
        <v>2011</v>
      </c>
      <c r="D4691">
        <v>40897</v>
      </c>
      <c r="E4691">
        <v>40899</v>
      </c>
      <c r="F4691" t="s">
        <v>188</v>
      </c>
      <c r="G4691" t="s">
        <v>4911</v>
      </c>
      <c r="H4691" t="s">
        <v>4912</v>
      </c>
      <c r="I4691" t="s">
        <v>26</v>
      </c>
      <c r="J4691" t="s">
        <v>27</v>
      </c>
      <c r="K4691" t="s">
        <v>1310</v>
      </c>
      <c r="L4691" t="s">
        <v>310</v>
      </c>
      <c r="M4691">
        <v>85705</v>
      </c>
      <c r="N4691" t="s">
        <v>44</v>
      </c>
      <c r="O4691" t="s">
        <v>5857</v>
      </c>
      <c r="P4691" t="s">
        <v>32</v>
      </c>
      <c r="Q4691" t="s">
        <v>65</v>
      </c>
      <c r="R4691" t="s">
        <v>5858</v>
      </c>
      <c r="S4691">
        <v>51.967999999999996</v>
      </c>
      <c r="T4691">
        <v>2</v>
      </c>
      <c r="U4691">
        <v>0.2</v>
      </c>
      <c r="V4691">
        <v>10.393599999999998</v>
      </c>
    </row>
    <row r="4692" spans="1:22" ht="14.25" customHeight="1" x14ac:dyDescent="0.25">
      <c r="A4692">
        <v>4691</v>
      </c>
      <c r="B4692" t="s">
        <v>7701</v>
      </c>
      <c r="C4692">
        <f>YEAR(Data!$D4692)</f>
        <v>2011</v>
      </c>
      <c r="D4692">
        <v>40897</v>
      </c>
      <c r="E4692">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ht="14.25" customHeight="1" x14ac:dyDescent="0.25">
      <c r="A4693">
        <v>4692</v>
      </c>
      <c r="B4693" t="s">
        <v>7701</v>
      </c>
      <c r="C4693">
        <f>YEAR(Data!$D4693)</f>
        <v>2011</v>
      </c>
      <c r="D4693">
        <v>40897</v>
      </c>
      <c r="E4693">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ht="14.25" customHeight="1" x14ac:dyDescent="0.25">
      <c r="A4694">
        <v>4693</v>
      </c>
      <c r="B4694" t="s">
        <v>7701</v>
      </c>
      <c r="C4694">
        <f>YEAR(Data!$D4694)</f>
        <v>2011</v>
      </c>
      <c r="D4694">
        <v>40897</v>
      </c>
      <c r="E4694">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ht="14.25" customHeight="1" x14ac:dyDescent="0.25">
      <c r="A4695">
        <v>4694</v>
      </c>
      <c r="B4695" t="s">
        <v>7701</v>
      </c>
      <c r="C4695">
        <f>YEAR(Data!$D4695)</f>
        <v>2011</v>
      </c>
      <c r="D4695">
        <v>40897</v>
      </c>
      <c r="E4695">
        <v>40899</v>
      </c>
      <c r="F4695" t="s">
        <v>188</v>
      </c>
      <c r="G4695" t="s">
        <v>4911</v>
      </c>
      <c r="H4695" t="s">
        <v>4912</v>
      </c>
      <c r="I4695" t="s">
        <v>26</v>
      </c>
      <c r="J4695" t="s">
        <v>27</v>
      </c>
      <c r="K4695" t="s">
        <v>1310</v>
      </c>
      <c r="L4695" t="s">
        <v>310</v>
      </c>
      <c r="M4695">
        <v>85705</v>
      </c>
      <c r="N4695" t="s">
        <v>44</v>
      </c>
      <c r="O4695" t="s">
        <v>6001</v>
      </c>
      <c r="P4695" t="s">
        <v>46</v>
      </c>
      <c r="Q4695" t="s">
        <v>90</v>
      </c>
      <c r="R4695" t="s">
        <v>6002</v>
      </c>
      <c r="S4695">
        <v>8.4480000000000004</v>
      </c>
      <c r="T4695">
        <v>2</v>
      </c>
      <c r="U4695">
        <v>0.2</v>
      </c>
      <c r="V4695">
        <v>2.6399999999999997</v>
      </c>
    </row>
    <row r="4696" spans="1:22" ht="14.25" customHeight="1" x14ac:dyDescent="0.25">
      <c r="A4696">
        <v>4695</v>
      </c>
      <c r="B4696" t="s">
        <v>7702</v>
      </c>
      <c r="C4696">
        <f>YEAR(Data!$D4696)</f>
        <v>2012</v>
      </c>
      <c r="D4696">
        <v>41260</v>
      </c>
      <c r="E4696">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ht="14.25" customHeight="1" x14ac:dyDescent="0.25">
      <c r="A4697">
        <v>4696</v>
      </c>
      <c r="B4697" t="s">
        <v>7702</v>
      </c>
      <c r="C4697">
        <f>YEAR(Data!$D4697)</f>
        <v>2012</v>
      </c>
      <c r="D4697">
        <v>41260</v>
      </c>
      <c r="E4697">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ht="14.25" customHeight="1" x14ac:dyDescent="0.25">
      <c r="A4698">
        <v>4697</v>
      </c>
      <c r="B4698" t="s">
        <v>7702</v>
      </c>
      <c r="C4698">
        <f>YEAR(Data!$D4698)</f>
        <v>2012</v>
      </c>
      <c r="D4698">
        <v>41260</v>
      </c>
      <c r="E4698">
        <v>41260</v>
      </c>
      <c r="F4698" t="s">
        <v>1290</v>
      </c>
      <c r="G4698" t="s">
        <v>2114</v>
      </c>
      <c r="H4698" t="s">
        <v>2115</v>
      </c>
      <c r="I4698" t="s">
        <v>26</v>
      </c>
      <c r="J4698" t="s">
        <v>27</v>
      </c>
      <c r="K4698" t="s">
        <v>880</v>
      </c>
      <c r="L4698" t="s">
        <v>238</v>
      </c>
      <c r="M4698">
        <v>48205</v>
      </c>
      <c r="N4698" t="s">
        <v>105</v>
      </c>
      <c r="O4698" t="s">
        <v>6142</v>
      </c>
      <c r="P4698" t="s">
        <v>32</v>
      </c>
      <c r="Q4698" t="s">
        <v>36</v>
      </c>
      <c r="R4698" t="s">
        <v>6143</v>
      </c>
      <c r="S4698">
        <v>142.36000000000001</v>
      </c>
      <c r="T4698">
        <v>2</v>
      </c>
      <c r="U4698">
        <v>0</v>
      </c>
      <c r="V4698">
        <v>38.437200000000004</v>
      </c>
    </row>
    <row r="4699" spans="1:22" ht="14.25" customHeight="1" x14ac:dyDescent="0.25">
      <c r="A4699">
        <v>4698</v>
      </c>
      <c r="B4699" t="s">
        <v>7702</v>
      </c>
      <c r="C4699">
        <f>YEAR(Data!$D4699)</f>
        <v>2012</v>
      </c>
      <c r="D4699">
        <v>41260</v>
      </c>
      <c r="E4699">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ht="14.25" customHeight="1" x14ac:dyDescent="0.25">
      <c r="A4700">
        <v>4699</v>
      </c>
      <c r="B4700" t="s">
        <v>7702</v>
      </c>
      <c r="C4700">
        <f>YEAR(Data!$D4700)</f>
        <v>2012</v>
      </c>
      <c r="D4700">
        <v>41260</v>
      </c>
      <c r="E4700">
        <v>41260</v>
      </c>
      <c r="F4700" t="s">
        <v>1290</v>
      </c>
      <c r="G4700" t="s">
        <v>2114</v>
      </c>
      <c r="H4700" t="s">
        <v>2115</v>
      </c>
      <c r="I4700" t="s">
        <v>26</v>
      </c>
      <c r="J4700" t="s">
        <v>27</v>
      </c>
      <c r="K4700" t="s">
        <v>880</v>
      </c>
      <c r="L4700" t="s">
        <v>238</v>
      </c>
      <c r="M4700">
        <v>48205</v>
      </c>
      <c r="N4700" t="s">
        <v>105</v>
      </c>
      <c r="O4700" t="s">
        <v>6116</v>
      </c>
      <c r="P4700" t="s">
        <v>32</v>
      </c>
      <c r="Q4700" t="s">
        <v>65</v>
      </c>
      <c r="R4700" t="s">
        <v>6117</v>
      </c>
      <c r="S4700">
        <v>212.13</v>
      </c>
      <c r="T4700">
        <v>3</v>
      </c>
      <c r="U4700">
        <v>0</v>
      </c>
      <c r="V4700">
        <v>14.849099999999979</v>
      </c>
    </row>
    <row r="4701" spans="1:22" ht="14.25" customHeight="1" x14ac:dyDescent="0.25">
      <c r="A4701">
        <v>4700</v>
      </c>
      <c r="B4701" t="s">
        <v>7703</v>
      </c>
      <c r="C4701">
        <f>YEAR(Data!$D4701)</f>
        <v>2014</v>
      </c>
      <c r="D4701">
        <v>41771</v>
      </c>
      <c r="E4701">
        <v>41777</v>
      </c>
      <c r="F4701" t="s">
        <v>50</v>
      </c>
      <c r="G4701" t="s">
        <v>3787</v>
      </c>
      <c r="H4701" t="s">
        <v>3788</v>
      </c>
      <c r="I4701" t="s">
        <v>102</v>
      </c>
      <c r="J4701" t="s">
        <v>27</v>
      </c>
      <c r="K4701" t="s">
        <v>1237</v>
      </c>
      <c r="L4701" t="s">
        <v>104</v>
      </c>
      <c r="M4701">
        <v>78745</v>
      </c>
      <c r="N4701" t="s">
        <v>105</v>
      </c>
      <c r="O4701" t="s">
        <v>7097</v>
      </c>
      <c r="P4701" t="s">
        <v>46</v>
      </c>
      <c r="Q4701" t="s">
        <v>68</v>
      </c>
      <c r="R4701" t="s">
        <v>7098</v>
      </c>
      <c r="S4701">
        <v>5.2480000000000002</v>
      </c>
      <c r="T4701">
        <v>2</v>
      </c>
      <c r="U4701">
        <v>0.2</v>
      </c>
      <c r="V4701">
        <v>0.59039999999999915</v>
      </c>
    </row>
    <row r="4702" spans="1:22" ht="14.25" customHeight="1" x14ac:dyDescent="0.25">
      <c r="A4702">
        <v>4701</v>
      </c>
      <c r="B4702" t="s">
        <v>7703</v>
      </c>
      <c r="C4702">
        <f>YEAR(Data!$D4702)</f>
        <v>2014</v>
      </c>
      <c r="D4702">
        <v>41771</v>
      </c>
      <c r="E4702">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ht="14.25" customHeight="1" x14ac:dyDescent="0.25">
      <c r="A4703">
        <v>4702</v>
      </c>
      <c r="B4703" t="s">
        <v>7703</v>
      </c>
      <c r="C4703">
        <f>YEAR(Data!$D4703)</f>
        <v>2014</v>
      </c>
      <c r="D4703">
        <v>41771</v>
      </c>
      <c r="E4703">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ht="14.25" customHeight="1" x14ac:dyDescent="0.25">
      <c r="A4704">
        <v>4703</v>
      </c>
      <c r="B4704" t="s">
        <v>7703</v>
      </c>
      <c r="C4704">
        <f>YEAR(Data!$D4704)</f>
        <v>2014</v>
      </c>
      <c r="D4704">
        <v>41771</v>
      </c>
      <c r="E4704">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ht="14.25" customHeight="1" x14ac:dyDescent="0.25">
      <c r="A4705">
        <v>4704</v>
      </c>
      <c r="B4705" t="s">
        <v>7704</v>
      </c>
      <c r="C4705">
        <f>YEAR(Data!$D4705)</f>
        <v>2013</v>
      </c>
      <c r="D4705">
        <v>41450</v>
      </c>
      <c r="E4705">
        <v>41454</v>
      </c>
      <c r="F4705" t="s">
        <v>50</v>
      </c>
      <c r="G4705" t="s">
        <v>6604</v>
      </c>
      <c r="H4705" t="s">
        <v>6605</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ht="14.25" customHeight="1" x14ac:dyDescent="0.25">
      <c r="A4706">
        <v>4705</v>
      </c>
      <c r="B4706" t="s">
        <v>7705</v>
      </c>
      <c r="C4706">
        <f>YEAR(Data!$D4706)</f>
        <v>2013</v>
      </c>
      <c r="D4706">
        <v>41412</v>
      </c>
      <c r="E4706">
        <v>41413</v>
      </c>
      <c r="F4706" t="s">
        <v>188</v>
      </c>
      <c r="G4706" t="s">
        <v>1308</v>
      </c>
      <c r="H4706" t="s">
        <v>1309</v>
      </c>
      <c r="I4706" t="s">
        <v>26</v>
      </c>
      <c r="J4706" t="s">
        <v>27</v>
      </c>
      <c r="K4706" t="s">
        <v>7706</v>
      </c>
      <c r="L4706" t="s">
        <v>747</v>
      </c>
      <c r="M4706">
        <v>6708</v>
      </c>
      <c r="N4706" t="s">
        <v>148</v>
      </c>
      <c r="O4706" t="s">
        <v>2574</v>
      </c>
      <c r="P4706" t="s">
        <v>46</v>
      </c>
      <c r="Q4706" t="s">
        <v>578</v>
      </c>
      <c r="R4706" t="s">
        <v>2575</v>
      </c>
      <c r="S4706">
        <v>65.17</v>
      </c>
      <c r="T4706">
        <v>7</v>
      </c>
      <c r="U4706">
        <v>0</v>
      </c>
      <c r="V4706">
        <v>18.899299999999997</v>
      </c>
    </row>
    <row r="4707" spans="1:22" ht="14.25" customHeight="1" x14ac:dyDescent="0.25">
      <c r="A4707">
        <v>4706</v>
      </c>
      <c r="B4707" t="s">
        <v>7705</v>
      </c>
      <c r="C4707">
        <f>YEAR(Data!$D4707)</f>
        <v>2013</v>
      </c>
      <c r="D4707">
        <v>41412</v>
      </c>
      <c r="E4707">
        <v>41413</v>
      </c>
      <c r="F4707" t="s">
        <v>188</v>
      </c>
      <c r="G4707" t="s">
        <v>1308</v>
      </c>
      <c r="H4707" t="s">
        <v>1309</v>
      </c>
      <c r="I4707" t="s">
        <v>26</v>
      </c>
      <c r="J4707" t="s">
        <v>27</v>
      </c>
      <c r="K4707" t="s">
        <v>7706</v>
      </c>
      <c r="L4707" t="s">
        <v>747</v>
      </c>
      <c r="M4707">
        <v>6708</v>
      </c>
      <c r="N4707" t="s">
        <v>148</v>
      </c>
      <c r="O4707" t="s">
        <v>650</v>
      </c>
      <c r="P4707" t="s">
        <v>46</v>
      </c>
      <c r="Q4707" t="s">
        <v>47</v>
      </c>
      <c r="R4707" t="s">
        <v>651</v>
      </c>
      <c r="S4707">
        <v>14.62</v>
      </c>
      <c r="T4707">
        <v>2</v>
      </c>
      <c r="U4707">
        <v>0</v>
      </c>
      <c r="V4707">
        <v>6.8713999999999995</v>
      </c>
    </row>
    <row r="4708" spans="1:22" ht="14.25" customHeight="1" x14ac:dyDescent="0.25">
      <c r="A4708">
        <v>4707</v>
      </c>
      <c r="B4708" t="s">
        <v>7705</v>
      </c>
      <c r="C4708">
        <f>YEAR(Data!$D4708)</f>
        <v>2013</v>
      </c>
      <c r="D4708">
        <v>41412</v>
      </c>
      <c r="E4708">
        <v>41413</v>
      </c>
      <c r="F4708" t="s">
        <v>188</v>
      </c>
      <c r="G4708" t="s">
        <v>1308</v>
      </c>
      <c r="H4708" t="s">
        <v>1309</v>
      </c>
      <c r="I4708" t="s">
        <v>26</v>
      </c>
      <c r="J4708" t="s">
        <v>27</v>
      </c>
      <c r="K4708" t="s">
        <v>7706</v>
      </c>
      <c r="L4708" t="s">
        <v>747</v>
      </c>
      <c r="M4708">
        <v>6708</v>
      </c>
      <c r="N4708" t="s">
        <v>148</v>
      </c>
      <c r="O4708" t="s">
        <v>3069</v>
      </c>
      <c r="P4708" t="s">
        <v>32</v>
      </c>
      <c r="Q4708" t="s">
        <v>65</v>
      </c>
      <c r="R4708" t="s">
        <v>3070</v>
      </c>
      <c r="S4708">
        <v>173.24</v>
      </c>
      <c r="T4708">
        <v>4</v>
      </c>
      <c r="U4708">
        <v>0</v>
      </c>
      <c r="V4708">
        <v>17.323999999999984</v>
      </c>
    </row>
    <row r="4709" spans="1:22" ht="14.25" customHeight="1" x14ac:dyDescent="0.25">
      <c r="A4709">
        <v>4708</v>
      </c>
      <c r="B4709" t="s">
        <v>7707</v>
      </c>
      <c r="C4709">
        <f>YEAR(Data!$D4709)</f>
        <v>2014</v>
      </c>
      <c r="D4709">
        <v>41820</v>
      </c>
      <c r="E4709">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ht="14.25" customHeight="1" x14ac:dyDescent="0.25">
      <c r="A4710">
        <v>4709</v>
      </c>
      <c r="B4710" t="s">
        <v>7707</v>
      </c>
      <c r="C4710">
        <f>YEAR(Data!$D4710)</f>
        <v>2014</v>
      </c>
      <c r="D4710">
        <v>41820</v>
      </c>
      <c r="E4710">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ht="14.25" customHeight="1" x14ac:dyDescent="0.25">
      <c r="A4711">
        <v>4710</v>
      </c>
      <c r="B4711" t="s">
        <v>7707</v>
      </c>
      <c r="C4711">
        <f>YEAR(Data!$D4711)</f>
        <v>2014</v>
      </c>
      <c r="D4711">
        <v>41820</v>
      </c>
      <c r="E471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ht="14.25" customHeight="1" x14ac:dyDescent="0.25">
      <c r="A4712">
        <v>4711</v>
      </c>
      <c r="B4712" t="s">
        <v>7707</v>
      </c>
      <c r="C4712">
        <f>YEAR(Data!$D4712)</f>
        <v>2014</v>
      </c>
      <c r="D4712">
        <v>41820</v>
      </c>
      <c r="E4712">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ht="14.25" customHeight="1" x14ac:dyDescent="0.25">
      <c r="A4713">
        <v>4712</v>
      </c>
      <c r="B4713" t="s">
        <v>7708</v>
      </c>
      <c r="C4713">
        <f>YEAR(Data!$D4713)</f>
        <v>2011</v>
      </c>
      <c r="D4713">
        <v>40633</v>
      </c>
      <c r="E4713">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ht="14.25" customHeight="1" x14ac:dyDescent="0.25">
      <c r="A4714">
        <v>4713</v>
      </c>
      <c r="B4714" t="s">
        <v>7709</v>
      </c>
      <c r="C4714">
        <f>YEAR(Data!$D4714)</f>
        <v>2011</v>
      </c>
      <c r="D4714">
        <v>40893</v>
      </c>
      <c r="E4714">
        <v>40898</v>
      </c>
      <c r="F4714" t="s">
        <v>50</v>
      </c>
      <c r="G4714" t="s">
        <v>6942</v>
      </c>
      <c r="H4714" t="s">
        <v>6943</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ht="14.25" customHeight="1" x14ac:dyDescent="0.25">
      <c r="A4715">
        <v>4714</v>
      </c>
      <c r="B4715" t="s">
        <v>7709</v>
      </c>
      <c r="C4715">
        <f>YEAR(Data!$D4715)</f>
        <v>2011</v>
      </c>
      <c r="D4715">
        <v>40893</v>
      </c>
      <c r="E4715">
        <v>40898</v>
      </c>
      <c r="F4715" t="s">
        <v>50</v>
      </c>
      <c r="G4715" t="s">
        <v>6942</v>
      </c>
      <c r="H4715" t="s">
        <v>6943</v>
      </c>
      <c r="I4715" t="s">
        <v>26</v>
      </c>
      <c r="J4715" t="s">
        <v>27</v>
      </c>
      <c r="K4715" t="s">
        <v>1681</v>
      </c>
      <c r="L4715" t="s">
        <v>104</v>
      </c>
      <c r="M4715">
        <v>77340</v>
      </c>
      <c r="N4715" t="s">
        <v>105</v>
      </c>
      <c r="O4715" t="s">
        <v>6116</v>
      </c>
      <c r="P4715" t="s">
        <v>32</v>
      </c>
      <c r="Q4715" t="s">
        <v>65</v>
      </c>
      <c r="R4715" t="s">
        <v>6117</v>
      </c>
      <c r="S4715">
        <v>56.567999999999998</v>
      </c>
      <c r="T4715">
        <v>2</v>
      </c>
      <c r="U4715">
        <v>0.6</v>
      </c>
      <c r="V4715">
        <v>-74.952600000000004</v>
      </c>
    </row>
    <row r="4716" spans="1:22" ht="14.25" customHeight="1" x14ac:dyDescent="0.25">
      <c r="A4716">
        <v>4715</v>
      </c>
      <c r="B4716" t="s">
        <v>7710</v>
      </c>
      <c r="C4716">
        <f>YEAR(Data!$D4716)</f>
        <v>2014</v>
      </c>
      <c r="D4716">
        <v>41778</v>
      </c>
      <c r="E4716">
        <v>41780</v>
      </c>
      <c r="F4716" t="s">
        <v>188</v>
      </c>
      <c r="G4716" t="s">
        <v>3827</v>
      </c>
      <c r="H4716" t="s">
        <v>3828</v>
      </c>
      <c r="I4716" t="s">
        <v>26</v>
      </c>
      <c r="J4716" t="s">
        <v>27</v>
      </c>
      <c r="K4716" t="s">
        <v>419</v>
      </c>
      <c r="L4716" t="s">
        <v>420</v>
      </c>
      <c r="M4716">
        <v>97206</v>
      </c>
      <c r="N4716" t="s">
        <v>44</v>
      </c>
      <c r="O4716" t="s">
        <v>3433</v>
      </c>
      <c r="P4716" t="s">
        <v>71</v>
      </c>
      <c r="Q4716" t="s">
        <v>72</v>
      </c>
      <c r="R4716" t="s">
        <v>6337</v>
      </c>
      <c r="S4716">
        <v>344.70400000000001</v>
      </c>
      <c r="T4716">
        <v>2</v>
      </c>
      <c r="U4716">
        <v>0.2</v>
      </c>
      <c r="V4716">
        <v>38.779199999999989</v>
      </c>
    </row>
    <row r="4717" spans="1:22" ht="14.25" customHeight="1" x14ac:dyDescent="0.25">
      <c r="A4717">
        <v>4716</v>
      </c>
      <c r="B4717" t="s">
        <v>7711</v>
      </c>
      <c r="C4717">
        <f>YEAR(Data!$D4717)</f>
        <v>2012</v>
      </c>
      <c r="D4717">
        <v>41041</v>
      </c>
      <c r="E4717">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ht="14.25" customHeight="1" x14ac:dyDescent="0.25">
      <c r="A4718">
        <v>4717</v>
      </c>
      <c r="B4718" t="s">
        <v>7712</v>
      </c>
      <c r="C4718">
        <f>YEAR(Data!$D4718)</f>
        <v>2014</v>
      </c>
      <c r="D4718">
        <v>41977</v>
      </c>
      <c r="E4718">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ht="14.25" customHeight="1" x14ac:dyDescent="0.25">
      <c r="A4719">
        <v>4718</v>
      </c>
      <c r="B4719" t="s">
        <v>7713</v>
      </c>
      <c r="C4719">
        <f>YEAR(Data!$D4719)</f>
        <v>2012</v>
      </c>
      <c r="D4719">
        <v>41255</v>
      </c>
      <c r="E4719">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ht="14.25" customHeight="1" x14ac:dyDescent="0.25">
      <c r="A4720">
        <v>4719</v>
      </c>
      <c r="B4720" t="s">
        <v>7714</v>
      </c>
      <c r="C4720">
        <f>YEAR(Data!$D4720)</f>
        <v>2012</v>
      </c>
      <c r="D4720">
        <v>41192</v>
      </c>
      <c r="E4720">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ht="14.25" customHeight="1" x14ac:dyDescent="0.25">
      <c r="A4721">
        <v>4720</v>
      </c>
      <c r="B4721" t="s">
        <v>7715</v>
      </c>
      <c r="C4721">
        <f>YEAR(Data!$D4721)</f>
        <v>2012</v>
      </c>
      <c r="D4721">
        <v>41017</v>
      </c>
      <c r="E472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ht="14.25" customHeight="1" x14ac:dyDescent="0.25">
      <c r="A4722">
        <v>4721</v>
      </c>
      <c r="B4722" t="s">
        <v>7715</v>
      </c>
      <c r="C4722">
        <f>YEAR(Data!$D4722)</f>
        <v>2012</v>
      </c>
      <c r="D4722">
        <v>41017</v>
      </c>
      <c r="E4722">
        <v>41019</v>
      </c>
      <c r="F4722" t="s">
        <v>23</v>
      </c>
      <c r="G4722" t="s">
        <v>3049</v>
      </c>
      <c r="H4722" t="s">
        <v>3050</v>
      </c>
      <c r="I4722" t="s">
        <v>102</v>
      </c>
      <c r="J4722" t="s">
        <v>27</v>
      </c>
      <c r="K4722" t="s">
        <v>42</v>
      </c>
      <c r="L4722" t="s">
        <v>43</v>
      </c>
      <c r="M4722">
        <v>90004</v>
      </c>
      <c r="N4722" t="s">
        <v>44</v>
      </c>
      <c r="O4722" t="s">
        <v>7716</v>
      </c>
      <c r="P4722" t="s">
        <v>46</v>
      </c>
      <c r="Q4722" t="s">
        <v>90</v>
      </c>
      <c r="R4722" t="s">
        <v>7717</v>
      </c>
      <c r="S4722">
        <v>61.96</v>
      </c>
      <c r="T4722">
        <v>2</v>
      </c>
      <c r="U4722">
        <v>0</v>
      </c>
      <c r="V4722">
        <v>27.881999999999998</v>
      </c>
    </row>
    <row r="4723" spans="1:22" ht="14.25" customHeight="1" x14ac:dyDescent="0.25">
      <c r="A4723">
        <v>4722</v>
      </c>
      <c r="B4723" t="s">
        <v>7718</v>
      </c>
      <c r="C4723">
        <f>YEAR(Data!$D4723)</f>
        <v>2011</v>
      </c>
      <c r="D4723">
        <v>40701</v>
      </c>
      <c r="E4723">
        <v>40705</v>
      </c>
      <c r="F4723" t="s">
        <v>23</v>
      </c>
      <c r="G4723" t="s">
        <v>7719</v>
      </c>
      <c r="H4723" t="s">
        <v>7720</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ht="14.25" customHeight="1" x14ac:dyDescent="0.25">
      <c r="A4724">
        <v>4723</v>
      </c>
      <c r="B4724" t="s">
        <v>7721</v>
      </c>
      <c r="C4724">
        <f>YEAR(Data!$D4724)</f>
        <v>2014</v>
      </c>
      <c r="D4724">
        <v>41884</v>
      </c>
      <c r="E4724">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ht="14.25" customHeight="1" x14ac:dyDescent="0.25">
      <c r="A4725">
        <v>4724</v>
      </c>
      <c r="B4725" t="s">
        <v>7722</v>
      </c>
      <c r="C4725">
        <f>YEAR(Data!$D4725)</f>
        <v>2013</v>
      </c>
      <c r="D4725">
        <v>41417</v>
      </c>
      <c r="E4725">
        <v>41417</v>
      </c>
      <c r="F4725" t="s">
        <v>1290</v>
      </c>
      <c r="G4725" t="s">
        <v>1913</v>
      </c>
      <c r="H4725" t="s">
        <v>1914</v>
      </c>
      <c r="I4725" t="s">
        <v>26</v>
      </c>
      <c r="J4725" t="s">
        <v>27</v>
      </c>
      <c r="K4725" t="s">
        <v>7723</v>
      </c>
      <c r="L4725" t="s">
        <v>1272</v>
      </c>
      <c r="M4725">
        <v>30605</v>
      </c>
      <c r="N4725" t="s">
        <v>30</v>
      </c>
      <c r="O4725" t="s">
        <v>2025</v>
      </c>
      <c r="P4725" t="s">
        <v>46</v>
      </c>
      <c r="Q4725" t="s">
        <v>47</v>
      </c>
      <c r="R4725" t="s">
        <v>2026</v>
      </c>
      <c r="S4725">
        <v>14.73</v>
      </c>
      <c r="T4725">
        <v>3</v>
      </c>
      <c r="U4725">
        <v>0</v>
      </c>
      <c r="V4725">
        <v>7.2176999999999998</v>
      </c>
    </row>
    <row r="4726" spans="1:22" ht="14.25" customHeight="1" x14ac:dyDescent="0.25">
      <c r="A4726">
        <v>4725</v>
      </c>
      <c r="B4726" t="s">
        <v>7724</v>
      </c>
      <c r="C4726">
        <f>YEAR(Data!$D4726)</f>
        <v>2013</v>
      </c>
      <c r="D4726">
        <v>41590</v>
      </c>
      <c r="E4726">
        <v>41594</v>
      </c>
      <c r="F4726" t="s">
        <v>50</v>
      </c>
      <c r="G4726" t="s">
        <v>6479</v>
      </c>
      <c r="H4726" t="s">
        <v>6480</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ht="14.25" customHeight="1" x14ac:dyDescent="0.25">
      <c r="A4727">
        <v>4726</v>
      </c>
      <c r="B4727" t="s">
        <v>7724</v>
      </c>
      <c r="C4727">
        <f>YEAR(Data!$D4727)</f>
        <v>2013</v>
      </c>
      <c r="D4727">
        <v>41590</v>
      </c>
      <c r="E4727">
        <v>41594</v>
      </c>
      <c r="F4727" t="s">
        <v>50</v>
      </c>
      <c r="G4727" t="s">
        <v>6479</v>
      </c>
      <c r="H4727" t="s">
        <v>6480</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ht="14.25" customHeight="1" x14ac:dyDescent="0.25">
      <c r="A4728">
        <v>4727</v>
      </c>
      <c r="B4728" t="s">
        <v>7725</v>
      </c>
      <c r="C4728">
        <f>YEAR(Data!$D4728)</f>
        <v>2011</v>
      </c>
      <c r="D4728">
        <v>40872</v>
      </c>
      <c r="E4728">
        <v>40876</v>
      </c>
      <c r="F4728" t="s">
        <v>23</v>
      </c>
      <c r="G4728" t="s">
        <v>4082</v>
      </c>
      <c r="H4728" t="s">
        <v>4083</v>
      </c>
      <c r="I4728" t="s">
        <v>102</v>
      </c>
      <c r="J4728" t="s">
        <v>27</v>
      </c>
      <c r="K4728" t="s">
        <v>266</v>
      </c>
      <c r="L4728" t="s">
        <v>267</v>
      </c>
      <c r="M4728">
        <v>10009</v>
      </c>
      <c r="N4728" t="s">
        <v>148</v>
      </c>
      <c r="O4728" t="s">
        <v>5599</v>
      </c>
      <c r="P4728" t="s">
        <v>46</v>
      </c>
      <c r="Q4728" t="s">
        <v>59</v>
      </c>
      <c r="R4728" t="s">
        <v>5600</v>
      </c>
      <c r="S4728">
        <v>1117.92</v>
      </c>
      <c r="T4728">
        <v>4</v>
      </c>
      <c r="U4728">
        <v>0</v>
      </c>
      <c r="V4728">
        <v>55.895999999999958</v>
      </c>
    </row>
    <row r="4729" spans="1:22" ht="14.25" customHeight="1" x14ac:dyDescent="0.25">
      <c r="A4729">
        <v>4728</v>
      </c>
      <c r="B4729" t="s">
        <v>7725</v>
      </c>
      <c r="C4729">
        <f>YEAR(Data!$D4729)</f>
        <v>2011</v>
      </c>
      <c r="D4729">
        <v>40872</v>
      </c>
      <c r="E4729">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ht="14.25" customHeight="1" x14ac:dyDescent="0.25">
      <c r="A4730">
        <v>4729</v>
      </c>
      <c r="B4730" t="s">
        <v>7726</v>
      </c>
      <c r="C4730">
        <f>YEAR(Data!$D4730)</f>
        <v>2011</v>
      </c>
      <c r="D4730">
        <v>40854</v>
      </c>
      <c r="E4730">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ht="14.25" customHeight="1" x14ac:dyDescent="0.25">
      <c r="A4731">
        <v>4730</v>
      </c>
      <c r="B4731" t="s">
        <v>7727</v>
      </c>
      <c r="C4731">
        <f>YEAR(Data!$D4731)</f>
        <v>2013</v>
      </c>
      <c r="D4731">
        <v>41474</v>
      </c>
      <c r="E4731">
        <v>41479</v>
      </c>
      <c r="F4731" t="s">
        <v>23</v>
      </c>
      <c r="G4731" t="s">
        <v>5317</v>
      </c>
      <c r="H4731" t="s">
        <v>5318</v>
      </c>
      <c r="I4731" t="s">
        <v>26</v>
      </c>
      <c r="J4731" t="s">
        <v>27</v>
      </c>
      <c r="K4731" t="s">
        <v>815</v>
      </c>
      <c r="L4731" t="s">
        <v>104</v>
      </c>
      <c r="M4731">
        <v>75217</v>
      </c>
      <c r="N4731" t="s">
        <v>105</v>
      </c>
      <c r="O4731" t="s">
        <v>7728</v>
      </c>
      <c r="P4731" t="s">
        <v>71</v>
      </c>
      <c r="Q4731" t="s">
        <v>161</v>
      </c>
      <c r="R4731" t="s">
        <v>7729</v>
      </c>
      <c r="S4731">
        <v>15.576000000000001</v>
      </c>
      <c r="T4731">
        <v>3</v>
      </c>
      <c r="U4731">
        <v>0.2</v>
      </c>
      <c r="V4731">
        <v>3.3098999999999998</v>
      </c>
    </row>
    <row r="4732" spans="1:22" ht="14.25" customHeight="1" x14ac:dyDescent="0.25">
      <c r="A4732">
        <v>4731</v>
      </c>
      <c r="B4732" t="s">
        <v>7730</v>
      </c>
      <c r="C4732">
        <f>YEAR(Data!$D4732)</f>
        <v>2012</v>
      </c>
      <c r="D4732">
        <v>40997</v>
      </c>
      <c r="E4732">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ht="14.25" customHeight="1" x14ac:dyDescent="0.25">
      <c r="A4733">
        <v>4732</v>
      </c>
      <c r="B4733" t="s">
        <v>7730</v>
      </c>
      <c r="C4733">
        <f>YEAR(Data!$D4733)</f>
        <v>2012</v>
      </c>
      <c r="D4733">
        <v>40997</v>
      </c>
      <c r="E4733">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ht="14.25" customHeight="1" x14ac:dyDescent="0.25">
      <c r="A4734">
        <v>4733</v>
      </c>
      <c r="B4734" t="s">
        <v>7730</v>
      </c>
      <c r="C4734">
        <f>YEAR(Data!$D4734)</f>
        <v>2012</v>
      </c>
      <c r="D4734">
        <v>40997</v>
      </c>
      <c r="E4734">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ht="14.25" customHeight="1" x14ac:dyDescent="0.25">
      <c r="A4735">
        <v>4734</v>
      </c>
      <c r="B4735" t="s">
        <v>7730</v>
      </c>
      <c r="C4735">
        <f>YEAR(Data!$D4735)</f>
        <v>2012</v>
      </c>
      <c r="D4735">
        <v>40997</v>
      </c>
      <c r="E4735">
        <v>40999</v>
      </c>
      <c r="F4735" t="s">
        <v>23</v>
      </c>
      <c r="G4735" t="s">
        <v>5081</v>
      </c>
      <c r="H4735" t="s">
        <v>5082</v>
      </c>
      <c r="I4735" t="s">
        <v>26</v>
      </c>
      <c r="J4735" t="s">
        <v>27</v>
      </c>
      <c r="K4735" t="s">
        <v>947</v>
      </c>
      <c r="L4735" t="s">
        <v>43</v>
      </c>
      <c r="M4735">
        <v>92105</v>
      </c>
      <c r="N4735" t="s">
        <v>44</v>
      </c>
      <c r="O4735" t="s">
        <v>6345</v>
      </c>
      <c r="P4735" t="s">
        <v>32</v>
      </c>
      <c r="Q4735" t="s">
        <v>65</v>
      </c>
      <c r="R4735" t="s">
        <v>6346</v>
      </c>
      <c r="S4735">
        <v>19.919999999999998</v>
      </c>
      <c r="T4735">
        <v>3</v>
      </c>
      <c r="U4735">
        <v>0</v>
      </c>
      <c r="V4735">
        <v>9.5615999999999985</v>
      </c>
    </row>
    <row r="4736" spans="1:22" ht="14.25" customHeight="1" x14ac:dyDescent="0.25">
      <c r="A4736">
        <v>4735</v>
      </c>
      <c r="B4736" t="s">
        <v>7731</v>
      </c>
      <c r="C4736">
        <f>YEAR(Data!$D4736)</f>
        <v>2013</v>
      </c>
      <c r="D4736">
        <v>41372</v>
      </c>
      <c r="E4736">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ht="14.25" customHeight="1" x14ac:dyDescent="0.25">
      <c r="A4737">
        <v>4736</v>
      </c>
      <c r="B4737" t="s">
        <v>7732</v>
      </c>
      <c r="C4737">
        <f>YEAR(Data!$D4737)</f>
        <v>2012</v>
      </c>
      <c r="D4737">
        <v>41073</v>
      </c>
      <c r="E4737">
        <v>41079</v>
      </c>
      <c r="F4737" t="s">
        <v>50</v>
      </c>
      <c r="G4737" t="s">
        <v>3217</v>
      </c>
      <c r="H4737" t="s">
        <v>3218</v>
      </c>
      <c r="I4737" t="s">
        <v>102</v>
      </c>
      <c r="J4737" t="s">
        <v>27</v>
      </c>
      <c r="K4737" t="s">
        <v>7613</v>
      </c>
      <c r="L4737" t="s">
        <v>5235</v>
      </c>
      <c r="M4737">
        <v>4240</v>
      </c>
      <c r="N4737" t="s">
        <v>148</v>
      </c>
      <c r="O4737" t="s">
        <v>3587</v>
      </c>
      <c r="P4737" t="s">
        <v>46</v>
      </c>
      <c r="Q4737" t="s">
        <v>75</v>
      </c>
      <c r="R4737" t="s">
        <v>3588</v>
      </c>
      <c r="S4737">
        <v>8.26</v>
      </c>
      <c r="T4737">
        <v>2</v>
      </c>
      <c r="U4737">
        <v>0</v>
      </c>
      <c r="V4737">
        <v>3.8822000000000001</v>
      </c>
    </row>
    <row r="4738" spans="1:22" ht="14.25" customHeight="1" x14ac:dyDescent="0.25">
      <c r="A4738">
        <v>4737</v>
      </c>
      <c r="B4738" t="s">
        <v>7732</v>
      </c>
      <c r="C4738">
        <f>YEAR(Data!$D4738)</f>
        <v>2012</v>
      </c>
      <c r="D4738">
        <v>41073</v>
      </c>
      <c r="E4738">
        <v>41079</v>
      </c>
      <c r="F4738" t="s">
        <v>50</v>
      </c>
      <c r="G4738" t="s">
        <v>3217</v>
      </c>
      <c r="H4738" t="s">
        <v>3218</v>
      </c>
      <c r="I4738" t="s">
        <v>102</v>
      </c>
      <c r="J4738" t="s">
        <v>27</v>
      </c>
      <c r="K4738" t="s">
        <v>7613</v>
      </c>
      <c r="L4738" t="s">
        <v>5235</v>
      </c>
      <c r="M4738">
        <v>4240</v>
      </c>
      <c r="N4738" t="s">
        <v>148</v>
      </c>
      <c r="O4738" t="s">
        <v>2047</v>
      </c>
      <c r="P4738" t="s">
        <v>46</v>
      </c>
      <c r="Q4738" t="s">
        <v>75</v>
      </c>
      <c r="R4738" t="s">
        <v>2048</v>
      </c>
      <c r="S4738">
        <v>29.84</v>
      </c>
      <c r="T4738">
        <v>2</v>
      </c>
      <c r="U4738">
        <v>0</v>
      </c>
      <c r="V4738">
        <v>13.427999999999997</v>
      </c>
    </row>
    <row r="4739" spans="1:22" ht="14.25" customHeight="1" x14ac:dyDescent="0.25">
      <c r="A4739">
        <v>4738</v>
      </c>
      <c r="B4739" t="s">
        <v>7732</v>
      </c>
      <c r="C4739">
        <f>YEAR(Data!$D4739)</f>
        <v>2012</v>
      </c>
      <c r="D4739">
        <v>41073</v>
      </c>
      <c r="E4739">
        <v>41079</v>
      </c>
      <c r="F4739" t="s">
        <v>50</v>
      </c>
      <c r="G4739" t="s">
        <v>3217</v>
      </c>
      <c r="H4739" t="s">
        <v>3218</v>
      </c>
      <c r="I4739" t="s">
        <v>102</v>
      </c>
      <c r="J4739" t="s">
        <v>27</v>
      </c>
      <c r="K4739" t="s">
        <v>7613</v>
      </c>
      <c r="L4739" t="s">
        <v>5235</v>
      </c>
      <c r="M4739">
        <v>4240</v>
      </c>
      <c r="N4739" t="s">
        <v>148</v>
      </c>
      <c r="O4739" t="s">
        <v>662</v>
      </c>
      <c r="P4739" t="s">
        <v>71</v>
      </c>
      <c r="Q4739" t="s">
        <v>161</v>
      </c>
      <c r="R4739" t="s">
        <v>663</v>
      </c>
      <c r="S4739">
        <v>67.98</v>
      </c>
      <c r="T4739">
        <v>2</v>
      </c>
      <c r="U4739">
        <v>0</v>
      </c>
      <c r="V4739">
        <v>14.955599999999997</v>
      </c>
    </row>
    <row r="4740" spans="1:22" ht="14.25" customHeight="1" x14ac:dyDescent="0.25">
      <c r="A4740">
        <v>4739</v>
      </c>
      <c r="B4740" t="s">
        <v>7733</v>
      </c>
      <c r="C4740">
        <f>YEAR(Data!$D4740)</f>
        <v>2012</v>
      </c>
      <c r="D4740">
        <v>40957</v>
      </c>
      <c r="E4740">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ht="14.25" customHeight="1" x14ac:dyDescent="0.25">
      <c r="A4741">
        <v>4740</v>
      </c>
      <c r="B4741" t="s">
        <v>7733</v>
      </c>
      <c r="C4741">
        <f>YEAR(Data!$D4741)</f>
        <v>2012</v>
      </c>
      <c r="D4741">
        <v>40957</v>
      </c>
      <c r="E474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ht="14.25" customHeight="1" x14ac:dyDescent="0.25">
      <c r="A4742">
        <v>4741</v>
      </c>
      <c r="B4742" t="s">
        <v>7734</v>
      </c>
      <c r="C4742">
        <f>YEAR(Data!$D4742)</f>
        <v>2014</v>
      </c>
      <c r="D4742">
        <v>41956</v>
      </c>
      <c r="E4742">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ht="14.25" customHeight="1" x14ac:dyDescent="0.25">
      <c r="A4743">
        <v>4742</v>
      </c>
      <c r="B4743" t="s">
        <v>7734</v>
      </c>
      <c r="C4743">
        <f>YEAR(Data!$D4743)</f>
        <v>2014</v>
      </c>
      <c r="D4743">
        <v>41956</v>
      </c>
      <c r="E4743">
        <v>41960</v>
      </c>
      <c r="F4743" t="s">
        <v>50</v>
      </c>
      <c r="G4743" t="s">
        <v>3259</v>
      </c>
      <c r="H4743" t="s">
        <v>3260</v>
      </c>
      <c r="I4743" t="s">
        <v>26</v>
      </c>
      <c r="J4743" t="s">
        <v>27</v>
      </c>
      <c r="K4743" t="s">
        <v>95</v>
      </c>
      <c r="L4743" t="s">
        <v>96</v>
      </c>
      <c r="M4743">
        <v>98115</v>
      </c>
      <c r="N4743" t="s">
        <v>44</v>
      </c>
      <c r="O4743" t="s">
        <v>5402</v>
      </c>
      <c r="P4743" t="s">
        <v>46</v>
      </c>
      <c r="Q4743" t="s">
        <v>68</v>
      </c>
      <c r="R4743" t="s">
        <v>5403</v>
      </c>
      <c r="S4743">
        <v>9.2099999999999991</v>
      </c>
      <c r="T4743">
        <v>3</v>
      </c>
      <c r="U4743">
        <v>0</v>
      </c>
      <c r="V4743">
        <v>2.3025000000000002</v>
      </c>
    </row>
    <row r="4744" spans="1:22" ht="14.25" customHeight="1" x14ac:dyDescent="0.25">
      <c r="A4744">
        <v>4743</v>
      </c>
      <c r="B4744" t="s">
        <v>7734</v>
      </c>
      <c r="C4744">
        <f>YEAR(Data!$D4744)</f>
        <v>2014</v>
      </c>
      <c r="D4744">
        <v>41956</v>
      </c>
      <c r="E4744">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ht="14.25" customHeight="1" x14ac:dyDescent="0.25">
      <c r="A4745">
        <v>4744</v>
      </c>
      <c r="B4745" t="s">
        <v>7735</v>
      </c>
      <c r="C4745">
        <f>YEAR(Data!$D4745)</f>
        <v>2014</v>
      </c>
      <c r="D4745">
        <v>41704</v>
      </c>
      <c r="E4745">
        <v>41704</v>
      </c>
      <c r="F4745" t="s">
        <v>1290</v>
      </c>
      <c r="G4745" t="s">
        <v>1287</v>
      </c>
      <c r="H4745" t="s">
        <v>1288</v>
      </c>
      <c r="I4745" t="s">
        <v>26</v>
      </c>
      <c r="J4745" t="s">
        <v>27</v>
      </c>
      <c r="K4745" t="s">
        <v>389</v>
      </c>
      <c r="L4745" t="s">
        <v>229</v>
      </c>
      <c r="M4745">
        <v>55901</v>
      </c>
      <c r="N4745" t="s">
        <v>105</v>
      </c>
      <c r="O4745" t="s">
        <v>5967</v>
      </c>
      <c r="P4745" t="s">
        <v>46</v>
      </c>
      <c r="Q4745" t="s">
        <v>269</v>
      </c>
      <c r="R4745" t="s">
        <v>5968</v>
      </c>
      <c r="S4745">
        <v>7.9</v>
      </c>
      <c r="T4745">
        <v>2</v>
      </c>
      <c r="U4745">
        <v>0</v>
      </c>
      <c r="V4745">
        <v>2.5279999999999996</v>
      </c>
    </row>
    <row r="4746" spans="1:22" ht="14.25" customHeight="1" x14ac:dyDescent="0.25">
      <c r="A4746">
        <v>4745</v>
      </c>
      <c r="B4746" t="s">
        <v>7735</v>
      </c>
      <c r="C4746">
        <f>YEAR(Data!$D4746)</f>
        <v>2014</v>
      </c>
      <c r="D4746">
        <v>41704</v>
      </c>
      <c r="E4746">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ht="14.25" customHeight="1" x14ac:dyDescent="0.25">
      <c r="A4747">
        <v>4746</v>
      </c>
      <c r="B4747" t="s">
        <v>7735</v>
      </c>
      <c r="C4747">
        <f>YEAR(Data!$D4747)</f>
        <v>2014</v>
      </c>
      <c r="D4747">
        <v>41704</v>
      </c>
      <c r="E4747">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ht="14.25" customHeight="1" x14ac:dyDescent="0.25">
      <c r="A4748">
        <v>4747</v>
      </c>
      <c r="B4748" t="s">
        <v>7735</v>
      </c>
      <c r="C4748">
        <f>YEAR(Data!$D4748)</f>
        <v>2014</v>
      </c>
      <c r="D4748">
        <v>41704</v>
      </c>
      <c r="E4748">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ht="14.25" customHeight="1" x14ac:dyDescent="0.25">
      <c r="A4749">
        <v>4748</v>
      </c>
      <c r="B4749" t="s">
        <v>7736</v>
      </c>
      <c r="C4749">
        <f>YEAR(Data!$D4749)</f>
        <v>2013</v>
      </c>
      <c r="D4749">
        <v>41337</v>
      </c>
      <c r="E4749">
        <v>41337</v>
      </c>
      <c r="F4749" t="s">
        <v>1290</v>
      </c>
      <c r="G4749" t="s">
        <v>3136</v>
      </c>
      <c r="H4749" t="s">
        <v>3137</v>
      </c>
      <c r="I4749" t="s">
        <v>41</v>
      </c>
      <c r="J4749" t="s">
        <v>27</v>
      </c>
      <c r="K4749" t="s">
        <v>127</v>
      </c>
      <c r="L4749" t="s">
        <v>43</v>
      </c>
      <c r="M4749">
        <v>94110</v>
      </c>
      <c r="N4749" t="s">
        <v>44</v>
      </c>
      <c r="O4749" t="s">
        <v>6829</v>
      </c>
      <c r="P4749" t="s">
        <v>46</v>
      </c>
      <c r="Q4749" t="s">
        <v>578</v>
      </c>
      <c r="R4749" t="s">
        <v>6830</v>
      </c>
      <c r="S4749">
        <v>25.349999999999998</v>
      </c>
      <c r="T4749">
        <v>3</v>
      </c>
      <c r="U4749">
        <v>0</v>
      </c>
      <c r="V4749">
        <v>7.6049999999999978</v>
      </c>
    </row>
    <row r="4750" spans="1:22" ht="14.25" customHeight="1" x14ac:dyDescent="0.25">
      <c r="A4750">
        <v>4749</v>
      </c>
      <c r="B4750" t="s">
        <v>7736</v>
      </c>
      <c r="C4750">
        <f>YEAR(Data!$D4750)</f>
        <v>2013</v>
      </c>
      <c r="D4750">
        <v>41337</v>
      </c>
      <c r="E4750">
        <v>41337</v>
      </c>
      <c r="F4750" t="s">
        <v>1290</v>
      </c>
      <c r="G4750" t="s">
        <v>3136</v>
      </c>
      <c r="H4750" t="s">
        <v>3137</v>
      </c>
      <c r="I4750" t="s">
        <v>41</v>
      </c>
      <c r="J4750" t="s">
        <v>27</v>
      </c>
      <c r="K4750" t="s">
        <v>127</v>
      </c>
      <c r="L4750" t="s">
        <v>43</v>
      </c>
      <c r="M4750">
        <v>94110</v>
      </c>
      <c r="N4750" t="s">
        <v>44</v>
      </c>
      <c r="O4750" t="s">
        <v>6567</v>
      </c>
      <c r="P4750" t="s">
        <v>32</v>
      </c>
      <c r="Q4750" t="s">
        <v>65</v>
      </c>
      <c r="R4750" t="s">
        <v>6568</v>
      </c>
      <c r="S4750">
        <v>35.28</v>
      </c>
      <c r="T4750">
        <v>3</v>
      </c>
      <c r="U4750">
        <v>0</v>
      </c>
      <c r="V4750">
        <v>11.995199999999997</v>
      </c>
    </row>
    <row r="4751" spans="1:22" ht="14.25" customHeight="1" x14ac:dyDescent="0.25">
      <c r="A4751">
        <v>4750</v>
      </c>
      <c r="B4751" t="s">
        <v>7737</v>
      </c>
      <c r="C4751">
        <f>YEAR(Data!$D4751)</f>
        <v>2013</v>
      </c>
      <c r="D4751">
        <v>41633</v>
      </c>
      <c r="E475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ht="14.25" customHeight="1" x14ac:dyDescent="0.25">
      <c r="A4752">
        <v>4751</v>
      </c>
      <c r="B4752" t="s">
        <v>7738</v>
      </c>
      <c r="C4752">
        <f>YEAR(Data!$D4752)</f>
        <v>2013</v>
      </c>
      <c r="D4752">
        <v>41555</v>
      </c>
      <c r="E4752">
        <v>41557</v>
      </c>
      <c r="F4752" t="s">
        <v>188</v>
      </c>
      <c r="G4752" t="s">
        <v>3256</v>
      </c>
      <c r="H4752" t="s">
        <v>3257</v>
      </c>
      <c r="I4752" t="s">
        <v>41</v>
      </c>
      <c r="J4752" t="s">
        <v>27</v>
      </c>
      <c r="K4752" t="s">
        <v>4676</v>
      </c>
      <c r="L4752" t="s">
        <v>96</v>
      </c>
      <c r="M4752">
        <v>99207</v>
      </c>
      <c r="N4752" t="s">
        <v>44</v>
      </c>
      <c r="O4752" t="s">
        <v>6329</v>
      </c>
      <c r="P4752" t="s">
        <v>71</v>
      </c>
      <c r="Q4752" t="s">
        <v>682</v>
      </c>
      <c r="R4752" t="s">
        <v>6330</v>
      </c>
      <c r="S4752">
        <v>837.59999999999991</v>
      </c>
      <c r="T4752">
        <v>3</v>
      </c>
      <c r="U4752">
        <v>0.2</v>
      </c>
      <c r="V4752">
        <v>62.82000000000005</v>
      </c>
    </row>
    <row r="4753" spans="1:22" ht="14.25" customHeight="1" x14ac:dyDescent="0.25">
      <c r="A4753">
        <v>4752</v>
      </c>
      <c r="B4753" t="s">
        <v>7739</v>
      </c>
      <c r="C4753">
        <f>YEAR(Data!$D4753)</f>
        <v>2013</v>
      </c>
      <c r="D4753">
        <v>41618</v>
      </c>
      <c r="E4753">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ht="14.25" customHeight="1" x14ac:dyDescent="0.25">
      <c r="A4754">
        <v>4753</v>
      </c>
      <c r="B4754" t="s">
        <v>7740</v>
      </c>
      <c r="C4754">
        <f>YEAR(Data!$D4754)</f>
        <v>2014</v>
      </c>
      <c r="D4754">
        <v>41964</v>
      </c>
      <c r="E4754">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ht="14.25" customHeight="1" x14ac:dyDescent="0.25">
      <c r="A4755">
        <v>4754</v>
      </c>
      <c r="B4755" t="s">
        <v>7741</v>
      </c>
      <c r="C4755">
        <f>YEAR(Data!$D4755)</f>
        <v>2012</v>
      </c>
      <c r="D4755">
        <v>41255</v>
      </c>
      <c r="E4755">
        <v>41259</v>
      </c>
      <c r="F4755" t="s">
        <v>50</v>
      </c>
      <c r="G4755" t="s">
        <v>864</v>
      </c>
      <c r="H4755" t="s">
        <v>865</v>
      </c>
      <c r="I4755" t="s">
        <v>26</v>
      </c>
      <c r="J4755" t="s">
        <v>27</v>
      </c>
      <c r="K4755" t="s">
        <v>1237</v>
      </c>
      <c r="L4755" t="s">
        <v>104</v>
      </c>
      <c r="M4755">
        <v>78745</v>
      </c>
      <c r="N4755" t="s">
        <v>105</v>
      </c>
      <c r="O4755" t="s">
        <v>7742</v>
      </c>
      <c r="P4755" t="s">
        <v>71</v>
      </c>
      <c r="Q4755" t="s">
        <v>161</v>
      </c>
      <c r="R4755" t="s">
        <v>7743</v>
      </c>
      <c r="S4755">
        <v>22.368000000000002</v>
      </c>
      <c r="T4755">
        <v>4</v>
      </c>
      <c r="U4755">
        <v>0.2</v>
      </c>
      <c r="V4755">
        <v>6.4308000000000014</v>
      </c>
    </row>
    <row r="4756" spans="1:22" ht="14.25" customHeight="1" x14ac:dyDescent="0.25">
      <c r="A4756">
        <v>4755</v>
      </c>
      <c r="B4756" t="s">
        <v>7744</v>
      </c>
      <c r="C4756">
        <f>YEAR(Data!$D4756)</f>
        <v>2014</v>
      </c>
      <c r="D4756">
        <v>41674</v>
      </c>
      <c r="E4756">
        <v>41679</v>
      </c>
      <c r="F4756" t="s">
        <v>50</v>
      </c>
      <c r="G4756" t="s">
        <v>5523</v>
      </c>
      <c r="H4756" t="s">
        <v>5524</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ht="14.25" customHeight="1" x14ac:dyDescent="0.25">
      <c r="A4757">
        <v>4756</v>
      </c>
      <c r="B4757" t="s">
        <v>7744</v>
      </c>
      <c r="C4757">
        <f>YEAR(Data!$D4757)</f>
        <v>2014</v>
      </c>
      <c r="D4757">
        <v>41674</v>
      </c>
      <c r="E4757">
        <v>41679</v>
      </c>
      <c r="F4757" t="s">
        <v>50</v>
      </c>
      <c r="G4757" t="s">
        <v>5523</v>
      </c>
      <c r="H4757" t="s">
        <v>5524</v>
      </c>
      <c r="I4757" t="s">
        <v>26</v>
      </c>
      <c r="J4757" t="s">
        <v>27</v>
      </c>
      <c r="K4757" t="s">
        <v>1352</v>
      </c>
      <c r="L4757" t="s">
        <v>54</v>
      </c>
      <c r="M4757">
        <v>33024</v>
      </c>
      <c r="N4757" t="s">
        <v>30</v>
      </c>
      <c r="O4757" t="s">
        <v>7745</v>
      </c>
      <c r="P4757" t="s">
        <v>46</v>
      </c>
      <c r="Q4757" t="s">
        <v>90</v>
      </c>
      <c r="R4757" t="s">
        <v>7746</v>
      </c>
      <c r="S4757">
        <v>115.29600000000001</v>
      </c>
      <c r="T4757">
        <v>3</v>
      </c>
      <c r="U4757">
        <v>0.2</v>
      </c>
      <c r="V4757">
        <v>40.353599999999986</v>
      </c>
    </row>
    <row r="4758" spans="1:22" ht="14.25" customHeight="1" x14ac:dyDescent="0.25">
      <c r="A4758">
        <v>4757</v>
      </c>
      <c r="B4758" t="s">
        <v>7747</v>
      </c>
      <c r="C4758">
        <f>YEAR(Data!$D4758)</f>
        <v>2014</v>
      </c>
      <c r="D4758">
        <v>41904</v>
      </c>
      <c r="E4758">
        <v>41908</v>
      </c>
      <c r="F4758" t="s">
        <v>50</v>
      </c>
      <c r="G4758" t="s">
        <v>152</v>
      </c>
      <c r="H4758" t="s">
        <v>153</v>
      </c>
      <c r="I4758" t="s">
        <v>26</v>
      </c>
      <c r="J4758" t="s">
        <v>27</v>
      </c>
      <c r="K4758" t="s">
        <v>146</v>
      </c>
      <c r="L4758" t="s">
        <v>147</v>
      </c>
      <c r="M4758">
        <v>19143</v>
      </c>
      <c r="N4758" t="s">
        <v>148</v>
      </c>
      <c r="O4758" t="s">
        <v>5371</v>
      </c>
      <c r="P4758" t="s">
        <v>46</v>
      </c>
      <c r="Q4758" t="s">
        <v>75</v>
      </c>
      <c r="R4758" t="s">
        <v>5372</v>
      </c>
      <c r="S4758">
        <v>1.9080000000000004</v>
      </c>
      <c r="T4758">
        <v>2</v>
      </c>
      <c r="U4758">
        <v>0.7</v>
      </c>
      <c r="V4758">
        <v>-1.5264000000000002</v>
      </c>
    </row>
    <row r="4759" spans="1:22" ht="14.25" customHeight="1" x14ac:dyDescent="0.25">
      <c r="A4759">
        <v>4758</v>
      </c>
      <c r="B4759" t="s">
        <v>7748</v>
      </c>
      <c r="C4759">
        <f>YEAR(Data!$D4759)</f>
        <v>2014</v>
      </c>
      <c r="D4759">
        <v>41760</v>
      </c>
      <c r="E4759">
        <v>41765</v>
      </c>
      <c r="F4759" t="s">
        <v>50</v>
      </c>
      <c r="G4759" t="s">
        <v>6256</v>
      </c>
      <c r="H4759" t="s">
        <v>6257</v>
      </c>
      <c r="I4759" t="s">
        <v>102</v>
      </c>
      <c r="J4759" t="s">
        <v>27</v>
      </c>
      <c r="K4759" t="s">
        <v>7628</v>
      </c>
      <c r="L4759" t="s">
        <v>211</v>
      </c>
      <c r="M4759">
        <v>61832</v>
      </c>
      <c r="N4759" t="s">
        <v>105</v>
      </c>
      <c r="O4759" t="s">
        <v>2259</v>
      </c>
      <c r="P4759" t="s">
        <v>46</v>
      </c>
      <c r="Q4759" t="s">
        <v>75</v>
      </c>
      <c r="R4759" t="s">
        <v>2260</v>
      </c>
      <c r="S4759">
        <v>43.371999999999993</v>
      </c>
      <c r="T4759">
        <v>7</v>
      </c>
      <c r="U4759">
        <v>0.8</v>
      </c>
      <c r="V4759">
        <v>-69.395200000000031</v>
      </c>
    </row>
    <row r="4760" spans="1:22" ht="14.25" customHeight="1" x14ac:dyDescent="0.25">
      <c r="A4760">
        <v>4759</v>
      </c>
      <c r="B4760" t="s">
        <v>7749</v>
      </c>
      <c r="C4760">
        <f>YEAR(Data!$D4760)</f>
        <v>2011</v>
      </c>
      <c r="D4760">
        <v>40850</v>
      </c>
      <c r="E4760">
        <v>40854</v>
      </c>
      <c r="F4760" t="s">
        <v>50</v>
      </c>
      <c r="G4760" t="s">
        <v>5433</v>
      </c>
      <c r="H4760" t="s">
        <v>5434</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ht="14.25" customHeight="1" x14ac:dyDescent="0.25">
      <c r="A4761">
        <v>4760</v>
      </c>
      <c r="B4761" t="s">
        <v>7749</v>
      </c>
      <c r="C4761">
        <f>YEAR(Data!$D4761)</f>
        <v>2011</v>
      </c>
      <c r="D4761">
        <v>40850</v>
      </c>
      <c r="E4761">
        <v>40854</v>
      </c>
      <c r="F4761" t="s">
        <v>50</v>
      </c>
      <c r="G4761" t="s">
        <v>5433</v>
      </c>
      <c r="H4761" t="s">
        <v>5434</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ht="14.25" customHeight="1" x14ac:dyDescent="0.25">
      <c r="A4762">
        <v>4761</v>
      </c>
      <c r="B4762" t="s">
        <v>7749</v>
      </c>
      <c r="C4762">
        <f>YEAR(Data!$D4762)</f>
        <v>2011</v>
      </c>
      <c r="D4762">
        <v>40850</v>
      </c>
      <c r="E4762">
        <v>40854</v>
      </c>
      <c r="F4762" t="s">
        <v>50</v>
      </c>
      <c r="G4762" t="s">
        <v>5433</v>
      </c>
      <c r="H4762" t="s">
        <v>5434</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ht="14.25" customHeight="1" x14ac:dyDescent="0.25">
      <c r="A4763">
        <v>4762</v>
      </c>
      <c r="B4763" t="s">
        <v>7750</v>
      </c>
      <c r="C4763">
        <f>YEAR(Data!$D4763)</f>
        <v>2013</v>
      </c>
      <c r="D4763">
        <v>41639</v>
      </c>
      <c r="E4763">
        <v>41644</v>
      </c>
      <c r="F4763" t="s">
        <v>50</v>
      </c>
      <c r="G4763" t="s">
        <v>2460</v>
      </c>
      <c r="H4763" t="s">
        <v>2461</v>
      </c>
      <c r="I4763" t="s">
        <v>26</v>
      </c>
      <c r="J4763" t="s">
        <v>27</v>
      </c>
      <c r="K4763" t="s">
        <v>497</v>
      </c>
      <c r="L4763" t="s">
        <v>498</v>
      </c>
      <c r="M4763">
        <v>43229</v>
      </c>
      <c r="N4763" t="s">
        <v>148</v>
      </c>
      <c r="O4763" t="s">
        <v>7382</v>
      </c>
      <c r="P4763" t="s">
        <v>46</v>
      </c>
      <c r="Q4763" t="s">
        <v>47</v>
      </c>
      <c r="R4763" t="s">
        <v>7383</v>
      </c>
      <c r="S4763">
        <v>5.9039999999999999</v>
      </c>
      <c r="T4763">
        <v>2</v>
      </c>
      <c r="U4763">
        <v>0.2</v>
      </c>
      <c r="V4763">
        <v>1.9925999999999999</v>
      </c>
    </row>
    <row r="4764" spans="1:22" ht="14.25" customHeight="1" x14ac:dyDescent="0.25">
      <c r="A4764">
        <v>4763</v>
      </c>
      <c r="B4764" t="s">
        <v>7750</v>
      </c>
      <c r="C4764">
        <f>YEAR(Data!$D4764)</f>
        <v>2013</v>
      </c>
      <c r="D4764">
        <v>41639</v>
      </c>
      <c r="E4764">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ht="14.25" customHeight="1" x14ac:dyDescent="0.25">
      <c r="A4765">
        <v>4764</v>
      </c>
      <c r="B4765" t="s">
        <v>7751</v>
      </c>
      <c r="C4765">
        <f>YEAR(Data!$D4765)</f>
        <v>2011</v>
      </c>
      <c r="D4765">
        <v>40803</v>
      </c>
      <c r="E4765">
        <v>40807</v>
      </c>
      <c r="F4765" t="s">
        <v>50</v>
      </c>
      <c r="G4765" t="s">
        <v>7719</v>
      </c>
      <c r="H4765" t="s">
        <v>7720</v>
      </c>
      <c r="I4765" t="s">
        <v>26</v>
      </c>
      <c r="J4765" t="s">
        <v>27</v>
      </c>
      <c r="K4765" t="s">
        <v>6923</v>
      </c>
      <c r="L4765" t="s">
        <v>43</v>
      </c>
      <c r="M4765">
        <v>91911</v>
      </c>
      <c r="N4765" t="s">
        <v>44</v>
      </c>
      <c r="O4765" t="s">
        <v>7752</v>
      </c>
      <c r="P4765" t="s">
        <v>46</v>
      </c>
      <c r="Q4765" t="s">
        <v>173</v>
      </c>
      <c r="R4765" t="s">
        <v>7753</v>
      </c>
      <c r="S4765">
        <v>182.94</v>
      </c>
      <c r="T4765">
        <v>3</v>
      </c>
      <c r="U4765">
        <v>0</v>
      </c>
      <c r="V4765">
        <v>85.981799999999993</v>
      </c>
    </row>
    <row r="4766" spans="1:22" ht="14.25" customHeight="1" x14ac:dyDescent="0.25">
      <c r="A4766">
        <v>4765</v>
      </c>
      <c r="B4766" t="s">
        <v>7754</v>
      </c>
      <c r="C4766">
        <f>YEAR(Data!$D4766)</f>
        <v>2014</v>
      </c>
      <c r="D4766">
        <v>41968</v>
      </c>
      <c r="E4766">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ht="14.25" customHeight="1" x14ac:dyDescent="0.25">
      <c r="A4767">
        <v>4766</v>
      </c>
      <c r="B4767" t="s">
        <v>7755</v>
      </c>
      <c r="C4767">
        <f>YEAR(Data!$D4767)</f>
        <v>2012</v>
      </c>
      <c r="D4767">
        <v>41023</v>
      </c>
      <c r="E4767">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ht="14.25" customHeight="1" x14ac:dyDescent="0.25">
      <c r="A4768">
        <v>4767</v>
      </c>
      <c r="B4768" t="s">
        <v>7756</v>
      </c>
      <c r="C4768">
        <f>YEAR(Data!$D4768)</f>
        <v>2012</v>
      </c>
      <c r="D4768">
        <v>40977</v>
      </c>
      <c r="E4768">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ht="14.25" customHeight="1" x14ac:dyDescent="0.25">
      <c r="A4769">
        <v>4768</v>
      </c>
      <c r="B4769" t="s">
        <v>7756</v>
      </c>
      <c r="C4769">
        <f>YEAR(Data!$D4769)</f>
        <v>2012</v>
      </c>
      <c r="D4769">
        <v>40977</v>
      </c>
      <c r="E4769">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ht="14.25" customHeight="1" x14ac:dyDescent="0.25">
      <c r="A4770">
        <v>4769</v>
      </c>
      <c r="B4770" t="s">
        <v>7757</v>
      </c>
      <c r="C4770">
        <f>YEAR(Data!$D4770)</f>
        <v>2014</v>
      </c>
      <c r="D4770">
        <v>41793</v>
      </c>
      <c r="E4770">
        <v>41794</v>
      </c>
      <c r="F4770" t="s">
        <v>1290</v>
      </c>
      <c r="G4770" t="s">
        <v>7758</v>
      </c>
      <c r="H4770" t="s">
        <v>7759</v>
      </c>
      <c r="I4770" t="s">
        <v>26</v>
      </c>
      <c r="J4770" t="s">
        <v>27</v>
      </c>
      <c r="K4770" t="s">
        <v>1521</v>
      </c>
      <c r="L4770" t="s">
        <v>88</v>
      </c>
      <c r="M4770">
        <v>28540</v>
      </c>
      <c r="N4770" t="s">
        <v>30</v>
      </c>
      <c r="O4770" t="s">
        <v>6976</v>
      </c>
      <c r="P4770" t="s">
        <v>46</v>
      </c>
      <c r="Q4770" t="s">
        <v>90</v>
      </c>
      <c r="R4770" t="s">
        <v>6977</v>
      </c>
      <c r="S4770">
        <v>25.344000000000001</v>
      </c>
      <c r="T4770">
        <v>4</v>
      </c>
      <c r="U4770">
        <v>0.2</v>
      </c>
      <c r="V4770">
        <v>9.1871999999999989</v>
      </c>
    </row>
    <row r="4771" spans="1:22" ht="14.25" customHeight="1" x14ac:dyDescent="0.25">
      <c r="A4771">
        <v>4770</v>
      </c>
      <c r="B4771" t="s">
        <v>7760</v>
      </c>
      <c r="C4771">
        <f>YEAR(Data!$D4771)</f>
        <v>2013</v>
      </c>
      <c r="D4771">
        <v>41537</v>
      </c>
      <c r="E477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ht="14.25" customHeight="1" x14ac:dyDescent="0.25">
      <c r="A4772">
        <v>4771</v>
      </c>
      <c r="B4772" t="s">
        <v>7760</v>
      </c>
      <c r="C4772">
        <f>YEAR(Data!$D4772)</f>
        <v>2013</v>
      </c>
      <c r="D4772">
        <v>41537</v>
      </c>
      <c r="E4772">
        <v>41542</v>
      </c>
      <c r="F4772" t="s">
        <v>23</v>
      </c>
      <c r="G4772" t="s">
        <v>2130</v>
      </c>
      <c r="H4772" t="s">
        <v>2131</v>
      </c>
      <c r="I4772" t="s">
        <v>102</v>
      </c>
      <c r="J4772" t="s">
        <v>27</v>
      </c>
      <c r="K4772" t="s">
        <v>127</v>
      </c>
      <c r="L4772" t="s">
        <v>43</v>
      </c>
      <c r="M4772">
        <v>94109</v>
      </c>
      <c r="N4772" t="s">
        <v>44</v>
      </c>
      <c r="O4772" t="s">
        <v>7761</v>
      </c>
      <c r="P4772" t="s">
        <v>46</v>
      </c>
      <c r="Q4772" t="s">
        <v>578</v>
      </c>
      <c r="R4772" t="s">
        <v>7762</v>
      </c>
      <c r="S4772">
        <v>6.24</v>
      </c>
      <c r="T4772">
        <v>3</v>
      </c>
      <c r="U4772">
        <v>0</v>
      </c>
      <c r="V4772">
        <v>1.8719999999999997</v>
      </c>
    </row>
    <row r="4773" spans="1:22" ht="14.25" customHeight="1" x14ac:dyDescent="0.25">
      <c r="A4773">
        <v>4772</v>
      </c>
      <c r="B4773" t="s">
        <v>7763</v>
      </c>
      <c r="C4773">
        <f>YEAR(Data!$D4773)</f>
        <v>2011</v>
      </c>
      <c r="D4773">
        <v>40847</v>
      </c>
      <c r="E4773">
        <v>40850</v>
      </c>
      <c r="F4773" t="s">
        <v>23</v>
      </c>
      <c r="G4773" t="s">
        <v>4716</v>
      </c>
      <c r="H4773" t="s">
        <v>4717</v>
      </c>
      <c r="I4773" t="s">
        <v>26</v>
      </c>
      <c r="J4773" t="s">
        <v>27</v>
      </c>
      <c r="K4773" t="s">
        <v>7764</v>
      </c>
      <c r="L4773" t="s">
        <v>310</v>
      </c>
      <c r="M4773">
        <v>85323</v>
      </c>
      <c r="N4773" t="s">
        <v>44</v>
      </c>
      <c r="O4773" t="s">
        <v>205</v>
      </c>
      <c r="P4773" t="s">
        <v>71</v>
      </c>
      <c r="Q4773" t="s">
        <v>72</v>
      </c>
      <c r="R4773" t="s">
        <v>206</v>
      </c>
      <c r="S4773">
        <v>742.33600000000001</v>
      </c>
      <c r="T4773">
        <v>8</v>
      </c>
      <c r="U4773">
        <v>0.2</v>
      </c>
      <c r="V4773">
        <v>83.512799999999913</v>
      </c>
    </row>
    <row r="4774" spans="1:22" ht="14.25" customHeight="1" x14ac:dyDescent="0.25">
      <c r="A4774">
        <v>4773</v>
      </c>
      <c r="B4774" t="s">
        <v>7765</v>
      </c>
      <c r="C4774">
        <f>YEAR(Data!$D4774)</f>
        <v>2014</v>
      </c>
      <c r="D4774">
        <v>41967</v>
      </c>
      <c r="E4774">
        <v>41971</v>
      </c>
      <c r="F4774" t="s">
        <v>50</v>
      </c>
      <c r="G4774" t="s">
        <v>1734</v>
      </c>
      <c r="H4774" t="s">
        <v>1735</v>
      </c>
      <c r="I4774" t="s">
        <v>26</v>
      </c>
      <c r="J4774" t="s">
        <v>27</v>
      </c>
      <c r="K4774" t="s">
        <v>303</v>
      </c>
      <c r="L4774" t="s">
        <v>211</v>
      </c>
      <c r="M4774">
        <v>60610</v>
      </c>
      <c r="N4774" t="s">
        <v>105</v>
      </c>
      <c r="O4774" t="s">
        <v>5654</v>
      </c>
      <c r="P4774" t="s">
        <v>32</v>
      </c>
      <c r="Q4774" t="s">
        <v>65</v>
      </c>
      <c r="R4774" t="s">
        <v>5655</v>
      </c>
      <c r="S4774">
        <v>6.4640000000000004</v>
      </c>
      <c r="T4774">
        <v>1</v>
      </c>
      <c r="U4774">
        <v>0.6</v>
      </c>
      <c r="V4774">
        <v>-4.0400000000000009</v>
      </c>
    </row>
    <row r="4775" spans="1:22" ht="14.25" customHeight="1" x14ac:dyDescent="0.25">
      <c r="A4775">
        <v>4774</v>
      </c>
      <c r="B4775" t="s">
        <v>7765</v>
      </c>
      <c r="C4775">
        <f>YEAR(Data!$D4775)</f>
        <v>2014</v>
      </c>
      <c r="D4775">
        <v>41967</v>
      </c>
      <c r="E4775">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ht="14.25" customHeight="1" x14ac:dyDescent="0.25">
      <c r="A4776">
        <v>4775</v>
      </c>
      <c r="B4776" t="s">
        <v>7765</v>
      </c>
      <c r="C4776">
        <f>YEAR(Data!$D4776)</f>
        <v>2014</v>
      </c>
      <c r="D4776">
        <v>41967</v>
      </c>
      <c r="E4776">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ht="14.25" customHeight="1" x14ac:dyDescent="0.25">
      <c r="A4777">
        <v>4776</v>
      </c>
      <c r="B4777" t="s">
        <v>7766</v>
      </c>
      <c r="C4777">
        <f>YEAR(Data!$D4777)</f>
        <v>2014</v>
      </c>
      <c r="D4777">
        <v>41960</v>
      </c>
      <c r="E4777">
        <v>41965</v>
      </c>
      <c r="F4777" t="s">
        <v>50</v>
      </c>
      <c r="G4777" t="s">
        <v>7273</v>
      </c>
      <c r="H4777" t="s">
        <v>7274</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ht="14.25" customHeight="1" x14ac:dyDescent="0.25">
      <c r="A4778">
        <v>4777</v>
      </c>
      <c r="B4778" t="s">
        <v>7767</v>
      </c>
      <c r="C4778">
        <f>YEAR(Data!$D4778)</f>
        <v>2013</v>
      </c>
      <c r="D4778">
        <v>41324</v>
      </c>
      <c r="E4778">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ht="14.25" customHeight="1" x14ac:dyDescent="0.25">
      <c r="A4779">
        <v>4778</v>
      </c>
      <c r="B4779" t="s">
        <v>7767</v>
      </c>
      <c r="C4779">
        <f>YEAR(Data!$D4779)</f>
        <v>2013</v>
      </c>
      <c r="D4779">
        <v>41324</v>
      </c>
      <c r="E4779">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ht="14.25" customHeight="1" x14ac:dyDescent="0.25">
      <c r="A4780">
        <v>4779</v>
      </c>
      <c r="B4780" t="s">
        <v>7768</v>
      </c>
      <c r="C4780">
        <f>YEAR(Data!$D4780)</f>
        <v>2014</v>
      </c>
      <c r="D4780">
        <v>41951</v>
      </c>
      <c r="E4780">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ht="14.25" customHeight="1" x14ac:dyDescent="0.25">
      <c r="A4781">
        <v>4780</v>
      </c>
      <c r="B4781" t="s">
        <v>7769</v>
      </c>
      <c r="C4781">
        <f>YEAR(Data!$D4781)</f>
        <v>2011</v>
      </c>
      <c r="D4781">
        <v>40732</v>
      </c>
      <c r="E4781">
        <v>40734</v>
      </c>
      <c r="F4781" t="s">
        <v>188</v>
      </c>
      <c r="G4781" t="s">
        <v>5985</v>
      </c>
      <c r="H4781" t="s">
        <v>5986</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ht="14.25" customHeight="1" x14ac:dyDescent="0.25">
      <c r="A4782">
        <v>4781</v>
      </c>
      <c r="B4782" t="s">
        <v>7770</v>
      </c>
      <c r="C4782">
        <f>YEAR(Data!$D4782)</f>
        <v>2011</v>
      </c>
      <c r="D4782">
        <v>40854</v>
      </c>
      <c r="E4782">
        <v>40859</v>
      </c>
      <c r="F4782" t="s">
        <v>50</v>
      </c>
      <c r="G4782" t="s">
        <v>519</v>
      </c>
      <c r="H4782" t="s">
        <v>520</v>
      </c>
      <c r="I4782" t="s">
        <v>26</v>
      </c>
      <c r="J4782" t="s">
        <v>27</v>
      </c>
      <c r="K4782" t="s">
        <v>184</v>
      </c>
      <c r="L4782" t="s">
        <v>104</v>
      </c>
      <c r="M4782">
        <v>77070</v>
      </c>
      <c r="N4782" t="s">
        <v>105</v>
      </c>
      <c r="O4782" t="s">
        <v>5913</v>
      </c>
      <c r="P4782" t="s">
        <v>32</v>
      </c>
      <c r="Q4782" t="s">
        <v>36</v>
      </c>
      <c r="R4782" t="s">
        <v>5914</v>
      </c>
      <c r="S4782">
        <v>683.14399999999989</v>
      </c>
      <c r="T4782">
        <v>4</v>
      </c>
      <c r="U4782">
        <v>0.3</v>
      </c>
      <c r="V4782">
        <v>0</v>
      </c>
    </row>
    <row r="4783" spans="1:22" ht="14.25" customHeight="1" x14ac:dyDescent="0.25">
      <c r="A4783">
        <v>4782</v>
      </c>
      <c r="B4783" t="s">
        <v>7770</v>
      </c>
      <c r="C4783">
        <f>YEAR(Data!$D4783)</f>
        <v>2011</v>
      </c>
      <c r="D4783">
        <v>40854</v>
      </c>
      <c r="E4783">
        <v>40859</v>
      </c>
      <c r="F4783" t="s">
        <v>50</v>
      </c>
      <c r="G4783" t="s">
        <v>519</v>
      </c>
      <c r="H4783" t="s">
        <v>520</v>
      </c>
      <c r="I4783" t="s">
        <v>26</v>
      </c>
      <c r="J4783" t="s">
        <v>27</v>
      </c>
      <c r="K4783" t="s">
        <v>184</v>
      </c>
      <c r="L4783" t="s">
        <v>104</v>
      </c>
      <c r="M4783">
        <v>77070</v>
      </c>
      <c r="N4783" t="s">
        <v>105</v>
      </c>
      <c r="O4783" t="s">
        <v>7771</v>
      </c>
      <c r="P4783" t="s">
        <v>46</v>
      </c>
      <c r="Q4783" t="s">
        <v>75</v>
      </c>
      <c r="R4783" t="s">
        <v>7772</v>
      </c>
      <c r="S4783">
        <v>1.4759999999999995</v>
      </c>
      <c r="T4783">
        <v>3</v>
      </c>
      <c r="U4783">
        <v>0.8</v>
      </c>
      <c r="V4783">
        <v>-2.214</v>
      </c>
    </row>
    <row r="4784" spans="1:22" ht="14.25" customHeight="1" x14ac:dyDescent="0.25">
      <c r="A4784">
        <v>4783</v>
      </c>
      <c r="B4784" t="s">
        <v>7770</v>
      </c>
      <c r="C4784">
        <f>YEAR(Data!$D4784)</f>
        <v>2011</v>
      </c>
      <c r="D4784">
        <v>40854</v>
      </c>
      <c r="E4784">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ht="14.25" customHeight="1" x14ac:dyDescent="0.25">
      <c r="A4785">
        <v>4784</v>
      </c>
      <c r="B4785" t="s">
        <v>7773</v>
      </c>
      <c r="C4785">
        <f>YEAR(Data!$D4785)</f>
        <v>2014</v>
      </c>
      <c r="D4785">
        <v>41668</v>
      </c>
      <c r="E4785">
        <v>41672</v>
      </c>
      <c r="F4785" t="s">
        <v>50</v>
      </c>
      <c r="G4785" t="s">
        <v>6173</v>
      </c>
      <c r="H4785" t="s">
        <v>6174</v>
      </c>
      <c r="I4785" t="s">
        <v>26</v>
      </c>
      <c r="J4785" t="s">
        <v>27</v>
      </c>
      <c r="K4785" t="s">
        <v>7246</v>
      </c>
      <c r="L4785" t="s">
        <v>4530</v>
      </c>
      <c r="M4785">
        <v>67212</v>
      </c>
      <c r="N4785" t="s">
        <v>105</v>
      </c>
      <c r="O4785" t="s">
        <v>3778</v>
      </c>
      <c r="P4785" t="s">
        <v>46</v>
      </c>
      <c r="Q4785" t="s">
        <v>90</v>
      </c>
      <c r="R4785" t="s">
        <v>3779</v>
      </c>
      <c r="S4785">
        <v>279.89999999999998</v>
      </c>
      <c r="T4785">
        <v>5</v>
      </c>
      <c r="U4785">
        <v>0</v>
      </c>
      <c r="V4785">
        <v>137.15100000000001</v>
      </c>
    </row>
    <row r="4786" spans="1:22" ht="14.25" customHeight="1" x14ac:dyDescent="0.25">
      <c r="A4786">
        <v>4785</v>
      </c>
      <c r="B4786" t="s">
        <v>7774</v>
      </c>
      <c r="C4786">
        <f>YEAR(Data!$D4786)</f>
        <v>2012</v>
      </c>
      <c r="D4786">
        <v>41254</v>
      </c>
      <c r="E4786">
        <v>41259</v>
      </c>
      <c r="F4786" t="s">
        <v>50</v>
      </c>
      <c r="G4786" t="s">
        <v>93</v>
      </c>
      <c r="H4786" t="s">
        <v>94</v>
      </c>
      <c r="I4786" t="s">
        <v>26</v>
      </c>
      <c r="J4786" t="s">
        <v>27</v>
      </c>
      <c r="K4786" t="s">
        <v>1081</v>
      </c>
      <c r="L4786" t="s">
        <v>457</v>
      </c>
      <c r="M4786">
        <v>80906</v>
      </c>
      <c r="N4786" t="s">
        <v>44</v>
      </c>
      <c r="O4786" t="s">
        <v>5559</v>
      </c>
      <c r="P4786" t="s">
        <v>46</v>
      </c>
      <c r="Q4786" t="s">
        <v>68</v>
      </c>
      <c r="R4786" t="s">
        <v>5560</v>
      </c>
      <c r="S4786">
        <v>13.120000000000001</v>
      </c>
      <c r="T4786">
        <v>5</v>
      </c>
      <c r="U4786">
        <v>0.2</v>
      </c>
      <c r="V4786">
        <v>1.1480000000000006</v>
      </c>
    </row>
    <row r="4787" spans="1:22" ht="14.25" customHeight="1" x14ac:dyDescent="0.25">
      <c r="A4787">
        <v>4786</v>
      </c>
      <c r="B4787" t="s">
        <v>7774</v>
      </c>
      <c r="C4787">
        <f>YEAR(Data!$D4787)</f>
        <v>2012</v>
      </c>
      <c r="D4787">
        <v>41254</v>
      </c>
      <c r="E4787">
        <v>41259</v>
      </c>
      <c r="F4787" t="s">
        <v>50</v>
      </c>
      <c r="G4787" t="s">
        <v>93</v>
      </c>
      <c r="H4787" t="s">
        <v>94</v>
      </c>
      <c r="I4787" t="s">
        <v>26</v>
      </c>
      <c r="J4787" t="s">
        <v>27</v>
      </c>
      <c r="K4787" t="s">
        <v>1081</v>
      </c>
      <c r="L4787" t="s">
        <v>457</v>
      </c>
      <c r="M4787">
        <v>80906</v>
      </c>
      <c r="N4787" t="s">
        <v>44</v>
      </c>
      <c r="O4787" t="s">
        <v>5638</v>
      </c>
      <c r="P4787" t="s">
        <v>32</v>
      </c>
      <c r="Q4787" t="s">
        <v>33</v>
      </c>
      <c r="R4787" t="s">
        <v>5639</v>
      </c>
      <c r="S4787">
        <v>69.576000000000008</v>
      </c>
      <c r="T4787">
        <v>4</v>
      </c>
      <c r="U4787">
        <v>0.7</v>
      </c>
      <c r="V4787">
        <v>-143.79040000000001</v>
      </c>
    </row>
    <row r="4788" spans="1:22" ht="14.25" customHeight="1" x14ac:dyDescent="0.25">
      <c r="A4788">
        <v>4787</v>
      </c>
      <c r="B4788" t="s">
        <v>7774</v>
      </c>
      <c r="C4788">
        <f>YEAR(Data!$D4788)</f>
        <v>2012</v>
      </c>
      <c r="D4788">
        <v>41254</v>
      </c>
      <c r="E4788">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ht="14.25" customHeight="1" x14ac:dyDescent="0.25">
      <c r="A4789">
        <v>4788</v>
      </c>
      <c r="B4789" t="s">
        <v>7774</v>
      </c>
      <c r="C4789">
        <f>YEAR(Data!$D4789)</f>
        <v>2012</v>
      </c>
      <c r="D4789">
        <v>41254</v>
      </c>
      <c r="E4789">
        <v>41259</v>
      </c>
      <c r="F4789" t="s">
        <v>50</v>
      </c>
      <c r="G4789" t="s">
        <v>93</v>
      </c>
      <c r="H4789" t="s">
        <v>94</v>
      </c>
      <c r="I4789" t="s">
        <v>26</v>
      </c>
      <c r="J4789" t="s">
        <v>27</v>
      </c>
      <c r="K4789" t="s">
        <v>1081</v>
      </c>
      <c r="L4789" t="s">
        <v>457</v>
      </c>
      <c r="M4789">
        <v>80906</v>
      </c>
      <c r="N4789" t="s">
        <v>44</v>
      </c>
      <c r="O4789" t="s">
        <v>7775</v>
      </c>
      <c r="P4789" t="s">
        <v>71</v>
      </c>
      <c r="Q4789" t="s">
        <v>161</v>
      </c>
      <c r="R4789" t="s">
        <v>7776</v>
      </c>
      <c r="S4789">
        <v>58.08</v>
      </c>
      <c r="T4789">
        <v>4</v>
      </c>
      <c r="U4789">
        <v>0.2</v>
      </c>
      <c r="V4789">
        <v>-6.5339999999999954</v>
      </c>
    </row>
    <row r="4790" spans="1:22" ht="14.25" customHeight="1" x14ac:dyDescent="0.25">
      <c r="A4790">
        <v>4789</v>
      </c>
      <c r="B4790" t="s">
        <v>7774</v>
      </c>
      <c r="C4790">
        <f>YEAR(Data!$D4790)</f>
        <v>2012</v>
      </c>
      <c r="D4790">
        <v>41254</v>
      </c>
      <c r="E4790">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ht="14.25" customHeight="1" x14ac:dyDescent="0.25">
      <c r="A4791">
        <v>4790</v>
      </c>
      <c r="B4791" t="s">
        <v>7774</v>
      </c>
      <c r="C4791">
        <f>YEAR(Data!$D4791)</f>
        <v>2012</v>
      </c>
      <c r="D4791">
        <v>41254</v>
      </c>
      <c r="E479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ht="14.25" customHeight="1" x14ac:dyDescent="0.25">
      <c r="A4792">
        <v>4791</v>
      </c>
      <c r="B4792" t="s">
        <v>7774</v>
      </c>
      <c r="C4792">
        <f>YEAR(Data!$D4792)</f>
        <v>2012</v>
      </c>
      <c r="D4792">
        <v>41254</v>
      </c>
      <c r="E4792">
        <v>41259</v>
      </c>
      <c r="F4792" t="s">
        <v>50</v>
      </c>
      <c r="G4792" t="s">
        <v>93</v>
      </c>
      <c r="H4792" t="s">
        <v>94</v>
      </c>
      <c r="I4792" t="s">
        <v>26</v>
      </c>
      <c r="J4792" t="s">
        <v>27</v>
      </c>
      <c r="K4792" t="s">
        <v>1081</v>
      </c>
      <c r="L4792" t="s">
        <v>457</v>
      </c>
      <c r="M4792">
        <v>80906</v>
      </c>
      <c r="N4792" t="s">
        <v>44</v>
      </c>
      <c r="O4792" t="s">
        <v>5504</v>
      </c>
      <c r="P4792" t="s">
        <v>32</v>
      </c>
      <c r="Q4792" t="s">
        <v>56</v>
      </c>
      <c r="R4792" t="s">
        <v>5505</v>
      </c>
      <c r="S4792">
        <v>364.95</v>
      </c>
      <c r="T4792">
        <v>5</v>
      </c>
      <c r="U4792">
        <v>0.5</v>
      </c>
      <c r="V4792">
        <v>-248.16599999999994</v>
      </c>
    </row>
    <row r="4793" spans="1:22" ht="14.25" customHeight="1" x14ac:dyDescent="0.25">
      <c r="A4793">
        <v>4792</v>
      </c>
      <c r="B4793" t="s">
        <v>7774</v>
      </c>
      <c r="C4793">
        <f>YEAR(Data!$D4793)</f>
        <v>2012</v>
      </c>
      <c r="D4793">
        <v>41254</v>
      </c>
      <c r="E4793">
        <v>41259</v>
      </c>
      <c r="F4793" t="s">
        <v>50</v>
      </c>
      <c r="G4793" t="s">
        <v>93</v>
      </c>
      <c r="H4793" t="s">
        <v>94</v>
      </c>
      <c r="I4793" t="s">
        <v>26</v>
      </c>
      <c r="J4793" t="s">
        <v>27</v>
      </c>
      <c r="K4793" t="s">
        <v>1081</v>
      </c>
      <c r="L4793" t="s">
        <v>457</v>
      </c>
      <c r="M4793">
        <v>80906</v>
      </c>
      <c r="N4793" t="s">
        <v>44</v>
      </c>
      <c r="O4793" t="s">
        <v>3051</v>
      </c>
      <c r="P4793" t="s">
        <v>46</v>
      </c>
      <c r="Q4793" t="s">
        <v>90</v>
      </c>
      <c r="R4793" t="s">
        <v>7777</v>
      </c>
      <c r="S4793">
        <v>85.055999999999997</v>
      </c>
      <c r="T4793">
        <v>3</v>
      </c>
      <c r="U4793">
        <v>0.2</v>
      </c>
      <c r="V4793">
        <v>28.706399999999991</v>
      </c>
    </row>
    <row r="4794" spans="1:22" ht="14.25" customHeight="1" x14ac:dyDescent="0.25">
      <c r="A4794">
        <v>4793</v>
      </c>
      <c r="B4794" t="s">
        <v>7774</v>
      </c>
      <c r="C4794">
        <f>YEAR(Data!$D4794)</f>
        <v>2012</v>
      </c>
      <c r="D4794">
        <v>41254</v>
      </c>
      <c r="E4794">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ht="14.25" customHeight="1" x14ac:dyDescent="0.25">
      <c r="A4795">
        <v>4794</v>
      </c>
      <c r="B4795" t="s">
        <v>7778</v>
      </c>
      <c r="C4795">
        <f>YEAR(Data!$D4795)</f>
        <v>2012</v>
      </c>
      <c r="D4795">
        <v>41089</v>
      </c>
      <c r="E4795">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ht="14.25" customHeight="1" x14ac:dyDescent="0.25">
      <c r="A4796">
        <v>4795</v>
      </c>
      <c r="B4796" t="s">
        <v>7779</v>
      </c>
      <c r="C4796">
        <f>YEAR(Data!$D4796)</f>
        <v>2012</v>
      </c>
      <c r="D4796">
        <v>40984</v>
      </c>
      <c r="E4796">
        <v>40991</v>
      </c>
      <c r="F4796" t="s">
        <v>50</v>
      </c>
      <c r="G4796" t="s">
        <v>7780</v>
      </c>
      <c r="H4796" t="s">
        <v>7781</v>
      </c>
      <c r="I4796" t="s">
        <v>41</v>
      </c>
      <c r="J4796" t="s">
        <v>27</v>
      </c>
      <c r="K4796" t="s">
        <v>42</v>
      </c>
      <c r="L4796" t="s">
        <v>43</v>
      </c>
      <c r="M4796">
        <v>90036</v>
      </c>
      <c r="N4796" t="s">
        <v>44</v>
      </c>
      <c r="O4796" t="s">
        <v>7149</v>
      </c>
      <c r="P4796" t="s">
        <v>32</v>
      </c>
      <c r="Q4796" t="s">
        <v>65</v>
      </c>
      <c r="R4796" t="s">
        <v>7150</v>
      </c>
      <c r="S4796">
        <v>43.13</v>
      </c>
      <c r="T4796">
        <v>1</v>
      </c>
      <c r="U4796">
        <v>0</v>
      </c>
      <c r="V4796">
        <v>18.114600000000003</v>
      </c>
    </row>
    <row r="4797" spans="1:22" ht="14.25" customHeight="1" x14ac:dyDescent="0.25">
      <c r="A4797">
        <v>4796</v>
      </c>
      <c r="B4797" t="s">
        <v>7782</v>
      </c>
      <c r="C4797">
        <f>YEAR(Data!$D4797)</f>
        <v>2012</v>
      </c>
      <c r="D4797">
        <v>41134</v>
      </c>
      <c r="E4797">
        <v>41138</v>
      </c>
      <c r="F4797" t="s">
        <v>50</v>
      </c>
      <c r="G4797" t="s">
        <v>2035</v>
      </c>
      <c r="H4797" t="s">
        <v>2036</v>
      </c>
      <c r="I4797" t="s">
        <v>26</v>
      </c>
      <c r="J4797" t="s">
        <v>27</v>
      </c>
      <c r="K4797" t="s">
        <v>7783</v>
      </c>
      <c r="L4797" t="s">
        <v>1272</v>
      </c>
      <c r="M4797">
        <v>30062</v>
      </c>
      <c r="N4797" t="s">
        <v>30</v>
      </c>
      <c r="O4797" t="s">
        <v>2427</v>
      </c>
      <c r="P4797" t="s">
        <v>46</v>
      </c>
      <c r="Q4797" t="s">
        <v>75</v>
      </c>
      <c r="R4797" t="s">
        <v>186</v>
      </c>
      <c r="S4797">
        <v>5.64</v>
      </c>
      <c r="T4797">
        <v>3</v>
      </c>
      <c r="U4797">
        <v>0</v>
      </c>
      <c r="V4797">
        <v>2.7071999999999994</v>
      </c>
    </row>
    <row r="4798" spans="1:22" ht="14.25" customHeight="1" x14ac:dyDescent="0.25">
      <c r="A4798">
        <v>4797</v>
      </c>
      <c r="B4798" t="s">
        <v>7784</v>
      </c>
      <c r="C4798">
        <f>YEAR(Data!$D4798)</f>
        <v>2013</v>
      </c>
      <c r="D4798">
        <v>41409</v>
      </c>
      <c r="E4798">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ht="14.25" customHeight="1" x14ac:dyDescent="0.25">
      <c r="A4799">
        <v>4798</v>
      </c>
      <c r="B4799" t="s">
        <v>7784</v>
      </c>
      <c r="C4799">
        <f>YEAR(Data!$D4799)</f>
        <v>2013</v>
      </c>
      <c r="D4799">
        <v>41409</v>
      </c>
      <c r="E4799">
        <v>41414</v>
      </c>
      <c r="F4799" t="s">
        <v>50</v>
      </c>
      <c r="G4799" t="s">
        <v>1291</v>
      </c>
      <c r="H4799" t="s">
        <v>1292</v>
      </c>
      <c r="I4799" t="s">
        <v>41</v>
      </c>
      <c r="J4799" t="s">
        <v>27</v>
      </c>
      <c r="K4799" t="s">
        <v>1521</v>
      </c>
      <c r="L4799" t="s">
        <v>54</v>
      </c>
      <c r="M4799">
        <v>32216</v>
      </c>
      <c r="N4799" t="s">
        <v>30</v>
      </c>
      <c r="O4799" t="s">
        <v>5530</v>
      </c>
      <c r="P4799" t="s">
        <v>46</v>
      </c>
      <c r="Q4799" t="s">
        <v>90</v>
      </c>
      <c r="R4799" t="s">
        <v>5531</v>
      </c>
      <c r="S4799">
        <v>31.104000000000006</v>
      </c>
      <c r="T4799">
        <v>6</v>
      </c>
      <c r="U4799">
        <v>0.2</v>
      </c>
      <c r="V4799">
        <v>10.8864</v>
      </c>
    </row>
    <row r="4800" spans="1:22" ht="14.25" customHeight="1" x14ac:dyDescent="0.25">
      <c r="A4800">
        <v>4799</v>
      </c>
      <c r="B4800" t="s">
        <v>7784</v>
      </c>
      <c r="C4800">
        <f>YEAR(Data!$D4800)</f>
        <v>2013</v>
      </c>
      <c r="D4800">
        <v>41409</v>
      </c>
      <c r="E4800">
        <v>41414</v>
      </c>
      <c r="F4800" t="s">
        <v>50</v>
      </c>
      <c r="G4800" t="s">
        <v>1291</v>
      </c>
      <c r="H4800" t="s">
        <v>1292</v>
      </c>
      <c r="I4800" t="s">
        <v>41</v>
      </c>
      <c r="J4800" t="s">
        <v>27</v>
      </c>
      <c r="K4800" t="s">
        <v>1521</v>
      </c>
      <c r="L4800" t="s">
        <v>54</v>
      </c>
      <c r="M4800">
        <v>32216</v>
      </c>
      <c r="N4800" t="s">
        <v>30</v>
      </c>
      <c r="O4800" t="s">
        <v>7026</v>
      </c>
      <c r="P4800" t="s">
        <v>32</v>
      </c>
      <c r="Q4800" t="s">
        <v>65</v>
      </c>
      <c r="R4800" t="s">
        <v>7027</v>
      </c>
      <c r="S4800">
        <v>30.192</v>
      </c>
      <c r="T4800">
        <v>3</v>
      </c>
      <c r="U4800">
        <v>0.2</v>
      </c>
      <c r="V4800">
        <v>8.3028000000000031</v>
      </c>
    </row>
    <row r="4801" spans="1:22" ht="14.25" customHeight="1" x14ac:dyDescent="0.25">
      <c r="A4801">
        <v>4800</v>
      </c>
      <c r="B4801" t="s">
        <v>7784</v>
      </c>
      <c r="C4801">
        <f>YEAR(Data!$D4801)</f>
        <v>2013</v>
      </c>
      <c r="D4801">
        <v>41409</v>
      </c>
      <c r="E480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ht="14.25" customHeight="1" x14ac:dyDescent="0.25">
      <c r="A4802">
        <v>4801</v>
      </c>
      <c r="B4802" t="s">
        <v>7784</v>
      </c>
      <c r="C4802">
        <f>YEAR(Data!$D4802)</f>
        <v>2013</v>
      </c>
      <c r="D4802">
        <v>41409</v>
      </c>
      <c r="E4802">
        <v>41414</v>
      </c>
      <c r="F4802" t="s">
        <v>50</v>
      </c>
      <c r="G4802" t="s">
        <v>1291</v>
      </c>
      <c r="H4802" t="s">
        <v>1292</v>
      </c>
      <c r="I4802" t="s">
        <v>41</v>
      </c>
      <c r="J4802" t="s">
        <v>27</v>
      </c>
      <c r="K4802" t="s">
        <v>1521</v>
      </c>
      <c r="L4802" t="s">
        <v>54</v>
      </c>
      <c r="M4802">
        <v>32216</v>
      </c>
      <c r="N4802" t="s">
        <v>30</v>
      </c>
      <c r="O4802" t="s">
        <v>7785</v>
      </c>
      <c r="P4802" t="s">
        <v>46</v>
      </c>
      <c r="Q4802" t="s">
        <v>68</v>
      </c>
      <c r="R4802" t="s">
        <v>7786</v>
      </c>
      <c r="S4802">
        <v>4.7679999999999998</v>
      </c>
      <c r="T4802">
        <v>2</v>
      </c>
      <c r="U4802">
        <v>0.2</v>
      </c>
      <c r="V4802">
        <v>0.41720000000000046</v>
      </c>
    </row>
    <row r="4803" spans="1:22" ht="14.25" customHeight="1" x14ac:dyDescent="0.25">
      <c r="A4803">
        <v>4802</v>
      </c>
      <c r="B4803" t="s">
        <v>7784</v>
      </c>
      <c r="C4803">
        <f>YEAR(Data!$D4803)</f>
        <v>2013</v>
      </c>
      <c r="D4803">
        <v>41409</v>
      </c>
      <c r="E4803">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ht="14.25" customHeight="1" x14ac:dyDescent="0.25">
      <c r="A4804">
        <v>4803</v>
      </c>
      <c r="B4804" t="s">
        <v>7784</v>
      </c>
      <c r="C4804">
        <f>YEAR(Data!$D4804)</f>
        <v>2013</v>
      </c>
      <c r="D4804">
        <v>41409</v>
      </c>
      <c r="E4804">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ht="14.25" customHeight="1" x14ac:dyDescent="0.25">
      <c r="A4805">
        <v>4804</v>
      </c>
      <c r="B4805" t="s">
        <v>7787</v>
      </c>
      <c r="C4805">
        <f>YEAR(Data!$D4805)</f>
        <v>2014</v>
      </c>
      <c r="D4805">
        <v>41834</v>
      </c>
      <c r="E4805">
        <v>41838</v>
      </c>
      <c r="F4805" t="s">
        <v>23</v>
      </c>
      <c r="G4805" t="s">
        <v>6663</v>
      </c>
      <c r="H4805" t="s">
        <v>6664</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ht="14.25" customHeight="1" x14ac:dyDescent="0.25">
      <c r="A4806">
        <v>4805</v>
      </c>
      <c r="B4806" t="s">
        <v>7787</v>
      </c>
      <c r="C4806">
        <f>YEAR(Data!$D4806)</f>
        <v>2014</v>
      </c>
      <c r="D4806">
        <v>41834</v>
      </c>
      <c r="E4806">
        <v>41838</v>
      </c>
      <c r="F4806" t="s">
        <v>23</v>
      </c>
      <c r="G4806" t="s">
        <v>6663</v>
      </c>
      <c r="H4806" t="s">
        <v>6664</v>
      </c>
      <c r="I4806" t="s">
        <v>26</v>
      </c>
      <c r="J4806" t="s">
        <v>27</v>
      </c>
      <c r="K4806" t="s">
        <v>146</v>
      </c>
      <c r="L4806" t="s">
        <v>147</v>
      </c>
      <c r="M4806">
        <v>19140</v>
      </c>
      <c r="N4806" t="s">
        <v>148</v>
      </c>
      <c r="O4806" t="s">
        <v>5363</v>
      </c>
      <c r="P4806" t="s">
        <v>32</v>
      </c>
      <c r="Q4806" t="s">
        <v>65</v>
      </c>
      <c r="R4806" t="s">
        <v>5364</v>
      </c>
      <c r="S4806">
        <v>91.00800000000001</v>
      </c>
      <c r="T4806">
        <v>9</v>
      </c>
      <c r="U4806">
        <v>0.2</v>
      </c>
      <c r="V4806">
        <v>19.339199999999998</v>
      </c>
    </row>
    <row r="4807" spans="1:22" ht="14.25" customHeight="1" x14ac:dyDescent="0.25">
      <c r="A4807">
        <v>4806</v>
      </c>
      <c r="B4807" t="s">
        <v>7788</v>
      </c>
      <c r="C4807">
        <f>YEAR(Data!$D4807)</f>
        <v>2012</v>
      </c>
      <c r="D4807">
        <v>41235</v>
      </c>
      <c r="E4807">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ht="14.25" customHeight="1" x14ac:dyDescent="0.25">
      <c r="A4808">
        <v>4807</v>
      </c>
      <c r="B4808" t="s">
        <v>7788</v>
      </c>
      <c r="C4808">
        <f>YEAR(Data!$D4808)</f>
        <v>2012</v>
      </c>
      <c r="D4808">
        <v>41235</v>
      </c>
      <c r="E4808">
        <v>41238</v>
      </c>
      <c r="F4808" t="s">
        <v>23</v>
      </c>
      <c r="G4808" t="s">
        <v>1365</v>
      </c>
      <c r="H4808" t="s">
        <v>1366</v>
      </c>
      <c r="I4808" t="s">
        <v>26</v>
      </c>
      <c r="J4808" t="s">
        <v>27</v>
      </c>
      <c r="K4808" t="s">
        <v>42</v>
      </c>
      <c r="L4808" t="s">
        <v>43</v>
      </c>
      <c r="M4808">
        <v>90008</v>
      </c>
      <c r="N4808" t="s">
        <v>44</v>
      </c>
      <c r="O4808" t="s">
        <v>6097</v>
      </c>
      <c r="P4808" t="s">
        <v>46</v>
      </c>
      <c r="Q4808" t="s">
        <v>90</v>
      </c>
      <c r="R4808" t="s">
        <v>6098</v>
      </c>
      <c r="S4808">
        <v>42.800000000000004</v>
      </c>
      <c r="T4808">
        <v>10</v>
      </c>
      <c r="U4808">
        <v>0</v>
      </c>
      <c r="V4808">
        <v>19.259999999999998</v>
      </c>
    </row>
    <row r="4809" spans="1:22" ht="14.25" customHeight="1" x14ac:dyDescent="0.25">
      <c r="A4809">
        <v>4808</v>
      </c>
      <c r="B4809" t="s">
        <v>7788</v>
      </c>
      <c r="C4809">
        <f>YEAR(Data!$D4809)</f>
        <v>2012</v>
      </c>
      <c r="D4809">
        <v>41235</v>
      </c>
      <c r="E4809">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ht="14.25" customHeight="1" x14ac:dyDescent="0.25">
      <c r="A4810">
        <v>4809</v>
      </c>
      <c r="B4810" t="s">
        <v>7789</v>
      </c>
      <c r="C4810">
        <f>YEAR(Data!$D4810)</f>
        <v>2011</v>
      </c>
      <c r="D4810">
        <v>40870</v>
      </c>
      <c r="E4810">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ht="14.25" customHeight="1" x14ac:dyDescent="0.25">
      <c r="A4811">
        <v>4810</v>
      </c>
      <c r="B4811" t="s">
        <v>7790</v>
      </c>
      <c r="C4811">
        <f>YEAR(Data!$D4811)</f>
        <v>2012</v>
      </c>
      <c r="D4811">
        <v>41270</v>
      </c>
      <c r="E4811">
        <v>41273</v>
      </c>
      <c r="F4811" t="s">
        <v>188</v>
      </c>
      <c r="G4811" t="s">
        <v>6272</v>
      </c>
      <c r="H4811" t="s">
        <v>6273</v>
      </c>
      <c r="I4811" t="s">
        <v>26</v>
      </c>
      <c r="J4811" t="s">
        <v>27</v>
      </c>
      <c r="K4811" t="s">
        <v>6206</v>
      </c>
      <c r="L4811" t="s">
        <v>114</v>
      </c>
      <c r="M4811">
        <v>54703</v>
      </c>
      <c r="N4811" t="s">
        <v>105</v>
      </c>
      <c r="O4811" t="s">
        <v>7675</v>
      </c>
      <c r="P4811" t="s">
        <v>46</v>
      </c>
      <c r="Q4811" t="s">
        <v>90</v>
      </c>
      <c r="R4811" t="s">
        <v>7676</v>
      </c>
      <c r="S4811">
        <v>195.64</v>
      </c>
      <c r="T4811">
        <v>4</v>
      </c>
      <c r="U4811">
        <v>0</v>
      </c>
      <c r="V4811">
        <v>91.950799999999987</v>
      </c>
    </row>
    <row r="4812" spans="1:22" ht="14.25" customHeight="1" x14ac:dyDescent="0.25">
      <c r="A4812">
        <v>4811</v>
      </c>
      <c r="B4812" t="s">
        <v>7790</v>
      </c>
      <c r="C4812">
        <f>YEAR(Data!$D4812)</f>
        <v>2012</v>
      </c>
      <c r="D4812">
        <v>41270</v>
      </c>
      <c r="E4812">
        <v>41273</v>
      </c>
      <c r="F4812" t="s">
        <v>188</v>
      </c>
      <c r="G4812" t="s">
        <v>6272</v>
      </c>
      <c r="H4812" t="s">
        <v>6273</v>
      </c>
      <c r="I4812" t="s">
        <v>26</v>
      </c>
      <c r="J4812" t="s">
        <v>27</v>
      </c>
      <c r="K4812" t="s">
        <v>6206</v>
      </c>
      <c r="L4812" t="s">
        <v>114</v>
      </c>
      <c r="M4812">
        <v>54703</v>
      </c>
      <c r="N4812" t="s">
        <v>105</v>
      </c>
      <c r="O4812" t="s">
        <v>4776</v>
      </c>
      <c r="P4812" t="s">
        <v>71</v>
      </c>
      <c r="Q4812" t="s">
        <v>72</v>
      </c>
      <c r="R4812" t="s">
        <v>4777</v>
      </c>
      <c r="S4812">
        <v>239.9</v>
      </c>
      <c r="T4812">
        <v>2</v>
      </c>
      <c r="U4812">
        <v>0</v>
      </c>
      <c r="V4812">
        <v>71.97</v>
      </c>
    </row>
    <row r="4813" spans="1:22" ht="14.25" customHeight="1" x14ac:dyDescent="0.25">
      <c r="A4813">
        <v>4812</v>
      </c>
      <c r="B4813" t="s">
        <v>7791</v>
      </c>
      <c r="C4813">
        <f>YEAR(Data!$D4813)</f>
        <v>2013</v>
      </c>
      <c r="D4813">
        <v>41593</v>
      </c>
      <c r="E4813">
        <v>41598</v>
      </c>
      <c r="F4813" t="s">
        <v>23</v>
      </c>
      <c r="G4813" t="s">
        <v>6335</v>
      </c>
      <c r="H4813" t="s">
        <v>6336</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ht="14.25" customHeight="1" x14ac:dyDescent="0.25">
      <c r="A4814">
        <v>4813</v>
      </c>
      <c r="B4814" t="s">
        <v>7791</v>
      </c>
      <c r="C4814">
        <f>YEAR(Data!$D4814)</f>
        <v>2013</v>
      </c>
      <c r="D4814">
        <v>41593</v>
      </c>
      <c r="E4814">
        <v>41598</v>
      </c>
      <c r="F4814" t="s">
        <v>23</v>
      </c>
      <c r="G4814" t="s">
        <v>6335</v>
      </c>
      <c r="H4814" t="s">
        <v>6336</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ht="14.25" customHeight="1" x14ac:dyDescent="0.25">
      <c r="A4815">
        <v>4814</v>
      </c>
      <c r="B4815" t="s">
        <v>7791</v>
      </c>
      <c r="C4815">
        <f>YEAR(Data!$D4815)</f>
        <v>2013</v>
      </c>
      <c r="D4815">
        <v>41593</v>
      </c>
      <c r="E4815">
        <v>41598</v>
      </c>
      <c r="F4815" t="s">
        <v>23</v>
      </c>
      <c r="G4815" t="s">
        <v>6335</v>
      </c>
      <c r="H4815" t="s">
        <v>6336</v>
      </c>
      <c r="I4815" t="s">
        <v>26</v>
      </c>
      <c r="J4815" t="s">
        <v>27</v>
      </c>
      <c r="K4815" t="s">
        <v>146</v>
      </c>
      <c r="L4815" t="s">
        <v>147</v>
      </c>
      <c r="M4815">
        <v>19134</v>
      </c>
      <c r="N4815" t="s">
        <v>148</v>
      </c>
      <c r="O4815" t="s">
        <v>7792</v>
      </c>
      <c r="P4815" t="s">
        <v>32</v>
      </c>
      <c r="Q4815" t="s">
        <v>65</v>
      </c>
      <c r="R4815" t="s">
        <v>7793</v>
      </c>
      <c r="S4815">
        <v>48.576000000000001</v>
      </c>
      <c r="T4815">
        <v>3</v>
      </c>
      <c r="U4815">
        <v>0.2</v>
      </c>
      <c r="V4815">
        <v>9.7151999999999941</v>
      </c>
    </row>
    <row r="4816" spans="1:22" ht="14.25" customHeight="1" x14ac:dyDescent="0.25">
      <c r="A4816">
        <v>4815</v>
      </c>
      <c r="B4816" t="s">
        <v>7794</v>
      </c>
      <c r="C4816">
        <f>YEAR(Data!$D4816)</f>
        <v>2013</v>
      </c>
      <c r="D4816">
        <v>41403</v>
      </c>
      <c r="E4816">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ht="14.25" customHeight="1" x14ac:dyDescent="0.25">
      <c r="A4817">
        <v>4816</v>
      </c>
      <c r="B4817" t="s">
        <v>7795</v>
      </c>
      <c r="C4817">
        <f>YEAR(Data!$D4817)</f>
        <v>2011</v>
      </c>
      <c r="D4817">
        <v>40903</v>
      </c>
      <c r="E4817">
        <v>40908</v>
      </c>
      <c r="F4817" t="s">
        <v>50</v>
      </c>
      <c r="G4817" t="s">
        <v>7079</v>
      </c>
      <c r="H4817" t="s">
        <v>7080</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ht="14.25" customHeight="1" x14ac:dyDescent="0.25">
      <c r="A4818">
        <v>4817</v>
      </c>
      <c r="B4818" t="s">
        <v>7795</v>
      </c>
      <c r="C4818">
        <f>YEAR(Data!$D4818)</f>
        <v>2011</v>
      </c>
      <c r="D4818">
        <v>40903</v>
      </c>
      <c r="E4818">
        <v>40908</v>
      </c>
      <c r="F4818" t="s">
        <v>50</v>
      </c>
      <c r="G4818" t="s">
        <v>7079</v>
      </c>
      <c r="H4818" t="s">
        <v>7080</v>
      </c>
      <c r="I4818" t="s">
        <v>26</v>
      </c>
      <c r="J4818" t="s">
        <v>27</v>
      </c>
      <c r="K4818" t="s">
        <v>146</v>
      </c>
      <c r="L4818" t="s">
        <v>147</v>
      </c>
      <c r="M4818">
        <v>19134</v>
      </c>
      <c r="N4818" t="s">
        <v>148</v>
      </c>
      <c r="O4818" t="s">
        <v>7457</v>
      </c>
      <c r="P4818" t="s">
        <v>46</v>
      </c>
      <c r="Q4818" t="s">
        <v>78</v>
      </c>
      <c r="R4818" t="s">
        <v>7458</v>
      </c>
      <c r="S4818">
        <v>34.655999999999999</v>
      </c>
      <c r="T4818">
        <v>2</v>
      </c>
      <c r="U4818">
        <v>0.2</v>
      </c>
      <c r="V4818">
        <v>5.6315999999999971</v>
      </c>
    </row>
    <row r="4819" spans="1:22" ht="14.25" customHeight="1" x14ac:dyDescent="0.25">
      <c r="A4819">
        <v>4818</v>
      </c>
      <c r="B4819" t="s">
        <v>7795</v>
      </c>
      <c r="C4819">
        <f>YEAR(Data!$D4819)</f>
        <v>2011</v>
      </c>
      <c r="D4819">
        <v>40903</v>
      </c>
      <c r="E4819">
        <v>40908</v>
      </c>
      <c r="F4819" t="s">
        <v>50</v>
      </c>
      <c r="G4819" t="s">
        <v>7079</v>
      </c>
      <c r="H4819" t="s">
        <v>7080</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ht="14.25" customHeight="1" x14ac:dyDescent="0.25">
      <c r="A4820">
        <v>4819</v>
      </c>
      <c r="B4820" t="s">
        <v>7795</v>
      </c>
      <c r="C4820">
        <f>YEAR(Data!$D4820)</f>
        <v>2011</v>
      </c>
      <c r="D4820">
        <v>40903</v>
      </c>
      <c r="E4820">
        <v>40908</v>
      </c>
      <c r="F4820" t="s">
        <v>50</v>
      </c>
      <c r="G4820" t="s">
        <v>7079</v>
      </c>
      <c r="H4820" t="s">
        <v>7080</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ht="14.25" customHeight="1" x14ac:dyDescent="0.25">
      <c r="A4821">
        <v>4820</v>
      </c>
      <c r="B4821" t="s">
        <v>7796</v>
      </c>
      <c r="C4821">
        <f>YEAR(Data!$D4821)</f>
        <v>2014</v>
      </c>
      <c r="D4821">
        <v>41799</v>
      </c>
      <c r="E4821">
        <v>41805</v>
      </c>
      <c r="F4821" t="s">
        <v>50</v>
      </c>
      <c r="G4821" t="s">
        <v>7797</v>
      </c>
      <c r="H4821" t="s">
        <v>7798</v>
      </c>
      <c r="I4821" t="s">
        <v>26</v>
      </c>
      <c r="J4821" t="s">
        <v>27</v>
      </c>
      <c r="K4821" t="s">
        <v>2800</v>
      </c>
      <c r="L4821" t="s">
        <v>747</v>
      </c>
      <c r="M4821">
        <v>6360</v>
      </c>
      <c r="N4821" t="s">
        <v>148</v>
      </c>
      <c r="O4821" t="s">
        <v>6377</v>
      </c>
      <c r="P4821" t="s">
        <v>46</v>
      </c>
      <c r="Q4821" t="s">
        <v>75</v>
      </c>
      <c r="R4821" t="s">
        <v>6378</v>
      </c>
      <c r="S4821">
        <v>10.36</v>
      </c>
      <c r="T4821">
        <v>2</v>
      </c>
      <c r="U4821">
        <v>0</v>
      </c>
      <c r="V4821">
        <v>5.0763999999999996</v>
      </c>
    </row>
    <row r="4822" spans="1:22" ht="14.25" customHeight="1" x14ac:dyDescent="0.25">
      <c r="A4822">
        <v>4821</v>
      </c>
      <c r="B4822" t="s">
        <v>7799</v>
      </c>
      <c r="C4822">
        <f>YEAR(Data!$D4822)</f>
        <v>2012</v>
      </c>
      <c r="D4822">
        <v>41006</v>
      </c>
      <c r="E4822">
        <v>41010</v>
      </c>
      <c r="F4822" t="s">
        <v>50</v>
      </c>
      <c r="G4822" t="s">
        <v>7024</v>
      </c>
      <c r="H4822" t="s">
        <v>7025</v>
      </c>
      <c r="I4822" t="s">
        <v>26</v>
      </c>
      <c r="J4822" t="s">
        <v>27</v>
      </c>
      <c r="K4822" t="s">
        <v>678</v>
      </c>
      <c r="L4822" t="s">
        <v>104</v>
      </c>
      <c r="M4822">
        <v>78207</v>
      </c>
      <c r="N4822" t="s">
        <v>105</v>
      </c>
      <c r="O4822" t="s">
        <v>5612</v>
      </c>
      <c r="P4822" t="s">
        <v>46</v>
      </c>
      <c r="Q4822" t="s">
        <v>78</v>
      </c>
      <c r="R4822" t="s">
        <v>5613</v>
      </c>
      <c r="S4822">
        <v>463.24799999999988</v>
      </c>
      <c r="T4822">
        <v>8</v>
      </c>
      <c r="U4822">
        <v>0.8</v>
      </c>
      <c r="V4822">
        <v>-1181.2824000000003</v>
      </c>
    </row>
    <row r="4823" spans="1:22" ht="14.25" customHeight="1" x14ac:dyDescent="0.25">
      <c r="A4823">
        <v>4822</v>
      </c>
      <c r="B4823" t="s">
        <v>7799</v>
      </c>
      <c r="C4823">
        <f>YEAR(Data!$D4823)</f>
        <v>2012</v>
      </c>
      <c r="D4823">
        <v>41006</v>
      </c>
      <c r="E4823">
        <v>41010</v>
      </c>
      <c r="F4823" t="s">
        <v>50</v>
      </c>
      <c r="G4823" t="s">
        <v>7024</v>
      </c>
      <c r="H4823" t="s">
        <v>7025</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ht="14.25" customHeight="1" x14ac:dyDescent="0.25">
      <c r="A4824">
        <v>4823</v>
      </c>
      <c r="B4824" t="s">
        <v>7800</v>
      </c>
      <c r="C4824">
        <f>YEAR(Data!$D4824)</f>
        <v>2013</v>
      </c>
      <c r="D4824">
        <v>41466</v>
      </c>
      <c r="E4824">
        <v>41467</v>
      </c>
      <c r="F4824" t="s">
        <v>1290</v>
      </c>
      <c r="G4824" t="s">
        <v>1068</v>
      </c>
      <c r="H4824" t="s">
        <v>1069</v>
      </c>
      <c r="I4824" t="s">
        <v>102</v>
      </c>
      <c r="J4824" t="s">
        <v>27</v>
      </c>
      <c r="K4824" t="s">
        <v>7801</v>
      </c>
      <c r="L4824" t="s">
        <v>310</v>
      </c>
      <c r="M4824">
        <v>85364</v>
      </c>
      <c r="N4824" t="s">
        <v>44</v>
      </c>
      <c r="O4824" t="s">
        <v>1724</v>
      </c>
      <c r="P4824" t="s">
        <v>46</v>
      </c>
      <c r="Q4824" t="s">
        <v>75</v>
      </c>
      <c r="R4824" t="s">
        <v>1725</v>
      </c>
      <c r="S4824">
        <v>44.856000000000009</v>
      </c>
      <c r="T4824">
        <v>6</v>
      </c>
      <c r="U4824">
        <v>0.7</v>
      </c>
      <c r="V4824">
        <v>-35.884799999999984</v>
      </c>
    </row>
    <row r="4825" spans="1:22" ht="14.25" customHeight="1" x14ac:dyDescent="0.25">
      <c r="A4825">
        <v>4824</v>
      </c>
      <c r="B4825" t="s">
        <v>7802</v>
      </c>
      <c r="C4825">
        <f>YEAR(Data!$D4825)</f>
        <v>2013</v>
      </c>
      <c r="D4825">
        <v>41600</v>
      </c>
      <c r="E4825">
        <v>41605</v>
      </c>
      <c r="F4825" t="s">
        <v>50</v>
      </c>
      <c r="G4825" t="s">
        <v>2002</v>
      </c>
      <c r="H4825" t="s">
        <v>2003</v>
      </c>
      <c r="I4825" t="s">
        <v>26</v>
      </c>
      <c r="J4825" t="s">
        <v>27</v>
      </c>
      <c r="K4825" t="s">
        <v>497</v>
      </c>
      <c r="L4825" t="s">
        <v>498</v>
      </c>
      <c r="M4825">
        <v>43229</v>
      </c>
      <c r="N4825" t="s">
        <v>148</v>
      </c>
      <c r="O4825" t="s">
        <v>7803</v>
      </c>
      <c r="P4825" t="s">
        <v>71</v>
      </c>
      <c r="Q4825" t="s">
        <v>682</v>
      </c>
      <c r="R4825" t="s">
        <v>7804</v>
      </c>
      <c r="S4825">
        <v>30.345000000000006</v>
      </c>
      <c r="T4825">
        <v>7</v>
      </c>
      <c r="U4825">
        <v>0.7</v>
      </c>
      <c r="V4825">
        <v>-24.275999999999996</v>
      </c>
    </row>
    <row r="4826" spans="1:22" ht="14.25" customHeight="1" x14ac:dyDescent="0.25">
      <c r="A4826">
        <v>4825</v>
      </c>
      <c r="B4826" t="s">
        <v>7802</v>
      </c>
      <c r="C4826">
        <f>YEAR(Data!$D4826)</f>
        <v>2013</v>
      </c>
      <c r="D4826">
        <v>41600</v>
      </c>
      <c r="E4826">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ht="14.25" customHeight="1" x14ac:dyDescent="0.25">
      <c r="A4827">
        <v>4826</v>
      </c>
      <c r="B4827" t="s">
        <v>7802</v>
      </c>
      <c r="C4827">
        <f>YEAR(Data!$D4827)</f>
        <v>2013</v>
      </c>
      <c r="D4827">
        <v>41600</v>
      </c>
      <c r="E4827">
        <v>41605</v>
      </c>
      <c r="F4827" t="s">
        <v>50</v>
      </c>
      <c r="G4827" t="s">
        <v>2002</v>
      </c>
      <c r="H4827" t="s">
        <v>2003</v>
      </c>
      <c r="I4827" t="s">
        <v>26</v>
      </c>
      <c r="J4827" t="s">
        <v>27</v>
      </c>
      <c r="K4827" t="s">
        <v>497</v>
      </c>
      <c r="L4827" t="s">
        <v>498</v>
      </c>
      <c r="M4827">
        <v>43229</v>
      </c>
      <c r="N4827" t="s">
        <v>148</v>
      </c>
      <c r="O4827" t="s">
        <v>5857</v>
      </c>
      <c r="P4827" t="s">
        <v>32</v>
      </c>
      <c r="Q4827" t="s">
        <v>65</v>
      </c>
      <c r="R4827" t="s">
        <v>5858</v>
      </c>
      <c r="S4827">
        <v>77.951999999999998</v>
      </c>
      <c r="T4827">
        <v>3</v>
      </c>
      <c r="U4827">
        <v>0.2</v>
      </c>
      <c r="V4827">
        <v>15.590399999999995</v>
      </c>
    </row>
    <row r="4828" spans="1:22" ht="14.25" customHeight="1" x14ac:dyDescent="0.25">
      <c r="A4828">
        <v>4827</v>
      </c>
      <c r="B4828" t="s">
        <v>7805</v>
      </c>
      <c r="C4828">
        <f>YEAR(Data!$D4828)</f>
        <v>2014</v>
      </c>
      <c r="D4828">
        <v>41956</v>
      </c>
      <c r="E4828">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ht="14.25" customHeight="1" x14ac:dyDescent="0.25">
      <c r="A4829">
        <v>4828</v>
      </c>
      <c r="B4829" t="s">
        <v>7806</v>
      </c>
      <c r="C4829">
        <f>YEAR(Data!$D4829)</f>
        <v>2011</v>
      </c>
      <c r="D4829">
        <v>40848</v>
      </c>
      <c r="E4829">
        <v>40855</v>
      </c>
      <c r="F4829" t="s">
        <v>50</v>
      </c>
      <c r="G4829" t="s">
        <v>6634</v>
      </c>
      <c r="H4829" t="s">
        <v>6635</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ht="14.25" customHeight="1" x14ac:dyDescent="0.25">
      <c r="A4830">
        <v>4829</v>
      </c>
      <c r="B4830" t="s">
        <v>7806</v>
      </c>
      <c r="C4830">
        <f>YEAR(Data!$D4830)</f>
        <v>2011</v>
      </c>
      <c r="D4830">
        <v>40848</v>
      </c>
      <c r="E4830">
        <v>40855</v>
      </c>
      <c r="F4830" t="s">
        <v>50</v>
      </c>
      <c r="G4830" t="s">
        <v>6634</v>
      </c>
      <c r="H4830" t="s">
        <v>6635</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ht="14.25" customHeight="1" x14ac:dyDescent="0.25">
      <c r="A4831">
        <v>4830</v>
      </c>
      <c r="B4831" t="s">
        <v>7807</v>
      </c>
      <c r="C4831">
        <f>YEAR(Data!$D4831)</f>
        <v>2013</v>
      </c>
      <c r="D4831">
        <v>41410</v>
      </c>
      <c r="E4831">
        <v>41416</v>
      </c>
      <c r="F4831" t="s">
        <v>50</v>
      </c>
      <c r="G4831" t="s">
        <v>5615</v>
      </c>
      <c r="H4831" t="s">
        <v>5616</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ht="14.25" customHeight="1" x14ac:dyDescent="0.25">
      <c r="A4832">
        <v>4831</v>
      </c>
      <c r="B4832" t="s">
        <v>7808</v>
      </c>
      <c r="C4832">
        <f>YEAR(Data!$D4832)</f>
        <v>2011</v>
      </c>
      <c r="D4832">
        <v>40854</v>
      </c>
      <c r="E4832">
        <v>40859</v>
      </c>
      <c r="F4832" t="s">
        <v>50</v>
      </c>
      <c r="G4832" t="s">
        <v>2757</v>
      </c>
      <c r="H4832" t="s">
        <v>2758</v>
      </c>
      <c r="I4832" t="s">
        <v>26</v>
      </c>
      <c r="J4832" t="s">
        <v>27</v>
      </c>
      <c r="K4832" t="s">
        <v>7809</v>
      </c>
      <c r="L4832" t="s">
        <v>114</v>
      </c>
      <c r="M4832">
        <v>54401</v>
      </c>
      <c r="N4832" t="s">
        <v>105</v>
      </c>
      <c r="O4832" t="s">
        <v>5593</v>
      </c>
      <c r="P4832" t="s">
        <v>46</v>
      </c>
      <c r="Q4832" t="s">
        <v>78</v>
      </c>
      <c r="R4832" t="s">
        <v>5594</v>
      </c>
      <c r="S4832">
        <v>245.88</v>
      </c>
      <c r="T4832">
        <v>6</v>
      </c>
      <c r="U4832">
        <v>0</v>
      </c>
      <c r="V4832">
        <v>68.846399999999988</v>
      </c>
    </row>
    <row r="4833" spans="1:22" ht="14.25" customHeight="1" x14ac:dyDescent="0.25">
      <c r="A4833">
        <v>4832</v>
      </c>
      <c r="B4833" t="s">
        <v>7808</v>
      </c>
      <c r="C4833">
        <f>YEAR(Data!$D4833)</f>
        <v>2011</v>
      </c>
      <c r="D4833">
        <v>40854</v>
      </c>
      <c r="E4833">
        <v>40859</v>
      </c>
      <c r="F4833" t="s">
        <v>50</v>
      </c>
      <c r="G4833" t="s">
        <v>2757</v>
      </c>
      <c r="H4833" t="s">
        <v>2758</v>
      </c>
      <c r="I4833" t="s">
        <v>26</v>
      </c>
      <c r="J4833" t="s">
        <v>27</v>
      </c>
      <c r="K4833" t="s">
        <v>7809</v>
      </c>
      <c r="L4833" t="s">
        <v>114</v>
      </c>
      <c r="M4833">
        <v>54401</v>
      </c>
      <c r="N4833" t="s">
        <v>105</v>
      </c>
      <c r="O4833" t="s">
        <v>2987</v>
      </c>
      <c r="P4833" t="s">
        <v>46</v>
      </c>
      <c r="Q4833" t="s">
        <v>59</v>
      </c>
      <c r="R4833" t="s">
        <v>2988</v>
      </c>
      <c r="S4833">
        <v>36.630000000000003</v>
      </c>
      <c r="T4833">
        <v>3</v>
      </c>
      <c r="U4833">
        <v>0</v>
      </c>
      <c r="V4833">
        <v>9.8901000000000039</v>
      </c>
    </row>
    <row r="4834" spans="1:22" ht="14.25" customHeight="1" x14ac:dyDescent="0.25">
      <c r="A4834">
        <v>4833</v>
      </c>
      <c r="B4834" t="s">
        <v>7808</v>
      </c>
      <c r="C4834">
        <f>YEAR(Data!$D4834)</f>
        <v>2011</v>
      </c>
      <c r="D4834">
        <v>40854</v>
      </c>
      <c r="E4834">
        <v>40859</v>
      </c>
      <c r="F4834" t="s">
        <v>50</v>
      </c>
      <c r="G4834" t="s">
        <v>2757</v>
      </c>
      <c r="H4834" t="s">
        <v>2758</v>
      </c>
      <c r="I4834" t="s">
        <v>26</v>
      </c>
      <c r="J4834" t="s">
        <v>27</v>
      </c>
      <c r="K4834" t="s">
        <v>7809</v>
      </c>
      <c r="L4834" t="s">
        <v>114</v>
      </c>
      <c r="M4834">
        <v>54401</v>
      </c>
      <c r="N4834" t="s">
        <v>105</v>
      </c>
      <c r="O4834" t="s">
        <v>3978</v>
      </c>
      <c r="P4834" t="s">
        <v>46</v>
      </c>
      <c r="Q4834" t="s">
        <v>59</v>
      </c>
      <c r="R4834" t="s">
        <v>3979</v>
      </c>
      <c r="S4834">
        <v>22.58</v>
      </c>
      <c r="T4834">
        <v>2</v>
      </c>
      <c r="U4834">
        <v>0</v>
      </c>
      <c r="V4834">
        <v>5.8707999999999991</v>
      </c>
    </row>
    <row r="4835" spans="1:22" ht="14.25" customHeight="1" x14ac:dyDescent="0.25">
      <c r="A4835">
        <v>4834</v>
      </c>
      <c r="B4835" t="s">
        <v>7808</v>
      </c>
      <c r="C4835">
        <f>YEAR(Data!$D4835)</f>
        <v>2011</v>
      </c>
      <c r="D4835">
        <v>40854</v>
      </c>
      <c r="E4835">
        <v>40859</v>
      </c>
      <c r="F4835" t="s">
        <v>50</v>
      </c>
      <c r="G4835" t="s">
        <v>2757</v>
      </c>
      <c r="H4835" t="s">
        <v>2758</v>
      </c>
      <c r="I4835" t="s">
        <v>26</v>
      </c>
      <c r="J4835" t="s">
        <v>27</v>
      </c>
      <c r="K4835" t="s">
        <v>7809</v>
      </c>
      <c r="L4835" t="s">
        <v>114</v>
      </c>
      <c r="M4835">
        <v>54401</v>
      </c>
      <c r="N4835" t="s">
        <v>105</v>
      </c>
      <c r="O4835" t="s">
        <v>3587</v>
      </c>
      <c r="P4835" t="s">
        <v>46</v>
      </c>
      <c r="Q4835" t="s">
        <v>75</v>
      </c>
      <c r="R4835" t="s">
        <v>3588</v>
      </c>
      <c r="S4835">
        <v>12.39</v>
      </c>
      <c r="T4835">
        <v>3</v>
      </c>
      <c r="U4835">
        <v>0</v>
      </c>
      <c r="V4835">
        <v>5.8232999999999997</v>
      </c>
    </row>
    <row r="4836" spans="1:22" ht="14.25" customHeight="1" x14ac:dyDescent="0.25">
      <c r="A4836">
        <v>4835</v>
      </c>
      <c r="B4836" t="s">
        <v>7810</v>
      </c>
      <c r="C4836">
        <f>YEAR(Data!$D4836)</f>
        <v>2014</v>
      </c>
      <c r="D4836">
        <v>41918</v>
      </c>
      <c r="E4836">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ht="14.25" customHeight="1" x14ac:dyDescent="0.25">
      <c r="A4837">
        <v>4836</v>
      </c>
      <c r="B4837" t="s">
        <v>7810</v>
      </c>
      <c r="C4837">
        <f>YEAR(Data!$D4837)</f>
        <v>2014</v>
      </c>
      <c r="D4837">
        <v>41918</v>
      </c>
      <c r="E4837">
        <v>41923</v>
      </c>
      <c r="F4837" t="s">
        <v>50</v>
      </c>
      <c r="G4837" t="s">
        <v>4082</v>
      </c>
      <c r="H4837" t="s">
        <v>4083</v>
      </c>
      <c r="I4837" t="s">
        <v>102</v>
      </c>
      <c r="J4837" t="s">
        <v>27</v>
      </c>
      <c r="K4837" t="s">
        <v>127</v>
      </c>
      <c r="L4837" t="s">
        <v>43</v>
      </c>
      <c r="M4837">
        <v>94110</v>
      </c>
      <c r="N4837" t="s">
        <v>44</v>
      </c>
      <c r="O4837" t="s">
        <v>5415</v>
      </c>
      <c r="P4837" t="s">
        <v>46</v>
      </c>
      <c r="Q4837" t="s">
        <v>90</v>
      </c>
      <c r="R4837" t="s">
        <v>5416</v>
      </c>
      <c r="S4837">
        <v>61.96</v>
      </c>
      <c r="T4837">
        <v>2</v>
      </c>
      <c r="U4837">
        <v>0</v>
      </c>
      <c r="V4837">
        <v>27.881999999999998</v>
      </c>
    </row>
    <row r="4838" spans="1:22" ht="14.25" customHeight="1" x14ac:dyDescent="0.25">
      <c r="A4838">
        <v>4837</v>
      </c>
      <c r="B4838" t="s">
        <v>7810</v>
      </c>
      <c r="C4838">
        <f>YEAR(Data!$D4838)</f>
        <v>2014</v>
      </c>
      <c r="D4838">
        <v>41918</v>
      </c>
      <c r="E4838">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ht="14.25" customHeight="1" x14ac:dyDescent="0.25">
      <c r="A4839">
        <v>4838</v>
      </c>
      <c r="B4839" t="s">
        <v>7811</v>
      </c>
      <c r="C4839">
        <f>YEAR(Data!$D4839)</f>
        <v>2014</v>
      </c>
      <c r="D4839">
        <v>41792</v>
      </c>
      <c r="E4839">
        <v>41794</v>
      </c>
      <c r="F4839" t="s">
        <v>188</v>
      </c>
      <c r="G4839" t="s">
        <v>5884</v>
      </c>
      <c r="H4839" t="s">
        <v>5885</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ht="14.25" customHeight="1" x14ac:dyDescent="0.25">
      <c r="A4840">
        <v>4839</v>
      </c>
      <c r="B4840" t="s">
        <v>7811</v>
      </c>
      <c r="C4840">
        <f>YEAR(Data!$D4840)</f>
        <v>2014</v>
      </c>
      <c r="D4840">
        <v>41792</v>
      </c>
      <c r="E4840">
        <v>41794</v>
      </c>
      <c r="F4840" t="s">
        <v>188</v>
      </c>
      <c r="G4840" t="s">
        <v>5884</v>
      </c>
      <c r="H4840" t="s">
        <v>5885</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ht="14.25" customHeight="1" x14ac:dyDescent="0.25">
      <c r="A4841">
        <v>4840</v>
      </c>
      <c r="B4841" t="s">
        <v>7811</v>
      </c>
      <c r="C4841">
        <f>YEAR(Data!$D4841)</f>
        <v>2014</v>
      </c>
      <c r="D4841">
        <v>41792</v>
      </c>
      <c r="E4841">
        <v>41794</v>
      </c>
      <c r="F4841" t="s">
        <v>188</v>
      </c>
      <c r="G4841" t="s">
        <v>5884</v>
      </c>
      <c r="H4841" t="s">
        <v>5885</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ht="14.25" customHeight="1" x14ac:dyDescent="0.25">
      <c r="A4842">
        <v>4841</v>
      </c>
      <c r="B4842" t="s">
        <v>7812</v>
      </c>
      <c r="C4842">
        <f>YEAR(Data!$D4842)</f>
        <v>2014</v>
      </c>
      <c r="D4842">
        <v>41964</v>
      </c>
      <c r="E4842">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ht="14.25" customHeight="1" x14ac:dyDescent="0.25">
      <c r="A4843">
        <v>4842</v>
      </c>
      <c r="B4843" t="s">
        <v>7813</v>
      </c>
      <c r="C4843">
        <f>YEAR(Data!$D4843)</f>
        <v>2013</v>
      </c>
      <c r="D4843">
        <v>41632</v>
      </c>
      <c r="E4843">
        <v>41637</v>
      </c>
      <c r="F4843" t="s">
        <v>50</v>
      </c>
      <c r="G4843" t="s">
        <v>3237</v>
      </c>
      <c r="H4843" t="s">
        <v>3238</v>
      </c>
      <c r="I4843" t="s">
        <v>26</v>
      </c>
      <c r="J4843" t="s">
        <v>27</v>
      </c>
      <c r="K4843" t="s">
        <v>4618</v>
      </c>
      <c r="L4843" t="s">
        <v>498</v>
      </c>
      <c r="M4843">
        <v>43402</v>
      </c>
      <c r="N4843" t="s">
        <v>148</v>
      </c>
      <c r="O4843" t="s">
        <v>6316</v>
      </c>
      <c r="P4843" t="s">
        <v>46</v>
      </c>
      <c r="Q4843" t="s">
        <v>75</v>
      </c>
      <c r="R4843" t="s">
        <v>6317</v>
      </c>
      <c r="S4843">
        <v>5.5530000000000008</v>
      </c>
      <c r="T4843">
        <v>3</v>
      </c>
      <c r="U4843">
        <v>0.7</v>
      </c>
      <c r="V4843">
        <v>-4.0722000000000023</v>
      </c>
    </row>
    <row r="4844" spans="1:22" ht="14.25" customHeight="1" x14ac:dyDescent="0.25">
      <c r="A4844">
        <v>4843</v>
      </c>
      <c r="B4844" t="s">
        <v>7814</v>
      </c>
      <c r="C4844">
        <f>YEAR(Data!$D4844)</f>
        <v>2014</v>
      </c>
      <c r="D4844">
        <v>41912</v>
      </c>
      <c r="E4844">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ht="14.25" customHeight="1" x14ac:dyDescent="0.25">
      <c r="A4845">
        <v>4844</v>
      </c>
      <c r="B4845" t="s">
        <v>7815</v>
      </c>
      <c r="C4845">
        <f>YEAR(Data!$D4845)</f>
        <v>2013</v>
      </c>
      <c r="D4845">
        <v>41586</v>
      </c>
      <c r="E4845">
        <v>41588</v>
      </c>
      <c r="F4845" t="s">
        <v>188</v>
      </c>
      <c r="G4845" t="s">
        <v>6451</v>
      </c>
      <c r="H4845" t="s">
        <v>6452</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ht="14.25" customHeight="1" x14ac:dyDescent="0.25">
      <c r="A4846">
        <v>4845</v>
      </c>
      <c r="B4846" t="s">
        <v>7816</v>
      </c>
      <c r="C4846">
        <f>YEAR(Data!$D4846)</f>
        <v>2011</v>
      </c>
      <c r="D4846">
        <v>40637</v>
      </c>
      <c r="E4846">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ht="14.25" customHeight="1" x14ac:dyDescent="0.25">
      <c r="A4847">
        <v>4846</v>
      </c>
      <c r="B4847" t="s">
        <v>7817</v>
      </c>
      <c r="C4847">
        <f>YEAR(Data!$D4847)</f>
        <v>2012</v>
      </c>
      <c r="D4847">
        <v>41113</v>
      </c>
      <c r="E4847">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ht="14.25" customHeight="1" x14ac:dyDescent="0.25">
      <c r="A4848">
        <v>4847</v>
      </c>
      <c r="B4848" t="s">
        <v>7818</v>
      </c>
      <c r="C4848">
        <f>YEAR(Data!$D4848)</f>
        <v>2011</v>
      </c>
      <c r="D4848">
        <v>40719</v>
      </c>
      <c r="E4848">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ht="14.25" customHeight="1" x14ac:dyDescent="0.25">
      <c r="A4849">
        <v>4848</v>
      </c>
      <c r="B4849" t="s">
        <v>7818</v>
      </c>
      <c r="C4849">
        <f>YEAR(Data!$D4849)</f>
        <v>2011</v>
      </c>
      <c r="D4849">
        <v>40719</v>
      </c>
      <c r="E4849">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ht="14.25" customHeight="1" x14ac:dyDescent="0.25">
      <c r="A4850">
        <v>4849</v>
      </c>
      <c r="B4850" t="s">
        <v>7818</v>
      </c>
      <c r="C4850">
        <f>YEAR(Data!$D4850)</f>
        <v>2011</v>
      </c>
      <c r="D4850">
        <v>40719</v>
      </c>
      <c r="E4850">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ht="14.25" customHeight="1" x14ac:dyDescent="0.25">
      <c r="A4851">
        <v>4850</v>
      </c>
      <c r="B4851" t="s">
        <v>7819</v>
      </c>
      <c r="C4851">
        <f>YEAR(Data!$D4851)</f>
        <v>2011</v>
      </c>
      <c r="D4851">
        <v>40794</v>
      </c>
      <c r="E4851">
        <v>40800</v>
      </c>
      <c r="F4851" t="s">
        <v>50</v>
      </c>
      <c r="G4851" t="s">
        <v>4266</v>
      </c>
      <c r="H4851" t="s">
        <v>4267</v>
      </c>
      <c r="I4851" t="s">
        <v>26</v>
      </c>
      <c r="J4851" t="s">
        <v>27</v>
      </c>
      <c r="K4851" t="s">
        <v>7820</v>
      </c>
      <c r="L4851" t="s">
        <v>96</v>
      </c>
      <c r="M4851">
        <v>99301</v>
      </c>
      <c r="N4851" t="s">
        <v>44</v>
      </c>
      <c r="O4851" t="s">
        <v>1650</v>
      </c>
      <c r="P4851" t="s">
        <v>46</v>
      </c>
      <c r="Q4851" t="s">
        <v>68</v>
      </c>
      <c r="R4851" t="s">
        <v>1651</v>
      </c>
      <c r="S4851">
        <v>5.88</v>
      </c>
      <c r="T4851">
        <v>2</v>
      </c>
      <c r="U4851">
        <v>0</v>
      </c>
      <c r="V4851">
        <v>2.6459999999999999</v>
      </c>
    </row>
    <row r="4852" spans="1:22" ht="14.25" customHeight="1" x14ac:dyDescent="0.25">
      <c r="A4852">
        <v>4851</v>
      </c>
      <c r="B4852" t="s">
        <v>7819</v>
      </c>
      <c r="C4852">
        <f>YEAR(Data!$D4852)</f>
        <v>2011</v>
      </c>
      <c r="D4852">
        <v>40794</v>
      </c>
      <c r="E4852">
        <v>40800</v>
      </c>
      <c r="F4852" t="s">
        <v>50</v>
      </c>
      <c r="G4852" t="s">
        <v>4266</v>
      </c>
      <c r="H4852" t="s">
        <v>4267</v>
      </c>
      <c r="I4852" t="s">
        <v>26</v>
      </c>
      <c r="J4852" t="s">
        <v>27</v>
      </c>
      <c r="K4852" t="s">
        <v>7820</v>
      </c>
      <c r="L4852" t="s">
        <v>96</v>
      </c>
      <c r="M4852">
        <v>99301</v>
      </c>
      <c r="N4852" t="s">
        <v>44</v>
      </c>
      <c r="O4852" t="s">
        <v>35</v>
      </c>
      <c r="P4852" t="s">
        <v>32</v>
      </c>
      <c r="Q4852" t="s">
        <v>36</v>
      </c>
      <c r="R4852" t="s">
        <v>37</v>
      </c>
      <c r="S4852">
        <v>975.92</v>
      </c>
      <c r="T4852">
        <v>5</v>
      </c>
      <c r="U4852">
        <v>0.2</v>
      </c>
      <c r="V4852">
        <v>121.98999999999992</v>
      </c>
    </row>
    <row r="4853" spans="1:22" ht="14.25" customHeight="1" x14ac:dyDescent="0.25">
      <c r="A4853">
        <v>4852</v>
      </c>
      <c r="B4853" t="s">
        <v>7819</v>
      </c>
      <c r="C4853">
        <f>YEAR(Data!$D4853)</f>
        <v>2011</v>
      </c>
      <c r="D4853">
        <v>40794</v>
      </c>
      <c r="E4853">
        <v>40800</v>
      </c>
      <c r="F4853" t="s">
        <v>50</v>
      </c>
      <c r="G4853" t="s">
        <v>4266</v>
      </c>
      <c r="H4853" t="s">
        <v>4267</v>
      </c>
      <c r="I4853" t="s">
        <v>26</v>
      </c>
      <c r="J4853" t="s">
        <v>27</v>
      </c>
      <c r="K4853" t="s">
        <v>7820</v>
      </c>
      <c r="L4853" t="s">
        <v>96</v>
      </c>
      <c r="M4853">
        <v>99301</v>
      </c>
      <c r="N4853" t="s">
        <v>44</v>
      </c>
      <c r="O4853" t="s">
        <v>490</v>
      </c>
      <c r="P4853" t="s">
        <v>46</v>
      </c>
      <c r="Q4853" t="s">
        <v>68</v>
      </c>
      <c r="R4853" t="s">
        <v>491</v>
      </c>
      <c r="S4853">
        <v>303.83999999999997</v>
      </c>
      <c r="T4853">
        <v>8</v>
      </c>
      <c r="U4853">
        <v>0</v>
      </c>
      <c r="V4853">
        <v>91.151999999999958</v>
      </c>
    </row>
    <row r="4854" spans="1:22" ht="14.25" customHeight="1" x14ac:dyDescent="0.25">
      <c r="A4854">
        <v>4853</v>
      </c>
      <c r="B4854" t="s">
        <v>7819</v>
      </c>
      <c r="C4854">
        <f>YEAR(Data!$D4854)</f>
        <v>2011</v>
      </c>
      <c r="D4854">
        <v>40794</v>
      </c>
      <c r="E4854">
        <v>40800</v>
      </c>
      <c r="F4854" t="s">
        <v>50</v>
      </c>
      <c r="G4854" t="s">
        <v>4266</v>
      </c>
      <c r="H4854" t="s">
        <v>4267</v>
      </c>
      <c r="I4854" t="s">
        <v>26</v>
      </c>
      <c r="J4854" t="s">
        <v>27</v>
      </c>
      <c r="K4854" t="s">
        <v>7820</v>
      </c>
      <c r="L4854" t="s">
        <v>96</v>
      </c>
      <c r="M4854">
        <v>99301</v>
      </c>
      <c r="N4854" t="s">
        <v>44</v>
      </c>
      <c r="O4854" t="s">
        <v>1774</v>
      </c>
      <c r="P4854" t="s">
        <v>46</v>
      </c>
      <c r="Q4854" t="s">
        <v>59</v>
      </c>
      <c r="R4854" t="s">
        <v>1775</v>
      </c>
      <c r="S4854">
        <v>485.88</v>
      </c>
      <c r="T4854">
        <v>6</v>
      </c>
      <c r="U4854">
        <v>0</v>
      </c>
      <c r="V4854">
        <v>19.43519999999998</v>
      </c>
    </row>
    <row r="4855" spans="1:22" ht="14.25" customHeight="1" x14ac:dyDescent="0.25">
      <c r="A4855">
        <v>4854</v>
      </c>
      <c r="B4855" t="s">
        <v>7821</v>
      </c>
      <c r="C4855">
        <f>YEAR(Data!$D4855)</f>
        <v>2011</v>
      </c>
      <c r="D4855">
        <v>40889</v>
      </c>
      <c r="E4855">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ht="14.25" customHeight="1" x14ac:dyDescent="0.25">
      <c r="A4856">
        <v>4855</v>
      </c>
      <c r="B4856" t="s">
        <v>7821</v>
      </c>
      <c r="C4856">
        <f>YEAR(Data!$D4856)</f>
        <v>2011</v>
      </c>
      <c r="D4856">
        <v>40889</v>
      </c>
      <c r="E4856">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ht="14.25" customHeight="1" x14ac:dyDescent="0.25">
      <c r="A4857">
        <v>4856</v>
      </c>
      <c r="B4857" t="s">
        <v>7821</v>
      </c>
      <c r="C4857">
        <f>YEAR(Data!$D4857)</f>
        <v>2011</v>
      </c>
      <c r="D4857">
        <v>40889</v>
      </c>
      <c r="E4857">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ht="14.25" customHeight="1" x14ac:dyDescent="0.25">
      <c r="A4858">
        <v>4857</v>
      </c>
      <c r="B4858" t="s">
        <v>7822</v>
      </c>
      <c r="C4858">
        <f>YEAR(Data!$D4858)</f>
        <v>2012</v>
      </c>
      <c r="D4858">
        <v>40921</v>
      </c>
      <c r="E4858">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ht="14.25" customHeight="1" x14ac:dyDescent="0.25">
      <c r="A4859">
        <v>4858</v>
      </c>
      <c r="B4859" t="s">
        <v>7822</v>
      </c>
      <c r="C4859">
        <f>YEAR(Data!$D4859)</f>
        <v>2012</v>
      </c>
      <c r="D4859">
        <v>40921</v>
      </c>
      <c r="E4859">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ht="14.25" customHeight="1" x14ac:dyDescent="0.25">
      <c r="A4860">
        <v>4859</v>
      </c>
      <c r="B4860" t="s">
        <v>7822</v>
      </c>
      <c r="C4860">
        <f>YEAR(Data!$D4860)</f>
        <v>2012</v>
      </c>
      <c r="D4860">
        <v>40921</v>
      </c>
      <c r="E4860">
        <v>40925</v>
      </c>
      <c r="F4860" t="s">
        <v>50</v>
      </c>
      <c r="G4860" t="s">
        <v>1459</v>
      </c>
      <c r="H4860" t="s">
        <v>1460</v>
      </c>
      <c r="I4860" t="s">
        <v>26</v>
      </c>
      <c r="J4860" t="s">
        <v>27</v>
      </c>
      <c r="K4860" t="s">
        <v>42</v>
      </c>
      <c r="L4860" t="s">
        <v>43</v>
      </c>
      <c r="M4860">
        <v>90004</v>
      </c>
      <c r="N4860" t="s">
        <v>44</v>
      </c>
      <c r="O4860" t="s">
        <v>7823</v>
      </c>
      <c r="P4860" t="s">
        <v>32</v>
      </c>
      <c r="Q4860" t="s">
        <v>65</v>
      </c>
      <c r="R4860" t="s">
        <v>7824</v>
      </c>
      <c r="S4860">
        <v>464.84999999999997</v>
      </c>
      <c r="T4860">
        <v>9</v>
      </c>
      <c r="U4860">
        <v>0</v>
      </c>
      <c r="V4860">
        <v>92.969999999999985</v>
      </c>
    </row>
    <row r="4861" spans="1:22" ht="14.25" customHeight="1" x14ac:dyDescent="0.25">
      <c r="A4861">
        <v>4860</v>
      </c>
      <c r="B4861" t="s">
        <v>7825</v>
      </c>
      <c r="C4861">
        <f>YEAR(Data!$D4861)</f>
        <v>2014</v>
      </c>
      <c r="D4861">
        <v>41989</v>
      </c>
      <c r="E4861">
        <v>41993</v>
      </c>
      <c r="F4861" t="s">
        <v>50</v>
      </c>
      <c r="G4861" t="s">
        <v>1396</v>
      </c>
      <c r="H4861" t="s">
        <v>1397</v>
      </c>
      <c r="I4861" t="s">
        <v>41</v>
      </c>
      <c r="J4861" t="s">
        <v>27</v>
      </c>
      <c r="K4861" t="s">
        <v>7826</v>
      </c>
      <c r="L4861" t="s">
        <v>211</v>
      </c>
      <c r="M4861">
        <v>60302</v>
      </c>
      <c r="N4861" t="s">
        <v>105</v>
      </c>
      <c r="O4861" t="s">
        <v>4229</v>
      </c>
      <c r="P4861" t="s">
        <v>46</v>
      </c>
      <c r="Q4861" t="s">
        <v>68</v>
      </c>
      <c r="R4861" t="s">
        <v>4230</v>
      </c>
      <c r="S4861">
        <v>10.192000000000002</v>
      </c>
      <c r="T4861">
        <v>7</v>
      </c>
      <c r="U4861">
        <v>0.2</v>
      </c>
      <c r="V4861">
        <v>1.0192000000000001</v>
      </c>
    </row>
    <row r="4862" spans="1:22" ht="14.25" customHeight="1" x14ac:dyDescent="0.25">
      <c r="A4862">
        <v>4861</v>
      </c>
      <c r="B4862" t="s">
        <v>7827</v>
      </c>
      <c r="C4862">
        <f>YEAR(Data!$D4862)</f>
        <v>2013</v>
      </c>
      <c r="D4862">
        <v>41627</v>
      </c>
      <c r="E4862">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ht="14.25" customHeight="1" x14ac:dyDescent="0.25">
      <c r="A4863">
        <v>4862</v>
      </c>
      <c r="B4863" t="s">
        <v>7828</v>
      </c>
      <c r="C4863">
        <f>YEAR(Data!$D4863)</f>
        <v>2011</v>
      </c>
      <c r="D4863">
        <v>40644</v>
      </c>
      <c r="E4863">
        <v>40649</v>
      </c>
      <c r="F4863" t="s">
        <v>23</v>
      </c>
      <c r="G4863" t="s">
        <v>395</v>
      </c>
      <c r="H4863" t="s">
        <v>396</v>
      </c>
      <c r="I4863" t="s">
        <v>102</v>
      </c>
      <c r="J4863" t="s">
        <v>27</v>
      </c>
      <c r="K4863" t="s">
        <v>1237</v>
      </c>
      <c r="L4863" t="s">
        <v>104</v>
      </c>
      <c r="M4863">
        <v>78745</v>
      </c>
      <c r="N4863" t="s">
        <v>105</v>
      </c>
      <c r="O4863" t="s">
        <v>5564</v>
      </c>
      <c r="P4863" t="s">
        <v>71</v>
      </c>
      <c r="Q4863" t="s">
        <v>72</v>
      </c>
      <c r="R4863" t="s">
        <v>5565</v>
      </c>
      <c r="S4863">
        <v>758.35200000000009</v>
      </c>
      <c r="T4863">
        <v>6</v>
      </c>
      <c r="U4863">
        <v>0.2</v>
      </c>
      <c r="V4863">
        <v>265.42320000000001</v>
      </c>
    </row>
    <row r="4864" spans="1:22" ht="14.25" customHeight="1" x14ac:dyDescent="0.25">
      <c r="A4864">
        <v>4863</v>
      </c>
      <c r="B4864" t="s">
        <v>7829</v>
      </c>
      <c r="C4864">
        <f>YEAR(Data!$D4864)</f>
        <v>2013</v>
      </c>
      <c r="D4864">
        <v>41589</v>
      </c>
      <c r="E4864">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ht="14.25" customHeight="1" x14ac:dyDescent="0.25">
      <c r="A4865">
        <v>4864</v>
      </c>
      <c r="B4865" t="s">
        <v>7829</v>
      </c>
      <c r="C4865">
        <f>YEAR(Data!$D4865)</f>
        <v>2013</v>
      </c>
      <c r="D4865">
        <v>41589</v>
      </c>
      <c r="E4865">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ht="14.25" customHeight="1" x14ac:dyDescent="0.25">
      <c r="A4866">
        <v>4865</v>
      </c>
      <c r="B4866" t="s">
        <v>7830</v>
      </c>
      <c r="C4866">
        <f>YEAR(Data!$D4866)</f>
        <v>2014</v>
      </c>
      <c r="D4866">
        <v>41817</v>
      </c>
      <c r="E4866">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ht="14.25" customHeight="1" x14ac:dyDescent="0.25">
      <c r="A4867">
        <v>4866</v>
      </c>
      <c r="B4867" t="s">
        <v>7831</v>
      </c>
      <c r="C4867">
        <f>YEAR(Data!$D4867)</f>
        <v>2014</v>
      </c>
      <c r="D4867">
        <v>41957</v>
      </c>
      <c r="E4867">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ht="14.25" customHeight="1" x14ac:dyDescent="0.25">
      <c r="A4868">
        <v>4867</v>
      </c>
      <c r="B4868" t="s">
        <v>7831</v>
      </c>
      <c r="C4868">
        <f>YEAR(Data!$D4868)</f>
        <v>2014</v>
      </c>
      <c r="D4868">
        <v>41957</v>
      </c>
      <c r="E4868">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ht="14.25" customHeight="1" x14ac:dyDescent="0.25">
      <c r="A4869">
        <v>4868</v>
      </c>
      <c r="B4869" t="s">
        <v>7831</v>
      </c>
      <c r="C4869">
        <f>YEAR(Data!$D4869)</f>
        <v>2014</v>
      </c>
      <c r="D4869">
        <v>41957</v>
      </c>
      <c r="E4869">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ht="14.25" customHeight="1" x14ac:dyDescent="0.25">
      <c r="A4870">
        <v>4869</v>
      </c>
      <c r="B4870" t="s">
        <v>7831</v>
      </c>
      <c r="C4870">
        <f>YEAR(Data!$D4870)</f>
        <v>2014</v>
      </c>
      <c r="D4870">
        <v>41957</v>
      </c>
      <c r="E4870">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ht="14.25" customHeight="1" x14ac:dyDescent="0.25">
      <c r="A4871">
        <v>4870</v>
      </c>
      <c r="B4871" t="s">
        <v>7832</v>
      </c>
      <c r="C4871">
        <f>YEAR(Data!$D4871)</f>
        <v>2014</v>
      </c>
      <c r="D4871">
        <v>41968</v>
      </c>
      <c r="E487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ht="14.25" customHeight="1" x14ac:dyDescent="0.25">
      <c r="A4872">
        <v>4871</v>
      </c>
      <c r="B4872" t="s">
        <v>7832</v>
      </c>
      <c r="C4872">
        <f>YEAR(Data!$D4872)</f>
        <v>2014</v>
      </c>
      <c r="D4872">
        <v>41968</v>
      </c>
      <c r="E4872">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ht="14.25" customHeight="1" x14ac:dyDescent="0.25">
      <c r="A4873">
        <v>4872</v>
      </c>
      <c r="B4873" t="s">
        <v>7833</v>
      </c>
      <c r="C4873">
        <f>YEAR(Data!$D4873)</f>
        <v>2014</v>
      </c>
      <c r="D4873">
        <v>41783</v>
      </c>
      <c r="E4873">
        <v>41787</v>
      </c>
      <c r="F4873" t="s">
        <v>50</v>
      </c>
      <c r="G4873" t="s">
        <v>916</v>
      </c>
      <c r="H4873" t="s">
        <v>917</v>
      </c>
      <c r="I4873" t="s">
        <v>26</v>
      </c>
      <c r="J4873" t="s">
        <v>27</v>
      </c>
      <c r="K4873" t="s">
        <v>184</v>
      </c>
      <c r="L4873" t="s">
        <v>104</v>
      </c>
      <c r="M4873">
        <v>77095</v>
      </c>
      <c r="N4873" t="s">
        <v>105</v>
      </c>
      <c r="O4873" t="s">
        <v>7834</v>
      </c>
      <c r="P4873" t="s">
        <v>46</v>
      </c>
      <c r="Q4873" t="s">
        <v>269</v>
      </c>
      <c r="R4873" t="s">
        <v>7835</v>
      </c>
      <c r="S4873">
        <v>1.8239999999999998</v>
      </c>
      <c r="T4873">
        <v>2</v>
      </c>
      <c r="U4873">
        <v>0.2</v>
      </c>
      <c r="V4873">
        <v>0.61559999999999993</v>
      </c>
    </row>
    <row r="4874" spans="1:22" ht="14.25" customHeight="1" x14ac:dyDescent="0.25">
      <c r="A4874">
        <v>4873</v>
      </c>
      <c r="B4874" t="s">
        <v>7833</v>
      </c>
      <c r="C4874">
        <f>YEAR(Data!$D4874)</f>
        <v>2014</v>
      </c>
      <c r="D4874">
        <v>41783</v>
      </c>
      <c r="E4874">
        <v>41787</v>
      </c>
      <c r="F4874" t="s">
        <v>50</v>
      </c>
      <c r="G4874" t="s">
        <v>916</v>
      </c>
      <c r="H4874" t="s">
        <v>917</v>
      </c>
      <c r="I4874" t="s">
        <v>26</v>
      </c>
      <c r="J4874" t="s">
        <v>27</v>
      </c>
      <c r="K4874" t="s">
        <v>184</v>
      </c>
      <c r="L4874" t="s">
        <v>104</v>
      </c>
      <c r="M4874">
        <v>77095</v>
      </c>
      <c r="N4874" t="s">
        <v>105</v>
      </c>
      <c r="O4874" t="s">
        <v>6728</v>
      </c>
      <c r="P4874" t="s">
        <v>46</v>
      </c>
      <c r="Q4874" t="s">
        <v>78</v>
      </c>
      <c r="R4874" t="s">
        <v>6729</v>
      </c>
      <c r="S4874">
        <v>18.319999999999997</v>
      </c>
      <c r="T4874">
        <v>5</v>
      </c>
      <c r="U4874">
        <v>0.8</v>
      </c>
      <c r="V4874">
        <v>-46.716000000000008</v>
      </c>
    </row>
    <row r="4875" spans="1:22" ht="14.25" customHeight="1" x14ac:dyDescent="0.25">
      <c r="A4875">
        <v>4874</v>
      </c>
      <c r="B4875" t="s">
        <v>7833</v>
      </c>
      <c r="C4875">
        <f>YEAR(Data!$D4875)</f>
        <v>2014</v>
      </c>
      <c r="D4875">
        <v>41783</v>
      </c>
      <c r="E4875">
        <v>41787</v>
      </c>
      <c r="F4875" t="s">
        <v>50</v>
      </c>
      <c r="G4875" t="s">
        <v>916</v>
      </c>
      <c r="H4875" t="s">
        <v>917</v>
      </c>
      <c r="I4875" t="s">
        <v>26</v>
      </c>
      <c r="J4875" t="s">
        <v>27</v>
      </c>
      <c r="K4875" t="s">
        <v>184</v>
      </c>
      <c r="L4875" t="s">
        <v>104</v>
      </c>
      <c r="M4875">
        <v>77095</v>
      </c>
      <c r="N4875" t="s">
        <v>105</v>
      </c>
      <c r="O4875" t="s">
        <v>6446</v>
      </c>
      <c r="P4875" t="s">
        <v>46</v>
      </c>
      <c r="Q4875" t="s">
        <v>59</v>
      </c>
      <c r="R4875" t="s">
        <v>6447</v>
      </c>
      <c r="S4875">
        <v>48.816000000000003</v>
      </c>
      <c r="T4875">
        <v>3</v>
      </c>
      <c r="U4875">
        <v>0.2</v>
      </c>
      <c r="V4875">
        <v>-11.593800000000005</v>
      </c>
    </row>
    <row r="4876" spans="1:22" ht="14.25" customHeight="1" x14ac:dyDescent="0.25">
      <c r="A4876">
        <v>4875</v>
      </c>
      <c r="B4876" t="s">
        <v>7833</v>
      </c>
      <c r="C4876">
        <f>YEAR(Data!$D4876)</f>
        <v>2014</v>
      </c>
      <c r="D4876">
        <v>41783</v>
      </c>
      <c r="E4876">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ht="14.25" customHeight="1" x14ac:dyDescent="0.25">
      <c r="A4877">
        <v>4876</v>
      </c>
      <c r="B4877" t="s">
        <v>7836</v>
      </c>
      <c r="C4877">
        <f>YEAR(Data!$D4877)</f>
        <v>2011</v>
      </c>
      <c r="D4877">
        <v>40879</v>
      </c>
      <c r="E4877">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ht="14.25" customHeight="1" x14ac:dyDescent="0.25">
      <c r="A4878">
        <v>4877</v>
      </c>
      <c r="B4878" t="s">
        <v>7837</v>
      </c>
      <c r="C4878">
        <f>YEAR(Data!$D4878)</f>
        <v>2011</v>
      </c>
      <c r="D4878">
        <v>40819</v>
      </c>
      <c r="E4878">
        <v>40825</v>
      </c>
      <c r="F4878" t="s">
        <v>50</v>
      </c>
      <c r="G4878" t="s">
        <v>2969</v>
      </c>
      <c r="H4878" t="s">
        <v>2970</v>
      </c>
      <c r="I4878" t="s">
        <v>102</v>
      </c>
      <c r="J4878" t="s">
        <v>27</v>
      </c>
      <c r="K4878" t="s">
        <v>373</v>
      </c>
      <c r="L4878" t="s">
        <v>88</v>
      </c>
      <c r="M4878">
        <v>27707</v>
      </c>
      <c r="N4878" t="s">
        <v>30</v>
      </c>
      <c r="O4878" t="s">
        <v>5917</v>
      </c>
      <c r="P4878" t="s">
        <v>46</v>
      </c>
      <c r="Q4878" t="s">
        <v>59</v>
      </c>
      <c r="R4878" t="s">
        <v>5918</v>
      </c>
      <c r="S4878">
        <v>61.567999999999998</v>
      </c>
      <c r="T4878">
        <v>2</v>
      </c>
      <c r="U4878">
        <v>0.2</v>
      </c>
      <c r="V4878">
        <v>4.6175999999999995</v>
      </c>
    </row>
    <row r="4879" spans="1:22" ht="14.25" customHeight="1" x14ac:dyDescent="0.25">
      <c r="A4879">
        <v>4878</v>
      </c>
      <c r="B4879" t="s">
        <v>7837</v>
      </c>
      <c r="C4879">
        <f>YEAR(Data!$D4879)</f>
        <v>2011</v>
      </c>
      <c r="D4879">
        <v>40819</v>
      </c>
      <c r="E4879">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ht="14.25" customHeight="1" x14ac:dyDescent="0.25">
      <c r="A4880">
        <v>4879</v>
      </c>
      <c r="B4880" t="s">
        <v>7838</v>
      </c>
      <c r="C4880">
        <f>YEAR(Data!$D4880)</f>
        <v>2013</v>
      </c>
      <c r="D4880">
        <v>41485</v>
      </c>
      <c r="E4880">
        <v>41487</v>
      </c>
      <c r="F4880" t="s">
        <v>188</v>
      </c>
      <c r="G4880" t="s">
        <v>5502</v>
      </c>
      <c r="H4880" t="s">
        <v>5503</v>
      </c>
      <c r="I4880" t="s">
        <v>26</v>
      </c>
      <c r="J4880" t="s">
        <v>27</v>
      </c>
      <c r="K4880" t="s">
        <v>7839</v>
      </c>
      <c r="L4880" t="s">
        <v>54</v>
      </c>
      <c r="M4880">
        <v>32503</v>
      </c>
      <c r="N4880" t="s">
        <v>30</v>
      </c>
      <c r="O4880" t="s">
        <v>7771</v>
      </c>
      <c r="P4880" t="s">
        <v>46</v>
      </c>
      <c r="Q4880" t="s">
        <v>75</v>
      </c>
      <c r="R4880" t="s">
        <v>7772</v>
      </c>
      <c r="S4880">
        <v>2.2140000000000004</v>
      </c>
      <c r="T4880">
        <v>3</v>
      </c>
      <c r="U4880">
        <v>0.7</v>
      </c>
      <c r="V4880">
        <v>-1.4760000000000004</v>
      </c>
    </row>
    <row r="4881" spans="1:22" ht="14.25" customHeight="1" x14ac:dyDescent="0.25">
      <c r="A4881">
        <v>4880</v>
      </c>
      <c r="B4881" t="s">
        <v>7840</v>
      </c>
      <c r="C4881">
        <f>YEAR(Data!$D4881)</f>
        <v>2014</v>
      </c>
      <c r="D4881">
        <v>41946</v>
      </c>
      <c r="E4881">
        <v>41949</v>
      </c>
      <c r="F4881" t="s">
        <v>23</v>
      </c>
      <c r="G4881" t="s">
        <v>4524</v>
      </c>
      <c r="H4881" t="s">
        <v>4525</v>
      </c>
      <c r="I4881" t="s">
        <v>41</v>
      </c>
      <c r="J4881" t="s">
        <v>27</v>
      </c>
      <c r="K4881" t="s">
        <v>28</v>
      </c>
      <c r="L4881" t="s">
        <v>29</v>
      </c>
      <c r="M4881">
        <v>42420</v>
      </c>
      <c r="N4881" t="s">
        <v>30</v>
      </c>
      <c r="O4881" t="s">
        <v>6439</v>
      </c>
      <c r="P4881" t="s">
        <v>46</v>
      </c>
      <c r="Q4881" t="s">
        <v>173</v>
      </c>
      <c r="R4881" t="s">
        <v>6440</v>
      </c>
      <c r="S4881">
        <v>5.32</v>
      </c>
      <c r="T4881">
        <v>2</v>
      </c>
      <c r="U4881">
        <v>0</v>
      </c>
      <c r="V4881">
        <v>2.6068000000000002</v>
      </c>
    </row>
    <row r="4882" spans="1:22" ht="14.25" customHeight="1" x14ac:dyDescent="0.25">
      <c r="A4882">
        <v>4881</v>
      </c>
      <c r="B4882" t="s">
        <v>7840</v>
      </c>
      <c r="C4882">
        <f>YEAR(Data!$D4882)</f>
        <v>2014</v>
      </c>
      <c r="D4882">
        <v>41946</v>
      </c>
      <c r="E4882">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ht="14.25" customHeight="1" x14ac:dyDescent="0.25">
      <c r="A4883">
        <v>4882</v>
      </c>
      <c r="B4883" t="s">
        <v>7840</v>
      </c>
      <c r="C4883">
        <f>YEAR(Data!$D4883)</f>
        <v>2014</v>
      </c>
      <c r="D4883">
        <v>41946</v>
      </c>
      <c r="E4883">
        <v>41949</v>
      </c>
      <c r="F4883" t="s">
        <v>23</v>
      </c>
      <c r="G4883" t="s">
        <v>4524</v>
      </c>
      <c r="H4883" t="s">
        <v>4525</v>
      </c>
      <c r="I4883" t="s">
        <v>41</v>
      </c>
      <c r="J4883" t="s">
        <v>27</v>
      </c>
      <c r="K4883" t="s">
        <v>28</v>
      </c>
      <c r="L4883" t="s">
        <v>29</v>
      </c>
      <c r="M4883">
        <v>42420</v>
      </c>
      <c r="N4883" t="s">
        <v>30</v>
      </c>
      <c r="O4883" t="s">
        <v>5251</v>
      </c>
      <c r="P4883" t="s">
        <v>71</v>
      </c>
      <c r="Q4883" t="s">
        <v>161</v>
      </c>
      <c r="R4883" t="s">
        <v>5252</v>
      </c>
      <c r="S4883">
        <v>2249.91</v>
      </c>
      <c r="T4883">
        <v>9</v>
      </c>
      <c r="U4883">
        <v>0</v>
      </c>
      <c r="V4883">
        <v>517.47930000000008</v>
      </c>
    </row>
    <row r="4884" spans="1:22" ht="14.25" customHeight="1" x14ac:dyDescent="0.25">
      <c r="A4884">
        <v>4883</v>
      </c>
      <c r="B4884" t="s">
        <v>7840</v>
      </c>
      <c r="C4884">
        <f>YEAR(Data!$D4884)</f>
        <v>2014</v>
      </c>
      <c r="D4884">
        <v>41946</v>
      </c>
      <c r="E4884">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ht="14.25" customHeight="1" x14ac:dyDescent="0.25">
      <c r="A4885">
        <v>4884</v>
      </c>
      <c r="B4885" t="s">
        <v>7841</v>
      </c>
      <c r="C4885">
        <f>YEAR(Data!$D4885)</f>
        <v>2014</v>
      </c>
      <c r="D4885">
        <v>41707</v>
      </c>
      <c r="E4885">
        <v>41714</v>
      </c>
      <c r="F4885" t="s">
        <v>50</v>
      </c>
      <c r="G4885" t="s">
        <v>989</v>
      </c>
      <c r="H4885" t="s">
        <v>990</v>
      </c>
      <c r="I4885" t="s">
        <v>26</v>
      </c>
      <c r="J4885" t="s">
        <v>27</v>
      </c>
      <c r="K4885" t="s">
        <v>1883</v>
      </c>
      <c r="L4885" t="s">
        <v>43</v>
      </c>
      <c r="M4885">
        <v>92804</v>
      </c>
      <c r="N4885" t="s">
        <v>44</v>
      </c>
      <c r="O4885" t="s">
        <v>7314</v>
      </c>
      <c r="P4885" t="s">
        <v>46</v>
      </c>
      <c r="Q4885" t="s">
        <v>75</v>
      </c>
      <c r="R4885" t="s">
        <v>7315</v>
      </c>
      <c r="S4885">
        <v>171.20000000000002</v>
      </c>
      <c r="T4885">
        <v>5</v>
      </c>
      <c r="U4885">
        <v>0.2</v>
      </c>
      <c r="V4885">
        <v>64.199999999999989</v>
      </c>
    </row>
    <row r="4886" spans="1:22" ht="14.25" customHeight="1" x14ac:dyDescent="0.25">
      <c r="A4886">
        <v>4885</v>
      </c>
      <c r="B4886" t="s">
        <v>7841</v>
      </c>
      <c r="C4886">
        <f>YEAR(Data!$D4886)</f>
        <v>2014</v>
      </c>
      <c r="D4886">
        <v>41707</v>
      </c>
      <c r="E4886">
        <v>41714</v>
      </c>
      <c r="F4886" t="s">
        <v>50</v>
      </c>
      <c r="G4886" t="s">
        <v>989</v>
      </c>
      <c r="H4886" t="s">
        <v>990</v>
      </c>
      <c r="I4886" t="s">
        <v>26</v>
      </c>
      <c r="J4886" t="s">
        <v>27</v>
      </c>
      <c r="K4886" t="s">
        <v>1883</v>
      </c>
      <c r="L4886" t="s">
        <v>43</v>
      </c>
      <c r="M4886">
        <v>92804</v>
      </c>
      <c r="N4886" t="s">
        <v>44</v>
      </c>
      <c r="O4886" t="s">
        <v>7341</v>
      </c>
      <c r="P4886" t="s">
        <v>46</v>
      </c>
      <c r="Q4886" t="s">
        <v>68</v>
      </c>
      <c r="R4886" t="s">
        <v>7342</v>
      </c>
      <c r="S4886">
        <v>3.36</v>
      </c>
      <c r="T4886">
        <v>2</v>
      </c>
      <c r="U4886">
        <v>0</v>
      </c>
      <c r="V4886">
        <v>0.87360000000000015</v>
      </c>
    </row>
    <row r="4887" spans="1:22" ht="14.25" customHeight="1" x14ac:dyDescent="0.25">
      <c r="A4887">
        <v>4886</v>
      </c>
      <c r="B4887" t="s">
        <v>7842</v>
      </c>
      <c r="C4887">
        <f>YEAR(Data!$D4887)</f>
        <v>2011</v>
      </c>
      <c r="D4887">
        <v>40893</v>
      </c>
      <c r="E4887">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ht="14.25" customHeight="1" x14ac:dyDescent="0.25">
      <c r="A4888">
        <v>4887</v>
      </c>
      <c r="B4888" t="s">
        <v>7843</v>
      </c>
      <c r="C4888">
        <f>YEAR(Data!$D4888)</f>
        <v>2013</v>
      </c>
      <c r="D4888">
        <v>41607</v>
      </c>
      <c r="E4888">
        <v>41610</v>
      </c>
      <c r="F4888" t="s">
        <v>23</v>
      </c>
      <c r="G4888" t="s">
        <v>5044</v>
      </c>
      <c r="H4888" t="s">
        <v>5045</v>
      </c>
      <c r="I4888" t="s">
        <v>41</v>
      </c>
      <c r="J4888" t="s">
        <v>27</v>
      </c>
      <c r="K4888" t="s">
        <v>7783</v>
      </c>
      <c r="L4888" t="s">
        <v>1272</v>
      </c>
      <c r="M4888">
        <v>30062</v>
      </c>
      <c r="N4888" t="s">
        <v>30</v>
      </c>
      <c r="O4888" t="s">
        <v>892</v>
      </c>
      <c r="P4888" t="s">
        <v>32</v>
      </c>
      <c r="Q4888" t="s">
        <v>36</v>
      </c>
      <c r="R4888" t="s">
        <v>893</v>
      </c>
      <c r="S4888">
        <v>182.67000000000002</v>
      </c>
      <c r="T4888">
        <v>3</v>
      </c>
      <c r="U4888">
        <v>0</v>
      </c>
      <c r="V4888">
        <v>52.974299999999992</v>
      </c>
    </row>
    <row r="4889" spans="1:22" ht="14.25" customHeight="1" x14ac:dyDescent="0.25">
      <c r="A4889">
        <v>4888</v>
      </c>
      <c r="B4889" t="s">
        <v>7843</v>
      </c>
      <c r="C4889">
        <f>YEAR(Data!$D4889)</f>
        <v>2013</v>
      </c>
      <c r="D4889">
        <v>41607</v>
      </c>
      <c r="E4889">
        <v>41610</v>
      </c>
      <c r="F4889" t="s">
        <v>23</v>
      </c>
      <c r="G4889" t="s">
        <v>5044</v>
      </c>
      <c r="H4889" t="s">
        <v>5045</v>
      </c>
      <c r="I4889" t="s">
        <v>41</v>
      </c>
      <c r="J4889" t="s">
        <v>27</v>
      </c>
      <c r="K4889" t="s">
        <v>7783</v>
      </c>
      <c r="L4889" t="s">
        <v>1272</v>
      </c>
      <c r="M4889">
        <v>30062</v>
      </c>
      <c r="N4889" t="s">
        <v>30</v>
      </c>
      <c r="O4889" t="s">
        <v>2569</v>
      </c>
      <c r="P4889" t="s">
        <v>71</v>
      </c>
      <c r="Q4889" t="s">
        <v>161</v>
      </c>
      <c r="R4889" t="s">
        <v>2570</v>
      </c>
      <c r="S4889">
        <v>101.69999999999999</v>
      </c>
      <c r="T4889">
        <v>6</v>
      </c>
      <c r="U4889">
        <v>0</v>
      </c>
      <c r="V4889">
        <v>6.1019999999999968</v>
      </c>
    </row>
    <row r="4890" spans="1:22" ht="14.25" customHeight="1" x14ac:dyDescent="0.25">
      <c r="A4890">
        <v>4889</v>
      </c>
      <c r="B4890" t="s">
        <v>7843</v>
      </c>
      <c r="C4890">
        <f>YEAR(Data!$D4890)</f>
        <v>2013</v>
      </c>
      <c r="D4890">
        <v>41607</v>
      </c>
      <c r="E4890">
        <v>41610</v>
      </c>
      <c r="F4890" t="s">
        <v>23</v>
      </c>
      <c r="G4890" t="s">
        <v>5044</v>
      </c>
      <c r="H4890" t="s">
        <v>5045</v>
      </c>
      <c r="I4890" t="s">
        <v>41</v>
      </c>
      <c r="J4890" t="s">
        <v>27</v>
      </c>
      <c r="K4890" t="s">
        <v>7783</v>
      </c>
      <c r="L4890" t="s">
        <v>1272</v>
      </c>
      <c r="M4890">
        <v>30062</v>
      </c>
      <c r="N4890" t="s">
        <v>30</v>
      </c>
      <c r="O4890" t="s">
        <v>1769</v>
      </c>
      <c r="P4890" t="s">
        <v>46</v>
      </c>
      <c r="Q4890" t="s">
        <v>59</v>
      </c>
      <c r="R4890" t="s">
        <v>1770</v>
      </c>
      <c r="S4890">
        <v>1126.02</v>
      </c>
      <c r="T4890">
        <v>3</v>
      </c>
      <c r="U4890">
        <v>0</v>
      </c>
      <c r="V4890">
        <v>56.300999999999988</v>
      </c>
    </row>
    <row r="4891" spans="1:22" ht="14.25" customHeight="1" x14ac:dyDescent="0.25">
      <c r="A4891">
        <v>4890</v>
      </c>
      <c r="B4891" t="s">
        <v>7843</v>
      </c>
      <c r="C4891">
        <f>YEAR(Data!$D4891)</f>
        <v>2013</v>
      </c>
      <c r="D4891">
        <v>41607</v>
      </c>
      <c r="E4891">
        <v>41610</v>
      </c>
      <c r="F4891" t="s">
        <v>23</v>
      </c>
      <c r="G4891" t="s">
        <v>5044</v>
      </c>
      <c r="H4891" t="s">
        <v>5045</v>
      </c>
      <c r="I4891" t="s">
        <v>41</v>
      </c>
      <c r="J4891" t="s">
        <v>27</v>
      </c>
      <c r="K4891" t="s">
        <v>7783</v>
      </c>
      <c r="L4891" t="s">
        <v>1272</v>
      </c>
      <c r="M4891">
        <v>30062</v>
      </c>
      <c r="N4891" t="s">
        <v>30</v>
      </c>
      <c r="O4891" t="s">
        <v>7563</v>
      </c>
      <c r="P4891" t="s">
        <v>46</v>
      </c>
      <c r="Q4891" t="s">
        <v>59</v>
      </c>
      <c r="R4891" t="s">
        <v>7564</v>
      </c>
      <c r="S4891">
        <v>1263.3000000000002</v>
      </c>
      <c r="T4891">
        <v>6</v>
      </c>
      <c r="U4891">
        <v>0</v>
      </c>
      <c r="V4891">
        <v>315.82499999999993</v>
      </c>
    </row>
    <row r="4892" spans="1:22" ht="14.25" customHeight="1" x14ac:dyDescent="0.25">
      <c r="A4892">
        <v>4891</v>
      </c>
      <c r="B4892" t="s">
        <v>7844</v>
      </c>
      <c r="C4892">
        <f>YEAR(Data!$D4892)</f>
        <v>2013</v>
      </c>
      <c r="D4892">
        <v>41632</v>
      </c>
      <c r="E4892">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ht="14.25" customHeight="1" x14ac:dyDescent="0.25">
      <c r="A4893">
        <v>4892</v>
      </c>
      <c r="B4893" t="s">
        <v>7844</v>
      </c>
      <c r="C4893">
        <f>YEAR(Data!$D4893)</f>
        <v>2013</v>
      </c>
      <c r="D4893">
        <v>41632</v>
      </c>
      <c r="E4893">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ht="14.25" customHeight="1" x14ac:dyDescent="0.25">
      <c r="A4894">
        <v>4893</v>
      </c>
      <c r="B4894" t="s">
        <v>7844</v>
      </c>
      <c r="C4894">
        <f>YEAR(Data!$D4894)</f>
        <v>2013</v>
      </c>
      <c r="D4894">
        <v>41632</v>
      </c>
      <c r="E4894">
        <v>41639</v>
      </c>
      <c r="F4894" t="s">
        <v>50</v>
      </c>
      <c r="G4894" t="s">
        <v>4764</v>
      </c>
      <c r="H4894" t="s">
        <v>4765</v>
      </c>
      <c r="I4894" t="s">
        <v>41</v>
      </c>
      <c r="J4894" t="s">
        <v>27</v>
      </c>
      <c r="K4894" t="s">
        <v>95</v>
      </c>
      <c r="L4894" t="s">
        <v>96</v>
      </c>
      <c r="M4894">
        <v>98103</v>
      </c>
      <c r="N4894" t="s">
        <v>44</v>
      </c>
      <c r="O4894" t="s">
        <v>7845</v>
      </c>
      <c r="P4894" t="s">
        <v>46</v>
      </c>
      <c r="Q4894" t="s">
        <v>68</v>
      </c>
      <c r="R4894" t="s">
        <v>7846</v>
      </c>
      <c r="S4894">
        <v>4.2</v>
      </c>
      <c r="T4894">
        <v>2</v>
      </c>
      <c r="U4894">
        <v>0</v>
      </c>
      <c r="V4894">
        <v>1.1760000000000002</v>
      </c>
    </row>
    <row r="4895" spans="1:22" ht="14.25" customHeight="1" x14ac:dyDescent="0.25">
      <c r="A4895">
        <v>4894</v>
      </c>
      <c r="B4895" t="s">
        <v>7844</v>
      </c>
      <c r="C4895">
        <f>YEAR(Data!$D4895)</f>
        <v>2013</v>
      </c>
      <c r="D4895">
        <v>41632</v>
      </c>
      <c r="E4895">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ht="14.25" customHeight="1" x14ac:dyDescent="0.25">
      <c r="A4896">
        <v>4895</v>
      </c>
      <c r="B4896" t="s">
        <v>7844</v>
      </c>
      <c r="C4896">
        <f>YEAR(Data!$D4896)</f>
        <v>2013</v>
      </c>
      <c r="D4896">
        <v>41632</v>
      </c>
      <c r="E4896">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ht="14.25" customHeight="1" x14ac:dyDescent="0.25">
      <c r="A4897">
        <v>4896</v>
      </c>
      <c r="B4897" t="s">
        <v>7844</v>
      </c>
      <c r="C4897">
        <f>YEAR(Data!$D4897)</f>
        <v>2013</v>
      </c>
      <c r="D4897">
        <v>41632</v>
      </c>
      <c r="E4897">
        <v>41639</v>
      </c>
      <c r="F4897" t="s">
        <v>50</v>
      </c>
      <c r="G4897" t="s">
        <v>4764</v>
      </c>
      <c r="H4897" t="s">
        <v>4765</v>
      </c>
      <c r="I4897" t="s">
        <v>41</v>
      </c>
      <c r="J4897" t="s">
        <v>27</v>
      </c>
      <c r="K4897" t="s">
        <v>95</v>
      </c>
      <c r="L4897" t="s">
        <v>96</v>
      </c>
      <c r="M4897">
        <v>98103</v>
      </c>
      <c r="N4897" t="s">
        <v>44</v>
      </c>
      <c r="O4897" t="s">
        <v>6396</v>
      </c>
      <c r="P4897" t="s">
        <v>46</v>
      </c>
      <c r="Q4897" t="s">
        <v>173</v>
      </c>
      <c r="R4897" t="s">
        <v>186</v>
      </c>
      <c r="S4897">
        <v>61.96</v>
      </c>
      <c r="T4897">
        <v>2</v>
      </c>
      <c r="U4897">
        <v>0</v>
      </c>
      <c r="V4897">
        <v>30.360399999999998</v>
      </c>
    </row>
    <row r="4898" spans="1:22" ht="14.25" customHeight="1" x14ac:dyDescent="0.25">
      <c r="A4898">
        <v>4897</v>
      </c>
      <c r="B4898" t="s">
        <v>7844</v>
      </c>
      <c r="C4898">
        <f>YEAR(Data!$D4898)</f>
        <v>2013</v>
      </c>
      <c r="D4898">
        <v>41632</v>
      </c>
      <c r="E4898">
        <v>41639</v>
      </c>
      <c r="F4898" t="s">
        <v>50</v>
      </c>
      <c r="G4898" t="s">
        <v>4764</v>
      </c>
      <c r="H4898" t="s">
        <v>4765</v>
      </c>
      <c r="I4898" t="s">
        <v>41</v>
      </c>
      <c r="J4898" t="s">
        <v>27</v>
      </c>
      <c r="K4898" t="s">
        <v>95</v>
      </c>
      <c r="L4898" t="s">
        <v>96</v>
      </c>
      <c r="M4898">
        <v>98103</v>
      </c>
      <c r="N4898" t="s">
        <v>44</v>
      </c>
      <c r="O4898" t="s">
        <v>5599</v>
      </c>
      <c r="P4898" t="s">
        <v>46</v>
      </c>
      <c r="Q4898" t="s">
        <v>59</v>
      </c>
      <c r="R4898" t="s">
        <v>5600</v>
      </c>
      <c r="S4898">
        <v>1117.92</v>
      </c>
      <c r="T4898">
        <v>4</v>
      </c>
      <c r="U4898">
        <v>0</v>
      </c>
      <c r="V4898">
        <v>55.895999999999958</v>
      </c>
    </row>
    <row r="4899" spans="1:22" ht="14.25" customHeight="1" x14ac:dyDescent="0.25">
      <c r="A4899">
        <v>4898</v>
      </c>
      <c r="B4899" t="s">
        <v>7847</v>
      </c>
      <c r="C4899">
        <f>YEAR(Data!$D4899)</f>
        <v>2011</v>
      </c>
      <c r="D4899">
        <v>40831</v>
      </c>
      <c r="E4899">
        <v>40833</v>
      </c>
      <c r="F4899" t="s">
        <v>188</v>
      </c>
      <c r="G4899" t="s">
        <v>6022</v>
      </c>
      <c r="H4899" t="s">
        <v>6023</v>
      </c>
      <c r="I4899" t="s">
        <v>26</v>
      </c>
      <c r="J4899" t="s">
        <v>27</v>
      </c>
      <c r="K4899" t="s">
        <v>3870</v>
      </c>
      <c r="L4899" t="s">
        <v>498</v>
      </c>
      <c r="M4899">
        <v>44134</v>
      </c>
      <c r="N4899" t="s">
        <v>148</v>
      </c>
      <c r="O4899" t="s">
        <v>5801</v>
      </c>
      <c r="P4899" t="s">
        <v>32</v>
      </c>
      <c r="Q4899" t="s">
        <v>36</v>
      </c>
      <c r="R4899" t="s">
        <v>5802</v>
      </c>
      <c r="S4899">
        <v>183.37199999999999</v>
      </c>
      <c r="T4899">
        <v>2</v>
      </c>
      <c r="U4899">
        <v>0.3</v>
      </c>
      <c r="V4899">
        <v>-7.8588000000000022</v>
      </c>
    </row>
    <row r="4900" spans="1:22" ht="14.25" customHeight="1" x14ac:dyDescent="0.25">
      <c r="A4900">
        <v>4899</v>
      </c>
      <c r="B4900" t="s">
        <v>7847</v>
      </c>
      <c r="C4900">
        <f>YEAR(Data!$D4900)</f>
        <v>2011</v>
      </c>
      <c r="D4900">
        <v>40831</v>
      </c>
      <c r="E4900">
        <v>40833</v>
      </c>
      <c r="F4900" t="s">
        <v>188</v>
      </c>
      <c r="G4900" t="s">
        <v>6022</v>
      </c>
      <c r="H4900" t="s">
        <v>6023</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ht="14.25" customHeight="1" x14ac:dyDescent="0.25">
      <c r="A4901">
        <v>4900</v>
      </c>
      <c r="B4901" t="s">
        <v>7848</v>
      </c>
      <c r="C4901">
        <f>YEAR(Data!$D4901)</f>
        <v>2013</v>
      </c>
      <c r="D4901">
        <v>41509</v>
      </c>
      <c r="E4901">
        <v>41514</v>
      </c>
      <c r="F4901" t="s">
        <v>50</v>
      </c>
      <c r="G4901" t="s">
        <v>4143</v>
      </c>
      <c r="H4901" t="s">
        <v>4144</v>
      </c>
      <c r="I4901" t="s">
        <v>26</v>
      </c>
      <c r="J4901" t="s">
        <v>27</v>
      </c>
      <c r="K4901" t="s">
        <v>6231</v>
      </c>
      <c r="L4901" t="s">
        <v>420</v>
      </c>
      <c r="M4901">
        <v>97030</v>
      </c>
      <c r="N4901" t="s">
        <v>44</v>
      </c>
      <c r="O4901" t="s">
        <v>4158</v>
      </c>
      <c r="P4901" t="s">
        <v>46</v>
      </c>
      <c r="Q4901" t="s">
        <v>75</v>
      </c>
      <c r="R4901" t="s">
        <v>4159</v>
      </c>
      <c r="S4901">
        <v>26.352000000000004</v>
      </c>
      <c r="T4901">
        <v>8</v>
      </c>
      <c r="U4901">
        <v>0.7</v>
      </c>
      <c r="V4901">
        <v>-18.446399999999997</v>
      </c>
    </row>
    <row r="4902" spans="1:22" ht="14.25" customHeight="1" x14ac:dyDescent="0.25">
      <c r="A4902">
        <v>4901</v>
      </c>
      <c r="B4902" t="s">
        <v>7849</v>
      </c>
      <c r="C4902">
        <f>YEAR(Data!$D4902)</f>
        <v>2014</v>
      </c>
      <c r="D4902">
        <v>41991</v>
      </c>
      <c r="E4902">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ht="14.25" customHeight="1" x14ac:dyDescent="0.25">
      <c r="A4903">
        <v>4902</v>
      </c>
      <c r="B4903" t="s">
        <v>7849</v>
      </c>
      <c r="C4903">
        <f>YEAR(Data!$D4903)</f>
        <v>2014</v>
      </c>
      <c r="D4903">
        <v>41991</v>
      </c>
      <c r="E4903">
        <v>41995</v>
      </c>
      <c r="F4903" t="s">
        <v>50</v>
      </c>
      <c r="G4903" t="s">
        <v>1005</v>
      </c>
      <c r="H4903" t="s">
        <v>1006</v>
      </c>
      <c r="I4903" t="s">
        <v>41</v>
      </c>
      <c r="J4903" t="s">
        <v>27</v>
      </c>
      <c r="K4903" t="s">
        <v>1883</v>
      </c>
      <c r="L4903" t="s">
        <v>43</v>
      </c>
      <c r="M4903">
        <v>92804</v>
      </c>
      <c r="N4903" t="s">
        <v>44</v>
      </c>
      <c r="O4903" t="s">
        <v>5550</v>
      </c>
      <c r="P4903" t="s">
        <v>46</v>
      </c>
      <c r="Q4903" t="s">
        <v>578</v>
      </c>
      <c r="R4903" t="s">
        <v>5551</v>
      </c>
      <c r="S4903">
        <v>13.98</v>
      </c>
      <c r="T4903">
        <v>1</v>
      </c>
      <c r="U4903">
        <v>0</v>
      </c>
      <c r="V4903">
        <v>3.6348000000000003</v>
      </c>
    </row>
    <row r="4904" spans="1:22" ht="14.25" customHeight="1" x14ac:dyDescent="0.25">
      <c r="A4904">
        <v>4903</v>
      </c>
      <c r="B4904" t="s">
        <v>7850</v>
      </c>
      <c r="C4904">
        <f>YEAR(Data!$D4904)</f>
        <v>2014</v>
      </c>
      <c r="D4904">
        <v>41706</v>
      </c>
      <c r="E4904">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ht="14.25" customHeight="1" x14ac:dyDescent="0.25">
      <c r="A4905">
        <v>4904</v>
      </c>
      <c r="B4905" t="s">
        <v>7850</v>
      </c>
      <c r="C4905">
        <f>YEAR(Data!$D4905)</f>
        <v>2014</v>
      </c>
      <c r="D4905">
        <v>41706</v>
      </c>
      <c r="E4905">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ht="14.25" customHeight="1" x14ac:dyDescent="0.25">
      <c r="A4906">
        <v>4905</v>
      </c>
      <c r="B4906" t="s">
        <v>7851</v>
      </c>
      <c r="C4906">
        <f>YEAR(Data!$D4906)</f>
        <v>2011</v>
      </c>
      <c r="D4906">
        <v>40878</v>
      </c>
      <c r="E4906">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ht="14.25" customHeight="1" x14ac:dyDescent="0.25">
      <c r="A4907">
        <v>4906</v>
      </c>
      <c r="B4907" t="s">
        <v>7852</v>
      </c>
      <c r="C4907">
        <f>YEAR(Data!$D4907)</f>
        <v>2011</v>
      </c>
      <c r="D4907">
        <v>40830</v>
      </c>
      <c r="E4907">
        <v>40832</v>
      </c>
      <c r="F4907" t="s">
        <v>23</v>
      </c>
      <c r="G4907" t="s">
        <v>4507</v>
      </c>
      <c r="H4907" t="s">
        <v>4508</v>
      </c>
      <c r="I4907" t="s">
        <v>41</v>
      </c>
      <c r="J4907" t="s">
        <v>27</v>
      </c>
      <c r="K4907" t="s">
        <v>87</v>
      </c>
      <c r="L4907" t="s">
        <v>2694</v>
      </c>
      <c r="M4907">
        <v>3301</v>
      </c>
      <c r="N4907" t="s">
        <v>148</v>
      </c>
      <c r="O4907" t="s">
        <v>6715</v>
      </c>
      <c r="P4907" t="s">
        <v>46</v>
      </c>
      <c r="Q4907" t="s">
        <v>75</v>
      </c>
      <c r="R4907" t="s">
        <v>6716</v>
      </c>
      <c r="S4907">
        <v>22.92</v>
      </c>
      <c r="T4907">
        <v>4</v>
      </c>
      <c r="U4907">
        <v>0</v>
      </c>
      <c r="V4907">
        <v>11.0016</v>
      </c>
    </row>
    <row r="4908" spans="1:22" ht="14.25" customHeight="1" x14ac:dyDescent="0.25">
      <c r="A4908">
        <v>4907</v>
      </c>
      <c r="B4908" t="s">
        <v>7852</v>
      </c>
      <c r="C4908">
        <f>YEAR(Data!$D4908)</f>
        <v>2011</v>
      </c>
      <c r="D4908">
        <v>40830</v>
      </c>
      <c r="E4908">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ht="14.25" customHeight="1" x14ac:dyDescent="0.25">
      <c r="A4909">
        <v>4908</v>
      </c>
      <c r="B4909" t="s">
        <v>7853</v>
      </c>
      <c r="C4909">
        <f>YEAR(Data!$D4909)</f>
        <v>2011</v>
      </c>
      <c r="D4909">
        <v>40865</v>
      </c>
      <c r="E4909">
        <v>40870</v>
      </c>
      <c r="F4909" t="s">
        <v>23</v>
      </c>
      <c r="G4909" t="s">
        <v>5900</v>
      </c>
      <c r="H4909" t="s">
        <v>5901</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ht="14.25" customHeight="1" x14ac:dyDescent="0.25">
      <c r="A4910">
        <v>4909</v>
      </c>
      <c r="B4910" t="s">
        <v>7853</v>
      </c>
      <c r="C4910">
        <f>YEAR(Data!$D4910)</f>
        <v>2011</v>
      </c>
      <c r="D4910">
        <v>40865</v>
      </c>
      <c r="E4910">
        <v>40870</v>
      </c>
      <c r="F4910" t="s">
        <v>23</v>
      </c>
      <c r="G4910" t="s">
        <v>5900</v>
      </c>
      <c r="H4910" t="s">
        <v>5901</v>
      </c>
      <c r="I4910" t="s">
        <v>26</v>
      </c>
      <c r="J4910" t="s">
        <v>27</v>
      </c>
      <c r="K4910" t="s">
        <v>746</v>
      </c>
      <c r="L4910" t="s">
        <v>498</v>
      </c>
      <c r="M4910">
        <v>45014</v>
      </c>
      <c r="N4910" t="s">
        <v>148</v>
      </c>
      <c r="O4910" t="s">
        <v>7854</v>
      </c>
      <c r="P4910" t="s">
        <v>71</v>
      </c>
      <c r="Q4910" t="s">
        <v>72</v>
      </c>
      <c r="R4910" t="s">
        <v>7855</v>
      </c>
      <c r="S4910">
        <v>9.5879999999999992</v>
      </c>
      <c r="T4910">
        <v>2</v>
      </c>
      <c r="U4910">
        <v>0.4</v>
      </c>
      <c r="V4910">
        <v>-2.0773999999999999</v>
      </c>
    </row>
    <row r="4911" spans="1:22" ht="14.25" customHeight="1" x14ac:dyDescent="0.25">
      <c r="A4911">
        <v>4910</v>
      </c>
      <c r="B4911" t="s">
        <v>7856</v>
      </c>
      <c r="C4911">
        <f>YEAR(Data!$D4911)</f>
        <v>2014</v>
      </c>
      <c r="D4911">
        <v>41654</v>
      </c>
      <c r="E491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ht="14.25" customHeight="1" x14ac:dyDescent="0.25">
      <c r="A4912">
        <v>4911</v>
      </c>
      <c r="B4912" t="s">
        <v>7856</v>
      </c>
      <c r="C4912">
        <f>YEAR(Data!$D4912)</f>
        <v>2014</v>
      </c>
      <c r="D4912">
        <v>41654</v>
      </c>
      <c r="E4912">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ht="14.25" customHeight="1" x14ac:dyDescent="0.25">
      <c r="A4913">
        <v>4912</v>
      </c>
      <c r="B4913" t="s">
        <v>7856</v>
      </c>
      <c r="C4913">
        <f>YEAR(Data!$D4913)</f>
        <v>2014</v>
      </c>
      <c r="D4913">
        <v>41654</v>
      </c>
      <c r="E4913">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ht="14.25" customHeight="1" x14ac:dyDescent="0.25">
      <c r="A4914">
        <v>4913</v>
      </c>
      <c r="B4914" t="s">
        <v>7856</v>
      </c>
      <c r="C4914">
        <f>YEAR(Data!$D4914)</f>
        <v>2014</v>
      </c>
      <c r="D4914">
        <v>41654</v>
      </c>
      <c r="E4914">
        <v>41658</v>
      </c>
      <c r="F4914" t="s">
        <v>50</v>
      </c>
      <c r="G4914" t="s">
        <v>62</v>
      </c>
      <c r="H4914" t="s">
        <v>63</v>
      </c>
      <c r="I4914" t="s">
        <v>26</v>
      </c>
      <c r="J4914" t="s">
        <v>27</v>
      </c>
      <c r="K4914" t="s">
        <v>4886</v>
      </c>
      <c r="L4914" t="s">
        <v>335</v>
      </c>
      <c r="M4914">
        <v>37604</v>
      </c>
      <c r="N4914" t="s">
        <v>30</v>
      </c>
      <c r="O4914" t="s">
        <v>5822</v>
      </c>
      <c r="P4914" t="s">
        <v>46</v>
      </c>
      <c r="Q4914" t="s">
        <v>75</v>
      </c>
      <c r="R4914" t="s">
        <v>5823</v>
      </c>
      <c r="S4914">
        <v>5.9700000000000006</v>
      </c>
      <c r="T4914">
        <v>5</v>
      </c>
      <c r="U4914">
        <v>0.7</v>
      </c>
      <c r="V4914">
        <v>-4.577</v>
      </c>
    </row>
    <row r="4915" spans="1:22" ht="14.25" customHeight="1" x14ac:dyDescent="0.25">
      <c r="A4915">
        <v>4914</v>
      </c>
      <c r="B4915" t="s">
        <v>7856</v>
      </c>
      <c r="C4915">
        <f>YEAR(Data!$D4915)</f>
        <v>2014</v>
      </c>
      <c r="D4915">
        <v>41654</v>
      </c>
      <c r="E4915">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ht="14.25" customHeight="1" x14ac:dyDescent="0.25">
      <c r="A4916">
        <v>4915</v>
      </c>
      <c r="B4916" t="s">
        <v>7857</v>
      </c>
      <c r="C4916">
        <f>YEAR(Data!$D4916)</f>
        <v>2012</v>
      </c>
      <c r="D4916">
        <v>41176</v>
      </c>
      <c r="E4916">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ht="14.25" customHeight="1" x14ac:dyDescent="0.25">
      <c r="A4917">
        <v>4916</v>
      </c>
      <c r="B4917" t="s">
        <v>7857</v>
      </c>
      <c r="C4917">
        <f>YEAR(Data!$D4917)</f>
        <v>2012</v>
      </c>
      <c r="D4917">
        <v>41176</v>
      </c>
      <c r="E4917">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ht="14.25" customHeight="1" x14ac:dyDescent="0.25">
      <c r="A4918">
        <v>4917</v>
      </c>
      <c r="B4918" t="s">
        <v>7858</v>
      </c>
      <c r="C4918">
        <f>YEAR(Data!$D4918)</f>
        <v>2014</v>
      </c>
      <c r="D4918">
        <v>41922</v>
      </c>
      <c r="E4918">
        <v>41924</v>
      </c>
      <c r="F4918" t="s">
        <v>23</v>
      </c>
      <c r="G4918" t="s">
        <v>799</v>
      </c>
      <c r="H4918" t="s">
        <v>800</v>
      </c>
      <c r="I4918" t="s">
        <v>26</v>
      </c>
      <c r="J4918" t="s">
        <v>27</v>
      </c>
      <c r="K4918" t="s">
        <v>7859</v>
      </c>
      <c r="L4918" t="s">
        <v>104</v>
      </c>
      <c r="M4918">
        <v>77573</v>
      </c>
      <c r="N4918" t="s">
        <v>105</v>
      </c>
      <c r="O4918" t="s">
        <v>1456</v>
      </c>
      <c r="P4918" t="s">
        <v>46</v>
      </c>
      <c r="Q4918" t="s">
        <v>68</v>
      </c>
      <c r="R4918" t="s">
        <v>1457</v>
      </c>
      <c r="S4918">
        <v>67.144000000000005</v>
      </c>
      <c r="T4918">
        <v>7</v>
      </c>
      <c r="U4918">
        <v>0.2</v>
      </c>
      <c r="V4918">
        <v>5.8750999999999962</v>
      </c>
    </row>
    <row r="4919" spans="1:22" ht="14.25" customHeight="1" x14ac:dyDescent="0.25">
      <c r="A4919">
        <v>4918</v>
      </c>
      <c r="B4919" t="s">
        <v>7858</v>
      </c>
      <c r="C4919">
        <f>YEAR(Data!$D4919)</f>
        <v>2014</v>
      </c>
      <c r="D4919">
        <v>41922</v>
      </c>
      <c r="E4919">
        <v>41924</v>
      </c>
      <c r="F4919" t="s">
        <v>23</v>
      </c>
      <c r="G4919" t="s">
        <v>799</v>
      </c>
      <c r="H4919" t="s">
        <v>800</v>
      </c>
      <c r="I4919" t="s">
        <v>26</v>
      </c>
      <c r="J4919" t="s">
        <v>27</v>
      </c>
      <c r="K4919" t="s">
        <v>7859</v>
      </c>
      <c r="L4919" t="s">
        <v>104</v>
      </c>
      <c r="M4919">
        <v>77573</v>
      </c>
      <c r="N4919" t="s">
        <v>105</v>
      </c>
      <c r="O4919" t="s">
        <v>7860</v>
      </c>
      <c r="P4919" t="s">
        <v>32</v>
      </c>
      <c r="Q4919" t="s">
        <v>36</v>
      </c>
      <c r="R4919" t="s">
        <v>7861</v>
      </c>
      <c r="S4919">
        <v>254.05799999999999</v>
      </c>
      <c r="T4919">
        <v>3</v>
      </c>
      <c r="U4919">
        <v>0.3</v>
      </c>
      <c r="V4919">
        <v>-32.664599999999993</v>
      </c>
    </row>
    <row r="4920" spans="1:22" ht="14.25" customHeight="1" x14ac:dyDescent="0.25">
      <c r="A4920">
        <v>4919</v>
      </c>
      <c r="B4920" t="s">
        <v>7862</v>
      </c>
      <c r="C4920">
        <f>YEAR(Data!$D4920)</f>
        <v>2013</v>
      </c>
      <c r="D4920">
        <v>41276</v>
      </c>
      <c r="E4920">
        <v>41281</v>
      </c>
      <c r="F4920" t="s">
        <v>50</v>
      </c>
      <c r="G4920" t="s">
        <v>5335</v>
      </c>
      <c r="H4920" t="s">
        <v>5336</v>
      </c>
      <c r="I4920" t="s">
        <v>41</v>
      </c>
      <c r="J4920" t="s">
        <v>27</v>
      </c>
      <c r="K4920" t="s">
        <v>7863</v>
      </c>
      <c r="L4920" t="s">
        <v>2735</v>
      </c>
      <c r="M4920">
        <v>20877</v>
      </c>
      <c r="N4920" t="s">
        <v>148</v>
      </c>
      <c r="O4920" t="s">
        <v>1076</v>
      </c>
      <c r="P4920" t="s">
        <v>32</v>
      </c>
      <c r="Q4920" t="s">
        <v>33</v>
      </c>
      <c r="R4920" t="s">
        <v>1077</v>
      </c>
      <c r="S4920">
        <v>173.94</v>
      </c>
      <c r="T4920">
        <v>3</v>
      </c>
      <c r="U4920">
        <v>0</v>
      </c>
      <c r="V4920">
        <v>38.266800000000003</v>
      </c>
    </row>
    <row r="4921" spans="1:22" ht="14.25" customHeight="1" x14ac:dyDescent="0.25">
      <c r="A4921">
        <v>4920</v>
      </c>
      <c r="B4921" t="s">
        <v>7862</v>
      </c>
      <c r="C4921">
        <f>YEAR(Data!$D4921)</f>
        <v>2013</v>
      </c>
      <c r="D4921">
        <v>41276</v>
      </c>
      <c r="E4921">
        <v>41281</v>
      </c>
      <c r="F4921" t="s">
        <v>50</v>
      </c>
      <c r="G4921" t="s">
        <v>5335</v>
      </c>
      <c r="H4921" t="s">
        <v>5336</v>
      </c>
      <c r="I4921" t="s">
        <v>41</v>
      </c>
      <c r="J4921" t="s">
        <v>27</v>
      </c>
      <c r="K4921" t="s">
        <v>7863</v>
      </c>
      <c r="L4921" t="s">
        <v>2735</v>
      </c>
      <c r="M4921">
        <v>20877</v>
      </c>
      <c r="N4921" t="s">
        <v>148</v>
      </c>
      <c r="O4921" t="s">
        <v>4532</v>
      </c>
      <c r="P4921" t="s">
        <v>71</v>
      </c>
      <c r="Q4921" t="s">
        <v>72</v>
      </c>
      <c r="R4921" t="s">
        <v>4533</v>
      </c>
      <c r="S4921">
        <v>231.98</v>
      </c>
      <c r="T4921">
        <v>2</v>
      </c>
      <c r="U4921">
        <v>0</v>
      </c>
      <c r="V4921">
        <v>67.274199999999979</v>
      </c>
    </row>
    <row r="4922" spans="1:22" ht="14.25" customHeight="1" x14ac:dyDescent="0.25">
      <c r="A4922">
        <v>4921</v>
      </c>
      <c r="B4922" t="s">
        <v>7864</v>
      </c>
      <c r="C4922">
        <f>YEAR(Data!$D4922)</f>
        <v>2014</v>
      </c>
      <c r="D4922">
        <v>41871</v>
      </c>
      <c r="E4922">
        <v>41875</v>
      </c>
      <c r="F4922" t="s">
        <v>50</v>
      </c>
      <c r="G4922" t="s">
        <v>5575</v>
      </c>
      <c r="H4922" t="s">
        <v>5576</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ht="14.25" customHeight="1" x14ac:dyDescent="0.25">
      <c r="A4923">
        <v>4922</v>
      </c>
      <c r="B4923" t="s">
        <v>7865</v>
      </c>
      <c r="C4923">
        <f>YEAR(Data!$D4923)</f>
        <v>2014</v>
      </c>
      <c r="D4923">
        <v>41999</v>
      </c>
      <c r="E4923">
        <v>42003</v>
      </c>
      <c r="F4923" t="s">
        <v>23</v>
      </c>
      <c r="G4923" t="s">
        <v>3503</v>
      </c>
      <c r="H4923" t="s">
        <v>3504</v>
      </c>
      <c r="I4923" t="s">
        <v>102</v>
      </c>
      <c r="J4923" t="s">
        <v>27</v>
      </c>
      <c r="K4923" t="s">
        <v>1681</v>
      </c>
      <c r="L4923" t="s">
        <v>358</v>
      </c>
      <c r="M4923">
        <v>35810</v>
      </c>
      <c r="N4923" t="s">
        <v>30</v>
      </c>
      <c r="O4923" t="s">
        <v>7745</v>
      </c>
      <c r="P4923" t="s">
        <v>46</v>
      </c>
      <c r="Q4923" t="s">
        <v>90</v>
      </c>
      <c r="R4923" t="s">
        <v>7746</v>
      </c>
      <c r="S4923">
        <v>96.08</v>
      </c>
      <c r="T4923">
        <v>2</v>
      </c>
      <c r="U4923">
        <v>0</v>
      </c>
      <c r="V4923">
        <v>46.118399999999994</v>
      </c>
    </row>
    <row r="4924" spans="1:22" ht="14.25" customHeight="1" x14ac:dyDescent="0.25">
      <c r="A4924">
        <v>4923</v>
      </c>
      <c r="B4924" t="s">
        <v>7865</v>
      </c>
      <c r="C4924">
        <f>YEAR(Data!$D4924)</f>
        <v>2014</v>
      </c>
      <c r="D4924">
        <v>41999</v>
      </c>
      <c r="E4924">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ht="14.25" customHeight="1" x14ac:dyDescent="0.25">
      <c r="A4925">
        <v>4924</v>
      </c>
      <c r="B4925" t="s">
        <v>7865</v>
      </c>
      <c r="C4925">
        <f>YEAR(Data!$D4925)</f>
        <v>2014</v>
      </c>
      <c r="D4925">
        <v>41999</v>
      </c>
      <c r="E4925">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ht="14.25" customHeight="1" x14ac:dyDescent="0.25">
      <c r="A4926">
        <v>4925</v>
      </c>
      <c r="B4926" t="s">
        <v>7865</v>
      </c>
      <c r="C4926">
        <f>YEAR(Data!$D4926)</f>
        <v>2014</v>
      </c>
      <c r="D4926">
        <v>41999</v>
      </c>
      <c r="E4926">
        <v>42003</v>
      </c>
      <c r="F4926" t="s">
        <v>23</v>
      </c>
      <c r="G4926" t="s">
        <v>3503</v>
      </c>
      <c r="H4926" t="s">
        <v>3504</v>
      </c>
      <c r="I4926" t="s">
        <v>102</v>
      </c>
      <c r="J4926" t="s">
        <v>27</v>
      </c>
      <c r="K4926" t="s">
        <v>1681</v>
      </c>
      <c r="L4926" t="s">
        <v>358</v>
      </c>
      <c r="M4926">
        <v>35810</v>
      </c>
      <c r="N4926" t="s">
        <v>30</v>
      </c>
      <c r="O4926" t="s">
        <v>5833</v>
      </c>
      <c r="P4926" t="s">
        <v>71</v>
      </c>
      <c r="Q4926" t="s">
        <v>72</v>
      </c>
      <c r="R4926" t="s">
        <v>5834</v>
      </c>
      <c r="S4926">
        <v>90.48</v>
      </c>
      <c r="T4926">
        <v>2</v>
      </c>
      <c r="U4926">
        <v>0</v>
      </c>
      <c r="V4926">
        <v>23.524799999999999</v>
      </c>
    </row>
    <row r="4927" spans="1:22" ht="14.25" customHeight="1" x14ac:dyDescent="0.25">
      <c r="A4927">
        <v>4926</v>
      </c>
      <c r="B4927" t="s">
        <v>7866</v>
      </c>
      <c r="C4927">
        <f>YEAR(Data!$D4927)</f>
        <v>2014</v>
      </c>
      <c r="D4927">
        <v>41893</v>
      </c>
      <c r="E4927">
        <v>41896</v>
      </c>
      <c r="F4927" t="s">
        <v>188</v>
      </c>
      <c r="G4927" t="s">
        <v>7867</v>
      </c>
      <c r="H4927" t="s">
        <v>7868</v>
      </c>
      <c r="I4927" t="s">
        <v>41</v>
      </c>
      <c r="J4927" t="s">
        <v>27</v>
      </c>
      <c r="K4927" t="s">
        <v>1479</v>
      </c>
      <c r="L4927" t="s">
        <v>1245</v>
      </c>
      <c r="M4927">
        <v>1841</v>
      </c>
      <c r="N4927" t="s">
        <v>148</v>
      </c>
      <c r="O4927" t="s">
        <v>6109</v>
      </c>
      <c r="P4927" t="s">
        <v>46</v>
      </c>
      <c r="Q4927" t="s">
        <v>68</v>
      </c>
      <c r="R4927" t="s">
        <v>6110</v>
      </c>
      <c r="S4927">
        <v>14.88</v>
      </c>
      <c r="T4927">
        <v>2</v>
      </c>
      <c r="U4927">
        <v>0</v>
      </c>
      <c r="V4927">
        <v>3.7200000000000006</v>
      </c>
    </row>
    <row r="4928" spans="1:22" ht="14.25" customHeight="1" x14ac:dyDescent="0.25">
      <c r="A4928">
        <v>4927</v>
      </c>
      <c r="B4928" t="s">
        <v>7869</v>
      </c>
      <c r="C4928">
        <f>YEAR(Data!$D4928)</f>
        <v>2014</v>
      </c>
      <c r="D4928">
        <v>41932</v>
      </c>
      <c r="E4928">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ht="14.25" customHeight="1" x14ac:dyDescent="0.25">
      <c r="A4929">
        <v>4928</v>
      </c>
      <c r="B4929" t="s">
        <v>7870</v>
      </c>
      <c r="C4929">
        <f>YEAR(Data!$D4929)</f>
        <v>2014</v>
      </c>
      <c r="D4929">
        <v>41975</v>
      </c>
      <c r="E4929">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ht="14.25" customHeight="1" x14ac:dyDescent="0.25">
      <c r="A4930">
        <v>4929</v>
      </c>
      <c r="B4930" t="s">
        <v>7870</v>
      </c>
      <c r="C4930">
        <f>YEAR(Data!$D4930)</f>
        <v>2014</v>
      </c>
      <c r="D4930">
        <v>41975</v>
      </c>
      <c r="E4930">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ht="14.25" customHeight="1" x14ac:dyDescent="0.25">
      <c r="A4931">
        <v>4930</v>
      </c>
      <c r="B4931" t="s">
        <v>7871</v>
      </c>
      <c r="C4931">
        <f>YEAR(Data!$D4931)</f>
        <v>2011</v>
      </c>
      <c r="D4931">
        <v>40788</v>
      </c>
      <c r="E493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ht="14.25" customHeight="1" x14ac:dyDescent="0.25">
      <c r="A4932">
        <v>4931</v>
      </c>
      <c r="B4932" t="s">
        <v>7871</v>
      </c>
      <c r="C4932">
        <f>YEAR(Data!$D4932)</f>
        <v>2011</v>
      </c>
      <c r="D4932">
        <v>40788</v>
      </c>
      <c r="E4932">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ht="14.25" customHeight="1" x14ac:dyDescent="0.25">
      <c r="A4933">
        <v>4932</v>
      </c>
      <c r="B4933" t="s">
        <v>7872</v>
      </c>
      <c r="C4933">
        <f>YEAR(Data!$D4933)</f>
        <v>2014</v>
      </c>
      <c r="D4933">
        <v>41724</v>
      </c>
      <c r="E4933">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ht="14.25" customHeight="1" x14ac:dyDescent="0.25">
      <c r="A4934">
        <v>4933</v>
      </c>
      <c r="B4934" t="s">
        <v>7873</v>
      </c>
      <c r="C4934">
        <f>YEAR(Data!$D4934)</f>
        <v>2012</v>
      </c>
      <c r="D4934">
        <v>41180</v>
      </c>
      <c r="E4934">
        <v>41186</v>
      </c>
      <c r="F4934" t="s">
        <v>50</v>
      </c>
      <c r="G4934" t="s">
        <v>1974</v>
      </c>
      <c r="H4934" t="s">
        <v>1975</v>
      </c>
      <c r="I4934" t="s">
        <v>26</v>
      </c>
      <c r="J4934" t="s">
        <v>27</v>
      </c>
      <c r="K4934" t="s">
        <v>456</v>
      </c>
      <c r="L4934" t="s">
        <v>457</v>
      </c>
      <c r="M4934">
        <v>80013</v>
      </c>
      <c r="N4934" t="s">
        <v>44</v>
      </c>
      <c r="O4934" t="s">
        <v>5581</v>
      </c>
      <c r="P4934" t="s">
        <v>46</v>
      </c>
      <c r="Q4934" t="s">
        <v>173</v>
      </c>
      <c r="R4934" t="s">
        <v>5582</v>
      </c>
      <c r="S4934">
        <v>12.536000000000001</v>
      </c>
      <c r="T4934">
        <v>1</v>
      </c>
      <c r="U4934">
        <v>0.2</v>
      </c>
      <c r="V4934">
        <v>4.2308999999999983</v>
      </c>
    </row>
    <row r="4935" spans="1:22" ht="14.25" customHeight="1" x14ac:dyDescent="0.25">
      <c r="A4935">
        <v>4934</v>
      </c>
      <c r="B4935" t="s">
        <v>7873</v>
      </c>
      <c r="C4935">
        <f>YEAR(Data!$D4935)</f>
        <v>2012</v>
      </c>
      <c r="D4935">
        <v>41180</v>
      </c>
      <c r="E4935">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ht="14.25" customHeight="1" x14ac:dyDescent="0.25">
      <c r="A4936">
        <v>4935</v>
      </c>
      <c r="B4936" t="s">
        <v>7873</v>
      </c>
      <c r="C4936">
        <f>YEAR(Data!$D4936)</f>
        <v>2012</v>
      </c>
      <c r="D4936">
        <v>41180</v>
      </c>
      <c r="E4936">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ht="14.25" customHeight="1" x14ac:dyDescent="0.25">
      <c r="A4937">
        <v>4936</v>
      </c>
      <c r="B4937" t="s">
        <v>7874</v>
      </c>
      <c r="C4937">
        <f>YEAR(Data!$D4937)</f>
        <v>2012</v>
      </c>
      <c r="D4937">
        <v>40983</v>
      </c>
      <c r="E4937">
        <v>40989</v>
      </c>
      <c r="F4937" t="s">
        <v>50</v>
      </c>
      <c r="G4937" t="s">
        <v>7875</v>
      </c>
      <c r="H4937" t="s">
        <v>7876</v>
      </c>
      <c r="I4937" t="s">
        <v>41</v>
      </c>
      <c r="J4937" t="s">
        <v>27</v>
      </c>
      <c r="K4937" t="s">
        <v>7877</v>
      </c>
      <c r="L4937" t="s">
        <v>121</v>
      </c>
      <c r="M4937">
        <v>84043</v>
      </c>
      <c r="N4937" t="s">
        <v>44</v>
      </c>
      <c r="O4937" t="s">
        <v>7878</v>
      </c>
      <c r="P4937" t="s">
        <v>71</v>
      </c>
      <c r="Q4937" t="s">
        <v>72</v>
      </c>
      <c r="R4937" t="s">
        <v>7879</v>
      </c>
      <c r="S4937">
        <v>16.776000000000003</v>
      </c>
      <c r="T4937">
        <v>3</v>
      </c>
      <c r="U4937">
        <v>0.2</v>
      </c>
      <c r="V4937">
        <v>1.6776</v>
      </c>
    </row>
    <row r="4938" spans="1:22" ht="14.25" customHeight="1" x14ac:dyDescent="0.25">
      <c r="A4938">
        <v>4937</v>
      </c>
      <c r="B4938" t="s">
        <v>7880</v>
      </c>
      <c r="C4938">
        <f>YEAR(Data!$D4938)</f>
        <v>2014</v>
      </c>
      <c r="D4938">
        <v>41646</v>
      </c>
      <c r="E4938">
        <v>41653</v>
      </c>
      <c r="F4938" t="s">
        <v>50</v>
      </c>
      <c r="G4938" t="s">
        <v>4207</v>
      </c>
      <c r="H4938" t="s">
        <v>4208</v>
      </c>
      <c r="I4938" t="s">
        <v>102</v>
      </c>
      <c r="J4938" t="s">
        <v>27</v>
      </c>
      <c r="K4938" t="s">
        <v>7881</v>
      </c>
      <c r="L4938" t="s">
        <v>358</v>
      </c>
      <c r="M4938">
        <v>35401</v>
      </c>
      <c r="N4938" t="s">
        <v>30</v>
      </c>
      <c r="O4938" t="s">
        <v>2106</v>
      </c>
      <c r="P4938" t="s">
        <v>46</v>
      </c>
      <c r="Q4938" t="s">
        <v>75</v>
      </c>
      <c r="R4938" t="s">
        <v>2107</v>
      </c>
      <c r="S4938">
        <v>33.74</v>
      </c>
      <c r="T4938">
        <v>7</v>
      </c>
      <c r="U4938">
        <v>0</v>
      </c>
      <c r="V4938">
        <v>15.5204</v>
      </c>
    </row>
    <row r="4939" spans="1:22" ht="14.25" customHeight="1" x14ac:dyDescent="0.25">
      <c r="A4939">
        <v>4938</v>
      </c>
      <c r="B4939" t="s">
        <v>7882</v>
      </c>
      <c r="C4939">
        <f>YEAR(Data!$D4939)</f>
        <v>2011</v>
      </c>
      <c r="D4939">
        <v>40557</v>
      </c>
      <c r="E4939">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ht="14.25" customHeight="1" x14ac:dyDescent="0.25">
      <c r="A4940">
        <v>4939</v>
      </c>
      <c r="B4940" t="s">
        <v>7882</v>
      </c>
      <c r="C4940">
        <f>YEAR(Data!$D4940)</f>
        <v>2011</v>
      </c>
      <c r="D4940">
        <v>40557</v>
      </c>
      <c r="E4940">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ht="14.25" customHeight="1" x14ac:dyDescent="0.25">
      <c r="A4941">
        <v>4940</v>
      </c>
      <c r="B4941" t="s">
        <v>7882</v>
      </c>
      <c r="C4941">
        <f>YEAR(Data!$D4941)</f>
        <v>2011</v>
      </c>
      <c r="D4941">
        <v>40557</v>
      </c>
      <c r="E494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ht="14.25" customHeight="1" x14ac:dyDescent="0.25">
      <c r="A4942">
        <v>4941</v>
      </c>
      <c r="B4942" t="s">
        <v>7883</v>
      </c>
      <c r="C4942">
        <f>YEAR(Data!$D4942)</f>
        <v>2012</v>
      </c>
      <c r="D4942">
        <v>40945</v>
      </c>
      <c r="E4942">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ht="14.25" customHeight="1" x14ac:dyDescent="0.25">
      <c r="A4943">
        <v>4942</v>
      </c>
      <c r="B4943" t="s">
        <v>7883</v>
      </c>
      <c r="C4943">
        <f>YEAR(Data!$D4943)</f>
        <v>2012</v>
      </c>
      <c r="D4943">
        <v>40945</v>
      </c>
      <c r="E4943">
        <v>40952</v>
      </c>
      <c r="F4943" t="s">
        <v>50</v>
      </c>
      <c r="G4943" t="s">
        <v>5110</v>
      </c>
      <c r="H4943" t="s">
        <v>5111</v>
      </c>
      <c r="I4943" t="s">
        <v>26</v>
      </c>
      <c r="J4943" t="s">
        <v>27</v>
      </c>
      <c r="K4943" t="s">
        <v>521</v>
      </c>
      <c r="L4943" t="s">
        <v>245</v>
      </c>
      <c r="M4943">
        <v>19805</v>
      </c>
      <c r="N4943" t="s">
        <v>148</v>
      </c>
      <c r="O4943" t="s">
        <v>6577</v>
      </c>
      <c r="P4943" t="s">
        <v>32</v>
      </c>
      <c r="Q4943" t="s">
        <v>33</v>
      </c>
      <c r="R4943" t="s">
        <v>6578</v>
      </c>
      <c r="S4943">
        <v>283.92</v>
      </c>
      <c r="T4943">
        <v>4</v>
      </c>
      <c r="U4943">
        <v>0</v>
      </c>
      <c r="V4943">
        <v>82.336799999999982</v>
      </c>
    </row>
    <row r="4944" spans="1:22" ht="14.25" customHeight="1" x14ac:dyDescent="0.25">
      <c r="A4944">
        <v>4943</v>
      </c>
      <c r="B4944" t="s">
        <v>7883</v>
      </c>
      <c r="C4944">
        <f>YEAR(Data!$D4944)</f>
        <v>2012</v>
      </c>
      <c r="D4944">
        <v>40945</v>
      </c>
      <c r="E4944">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ht="14.25" customHeight="1" x14ac:dyDescent="0.25">
      <c r="A4945">
        <v>4944</v>
      </c>
      <c r="B4945" t="s">
        <v>7884</v>
      </c>
      <c r="C4945">
        <f>YEAR(Data!$D4945)</f>
        <v>2014</v>
      </c>
      <c r="D4945">
        <v>41995</v>
      </c>
      <c r="E4945">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ht="14.25" customHeight="1" x14ac:dyDescent="0.25">
      <c r="A4946">
        <v>4945</v>
      </c>
      <c r="B4946" t="s">
        <v>7885</v>
      </c>
      <c r="C4946">
        <f>YEAR(Data!$D4946)</f>
        <v>2013</v>
      </c>
      <c r="D4946">
        <v>41523</v>
      </c>
      <c r="E4946">
        <v>41524</v>
      </c>
      <c r="F4946" t="s">
        <v>188</v>
      </c>
      <c r="G4946" t="s">
        <v>830</v>
      </c>
      <c r="H4946" t="s">
        <v>831</v>
      </c>
      <c r="I4946" t="s">
        <v>26</v>
      </c>
      <c r="J4946" t="s">
        <v>27</v>
      </c>
      <c r="K4946" t="s">
        <v>5973</v>
      </c>
      <c r="L4946" t="s">
        <v>43</v>
      </c>
      <c r="M4946">
        <v>90278</v>
      </c>
      <c r="N4946" t="s">
        <v>44</v>
      </c>
      <c r="O4946" t="s">
        <v>7745</v>
      </c>
      <c r="P4946" t="s">
        <v>46</v>
      </c>
      <c r="Q4946" t="s">
        <v>90</v>
      </c>
      <c r="R4946" t="s">
        <v>7746</v>
      </c>
      <c r="S4946">
        <v>96.08</v>
      </c>
      <c r="T4946">
        <v>2</v>
      </c>
      <c r="U4946">
        <v>0</v>
      </c>
      <c r="V4946">
        <v>46.118399999999994</v>
      </c>
    </row>
    <row r="4947" spans="1:22" ht="14.25" customHeight="1" x14ac:dyDescent="0.25">
      <c r="A4947">
        <v>4946</v>
      </c>
      <c r="B4947" t="s">
        <v>7885</v>
      </c>
      <c r="C4947">
        <f>YEAR(Data!$D4947)</f>
        <v>2013</v>
      </c>
      <c r="D4947">
        <v>41523</v>
      </c>
      <c r="E4947">
        <v>41524</v>
      </c>
      <c r="F4947" t="s">
        <v>188</v>
      </c>
      <c r="G4947" t="s">
        <v>830</v>
      </c>
      <c r="H4947" t="s">
        <v>831</v>
      </c>
      <c r="I4947" t="s">
        <v>26</v>
      </c>
      <c r="J4947" t="s">
        <v>27</v>
      </c>
      <c r="K4947" t="s">
        <v>5973</v>
      </c>
      <c r="L4947" t="s">
        <v>43</v>
      </c>
      <c r="M4947">
        <v>90278</v>
      </c>
      <c r="N4947" t="s">
        <v>44</v>
      </c>
      <c r="O4947" t="s">
        <v>1372</v>
      </c>
      <c r="P4947" t="s">
        <v>46</v>
      </c>
      <c r="Q4947" t="s">
        <v>75</v>
      </c>
      <c r="R4947" t="s">
        <v>1373</v>
      </c>
      <c r="S4947">
        <v>11.68</v>
      </c>
      <c r="T4947">
        <v>2</v>
      </c>
      <c r="U4947">
        <v>0.2</v>
      </c>
      <c r="V4947">
        <v>3.9419999999999993</v>
      </c>
    </row>
    <row r="4948" spans="1:22" ht="14.25" customHeight="1" x14ac:dyDescent="0.25">
      <c r="A4948">
        <v>4947</v>
      </c>
      <c r="B4948" t="s">
        <v>7885</v>
      </c>
      <c r="C4948">
        <f>YEAR(Data!$D4948)</f>
        <v>2013</v>
      </c>
      <c r="D4948">
        <v>41523</v>
      </c>
      <c r="E4948">
        <v>41524</v>
      </c>
      <c r="F4948" t="s">
        <v>188</v>
      </c>
      <c r="G4948" t="s">
        <v>830</v>
      </c>
      <c r="H4948" t="s">
        <v>831</v>
      </c>
      <c r="I4948" t="s">
        <v>26</v>
      </c>
      <c r="J4948" t="s">
        <v>27</v>
      </c>
      <c r="K4948" t="s">
        <v>5973</v>
      </c>
      <c r="L4948" t="s">
        <v>43</v>
      </c>
      <c r="M4948">
        <v>90278</v>
      </c>
      <c r="N4948" t="s">
        <v>44</v>
      </c>
      <c r="O4948" t="s">
        <v>268</v>
      </c>
      <c r="P4948" t="s">
        <v>46</v>
      </c>
      <c r="Q4948" t="s">
        <v>269</v>
      </c>
      <c r="R4948" t="s">
        <v>270</v>
      </c>
      <c r="S4948">
        <v>4.3600000000000003</v>
      </c>
      <c r="T4948">
        <v>2</v>
      </c>
      <c r="U4948">
        <v>0</v>
      </c>
      <c r="V4948">
        <v>1.7876000000000003</v>
      </c>
    </row>
    <row r="4949" spans="1:22" ht="14.25" customHeight="1" x14ac:dyDescent="0.25">
      <c r="A4949">
        <v>4948</v>
      </c>
      <c r="B4949" t="s">
        <v>7886</v>
      </c>
      <c r="C4949">
        <f>YEAR(Data!$D4949)</f>
        <v>2011</v>
      </c>
      <c r="D4949">
        <v>40820</v>
      </c>
      <c r="E4949">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ht="14.25" customHeight="1" x14ac:dyDescent="0.25">
      <c r="A4950">
        <v>4949</v>
      </c>
      <c r="B4950" t="s">
        <v>7887</v>
      </c>
      <c r="C4950">
        <f>YEAR(Data!$D4950)</f>
        <v>2014</v>
      </c>
      <c r="D4950">
        <v>41971</v>
      </c>
      <c r="E4950">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ht="14.25" customHeight="1" x14ac:dyDescent="0.25">
      <c r="A4951">
        <v>4950</v>
      </c>
      <c r="B4951" t="s">
        <v>7887</v>
      </c>
      <c r="C4951">
        <f>YEAR(Data!$D4951)</f>
        <v>2014</v>
      </c>
      <c r="D4951">
        <v>41971</v>
      </c>
      <c r="E495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ht="14.25" customHeight="1" x14ac:dyDescent="0.25">
      <c r="A4952">
        <v>4951</v>
      </c>
      <c r="B4952" t="s">
        <v>7888</v>
      </c>
      <c r="C4952">
        <f>YEAR(Data!$D4952)</f>
        <v>2013</v>
      </c>
      <c r="D4952">
        <v>41576</v>
      </c>
      <c r="E4952">
        <v>41580</v>
      </c>
      <c r="F4952" t="s">
        <v>23</v>
      </c>
      <c r="G4952" t="s">
        <v>5978</v>
      </c>
      <c r="H4952" t="s">
        <v>5979</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ht="14.25" customHeight="1" x14ac:dyDescent="0.25">
      <c r="A4953">
        <v>4952</v>
      </c>
      <c r="B4953" t="s">
        <v>7889</v>
      </c>
      <c r="C4953">
        <f>YEAR(Data!$D4953)</f>
        <v>2012</v>
      </c>
      <c r="D4953">
        <v>41069</v>
      </c>
      <c r="E4953">
        <v>41073</v>
      </c>
      <c r="F4953" t="s">
        <v>50</v>
      </c>
      <c r="G4953" t="s">
        <v>6951</v>
      </c>
      <c r="H4953" t="s">
        <v>6952</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ht="14.25" customHeight="1" x14ac:dyDescent="0.25">
      <c r="A4954">
        <v>4953</v>
      </c>
      <c r="B4954" t="s">
        <v>7890</v>
      </c>
      <c r="C4954">
        <f>YEAR(Data!$D4954)</f>
        <v>2014</v>
      </c>
      <c r="D4954">
        <v>41982</v>
      </c>
      <c r="E4954">
        <v>41986</v>
      </c>
      <c r="F4954" t="s">
        <v>23</v>
      </c>
      <c r="G4954" t="s">
        <v>1108</v>
      </c>
      <c r="H4954" t="s">
        <v>1109</v>
      </c>
      <c r="I4954" t="s">
        <v>41</v>
      </c>
      <c r="J4954" t="s">
        <v>27</v>
      </c>
      <c r="K4954" t="s">
        <v>127</v>
      </c>
      <c r="L4954" t="s">
        <v>43</v>
      </c>
      <c r="M4954">
        <v>94109</v>
      </c>
      <c r="N4954" t="s">
        <v>44</v>
      </c>
      <c r="O4954" t="s">
        <v>7891</v>
      </c>
      <c r="P4954" t="s">
        <v>46</v>
      </c>
      <c r="Q4954" t="s">
        <v>78</v>
      </c>
      <c r="R4954" t="s">
        <v>7892</v>
      </c>
      <c r="S4954">
        <v>69.48</v>
      </c>
      <c r="T4954">
        <v>1</v>
      </c>
      <c r="U4954">
        <v>0</v>
      </c>
      <c r="V4954">
        <v>20.843999999999994</v>
      </c>
    </row>
    <row r="4955" spans="1:22" ht="14.25" customHeight="1" x14ac:dyDescent="0.25">
      <c r="A4955">
        <v>4954</v>
      </c>
      <c r="B4955" t="s">
        <v>7893</v>
      </c>
      <c r="C4955">
        <f>YEAR(Data!$D4955)</f>
        <v>2012</v>
      </c>
      <c r="D4955">
        <v>40984</v>
      </c>
      <c r="E4955">
        <v>40988</v>
      </c>
      <c r="F4955" t="s">
        <v>50</v>
      </c>
      <c r="G4955" t="s">
        <v>842</v>
      </c>
      <c r="H4955" t="s">
        <v>843</v>
      </c>
      <c r="I4955" t="s">
        <v>41</v>
      </c>
      <c r="J4955" t="s">
        <v>27</v>
      </c>
      <c r="K4955" t="s">
        <v>266</v>
      </c>
      <c r="L4955" t="s">
        <v>267</v>
      </c>
      <c r="M4955">
        <v>10009</v>
      </c>
      <c r="N4955" t="s">
        <v>148</v>
      </c>
      <c r="O4955" t="s">
        <v>5308</v>
      </c>
      <c r="P4955" t="s">
        <v>71</v>
      </c>
      <c r="Q4955" t="s">
        <v>72</v>
      </c>
      <c r="R4955" t="s">
        <v>5309</v>
      </c>
      <c r="S4955">
        <v>85.9</v>
      </c>
      <c r="T4955">
        <v>2</v>
      </c>
      <c r="U4955">
        <v>0</v>
      </c>
      <c r="V4955">
        <v>2.5769999999999982</v>
      </c>
    </row>
    <row r="4956" spans="1:22" ht="14.25" customHeight="1" x14ac:dyDescent="0.25">
      <c r="A4956">
        <v>4955</v>
      </c>
      <c r="B4956" t="s">
        <v>7894</v>
      </c>
      <c r="C4956">
        <f>YEAR(Data!$D4956)</f>
        <v>2011</v>
      </c>
      <c r="D4956">
        <v>40703</v>
      </c>
      <c r="E4956">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ht="14.25" customHeight="1" x14ac:dyDescent="0.25">
      <c r="A4957">
        <v>4956</v>
      </c>
      <c r="B4957" t="s">
        <v>7894</v>
      </c>
      <c r="C4957">
        <f>YEAR(Data!$D4957)</f>
        <v>2011</v>
      </c>
      <c r="D4957">
        <v>40703</v>
      </c>
      <c r="E4957">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ht="14.25" customHeight="1" x14ac:dyDescent="0.25">
      <c r="A4958">
        <v>4957</v>
      </c>
      <c r="B4958" t="s">
        <v>7894</v>
      </c>
      <c r="C4958">
        <f>YEAR(Data!$D4958)</f>
        <v>2011</v>
      </c>
      <c r="D4958">
        <v>40703</v>
      </c>
      <c r="E4958">
        <v>40707</v>
      </c>
      <c r="F4958" t="s">
        <v>23</v>
      </c>
      <c r="G4958" t="s">
        <v>1143</v>
      </c>
      <c r="H4958" t="s">
        <v>1144</v>
      </c>
      <c r="I4958" t="s">
        <v>41</v>
      </c>
      <c r="J4958" t="s">
        <v>27</v>
      </c>
      <c r="K4958" t="s">
        <v>4045</v>
      </c>
      <c r="L4958" t="s">
        <v>1392</v>
      </c>
      <c r="M4958">
        <v>89031</v>
      </c>
      <c r="N4958" t="s">
        <v>44</v>
      </c>
      <c r="O4958" t="s">
        <v>6131</v>
      </c>
      <c r="P4958" t="s">
        <v>32</v>
      </c>
      <c r="Q4958" t="s">
        <v>65</v>
      </c>
      <c r="R4958" t="s">
        <v>6132</v>
      </c>
      <c r="S4958">
        <v>37.4</v>
      </c>
      <c r="T4958">
        <v>2</v>
      </c>
      <c r="U4958">
        <v>0</v>
      </c>
      <c r="V4958">
        <v>14.212</v>
      </c>
    </row>
    <row r="4959" spans="1:22" ht="14.25" customHeight="1" x14ac:dyDescent="0.25">
      <c r="A4959">
        <v>4958</v>
      </c>
      <c r="B4959" t="s">
        <v>7895</v>
      </c>
      <c r="C4959">
        <f>YEAR(Data!$D4959)</f>
        <v>2012</v>
      </c>
      <c r="D4959">
        <v>40988</v>
      </c>
      <c r="E4959">
        <v>40994</v>
      </c>
      <c r="F4959" t="s">
        <v>50</v>
      </c>
      <c r="G4959" t="s">
        <v>2484</v>
      </c>
      <c r="H4959" t="s">
        <v>2485</v>
      </c>
      <c r="I4959" t="s">
        <v>26</v>
      </c>
      <c r="J4959" t="s">
        <v>27</v>
      </c>
      <c r="K4959" t="s">
        <v>4214</v>
      </c>
      <c r="L4959" t="s">
        <v>104</v>
      </c>
      <c r="M4959">
        <v>75007</v>
      </c>
      <c r="N4959" t="s">
        <v>105</v>
      </c>
      <c r="O4959" t="s">
        <v>5670</v>
      </c>
      <c r="P4959" t="s">
        <v>46</v>
      </c>
      <c r="Q4959" t="s">
        <v>75</v>
      </c>
      <c r="R4959" t="s">
        <v>5671</v>
      </c>
      <c r="S4959">
        <v>2.5119999999999996</v>
      </c>
      <c r="T4959">
        <v>2</v>
      </c>
      <c r="U4959">
        <v>0.8</v>
      </c>
      <c r="V4959">
        <v>-4.3960000000000026</v>
      </c>
    </row>
    <row r="4960" spans="1:22" ht="14.25" customHeight="1" x14ac:dyDescent="0.25">
      <c r="A4960">
        <v>4959</v>
      </c>
      <c r="B4960" t="s">
        <v>7895</v>
      </c>
      <c r="C4960">
        <f>YEAR(Data!$D4960)</f>
        <v>2012</v>
      </c>
      <c r="D4960">
        <v>40988</v>
      </c>
      <c r="E4960">
        <v>40994</v>
      </c>
      <c r="F4960" t="s">
        <v>50</v>
      </c>
      <c r="G4960" t="s">
        <v>2484</v>
      </c>
      <c r="H4960" t="s">
        <v>2485</v>
      </c>
      <c r="I4960" t="s">
        <v>26</v>
      </c>
      <c r="J4960" t="s">
        <v>27</v>
      </c>
      <c r="K4960" t="s">
        <v>4214</v>
      </c>
      <c r="L4960" t="s">
        <v>104</v>
      </c>
      <c r="M4960">
        <v>75007</v>
      </c>
      <c r="N4960" t="s">
        <v>105</v>
      </c>
      <c r="O4960" t="s">
        <v>7896</v>
      </c>
      <c r="P4960" t="s">
        <v>46</v>
      </c>
      <c r="Q4960" t="s">
        <v>269</v>
      </c>
      <c r="R4960" t="s">
        <v>186</v>
      </c>
      <c r="S4960">
        <v>18.864000000000001</v>
      </c>
      <c r="T4960">
        <v>9</v>
      </c>
      <c r="U4960">
        <v>0.2</v>
      </c>
      <c r="V4960">
        <v>6.1307999999999998</v>
      </c>
    </row>
    <row r="4961" spans="1:22" ht="14.25" customHeight="1" x14ac:dyDescent="0.25">
      <c r="A4961">
        <v>4960</v>
      </c>
      <c r="B4961" t="s">
        <v>7897</v>
      </c>
      <c r="C4961">
        <f>YEAR(Data!$D4961)</f>
        <v>2013</v>
      </c>
      <c r="D4961">
        <v>41597</v>
      </c>
      <c r="E496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ht="14.25" customHeight="1" x14ac:dyDescent="0.25">
      <c r="A4962">
        <v>4961</v>
      </c>
      <c r="B4962" t="s">
        <v>7897</v>
      </c>
      <c r="C4962">
        <f>YEAR(Data!$D4962)</f>
        <v>2013</v>
      </c>
      <c r="D4962">
        <v>41597</v>
      </c>
      <c r="E4962">
        <v>41601</v>
      </c>
      <c r="F4962" t="s">
        <v>50</v>
      </c>
      <c r="G4962" t="s">
        <v>3606</v>
      </c>
      <c r="H4962" t="s">
        <v>3607</v>
      </c>
      <c r="I4962" t="s">
        <v>102</v>
      </c>
      <c r="J4962" t="s">
        <v>27</v>
      </c>
      <c r="K4962" t="s">
        <v>42</v>
      </c>
      <c r="L4962" t="s">
        <v>43</v>
      </c>
      <c r="M4962">
        <v>90008</v>
      </c>
      <c r="N4962" t="s">
        <v>44</v>
      </c>
      <c r="O4962" t="s">
        <v>6550</v>
      </c>
      <c r="P4962" t="s">
        <v>46</v>
      </c>
      <c r="Q4962" t="s">
        <v>78</v>
      </c>
      <c r="R4962" t="s">
        <v>6551</v>
      </c>
      <c r="S4962">
        <v>67.84</v>
      </c>
      <c r="T4962">
        <v>1</v>
      </c>
      <c r="U4962">
        <v>0</v>
      </c>
      <c r="V4962">
        <v>18.316800000000001</v>
      </c>
    </row>
    <row r="4963" spans="1:22" ht="14.25" customHeight="1" x14ac:dyDescent="0.25">
      <c r="A4963">
        <v>4962</v>
      </c>
      <c r="B4963" t="s">
        <v>7898</v>
      </c>
      <c r="C4963">
        <f>YEAR(Data!$D4963)</f>
        <v>2011</v>
      </c>
      <c r="D4963">
        <v>40609</v>
      </c>
      <c r="E4963">
        <v>40610</v>
      </c>
      <c r="F4963" t="s">
        <v>188</v>
      </c>
      <c r="G4963" t="s">
        <v>7899</v>
      </c>
      <c r="H4963" t="s">
        <v>7900</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ht="14.25" customHeight="1" x14ac:dyDescent="0.25">
      <c r="A4964">
        <v>4963</v>
      </c>
      <c r="B4964" t="s">
        <v>7898</v>
      </c>
      <c r="C4964">
        <f>YEAR(Data!$D4964)</f>
        <v>2011</v>
      </c>
      <c r="D4964">
        <v>40609</v>
      </c>
      <c r="E4964">
        <v>40610</v>
      </c>
      <c r="F4964" t="s">
        <v>188</v>
      </c>
      <c r="G4964" t="s">
        <v>7899</v>
      </c>
      <c r="H4964" t="s">
        <v>7900</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ht="14.25" customHeight="1" x14ac:dyDescent="0.25">
      <c r="A4965">
        <v>4964</v>
      </c>
      <c r="B4965" t="s">
        <v>7898</v>
      </c>
      <c r="C4965">
        <f>YEAR(Data!$D4965)</f>
        <v>2011</v>
      </c>
      <c r="D4965">
        <v>40609</v>
      </c>
      <c r="E4965">
        <v>40610</v>
      </c>
      <c r="F4965" t="s">
        <v>188</v>
      </c>
      <c r="G4965" t="s">
        <v>7899</v>
      </c>
      <c r="H4965" t="s">
        <v>7900</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ht="14.25" customHeight="1" x14ac:dyDescent="0.25">
      <c r="A4966">
        <v>4965</v>
      </c>
      <c r="B4966" t="s">
        <v>7901</v>
      </c>
      <c r="C4966">
        <f>YEAR(Data!$D4966)</f>
        <v>2013</v>
      </c>
      <c r="D4966">
        <v>41410</v>
      </c>
      <c r="E4966">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ht="14.25" customHeight="1" x14ac:dyDescent="0.25">
      <c r="A4967">
        <v>4966</v>
      </c>
      <c r="B4967" t="s">
        <v>7902</v>
      </c>
      <c r="C4967">
        <f>YEAR(Data!$D4967)</f>
        <v>2012</v>
      </c>
      <c r="D4967">
        <v>41054</v>
      </c>
      <c r="E4967">
        <v>41057</v>
      </c>
      <c r="F4967" t="s">
        <v>23</v>
      </c>
      <c r="G4967" t="s">
        <v>3197</v>
      </c>
      <c r="H4967" t="s">
        <v>3198</v>
      </c>
      <c r="I4967" t="s">
        <v>41</v>
      </c>
      <c r="J4967" t="s">
        <v>27</v>
      </c>
      <c r="K4967" t="s">
        <v>382</v>
      </c>
      <c r="L4967" t="s">
        <v>335</v>
      </c>
      <c r="M4967">
        <v>38401</v>
      </c>
      <c r="N4967" t="s">
        <v>30</v>
      </c>
      <c r="O4967" t="s">
        <v>5236</v>
      </c>
      <c r="P4967" t="s">
        <v>71</v>
      </c>
      <c r="Q4967" t="s">
        <v>72</v>
      </c>
      <c r="R4967" t="s">
        <v>5237</v>
      </c>
      <c r="S4967">
        <v>467.03999999999996</v>
      </c>
      <c r="T4967">
        <v>4</v>
      </c>
      <c r="U4967">
        <v>0.2</v>
      </c>
      <c r="V4967">
        <v>58.379999999999939</v>
      </c>
    </row>
    <row r="4968" spans="1:22" ht="14.25" customHeight="1" x14ac:dyDescent="0.25">
      <c r="A4968">
        <v>4967</v>
      </c>
      <c r="B4968" t="s">
        <v>7903</v>
      </c>
      <c r="C4968">
        <f>YEAR(Data!$D4968)</f>
        <v>2012</v>
      </c>
      <c r="D4968">
        <v>41123</v>
      </c>
      <c r="E4968">
        <v>41126</v>
      </c>
      <c r="F4968" t="s">
        <v>23</v>
      </c>
      <c r="G4968" t="s">
        <v>4527</v>
      </c>
      <c r="H4968" t="s">
        <v>4528</v>
      </c>
      <c r="I4968" t="s">
        <v>102</v>
      </c>
      <c r="J4968" t="s">
        <v>27</v>
      </c>
      <c r="K4968" t="s">
        <v>3577</v>
      </c>
      <c r="L4968" t="s">
        <v>1399</v>
      </c>
      <c r="M4968">
        <v>2908</v>
      </c>
      <c r="N4968" t="s">
        <v>148</v>
      </c>
      <c r="O4968" t="s">
        <v>5308</v>
      </c>
      <c r="P4968" t="s">
        <v>71</v>
      </c>
      <c r="Q4968" t="s">
        <v>72</v>
      </c>
      <c r="R4968" t="s">
        <v>5309</v>
      </c>
      <c r="S4968">
        <v>128.85000000000002</v>
      </c>
      <c r="T4968">
        <v>3</v>
      </c>
      <c r="U4968">
        <v>0</v>
      </c>
      <c r="V4968">
        <v>3.8654999999999973</v>
      </c>
    </row>
    <row r="4969" spans="1:22" ht="14.25" customHeight="1" x14ac:dyDescent="0.25">
      <c r="A4969">
        <v>4968</v>
      </c>
      <c r="B4969" t="s">
        <v>7903</v>
      </c>
      <c r="C4969">
        <f>YEAR(Data!$D4969)</f>
        <v>2012</v>
      </c>
      <c r="D4969">
        <v>41123</v>
      </c>
      <c r="E4969">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ht="14.25" customHeight="1" x14ac:dyDescent="0.25">
      <c r="A4970">
        <v>4969</v>
      </c>
      <c r="B4970" t="s">
        <v>7903</v>
      </c>
      <c r="C4970">
        <f>YEAR(Data!$D4970)</f>
        <v>2012</v>
      </c>
      <c r="D4970">
        <v>41123</v>
      </c>
      <c r="E4970">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ht="14.25" customHeight="1" x14ac:dyDescent="0.25">
      <c r="A4971">
        <v>4970</v>
      </c>
      <c r="B4971" t="s">
        <v>7903</v>
      </c>
      <c r="C4971">
        <f>YEAR(Data!$D4971)</f>
        <v>2012</v>
      </c>
      <c r="D4971">
        <v>41123</v>
      </c>
      <c r="E497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ht="14.25" customHeight="1" x14ac:dyDescent="0.25">
      <c r="A4972">
        <v>4971</v>
      </c>
      <c r="B4972" t="s">
        <v>7904</v>
      </c>
      <c r="C4972">
        <f>YEAR(Data!$D4972)</f>
        <v>2013</v>
      </c>
      <c r="D4972">
        <v>41585</v>
      </c>
      <c r="E4972">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ht="14.25" customHeight="1" x14ac:dyDescent="0.25">
      <c r="A4973">
        <v>4972</v>
      </c>
      <c r="B4973" t="s">
        <v>7904</v>
      </c>
      <c r="C4973">
        <f>YEAR(Data!$D4973)</f>
        <v>2013</v>
      </c>
      <c r="D4973">
        <v>41585</v>
      </c>
      <c r="E4973">
        <v>41588</v>
      </c>
      <c r="F4973" t="s">
        <v>188</v>
      </c>
      <c r="G4973" t="s">
        <v>1079</v>
      </c>
      <c r="H4973" t="s">
        <v>1080</v>
      </c>
      <c r="I4973" t="s">
        <v>41</v>
      </c>
      <c r="J4973" t="s">
        <v>27</v>
      </c>
      <c r="K4973" t="s">
        <v>1521</v>
      </c>
      <c r="L4973" t="s">
        <v>54</v>
      </c>
      <c r="M4973">
        <v>32216</v>
      </c>
      <c r="N4973" t="s">
        <v>30</v>
      </c>
      <c r="O4973" t="s">
        <v>6004</v>
      </c>
      <c r="P4973" t="s">
        <v>46</v>
      </c>
      <c r="Q4973" t="s">
        <v>90</v>
      </c>
      <c r="R4973" t="s">
        <v>6005</v>
      </c>
      <c r="S4973">
        <v>36.112000000000002</v>
      </c>
      <c r="T4973">
        <v>2</v>
      </c>
      <c r="U4973">
        <v>0.2</v>
      </c>
      <c r="V4973">
        <v>12.639200000000001</v>
      </c>
    </row>
    <row r="4974" spans="1:22" ht="14.25" customHeight="1" x14ac:dyDescent="0.25">
      <c r="A4974">
        <v>4973</v>
      </c>
      <c r="B4974" t="s">
        <v>7904</v>
      </c>
      <c r="C4974">
        <f>YEAR(Data!$D4974)</f>
        <v>2013</v>
      </c>
      <c r="D4974">
        <v>41585</v>
      </c>
      <c r="E4974">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ht="14.25" customHeight="1" x14ac:dyDescent="0.25">
      <c r="A4975">
        <v>4974</v>
      </c>
      <c r="B4975" t="s">
        <v>7904</v>
      </c>
      <c r="C4975">
        <f>YEAR(Data!$D4975)</f>
        <v>2013</v>
      </c>
      <c r="D4975">
        <v>41585</v>
      </c>
      <c r="E4975">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ht="14.25" customHeight="1" x14ac:dyDescent="0.25">
      <c r="A4976">
        <v>4975</v>
      </c>
      <c r="B4976" t="s">
        <v>7905</v>
      </c>
      <c r="C4976">
        <f>YEAR(Data!$D4976)</f>
        <v>2013</v>
      </c>
      <c r="D4976">
        <v>41586</v>
      </c>
      <c r="E4976">
        <v>41591</v>
      </c>
      <c r="F4976" t="s">
        <v>50</v>
      </c>
      <c r="G4976" t="s">
        <v>3217</v>
      </c>
      <c r="H4976" t="s">
        <v>3218</v>
      </c>
      <c r="I4976" t="s">
        <v>102</v>
      </c>
      <c r="J4976" t="s">
        <v>27</v>
      </c>
      <c r="K4976" t="s">
        <v>2343</v>
      </c>
      <c r="L4976" t="s">
        <v>43</v>
      </c>
      <c r="M4976">
        <v>92054</v>
      </c>
      <c r="N4976" t="s">
        <v>44</v>
      </c>
      <c r="O4976" t="s">
        <v>5831</v>
      </c>
      <c r="P4976" t="s">
        <v>46</v>
      </c>
      <c r="Q4976" t="s">
        <v>90</v>
      </c>
      <c r="R4976" t="s">
        <v>5832</v>
      </c>
      <c r="S4976">
        <v>12.9</v>
      </c>
      <c r="T4976">
        <v>2</v>
      </c>
      <c r="U4976">
        <v>0</v>
      </c>
      <c r="V4976">
        <v>6.3209999999999997</v>
      </c>
    </row>
    <row r="4977" spans="1:22" ht="14.25" customHeight="1" x14ac:dyDescent="0.25">
      <c r="A4977">
        <v>4976</v>
      </c>
      <c r="B4977" t="s">
        <v>7906</v>
      </c>
      <c r="C4977">
        <f>YEAR(Data!$D4977)</f>
        <v>2012</v>
      </c>
      <c r="D4977">
        <v>41170</v>
      </c>
      <c r="E4977">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ht="14.25" customHeight="1" x14ac:dyDescent="0.25">
      <c r="A4978">
        <v>4977</v>
      </c>
      <c r="B4978" t="s">
        <v>7907</v>
      </c>
      <c r="C4978">
        <f>YEAR(Data!$D4978)</f>
        <v>2012</v>
      </c>
      <c r="D4978">
        <v>41250</v>
      </c>
      <c r="E4978">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ht="14.25" customHeight="1" x14ac:dyDescent="0.25">
      <c r="A4979">
        <v>4978</v>
      </c>
      <c r="B4979" t="s">
        <v>7907</v>
      </c>
      <c r="C4979">
        <f>YEAR(Data!$D4979)</f>
        <v>2012</v>
      </c>
      <c r="D4979">
        <v>41250</v>
      </c>
      <c r="E4979">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ht="14.25" customHeight="1" x14ac:dyDescent="0.25">
      <c r="A4980">
        <v>4979</v>
      </c>
      <c r="B4980" t="s">
        <v>7907</v>
      </c>
      <c r="C4980">
        <f>YEAR(Data!$D4980)</f>
        <v>2012</v>
      </c>
      <c r="D4980">
        <v>41250</v>
      </c>
      <c r="E4980">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ht="14.25" customHeight="1" x14ac:dyDescent="0.25">
      <c r="A4981">
        <v>4980</v>
      </c>
      <c r="B4981" t="s">
        <v>7908</v>
      </c>
      <c r="C4981">
        <f>YEAR(Data!$D4981)</f>
        <v>2013</v>
      </c>
      <c r="D4981">
        <v>41618</v>
      </c>
      <c r="E498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ht="14.25" customHeight="1" x14ac:dyDescent="0.25">
      <c r="A4982">
        <v>4981</v>
      </c>
      <c r="B4982" t="s">
        <v>7908</v>
      </c>
      <c r="C4982">
        <f>YEAR(Data!$D4982)</f>
        <v>2013</v>
      </c>
      <c r="D4982">
        <v>41618</v>
      </c>
      <c r="E4982">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ht="14.25" customHeight="1" x14ac:dyDescent="0.25">
      <c r="A4983">
        <v>4982</v>
      </c>
      <c r="B4983" t="s">
        <v>7908</v>
      </c>
      <c r="C4983">
        <f>YEAR(Data!$D4983)</f>
        <v>2013</v>
      </c>
      <c r="D4983">
        <v>41618</v>
      </c>
      <c r="E4983">
        <v>41622</v>
      </c>
      <c r="F4983" t="s">
        <v>23</v>
      </c>
      <c r="G4983" t="s">
        <v>2806</v>
      </c>
      <c r="H4983" t="s">
        <v>2807</v>
      </c>
      <c r="I4983" t="s">
        <v>41</v>
      </c>
      <c r="J4983" t="s">
        <v>27</v>
      </c>
      <c r="K4983" t="s">
        <v>303</v>
      </c>
      <c r="L4983" t="s">
        <v>211</v>
      </c>
      <c r="M4983">
        <v>60610</v>
      </c>
      <c r="N4983" t="s">
        <v>105</v>
      </c>
      <c r="O4983" t="s">
        <v>7226</v>
      </c>
      <c r="P4983" t="s">
        <v>71</v>
      </c>
      <c r="Q4983" t="s">
        <v>161</v>
      </c>
      <c r="R4983" t="s">
        <v>7227</v>
      </c>
      <c r="S4983">
        <v>19.040000000000003</v>
      </c>
      <c r="T4983">
        <v>4</v>
      </c>
      <c r="U4983">
        <v>0.2</v>
      </c>
      <c r="V4983">
        <v>-1.4279999999999999</v>
      </c>
    </row>
    <row r="4984" spans="1:22" ht="14.25" customHeight="1" x14ac:dyDescent="0.25">
      <c r="A4984">
        <v>4983</v>
      </c>
      <c r="B4984" t="s">
        <v>7909</v>
      </c>
      <c r="C4984">
        <f>YEAR(Data!$D4984)</f>
        <v>2011</v>
      </c>
      <c r="D4984">
        <v>40863</v>
      </c>
      <c r="E4984">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ht="14.25" customHeight="1" x14ac:dyDescent="0.25">
      <c r="A4985">
        <v>4984</v>
      </c>
      <c r="B4985" t="s">
        <v>7910</v>
      </c>
      <c r="C4985">
        <f>YEAR(Data!$D4985)</f>
        <v>2013</v>
      </c>
      <c r="D4985">
        <v>41585</v>
      </c>
      <c r="E4985">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ht="14.25" customHeight="1" x14ac:dyDescent="0.25">
      <c r="A4986">
        <v>4985</v>
      </c>
      <c r="B4986" t="s">
        <v>7911</v>
      </c>
      <c r="C4986">
        <f>YEAR(Data!$D4986)</f>
        <v>2012</v>
      </c>
      <c r="D4986">
        <v>41158</v>
      </c>
      <c r="E4986">
        <v>41162</v>
      </c>
      <c r="F4986" t="s">
        <v>50</v>
      </c>
      <c r="G4986" t="s">
        <v>2632</v>
      </c>
      <c r="H4986" t="s">
        <v>2633</v>
      </c>
      <c r="I4986" t="s">
        <v>41</v>
      </c>
      <c r="J4986" t="s">
        <v>27</v>
      </c>
      <c r="K4986" t="s">
        <v>5661</v>
      </c>
      <c r="L4986" t="s">
        <v>335</v>
      </c>
      <c r="M4986">
        <v>37211</v>
      </c>
      <c r="N4986" t="s">
        <v>30</v>
      </c>
      <c r="O4986" t="s">
        <v>3142</v>
      </c>
      <c r="P4986" t="s">
        <v>46</v>
      </c>
      <c r="Q4986" t="s">
        <v>269</v>
      </c>
      <c r="R4986" t="s">
        <v>3143</v>
      </c>
      <c r="S4986">
        <v>7.2400000000000011</v>
      </c>
      <c r="T4986">
        <v>5</v>
      </c>
      <c r="U4986">
        <v>0.2</v>
      </c>
      <c r="V4986">
        <v>1.1764999999999992</v>
      </c>
    </row>
    <row r="4987" spans="1:22" ht="14.25" customHeight="1" x14ac:dyDescent="0.25">
      <c r="A4987">
        <v>4986</v>
      </c>
      <c r="B4987" t="s">
        <v>7912</v>
      </c>
      <c r="C4987">
        <f>YEAR(Data!$D4987)</f>
        <v>2011</v>
      </c>
      <c r="D4987">
        <v>40789</v>
      </c>
      <c r="E4987">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ht="14.25" customHeight="1" x14ac:dyDescent="0.25">
      <c r="A4988">
        <v>4987</v>
      </c>
      <c r="B4988" t="s">
        <v>7913</v>
      </c>
      <c r="C4988">
        <f>YEAR(Data!$D4988)</f>
        <v>2013</v>
      </c>
      <c r="D4988">
        <v>41389</v>
      </c>
      <c r="E4988">
        <v>41393</v>
      </c>
      <c r="F4988" t="s">
        <v>50</v>
      </c>
      <c r="G4988" t="s">
        <v>5789</v>
      </c>
      <c r="H4988" t="s">
        <v>5790</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ht="14.25" customHeight="1" x14ac:dyDescent="0.25">
      <c r="A4989">
        <v>4988</v>
      </c>
      <c r="B4989" t="s">
        <v>7913</v>
      </c>
      <c r="C4989">
        <f>YEAR(Data!$D4989)</f>
        <v>2013</v>
      </c>
      <c r="D4989">
        <v>41389</v>
      </c>
      <c r="E4989">
        <v>41393</v>
      </c>
      <c r="F4989" t="s">
        <v>50</v>
      </c>
      <c r="G4989" t="s">
        <v>5789</v>
      </c>
      <c r="H4989" t="s">
        <v>5790</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ht="14.25" customHeight="1" x14ac:dyDescent="0.25">
      <c r="A4990">
        <v>4989</v>
      </c>
      <c r="B4990" t="s">
        <v>7913</v>
      </c>
      <c r="C4990">
        <f>YEAR(Data!$D4990)</f>
        <v>2013</v>
      </c>
      <c r="D4990">
        <v>41389</v>
      </c>
      <c r="E4990">
        <v>41393</v>
      </c>
      <c r="F4990" t="s">
        <v>50</v>
      </c>
      <c r="G4990" t="s">
        <v>5789</v>
      </c>
      <c r="H4990" t="s">
        <v>5790</v>
      </c>
      <c r="I4990" t="s">
        <v>102</v>
      </c>
      <c r="J4990" t="s">
        <v>27</v>
      </c>
      <c r="K4990" t="s">
        <v>1081</v>
      </c>
      <c r="L4990" t="s">
        <v>457</v>
      </c>
      <c r="M4990">
        <v>80906</v>
      </c>
      <c r="N4990" t="s">
        <v>44</v>
      </c>
      <c r="O4990" t="s">
        <v>6377</v>
      </c>
      <c r="P4990" t="s">
        <v>46</v>
      </c>
      <c r="Q4990" t="s">
        <v>75</v>
      </c>
      <c r="R4990" t="s">
        <v>6378</v>
      </c>
      <c r="S4990">
        <v>3.1080000000000001</v>
      </c>
      <c r="T4990">
        <v>2</v>
      </c>
      <c r="U4990">
        <v>0.7</v>
      </c>
      <c r="V4990">
        <v>-2.1755999999999993</v>
      </c>
    </row>
    <row r="4991" spans="1:22" ht="14.25" customHeight="1" x14ac:dyDescent="0.25">
      <c r="A4991">
        <v>4990</v>
      </c>
      <c r="B4991" t="s">
        <v>7914</v>
      </c>
      <c r="C4991">
        <f>YEAR(Data!$D4991)</f>
        <v>2014</v>
      </c>
      <c r="D4991">
        <v>41883</v>
      </c>
      <c r="E499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ht="14.25" customHeight="1" x14ac:dyDescent="0.25">
      <c r="A4992">
        <v>4991</v>
      </c>
      <c r="B4992" t="s">
        <v>7914</v>
      </c>
      <c r="C4992">
        <f>YEAR(Data!$D4992)</f>
        <v>2014</v>
      </c>
      <c r="D4992">
        <v>41883</v>
      </c>
      <c r="E4992">
        <v>41887</v>
      </c>
      <c r="F4992" t="s">
        <v>50</v>
      </c>
      <c r="G4992" t="s">
        <v>5151</v>
      </c>
      <c r="H4992" t="s">
        <v>5152</v>
      </c>
      <c r="I4992" t="s">
        <v>102</v>
      </c>
      <c r="J4992" t="s">
        <v>27</v>
      </c>
      <c r="K4992" t="s">
        <v>127</v>
      </c>
      <c r="L4992" t="s">
        <v>43</v>
      </c>
      <c r="M4992">
        <v>94110</v>
      </c>
      <c r="N4992" t="s">
        <v>44</v>
      </c>
      <c r="O4992" t="s">
        <v>3433</v>
      </c>
      <c r="P4992" t="s">
        <v>71</v>
      </c>
      <c r="Q4992" t="s">
        <v>72</v>
      </c>
      <c r="R4992" t="s">
        <v>6337</v>
      </c>
      <c r="S4992">
        <v>689.40800000000002</v>
      </c>
      <c r="T4992">
        <v>4</v>
      </c>
      <c r="U4992">
        <v>0.2</v>
      </c>
      <c r="V4992">
        <v>77.558399999999978</v>
      </c>
    </row>
    <row r="4993" spans="1:22" ht="14.25" customHeight="1" x14ac:dyDescent="0.25">
      <c r="A4993">
        <v>4992</v>
      </c>
      <c r="B4993" t="s">
        <v>7915</v>
      </c>
      <c r="C4993">
        <f>YEAR(Data!$D4993)</f>
        <v>2014</v>
      </c>
      <c r="D4993">
        <v>41981</v>
      </c>
      <c r="E4993">
        <v>41987</v>
      </c>
      <c r="F4993" t="s">
        <v>50</v>
      </c>
      <c r="G4993" t="s">
        <v>3630</v>
      </c>
      <c r="H4993" t="s">
        <v>3631</v>
      </c>
      <c r="I4993" t="s">
        <v>41</v>
      </c>
      <c r="J4993" t="s">
        <v>27</v>
      </c>
      <c r="K4993" t="s">
        <v>303</v>
      </c>
      <c r="L4993" t="s">
        <v>211</v>
      </c>
      <c r="M4993">
        <v>60653</v>
      </c>
      <c r="N4993" t="s">
        <v>105</v>
      </c>
      <c r="O4993" t="s">
        <v>7208</v>
      </c>
      <c r="P4993" t="s">
        <v>46</v>
      </c>
      <c r="Q4993" t="s">
        <v>75</v>
      </c>
      <c r="R4993" t="s">
        <v>7209</v>
      </c>
      <c r="S4993">
        <v>1889.9899999999998</v>
      </c>
      <c r="T4993">
        <v>5</v>
      </c>
      <c r="U4993">
        <v>0.8</v>
      </c>
      <c r="V4993">
        <v>-2929.4845000000005</v>
      </c>
    </row>
    <row r="4994" spans="1:22" ht="14.25" customHeight="1" x14ac:dyDescent="0.25">
      <c r="A4994">
        <v>4993</v>
      </c>
      <c r="B4994" t="s">
        <v>7916</v>
      </c>
      <c r="C4994">
        <f>YEAR(Data!$D4994)</f>
        <v>2012</v>
      </c>
      <c r="D4994">
        <v>41261</v>
      </c>
      <c r="E4994">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ht="14.25" customHeight="1" x14ac:dyDescent="0.25">
      <c r="A4995">
        <v>4994</v>
      </c>
      <c r="B4995" t="s">
        <v>7916</v>
      </c>
      <c r="C4995">
        <f>YEAR(Data!$D4995)</f>
        <v>2012</v>
      </c>
      <c r="D4995">
        <v>41261</v>
      </c>
      <c r="E4995">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ht="14.25" customHeight="1" x14ac:dyDescent="0.25">
      <c r="A4996">
        <v>4995</v>
      </c>
      <c r="B4996" t="s">
        <v>7916</v>
      </c>
      <c r="C4996">
        <f>YEAR(Data!$D4996)</f>
        <v>2012</v>
      </c>
      <c r="D4996">
        <v>41261</v>
      </c>
      <c r="E4996">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ht="14.25" customHeight="1" x14ac:dyDescent="0.25">
      <c r="A4997">
        <v>4996</v>
      </c>
      <c r="B4997" t="s">
        <v>7917</v>
      </c>
      <c r="C4997">
        <f>YEAR(Data!$D4997)</f>
        <v>2011</v>
      </c>
      <c r="D4997">
        <v>40851</v>
      </c>
      <c r="E4997">
        <v>40857</v>
      </c>
      <c r="F4997" t="s">
        <v>50</v>
      </c>
      <c r="G4997" t="s">
        <v>3758</v>
      </c>
      <c r="H4997" t="s">
        <v>3759</v>
      </c>
      <c r="I4997" t="s">
        <v>102</v>
      </c>
      <c r="J4997" t="s">
        <v>27</v>
      </c>
      <c r="K4997" t="s">
        <v>266</v>
      </c>
      <c r="L4997" t="s">
        <v>267</v>
      </c>
      <c r="M4997">
        <v>10011</v>
      </c>
      <c r="N4997" t="s">
        <v>148</v>
      </c>
      <c r="O4997" t="s">
        <v>6548</v>
      </c>
      <c r="P4997" t="s">
        <v>46</v>
      </c>
      <c r="Q4997" t="s">
        <v>75</v>
      </c>
      <c r="R4997" t="s">
        <v>6549</v>
      </c>
      <c r="S4997">
        <v>52.064</v>
      </c>
      <c r="T4997">
        <v>4</v>
      </c>
      <c r="U4997">
        <v>0.2</v>
      </c>
      <c r="V4997">
        <v>18.873199999999997</v>
      </c>
    </row>
    <row r="4998" spans="1:22" ht="14.25" customHeight="1" x14ac:dyDescent="0.25">
      <c r="A4998">
        <v>4997</v>
      </c>
      <c r="B4998" t="s">
        <v>7918</v>
      </c>
      <c r="C4998">
        <f>YEAR(Data!$D4998)</f>
        <v>2014</v>
      </c>
      <c r="D4998">
        <v>41709</v>
      </c>
      <c r="E4998">
        <v>41714</v>
      </c>
      <c r="F4998" t="s">
        <v>50</v>
      </c>
      <c r="G4998" t="s">
        <v>7875</v>
      </c>
      <c r="H4998" t="s">
        <v>7876</v>
      </c>
      <c r="I4998" t="s">
        <v>41</v>
      </c>
      <c r="J4998" t="s">
        <v>27</v>
      </c>
      <c r="K4998" t="s">
        <v>4588</v>
      </c>
      <c r="L4998" t="s">
        <v>88</v>
      </c>
      <c r="M4998">
        <v>27604</v>
      </c>
      <c r="N4998" t="s">
        <v>30</v>
      </c>
      <c r="O4998" t="s">
        <v>7919</v>
      </c>
      <c r="P4998" t="s">
        <v>46</v>
      </c>
      <c r="Q4998" t="s">
        <v>78</v>
      </c>
      <c r="R4998" t="s">
        <v>7920</v>
      </c>
      <c r="S4998">
        <v>48.783999999999999</v>
      </c>
      <c r="T4998">
        <v>1</v>
      </c>
      <c r="U4998">
        <v>0.2</v>
      </c>
      <c r="V4998">
        <v>3.6587999999999976</v>
      </c>
    </row>
    <row r="4999" spans="1:22" ht="14.25" customHeight="1" x14ac:dyDescent="0.25">
      <c r="A4999">
        <v>4998</v>
      </c>
      <c r="B4999" t="s">
        <v>7918</v>
      </c>
      <c r="C4999">
        <f>YEAR(Data!$D4999)</f>
        <v>2014</v>
      </c>
      <c r="D4999">
        <v>41709</v>
      </c>
      <c r="E4999">
        <v>41714</v>
      </c>
      <c r="F4999" t="s">
        <v>50</v>
      </c>
      <c r="G4999" t="s">
        <v>7875</v>
      </c>
      <c r="H4999" t="s">
        <v>7876</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ht="14.25" customHeight="1" x14ac:dyDescent="0.25">
      <c r="A5000">
        <v>4999</v>
      </c>
      <c r="B5000" t="s">
        <v>7921</v>
      </c>
      <c r="C5000">
        <f>YEAR(Data!$D5000)</f>
        <v>2013</v>
      </c>
      <c r="D5000">
        <v>41305</v>
      </c>
      <c r="E5000">
        <v>41309</v>
      </c>
      <c r="F5000" t="s">
        <v>50</v>
      </c>
      <c r="G5000" t="s">
        <v>2798</v>
      </c>
      <c r="H5000" t="s">
        <v>2799</v>
      </c>
      <c r="I5000" t="s">
        <v>102</v>
      </c>
      <c r="J5000" t="s">
        <v>27</v>
      </c>
      <c r="K5000" t="s">
        <v>42</v>
      </c>
      <c r="L5000" t="s">
        <v>43</v>
      </c>
      <c r="M5000">
        <v>90045</v>
      </c>
      <c r="N5000" t="s">
        <v>44</v>
      </c>
      <c r="O5000" t="s">
        <v>6710</v>
      </c>
      <c r="P5000" t="s">
        <v>71</v>
      </c>
      <c r="Q5000" t="s">
        <v>72</v>
      </c>
      <c r="R5000" t="s">
        <v>6711</v>
      </c>
      <c r="S5000">
        <v>109.59200000000001</v>
      </c>
      <c r="T5000">
        <v>1</v>
      </c>
      <c r="U5000">
        <v>0.2</v>
      </c>
      <c r="V5000">
        <v>8.2194000000000003</v>
      </c>
    </row>
    <row r="5001" spans="1:22" ht="14.25" customHeight="1" x14ac:dyDescent="0.25">
      <c r="A5001">
        <v>5000</v>
      </c>
      <c r="B5001" t="s">
        <v>7921</v>
      </c>
      <c r="C5001">
        <f>YEAR(Data!$D5001)</f>
        <v>2013</v>
      </c>
      <c r="D5001">
        <v>41305</v>
      </c>
      <c r="E5001">
        <v>41309</v>
      </c>
      <c r="F5001" t="s">
        <v>50</v>
      </c>
      <c r="G5001" t="s">
        <v>2798</v>
      </c>
      <c r="H5001" t="s">
        <v>2799</v>
      </c>
      <c r="I5001" t="s">
        <v>102</v>
      </c>
      <c r="J5001" t="s">
        <v>27</v>
      </c>
      <c r="K5001" t="s">
        <v>42</v>
      </c>
      <c r="L5001" t="s">
        <v>43</v>
      </c>
      <c r="M5001">
        <v>90045</v>
      </c>
      <c r="N5001" t="s">
        <v>44</v>
      </c>
      <c r="O5001" t="s">
        <v>7922</v>
      </c>
      <c r="P5001" t="s">
        <v>46</v>
      </c>
      <c r="Q5001" t="s">
        <v>90</v>
      </c>
      <c r="R5001" t="s">
        <v>186</v>
      </c>
      <c r="S5001">
        <v>56.7</v>
      </c>
      <c r="T5001">
        <v>5</v>
      </c>
      <c r="U5001">
        <v>0</v>
      </c>
      <c r="V5001">
        <v>27.782999999999998</v>
      </c>
    </row>
    <row r="5002" spans="1:22" ht="14.25" customHeight="1" x14ac:dyDescent="0.25">
      <c r="A5002">
        <v>5001</v>
      </c>
      <c r="B5002" t="s">
        <v>7923</v>
      </c>
      <c r="C5002">
        <f>YEAR(Data!$D5002)</f>
        <v>2014</v>
      </c>
      <c r="D5002">
        <v>41767</v>
      </c>
      <c r="E5002">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ht="14.25" customHeight="1" x14ac:dyDescent="0.25">
      <c r="A5003">
        <v>5002</v>
      </c>
      <c r="B5003" t="s">
        <v>7924</v>
      </c>
      <c r="C5003">
        <f>YEAR(Data!$D5003)</f>
        <v>2013</v>
      </c>
      <c r="D5003">
        <v>41419</v>
      </c>
      <c r="E5003">
        <v>41419</v>
      </c>
      <c r="F5003" t="s">
        <v>1290</v>
      </c>
      <c r="G5003" t="s">
        <v>2161</v>
      </c>
      <c r="H5003" t="s">
        <v>2162</v>
      </c>
      <c r="I5003" t="s">
        <v>102</v>
      </c>
      <c r="J5003" t="s">
        <v>27</v>
      </c>
      <c r="K5003" t="s">
        <v>5527</v>
      </c>
      <c r="L5003" t="s">
        <v>319</v>
      </c>
      <c r="M5003">
        <v>23602</v>
      </c>
      <c r="N5003" t="s">
        <v>30</v>
      </c>
      <c r="O5003" t="s">
        <v>4825</v>
      </c>
      <c r="P5003" t="s">
        <v>46</v>
      </c>
      <c r="Q5003" t="s">
        <v>578</v>
      </c>
      <c r="R5003" t="s">
        <v>4826</v>
      </c>
      <c r="S5003">
        <v>69.5</v>
      </c>
      <c r="T5003">
        <v>5</v>
      </c>
      <c r="U5003">
        <v>0</v>
      </c>
      <c r="V5003">
        <v>20.154999999999994</v>
      </c>
    </row>
    <row r="5004" spans="1:22" ht="14.25" customHeight="1" x14ac:dyDescent="0.25">
      <c r="A5004">
        <v>5003</v>
      </c>
      <c r="B5004" t="s">
        <v>7924</v>
      </c>
      <c r="C5004">
        <f>YEAR(Data!$D5004)</f>
        <v>2013</v>
      </c>
      <c r="D5004">
        <v>41419</v>
      </c>
      <c r="E5004">
        <v>41419</v>
      </c>
      <c r="F5004" t="s">
        <v>1290</v>
      </c>
      <c r="G5004" t="s">
        <v>2161</v>
      </c>
      <c r="H5004" t="s">
        <v>2162</v>
      </c>
      <c r="I5004" t="s">
        <v>102</v>
      </c>
      <c r="J5004" t="s">
        <v>27</v>
      </c>
      <c r="K5004" t="s">
        <v>5527</v>
      </c>
      <c r="L5004" t="s">
        <v>319</v>
      </c>
      <c r="M5004">
        <v>23602</v>
      </c>
      <c r="N5004" t="s">
        <v>30</v>
      </c>
      <c r="O5004" t="s">
        <v>590</v>
      </c>
      <c r="P5004" t="s">
        <v>46</v>
      </c>
      <c r="Q5004" t="s">
        <v>90</v>
      </c>
      <c r="R5004" t="s">
        <v>591</v>
      </c>
      <c r="S5004">
        <v>191.6</v>
      </c>
      <c r="T5004">
        <v>4</v>
      </c>
      <c r="U5004">
        <v>0</v>
      </c>
      <c r="V5004">
        <v>91.967999999999989</v>
      </c>
    </row>
    <row r="5005" spans="1:22" ht="14.25" customHeight="1" x14ac:dyDescent="0.25">
      <c r="A5005">
        <v>5004</v>
      </c>
      <c r="B5005" t="s">
        <v>7925</v>
      </c>
      <c r="C5005">
        <f>YEAR(Data!$D5005)</f>
        <v>2013</v>
      </c>
      <c r="D5005">
        <v>41555</v>
      </c>
      <c r="E5005">
        <v>41560</v>
      </c>
      <c r="F5005" t="s">
        <v>50</v>
      </c>
      <c r="G5005" t="s">
        <v>6451</v>
      </c>
      <c r="H5005" t="s">
        <v>6452</v>
      </c>
      <c r="I5005" t="s">
        <v>26</v>
      </c>
      <c r="J5005" t="s">
        <v>27</v>
      </c>
      <c r="K5005" t="s">
        <v>42</v>
      </c>
      <c r="L5005" t="s">
        <v>43</v>
      </c>
      <c r="M5005">
        <v>90032</v>
      </c>
      <c r="N5005" t="s">
        <v>44</v>
      </c>
      <c r="O5005" t="s">
        <v>7926</v>
      </c>
      <c r="P5005" t="s">
        <v>46</v>
      </c>
      <c r="Q5005" t="s">
        <v>90</v>
      </c>
      <c r="R5005" t="s">
        <v>7927</v>
      </c>
      <c r="S5005">
        <v>10.56</v>
      </c>
      <c r="T5005">
        <v>2</v>
      </c>
      <c r="U5005">
        <v>0</v>
      </c>
      <c r="V5005">
        <v>5.0688000000000004</v>
      </c>
    </row>
    <row r="5006" spans="1:22" ht="14.25" customHeight="1" x14ac:dyDescent="0.25">
      <c r="A5006">
        <v>5005</v>
      </c>
      <c r="B5006" t="s">
        <v>7928</v>
      </c>
      <c r="C5006">
        <f>YEAR(Data!$D5006)</f>
        <v>2011</v>
      </c>
      <c r="D5006">
        <v>40663</v>
      </c>
      <c r="E5006">
        <v>40665</v>
      </c>
      <c r="F5006" t="s">
        <v>23</v>
      </c>
      <c r="G5006" t="s">
        <v>5452</v>
      </c>
      <c r="H5006" t="s">
        <v>5453</v>
      </c>
      <c r="I5006" t="s">
        <v>26</v>
      </c>
      <c r="J5006" t="s">
        <v>27</v>
      </c>
      <c r="K5006" t="s">
        <v>328</v>
      </c>
      <c r="L5006" t="s">
        <v>1487</v>
      </c>
      <c r="M5006">
        <v>39212</v>
      </c>
      <c r="N5006" t="s">
        <v>30</v>
      </c>
      <c r="O5006" t="s">
        <v>5617</v>
      </c>
      <c r="P5006" t="s">
        <v>71</v>
      </c>
      <c r="Q5006" t="s">
        <v>161</v>
      </c>
      <c r="R5006" t="s">
        <v>5618</v>
      </c>
      <c r="S5006">
        <v>47.79</v>
      </c>
      <c r="T5006">
        <v>3</v>
      </c>
      <c r="U5006">
        <v>0</v>
      </c>
      <c r="V5006">
        <v>16.2486</v>
      </c>
    </row>
    <row r="5007" spans="1:22" ht="14.25" customHeight="1" x14ac:dyDescent="0.25">
      <c r="A5007">
        <v>5006</v>
      </c>
      <c r="B5007" t="s">
        <v>7929</v>
      </c>
      <c r="C5007">
        <f>YEAR(Data!$D5007)</f>
        <v>2012</v>
      </c>
      <c r="D5007">
        <v>41223</v>
      </c>
      <c r="E5007">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ht="14.25" customHeight="1" x14ac:dyDescent="0.25">
      <c r="A5008">
        <v>5007</v>
      </c>
      <c r="B5008" t="s">
        <v>7930</v>
      </c>
      <c r="C5008">
        <f>YEAR(Data!$D5008)</f>
        <v>2012</v>
      </c>
      <c r="D5008">
        <v>41222</v>
      </c>
      <c r="E5008">
        <v>41227</v>
      </c>
      <c r="F5008" t="s">
        <v>50</v>
      </c>
      <c r="G5008" t="s">
        <v>5928</v>
      </c>
      <c r="H5008" t="s">
        <v>5929</v>
      </c>
      <c r="I5008" t="s">
        <v>102</v>
      </c>
      <c r="J5008" t="s">
        <v>27</v>
      </c>
      <c r="K5008" t="s">
        <v>266</v>
      </c>
      <c r="L5008" t="s">
        <v>267</v>
      </c>
      <c r="M5008">
        <v>10035</v>
      </c>
      <c r="N5008" t="s">
        <v>148</v>
      </c>
      <c r="O5008" t="s">
        <v>7931</v>
      </c>
      <c r="P5008" t="s">
        <v>71</v>
      </c>
      <c r="Q5008" t="s">
        <v>682</v>
      </c>
      <c r="R5008" t="s">
        <v>7932</v>
      </c>
      <c r="S5008">
        <v>2321.9</v>
      </c>
      <c r="T5008">
        <v>2</v>
      </c>
      <c r="U5008">
        <v>0</v>
      </c>
      <c r="V5008">
        <v>1114.5119999999999</v>
      </c>
    </row>
    <row r="5009" spans="1:22" ht="14.25" customHeight="1" x14ac:dyDescent="0.25">
      <c r="A5009">
        <v>5008</v>
      </c>
      <c r="B5009" t="s">
        <v>7930</v>
      </c>
      <c r="C5009">
        <f>YEAR(Data!$D5009)</f>
        <v>2012</v>
      </c>
      <c r="D5009">
        <v>41222</v>
      </c>
      <c r="E5009">
        <v>41227</v>
      </c>
      <c r="F5009" t="s">
        <v>50</v>
      </c>
      <c r="G5009" t="s">
        <v>5928</v>
      </c>
      <c r="H5009" t="s">
        <v>5929</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ht="14.25" customHeight="1" x14ac:dyDescent="0.25">
      <c r="A5010">
        <v>5009</v>
      </c>
      <c r="B5010" t="s">
        <v>7933</v>
      </c>
      <c r="C5010">
        <f>YEAR(Data!$D5010)</f>
        <v>2012</v>
      </c>
      <c r="D5010">
        <v>41159</v>
      </c>
      <c r="E5010">
        <v>41166</v>
      </c>
      <c r="F5010" t="s">
        <v>50</v>
      </c>
      <c r="G5010" t="s">
        <v>7934</v>
      </c>
      <c r="H5010" t="s">
        <v>7935</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ht="14.25" customHeight="1" x14ac:dyDescent="0.25">
      <c r="A5011">
        <v>5010</v>
      </c>
      <c r="B5011" t="s">
        <v>7933</v>
      </c>
      <c r="C5011">
        <f>YEAR(Data!$D5011)</f>
        <v>2012</v>
      </c>
      <c r="D5011">
        <v>41159</v>
      </c>
      <c r="E5011">
        <v>41166</v>
      </c>
      <c r="F5011" t="s">
        <v>50</v>
      </c>
      <c r="G5011" t="s">
        <v>7934</v>
      </c>
      <c r="H5011" t="s">
        <v>7935</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ht="14.25" customHeight="1" x14ac:dyDescent="0.25">
      <c r="A5012">
        <v>5011</v>
      </c>
      <c r="B5012" t="s">
        <v>7933</v>
      </c>
      <c r="C5012">
        <f>YEAR(Data!$D5012)</f>
        <v>2012</v>
      </c>
      <c r="D5012">
        <v>41159</v>
      </c>
      <c r="E5012">
        <v>41166</v>
      </c>
      <c r="F5012" t="s">
        <v>50</v>
      </c>
      <c r="G5012" t="s">
        <v>7934</v>
      </c>
      <c r="H5012" t="s">
        <v>7935</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ht="14.25" customHeight="1" x14ac:dyDescent="0.25">
      <c r="A5013">
        <v>5012</v>
      </c>
      <c r="B5013" t="s">
        <v>7936</v>
      </c>
      <c r="C5013">
        <f>YEAR(Data!$D5013)</f>
        <v>2014</v>
      </c>
      <c r="D5013">
        <v>41771</v>
      </c>
      <c r="E5013">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ht="14.25" customHeight="1" x14ac:dyDescent="0.25">
      <c r="A5014">
        <v>5013</v>
      </c>
      <c r="B5014" t="s">
        <v>7937</v>
      </c>
      <c r="C5014">
        <f>YEAR(Data!$D5014)</f>
        <v>2014</v>
      </c>
      <c r="D5014">
        <v>41842</v>
      </c>
      <c r="E5014">
        <v>41847</v>
      </c>
      <c r="F5014" t="s">
        <v>50</v>
      </c>
      <c r="G5014" t="s">
        <v>6264</v>
      </c>
      <c r="H5014" t="s">
        <v>6265</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ht="14.25" customHeight="1" x14ac:dyDescent="0.25">
      <c r="A5015">
        <v>5014</v>
      </c>
      <c r="B5015" t="s">
        <v>7937</v>
      </c>
      <c r="C5015">
        <f>YEAR(Data!$D5015)</f>
        <v>2014</v>
      </c>
      <c r="D5015">
        <v>41842</v>
      </c>
      <c r="E5015">
        <v>41847</v>
      </c>
      <c r="F5015" t="s">
        <v>50</v>
      </c>
      <c r="G5015" t="s">
        <v>6264</v>
      </c>
      <c r="H5015" t="s">
        <v>6265</v>
      </c>
      <c r="I5015" t="s">
        <v>102</v>
      </c>
      <c r="J5015" t="s">
        <v>27</v>
      </c>
      <c r="K5015" t="s">
        <v>2180</v>
      </c>
      <c r="L5015" t="s">
        <v>498</v>
      </c>
      <c r="M5015">
        <v>44105</v>
      </c>
      <c r="N5015" t="s">
        <v>148</v>
      </c>
      <c r="O5015" t="s">
        <v>7938</v>
      </c>
      <c r="P5015" t="s">
        <v>46</v>
      </c>
      <c r="Q5015" t="s">
        <v>59</v>
      </c>
      <c r="R5015" t="s">
        <v>7939</v>
      </c>
      <c r="S5015">
        <v>222.32000000000005</v>
      </c>
      <c r="T5015">
        <v>7</v>
      </c>
      <c r="U5015">
        <v>0.2</v>
      </c>
      <c r="V5015">
        <v>25.010999999999967</v>
      </c>
    </row>
    <row r="5016" spans="1:22" ht="14.25" customHeight="1" x14ac:dyDescent="0.25">
      <c r="A5016">
        <v>5015</v>
      </c>
      <c r="B5016" t="s">
        <v>7937</v>
      </c>
      <c r="C5016">
        <f>YEAR(Data!$D5016)</f>
        <v>2014</v>
      </c>
      <c r="D5016">
        <v>41842</v>
      </c>
      <c r="E5016">
        <v>41847</v>
      </c>
      <c r="F5016" t="s">
        <v>50</v>
      </c>
      <c r="G5016" t="s">
        <v>6264</v>
      </c>
      <c r="H5016" t="s">
        <v>6265</v>
      </c>
      <c r="I5016" t="s">
        <v>102</v>
      </c>
      <c r="J5016" t="s">
        <v>27</v>
      </c>
      <c r="K5016" t="s">
        <v>2180</v>
      </c>
      <c r="L5016" t="s">
        <v>498</v>
      </c>
      <c r="M5016">
        <v>44105</v>
      </c>
      <c r="N5016" t="s">
        <v>148</v>
      </c>
      <c r="O5016" t="s">
        <v>7940</v>
      </c>
      <c r="P5016" t="s">
        <v>71</v>
      </c>
      <c r="Q5016" t="s">
        <v>72</v>
      </c>
      <c r="R5016" t="s">
        <v>7941</v>
      </c>
      <c r="S5016">
        <v>210.56400000000002</v>
      </c>
      <c r="T5016">
        <v>6</v>
      </c>
      <c r="U5016">
        <v>0.4</v>
      </c>
      <c r="V5016">
        <v>-52.640999999999991</v>
      </c>
    </row>
    <row r="5017" spans="1:22" ht="14.25" customHeight="1" x14ac:dyDescent="0.25">
      <c r="A5017">
        <v>5016</v>
      </c>
      <c r="B5017" t="s">
        <v>7942</v>
      </c>
      <c r="C5017">
        <f>YEAR(Data!$D5017)</f>
        <v>2011</v>
      </c>
      <c r="D5017">
        <v>40871</v>
      </c>
      <c r="E5017">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ht="14.25" customHeight="1" x14ac:dyDescent="0.25">
      <c r="A5018">
        <v>5017</v>
      </c>
      <c r="B5018" t="s">
        <v>7942</v>
      </c>
      <c r="C5018">
        <f>YEAR(Data!$D5018)</f>
        <v>2011</v>
      </c>
      <c r="D5018">
        <v>40871</v>
      </c>
      <c r="E5018">
        <v>40876</v>
      </c>
      <c r="F5018" t="s">
        <v>50</v>
      </c>
      <c r="G5018" t="s">
        <v>4319</v>
      </c>
      <c r="H5018" t="s">
        <v>4320</v>
      </c>
      <c r="I5018" t="s">
        <v>26</v>
      </c>
      <c r="J5018" t="s">
        <v>27</v>
      </c>
      <c r="K5018" t="s">
        <v>2835</v>
      </c>
      <c r="L5018" t="s">
        <v>498</v>
      </c>
      <c r="M5018">
        <v>43615</v>
      </c>
      <c r="N5018" t="s">
        <v>148</v>
      </c>
      <c r="O5018" t="s">
        <v>7943</v>
      </c>
      <c r="P5018" t="s">
        <v>71</v>
      </c>
      <c r="Q5018" t="s">
        <v>72</v>
      </c>
      <c r="R5018" t="s">
        <v>7944</v>
      </c>
      <c r="S5018">
        <v>1502.376</v>
      </c>
      <c r="T5018">
        <v>4</v>
      </c>
      <c r="U5018">
        <v>0.4</v>
      </c>
      <c r="V5018">
        <v>-250.39600000000019</v>
      </c>
    </row>
    <row r="5019" spans="1:22" ht="14.25" customHeight="1" x14ac:dyDescent="0.25">
      <c r="A5019">
        <v>5018</v>
      </c>
      <c r="B5019" t="s">
        <v>7945</v>
      </c>
      <c r="C5019">
        <f>YEAR(Data!$D5019)</f>
        <v>2011</v>
      </c>
      <c r="D5019">
        <v>40862</v>
      </c>
      <c r="E5019">
        <v>40865</v>
      </c>
      <c r="F5019" t="s">
        <v>188</v>
      </c>
      <c r="G5019" t="s">
        <v>7946</v>
      </c>
      <c r="H5019" t="s">
        <v>7947</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ht="14.25" customHeight="1" x14ac:dyDescent="0.25">
      <c r="A5020">
        <v>5019</v>
      </c>
      <c r="B5020" t="s">
        <v>7945</v>
      </c>
      <c r="C5020">
        <f>YEAR(Data!$D5020)</f>
        <v>2011</v>
      </c>
      <c r="D5020">
        <v>40862</v>
      </c>
      <c r="E5020">
        <v>40865</v>
      </c>
      <c r="F5020" t="s">
        <v>188</v>
      </c>
      <c r="G5020" t="s">
        <v>7946</v>
      </c>
      <c r="H5020" t="s">
        <v>7947</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ht="14.25" customHeight="1" x14ac:dyDescent="0.25">
      <c r="A5021">
        <v>5020</v>
      </c>
      <c r="B5021" t="s">
        <v>7945</v>
      </c>
      <c r="C5021">
        <f>YEAR(Data!$D5021)</f>
        <v>2011</v>
      </c>
      <c r="D5021">
        <v>40862</v>
      </c>
      <c r="E5021">
        <v>40865</v>
      </c>
      <c r="F5021" t="s">
        <v>188</v>
      </c>
      <c r="G5021" t="s">
        <v>7946</v>
      </c>
      <c r="H5021" t="s">
        <v>7947</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ht="14.25" customHeight="1" x14ac:dyDescent="0.25">
      <c r="A5022">
        <v>5021</v>
      </c>
      <c r="B5022" t="s">
        <v>7948</v>
      </c>
      <c r="C5022">
        <f>YEAR(Data!$D5022)</f>
        <v>2014</v>
      </c>
      <c r="D5022">
        <v>41722</v>
      </c>
      <c r="E5022">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ht="14.25" customHeight="1" x14ac:dyDescent="0.25">
      <c r="A5023">
        <v>5022</v>
      </c>
      <c r="B5023" t="s">
        <v>7949</v>
      </c>
      <c r="C5023">
        <f>YEAR(Data!$D5023)</f>
        <v>2013</v>
      </c>
      <c r="D5023">
        <v>41627</v>
      </c>
      <c r="E5023">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ht="14.25" customHeight="1" x14ac:dyDescent="0.25">
      <c r="A5024">
        <v>5023</v>
      </c>
      <c r="B5024" t="s">
        <v>7949</v>
      </c>
      <c r="C5024">
        <f>YEAR(Data!$D5024)</f>
        <v>2013</v>
      </c>
      <c r="D5024">
        <v>41627</v>
      </c>
      <c r="E5024">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ht="14.25" customHeight="1" x14ac:dyDescent="0.25">
      <c r="A5025">
        <v>5024</v>
      </c>
      <c r="B5025" t="s">
        <v>7949</v>
      </c>
      <c r="C5025">
        <f>YEAR(Data!$D5025)</f>
        <v>2013</v>
      </c>
      <c r="D5025">
        <v>41627</v>
      </c>
      <c r="E5025">
        <v>41633</v>
      </c>
      <c r="F5025" t="s">
        <v>50</v>
      </c>
      <c r="G5025" t="s">
        <v>1645</v>
      </c>
      <c r="H5025" t="s">
        <v>1646</v>
      </c>
      <c r="I5025" t="s">
        <v>26</v>
      </c>
      <c r="J5025" t="s">
        <v>27</v>
      </c>
      <c r="K5025" t="s">
        <v>947</v>
      </c>
      <c r="L5025" t="s">
        <v>43</v>
      </c>
      <c r="M5025">
        <v>92037</v>
      </c>
      <c r="N5025" t="s">
        <v>44</v>
      </c>
      <c r="O5025" t="s">
        <v>7111</v>
      </c>
      <c r="P5025" t="s">
        <v>32</v>
      </c>
      <c r="Q5025" t="s">
        <v>65</v>
      </c>
      <c r="R5025" t="s">
        <v>7112</v>
      </c>
      <c r="S5025">
        <v>39.92</v>
      </c>
      <c r="T5025">
        <v>4</v>
      </c>
      <c r="U5025">
        <v>0</v>
      </c>
      <c r="V5025">
        <v>11.177600000000002</v>
      </c>
    </row>
    <row r="5026" spans="1:22" ht="14.25" customHeight="1" x14ac:dyDescent="0.25">
      <c r="A5026">
        <v>5025</v>
      </c>
      <c r="B5026" t="s">
        <v>7950</v>
      </c>
      <c r="C5026">
        <f>YEAR(Data!$D5026)</f>
        <v>2014</v>
      </c>
      <c r="D5026">
        <v>41850</v>
      </c>
      <c r="E5026">
        <v>41855</v>
      </c>
      <c r="F5026" t="s">
        <v>50</v>
      </c>
      <c r="G5026" t="s">
        <v>2384</v>
      </c>
      <c r="H5026" t="s">
        <v>2385</v>
      </c>
      <c r="I5026" t="s">
        <v>26</v>
      </c>
      <c r="J5026" t="s">
        <v>27</v>
      </c>
      <c r="K5026" t="s">
        <v>4847</v>
      </c>
      <c r="L5026" t="s">
        <v>649</v>
      </c>
      <c r="M5026">
        <v>73120</v>
      </c>
      <c r="N5026" t="s">
        <v>105</v>
      </c>
      <c r="O5026" t="s">
        <v>7008</v>
      </c>
      <c r="P5026" t="s">
        <v>46</v>
      </c>
      <c r="Q5026" t="s">
        <v>75</v>
      </c>
      <c r="R5026" t="s">
        <v>7009</v>
      </c>
      <c r="S5026">
        <v>33.479999999999997</v>
      </c>
      <c r="T5026">
        <v>2</v>
      </c>
      <c r="U5026">
        <v>0</v>
      </c>
      <c r="V5026">
        <v>16.405199999999997</v>
      </c>
    </row>
    <row r="5027" spans="1:22" ht="14.25" customHeight="1" x14ac:dyDescent="0.25">
      <c r="A5027">
        <v>5026</v>
      </c>
      <c r="B5027" t="s">
        <v>7950</v>
      </c>
      <c r="C5027">
        <f>YEAR(Data!$D5027)</f>
        <v>2014</v>
      </c>
      <c r="D5027">
        <v>41850</v>
      </c>
      <c r="E5027">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ht="14.25" customHeight="1" x14ac:dyDescent="0.25">
      <c r="A5028">
        <v>5027</v>
      </c>
      <c r="B5028" t="s">
        <v>7950</v>
      </c>
      <c r="C5028">
        <f>YEAR(Data!$D5028)</f>
        <v>2014</v>
      </c>
      <c r="D5028">
        <v>41850</v>
      </c>
      <c r="E5028">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ht="14.25" customHeight="1" x14ac:dyDescent="0.25">
      <c r="A5029">
        <v>5028</v>
      </c>
      <c r="B5029" t="s">
        <v>7950</v>
      </c>
      <c r="C5029">
        <f>YEAR(Data!$D5029)</f>
        <v>2014</v>
      </c>
      <c r="D5029">
        <v>41850</v>
      </c>
      <c r="E5029">
        <v>41855</v>
      </c>
      <c r="F5029" t="s">
        <v>50</v>
      </c>
      <c r="G5029" t="s">
        <v>2384</v>
      </c>
      <c r="H5029" t="s">
        <v>2385</v>
      </c>
      <c r="I5029" t="s">
        <v>26</v>
      </c>
      <c r="J5029" t="s">
        <v>27</v>
      </c>
      <c r="K5029" t="s">
        <v>4847</v>
      </c>
      <c r="L5029" t="s">
        <v>649</v>
      </c>
      <c r="M5029">
        <v>73120</v>
      </c>
      <c r="N5029" t="s">
        <v>105</v>
      </c>
      <c r="O5029" t="s">
        <v>7951</v>
      </c>
      <c r="P5029" t="s">
        <v>32</v>
      </c>
      <c r="Q5029" t="s">
        <v>36</v>
      </c>
      <c r="R5029" t="s">
        <v>7952</v>
      </c>
      <c r="S5029">
        <v>302.67</v>
      </c>
      <c r="T5029">
        <v>3</v>
      </c>
      <c r="U5029">
        <v>0</v>
      </c>
      <c r="V5029">
        <v>72.640799999999999</v>
      </c>
    </row>
    <row r="5030" spans="1:22" ht="14.25" customHeight="1" x14ac:dyDescent="0.25">
      <c r="A5030">
        <v>5029</v>
      </c>
      <c r="B5030" t="s">
        <v>7953</v>
      </c>
      <c r="C5030">
        <f>YEAR(Data!$D5030)</f>
        <v>2011</v>
      </c>
      <c r="D5030">
        <v>40788</v>
      </c>
      <c r="E5030">
        <v>40793</v>
      </c>
      <c r="F5030" t="s">
        <v>23</v>
      </c>
      <c r="G5030" t="s">
        <v>5419</v>
      </c>
      <c r="H5030" t="s">
        <v>5420</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ht="14.25" customHeight="1" x14ac:dyDescent="0.25">
      <c r="A5031">
        <v>5030</v>
      </c>
      <c r="B5031" t="s">
        <v>7954</v>
      </c>
      <c r="C5031">
        <f>YEAR(Data!$D5031)</f>
        <v>2014</v>
      </c>
      <c r="D5031">
        <v>41669</v>
      </c>
      <c r="E5031">
        <v>41673</v>
      </c>
      <c r="F5031" t="s">
        <v>50</v>
      </c>
      <c r="G5031" t="s">
        <v>3010</v>
      </c>
      <c r="H5031" t="s">
        <v>3011</v>
      </c>
      <c r="I5031" t="s">
        <v>26</v>
      </c>
      <c r="J5031" t="s">
        <v>27</v>
      </c>
      <c r="K5031" t="s">
        <v>127</v>
      </c>
      <c r="L5031" t="s">
        <v>43</v>
      </c>
      <c r="M5031">
        <v>94109</v>
      </c>
      <c r="N5031" t="s">
        <v>44</v>
      </c>
      <c r="O5031" t="s">
        <v>6252</v>
      </c>
      <c r="P5031" t="s">
        <v>46</v>
      </c>
      <c r="Q5031" t="s">
        <v>68</v>
      </c>
      <c r="R5031" t="s">
        <v>6253</v>
      </c>
      <c r="S5031">
        <v>8.34</v>
      </c>
      <c r="T5031">
        <v>3</v>
      </c>
      <c r="U5031">
        <v>0</v>
      </c>
      <c r="V5031">
        <v>2.1683999999999997</v>
      </c>
    </row>
    <row r="5032" spans="1:22" ht="14.25" customHeight="1" x14ac:dyDescent="0.25">
      <c r="A5032">
        <v>5031</v>
      </c>
      <c r="B5032" t="s">
        <v>7954</v>
      </c>
      <c r="C5032">
        <f>YEAR(Data!$D5032)</f>
        <v>2014</v>
      </c>
      <c r="D5032">
        <v>41669</v>
      </c>
      <c r="E5032">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ht="14.25" customHeight="1" x14ac:dyDescent="0.25">
      <c r="A5033">
        <v>5032</v>
      </c>
      <c r="B5033" t="s">
        <v>7954</v>
      </c>
      <c r="C5033">
        <f>YEAR(Data!$D5033)</f>
        <v>2014</v>
      </c>
      <c r="D5033">
        <v>41669</v>
      </c>
      <c r="E5033">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ht="14.25" customHeight="1" x14ac:dyDescent="0.25">
      <c r="A5034">
        <v>5033</v>
      </c>
      <c r="B5034" t="s">
        <v>7955</v>
      </c>
      <c r="C5034">
        <f>YEAR(Data!$D5034)</f>
        <v>2013</v>
      </c>
      <c r="D5034">
        <v>41635</v>
      </c>
      <c r="E5034">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ht="14.25" customHeight="1" x14ac:dyDescent="0.25">
      <c r="A5035">
        <v>5034</v>
      </c>
      <c r="B5035" t="s">
        <v>7955</v>
      </c>
      <c r="C5035">
        <f>YEAR(Data!$D5035)</f>
        <v>2013</v>
      </c>
      <c r="D5035">
        <v>41635</v>
      </c>
      <c r="E5035">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ht="14.25" customHeight="1" x14ac:dyDescent="0.25">
      <c r="A5036">
        <v>5035</v>
      </c>
      <c r="B5036" t="s">
        <v>7956</v>
      </c>
      <c r="C5036">
        <f>YEAR(Data!$D5036)</f>
        <v>2012</v>
      </c>
      <c r="D5036">
        <v>41130</v>
      </c>
      <c r="E5036">
        <v>41134</v>
      </c>
      <c r="F5036" t="s">
        <v>23</v>
      </c>
      <c r="G5036" t="s">
        <v>3044</v>
      </c>
      <c r="H5036" t="s">
        <v>3045</v>
      </c>
      <c r="I5036" t="s">
        <v>102</v>
      </c>
      <c r="J5036" t="s">
        <v>27</v>
      </c>
      <c r="K5036" t="s">
        <v>2548</v>
      </c>
      <c r="L5036" t="s">
        <v>114</v>
      </c>
      <c r="M5036">
        <v>53209</v>
      </c>
      <c r="N5036" t="s">
        <v>105</v>
      </c>
      <c r="O5036" t="s">
        <v>7464</v>
      </c>
      <c r="P5036" t="s">
        <v>32</v>
      </c>
      <c r="Q5036" t="s">
        <v>33</v>
      </c>
      <c r="R5036" t="s">
        <v>7465</v>
      </c>
      <c r="S5036">
        <v>687.4</v>
      </c>
      <c r="T5036">
        <v>5</v>
      </c>
      <c r="U5036">
        <v>0</v>
      </c>
      <c r="V5036">
        <v>48.117999999999981</v>
      </c>
    </row>
    <row r="5037" spans="1:22" ht="14.25" customHeight="1" x14ac:dyDescent="0.25">
      <c r="A5037">
        <v>5036</v>
      </c>
      <c r="B5037" t="s">
        <v>7957</v>
      </c>
      <c r="C5037">
        <f>YEAR(Data!$D5037)</f>
        <v>2011</v>
      </c>
      <c r="D5037">
        <v>40639</v>
      </c>
      <c r="E5037">
        <v>40645</v>
      </c>
      <c r="F5037" t="s">
        <v>50</v>
      </c>
      <c r="G5037" t="s">
        <v>5377</v>
      </c>
      <c r="H5037" t="s">
        <v>5378</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ht="14.25" customHeight="1" x14ac:dyDescent="0.25">
      <c r="A5038">
        <v>5037</v>
      </c>
      <c r="B5038" t="s">
        <v>7957</v>
      </c>
      <c r="C5038">
        <f>YEAR(Data!$D5038)</f>
        <v>2011</v>
      </c>
      <c r="D5038">
        <v>40639</v>
      </c>
      <c r="E5038">
        <v>40645</v>
      </c>
      <c r="F5038" t="s">
        <v>50</v>
      </c>
      <c r="G5038" t="s">
        <v>5377</v>
      </c>
      <c r="H5038" t="s">
        <v>5378</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ht="14.25" customHeight="1" x14ac:dyDescent="0.25">
      <c r="A5039">
        <v>5038</v>
      </c>
      <c r="B5039" t="s">
        <v>7958</v>
      </c>
      <c r="C5039">
        <f>YEAR(Data!$D5039)</f>
        <v>2014</v>
      </c>
      <c r="D5039">
        <v>41961</v>
      </c>
      <c r="E5039">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ht="14.25" customHeight="1" x14ac:dyDescent="0.25">
      <c r="A5040">
        <v>5039</v>
      </c>
      <c r="B5040" t="s">
        <v>7959</v>
      </c>
      <c r="C5040">
        <f>YEAR(Data!$D5040)</f>
        <v>2012</v>
      </c>
      <c r="D5040">
        <v>41101</v>
      </c>
      <c r="E5040">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ht="14.25" customHeight="1" x14ac:dyDescent="0.25">
      <c r="A5041">
        <v>5040</v>
      </c>
      <c r="B5041" t="s">
        <v>7959</v>
      </c>
      <c r="C5041">
        <f>YEAR(Data!$D5041)</f>
        <v>2012</v>
      </c>
      <c r="D5041">
        <v>41101</v>
      </c>
      <c r="E504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ht="14.25" customHeight="1" x14ac:dyDescent="0.25">
      <c r="A5042">
        <v>5041</v>
      </c>
      <c r="B5042" t="s">
        <v>7959</v>
      </c>
      <c r="C5042">
        <f>YEAR(Data!$D5042)</f>
        <v>2012</v>
      </c>
      <c r="D5042">
        <v>41101</v>
      </c>
      <c r="E5042">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ht="14.25" customHeight="1" x14ac:dyDescent="0.25">
      <c r="A5043">
        <v>5042</v>
      </c>
      <c r="B5043" t="s">
        <v>7960</v>
      </c>
      <c r="C5043">
        <f>YEAR(Data!$D5043)</f>
        <v>2013</v>
      </c>
      <c r="D5043">
        <v>41589</v>
      </c>
      <c r="E5043">
        <v>41592</v>
      </c>
      <c r="F5043" t="s">
        <v>23</v>
      </c>
      <c r="G5043" t="s">
        <v>4042</v>
      </c>
      <c r="H5043" t="s">
        <v>4043</v>
      </c>
      <c r="I5043" t="s">
        <v>26</v>
      </c>
      <c r="J5043" t="s">
        <v>27</v>
      </c>
      <c r="K5043" t="s">
        <v>42</v>
      </c>
      <c r="L5043" t="s">
        <v>43</v>
      </c>
      <c r="M5043">
        <v>90036</v>
      </c>
      <c r="N5043" t="s">
        <v>44</v>
      </c>
      <c r="O5043" t="s">
        <v>6004</v>
      </c>
      <c r="P5043" t="s">
        <v>46</v>
      </c>
      <c r="Q5043" t="s">
        <v>90</v>
      </c>
      <c r="R5043" t="s">
        <v>6005</v>
      </c>
      <c r="S5043">
        <v>67.710000000000008</v>
      </c>
      <c r="T5043">
        <v>3</v>
      </c>
      <c r="U5043">
        <v>0</v>
      </c>
      <c r="V5043">
        <v>32.500799999999998</v>
      </c>
    </row>
    <row r="5044" spans="1:22" ht="14.25" customHeight="1" x14ac:dyDescent="0.25">
      <c r="A5044">
        <v>5043</v>
      </c>
      <c r="B5044" t="s">
        <v>7960</v>
      </c>
      <c r="C5044">
        <f>YEAR(Data!$D5044)</f>
        <v>2013</v>
      </c>
      <c r="D5044">
        <v>41589</v>
      </c>
      <c r="E5044">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ht="14.25" customHeight="1" x14ac:dyDescent="0.25">
      <c r="A5045">
        <v>5044</v>
      </c>
      <c r="B5045" t="s">
        <v>7960</v>
      </c>
      <c r="C5045">
        <f>YEAR(Data!$D5045)</f>
        <v>2013</v>
      </c>
      <c r="D5045">
        <v>41589</v>
      </c>
      <c r="E5045">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ht="14.25" customHeight="1" x14ac:dyDescent="0.25">
      <c r="A5046">
        <v>5045</v>
      </c>
      <c r="B5046" t="s">
        <v>7960</v>
      </c>
      <c r="C5046">
        <f>YEAR(Data!$D5046)</f>
        <v>2013</v>
      </c>
      <c r="D5046">
        <v>41589</v>
      </c>
      <c r="E5046">
        <v>41592</v>
      </c>
      <c r="F5046" t="s">
        <v>23</v>
      </c>
      <c r="G5046" t="s">
        <v>4042</v>
      </c>
      <c r="H5046" t="s">
        <v>4043</v>
      </c>
      <c r="I5046" t="s">
        <v>26</v>
      </c>
      <c r="J5046" t="s">
        <v>27</v>
      </c>
      <c r="K5046" t="s">
        <v>42</v>
      </c>
      <c r="L5046" t="s">
        <v>43</v>
      </c>
      <c r="M5046">
        <v>90036</v>
      </c>
      <c r="N5046" t="s">
        <v>44</v>
      </c>
      <c r="O5046" t="s">
        <v>7311</v>
      </c>
      <c r="P5046" t="s">
        <v>46</v>
      </c>
      <c r="Q5046" t="s">
        <v>90</v>
      </c>
      <c r="R5046" t="s">
        <v>7312</v>
      </c>
      <c r="S5046">
        <v>61.4</v>
      </c>
      <c r="T5046">
        <v>5</v>
      </c>
      <c r="U5046">
        <v>0</v>
      </c>
      <c r="V5046">
        <v>28.857999999999997</v>
      </c>
    </row>
    <row r="5047" spans="1:22" ht="14.25" customHeight="1" x14ac:dyDescent="0.25">
      <c r="A5047">
        <v>5046</v>
      </c>
      <c r="B5047" t="s">
        <v>7960</v>
      </c>
      <c r="C5047">
        <f>YEAR(Data!$D5047)</f>
        <v>2013</v>
      </c>
      <c r="D5047">
        <v>41589</v>
      </c>
      <c r="E5047">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ht="14.25" customHeight="1" x14ac:dyDescent="0.25">
      <c r="A5048">
        <v>5047</v>
      </c>
      <c r="B5048" t="s">
        <v>7960</v>
      </c>
      <c r="C5048">
        <f>YEAR(Data!$D5048)</f>
        <v>2013</v>
      </c>
      <c r="D5048">
        <v>41589</v>
      </c>
      <c r="E5048">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ht="14.25" customHeight="1" x14ac:dyDescent="0.25">
      <c r="A5049">
        <v>5048</v>
      </c>
      <c r="B5049" t="s">
        <v>7960</v>
      </c>
      <c r="C5049">
        <f>YEAR(Data!$D5049)</f>
        <v>2013</v>
      </c>
      <c r="D5049">
        <v>41589</v>
      </c>
      <c r="E5049">
        <v>41592</v>
      </c>
      <c r="F5049" t="s">
        <v>23</v>
      </c>
      <c r="G5049" t="s">
        <v>4042</v>
      </c>
      <c r="H5049" t="s">
        <v>4043</v>
      </c>
      <c r="I5049" t="s">
        <v>26</v>
      </c>
      <c r="J5049" t="s">
        <v>27</v>
      </c>
      <c r="K5049" t="s">
        <v>42</v>
      </c>
      <c r="L5049" t="s">
        <v>43</v>
      </c>
      <c r="M5049">
        <v>90036</v>
      </c>
      <c r="N5049" t="s">
        <v>44</v>
      </c>
      <c r="O5049" t="s">
        <v>7249</v>
      </c>
      <c r="P5049" t="s">
        <v>46</v>
      </c>
      <c r="Q5049" t="s">
        <v>68</v>
      </c>
      <c r="R5049" t="s">
        <v>7250</v>
      </c>
      <c r="S5049">
        <v>14.7</v>
      </c>
      <c r="T5049">
        <v>5</v>
      </c>
      <c r="U5049">
        <v>0</v>
      </c>
      <c r="V5049">
        <v>3.9690000000000003</v>
      </c>
    </row>
    <row r="5050" spans="1:22" ht="14.25" customHeight="1" x14ac:dyDescent="0.25">
      <c r="A5050">
        <v>5049</v>
      </c>
      <c r="B5050" t="s">
        <v>7961</v>
      </c>
      <c r="C5050">
        <f>YEAR(Data!$D5050)</f>
        <v>2011</v>
      </c>
      <c r="D5050">
        <v>40633</v>
      </c>
      <c r="E5050">
        <v>40637</v>
      </c>
      <c r="F5050" t="s">
        <v>50</v>
      </c>
      <c r="G5050" t="s">
        <v>7216</v>
      </c>
      <c r="H5050" t="s">
        <v>7217</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ht="14.25" customHeight="1" x14ac:dyDescent="0.25">
      <c r="A5051">
        <v>5050</v>
      </c>
      <c r="B5051" t="s">
        <v>7961</v>
      </c>
      <c r="C5051">
        <f>YEAR(Data!$D5051)</f>
        <v>2011</v>
      </c>
      <c r="D5051">
        <v>40633</v>
      </c>
      <c r="E5051">
        <v>40637</v>
      </c>
      <c r="F5051" t="s">
        <v>50</v>
      </c>
      <c r="G5051" t="s">
        <v>7216</v>
      </c>
      <c r="H5051" t="s">
        <v>7217</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ht="14.25" customHeight="1" x14ac:dyDescent="0.25">
      <c r="A5052">
        <v>5051</v>
      </c>
      <c r="B5052" t="s">
        <v>7962</v>
      </c>
      <c r="C5052">
        <f>YEAR(Data!$D5052)</f>
        <v>2012</v>
      </c>
      <c r="D5052">
        <v>41170</v>
      </c>
      <c r="E5052">
        <v>41176</v>
      </c>
      <c r="F5052" t="s">
        <v>50</v>
      </c>
      <c r="G5052" t="s">
        <v>1249</v>
      </c>
      <c r="H5052" t="s">
        <v>1250</v>
      </c>
      <c r="I5052" t="s">
        <v>102</v>
      </c>
      <c r="J5052" t="s">
        <v>27</v>
      </c>
      <c r="K5052" t="s">
        <v>1377</v>
      </c>
      <c r="L5052" t="s">
        <v>96</v>
      </c>
      <c r="M5052">
        <v>98198</v>
      </c>
      <c r="N5052" t="s">
        <v>44</v>
      </c>
      <c r="O5052" t="s">
        <v>5239</v>
      </c>
      <c r="P5052" t="s">
        <v>46</v>
      </c>
      <c r="Q5052" t="s">
        <v>90</v>
      </c>
      <c r="R5052" t="s">
        <v>5240</v>
      </c>
      <c r="S5052">
        <v>18.54</v>
      </c>
      <c r="T5052">
        <v>2</v>
      </c>
      <c r="U5052">
        <v>0</v>
      </c>
      <c r="V5052">
        <v>8.7137999999999991</v>
      </c>
    </row>
    <row r="5053" spans="1:22" ht="14.25" customHeight="1" x14ac:dyDescent="0.25">
      <c r="A5053">
        <v>5052</v>
      </c>
      <c r="B5053" t="s">
        <v>7963</v>
      </c>
      <c r="C5053">
        <f>YEAR(Data!$D5053)</f>
        <v>2012</v>
      </c>
      <c r="D5053">
        <v>41220</v>
      </c>
      <c r="E5053">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ht="14.25" customHeight="1" x14ac:dyDescent="0.25">
      <c r="A5054">
        <v>5053</v>
      </c>
      <c r="B5054" t="s">
        <v>7964</v>
      </c>
      <c r="C5054">
        <f>YEAR(Data!$D5054)</f>
        <v>2014</v>
      </c>
      <c r="D5054">
        <v>41779</v>
      </c>
      <c r="E5054">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ht="14.25" customHeight="1" x14ac:dyDescent="0.25">
      <c r="A5055">
        <v>5054</v>
      </c>
      <c r="B5055" t="s">
        <v>7965</v>
      </c>
      <c r="C5055">
        <f>YEAR(Data!$D5055)</f>
        <v>2012</v>
      </c>
      <c r="D5055">
        <v>40911</v>
      </c>
      <c r="E5055">
        <v>40916</v>
      </c>
      <c r="F5055" t="s">
        <v>23</v>
      </c>
      <c r="G5055" t="s">
        <v>7259</v>
      </c>
      <c r="H5055" t="s">
        <v>7260</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ht="14.25" customHeight="1" x14ac:dyDescent="0.25">
      <c r="A5056">
        <v>5055</v>
      </c>
      <c r="B5056" t="s">
        <v>7965</v>
      </c>
      <c r="C5056">
        <f>YEAR(Data!$D5056)</f>
        <v>2012</v>
      </c>
      <c r="D5056">
        <v>40911</v>
      </c>
      <c r="E5056">
        <v>40916</v>
      </c>
      <c r="F5056" t="s">
        <v>23</v>
      </c>
      <c r="G5056" t="s">
        <v>7259</v>
      </c>
      <c r="H5056" t="s">
        <v>7260</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ht="14.25" customHeight="1" x14ac:dyDescent="0.25">
      <c r="A5057">
        <v>5056</v>
      </c>
      <c r="B5057" t="s">
        <v>7965</v>
      </c>
      <c r="C5057">
        <f>YEAR(Data!$D5057)</f>
        <v>2012</v>
      </c>
      <c r="D5057">
        <v>40911</v>
      </c>
      <c r="E5057">
        <v>40916</v>
      </c>
      <c r="F5057" t="s">
        <v>23</v>
      </c>
      <c r="G5057" t="s">
        <v>7259</v>
      </c>
      <c r="H5057" t="s">
        <v>7260</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ht="14.25" customHeight="1" x14ac:dyDescent="0.25">
      <c r="A5058">
        <v>5057</v>
      </c>
      <c r="B5058" t="s">
        <v>7966</v>
      </c>
      <c r="C5058">
        <f>YEAR(Data!$D5058)</f>
        <v>2012</v>
      </c>
      <c r="D5058">
        <v>41160</v>
      </c>
      <c r="E5058">
        <v>41163</v>
      </c>
      <c r="F5058" t="s">
        <v>188</v>
      </c>
      <c r="G5058" t="s">
        <v>3237</v>
      </c>
      <c r="H5058" t="s">
        <v>3238</v>
      </c>
      <c r="I5058" t="s">
        <v>26</v>
      </c>
      <c r="J5058" t="s">
        <v>27</v>
      </c>
      <c r="K5058" t="s">
        <v>7967</v>
      </c>
      <c r="L5058" t="s">
        <v>43</v>
      </c>
      <c r="M5058">
        <v>92553</v>
      </c>
      <c r="N5058" t="s">
        <v>44</v>
      </c>
      <c r="O5058" t="s">
        <v>7103</v>
      </c>
      <c r="P5058" t="s">
        <v>46</v>
      </c>
      <c r="Q5058" t="s">
        <v>90</v>
      </c>
      <c r="R5058" t="s">
        <v>7104</v>
      </c>
      <c r="S5058">
        <v>26.400000000000002</v>
      </c>
      <c r="T5058">
        <v>5</v>
      </c>
      <c r="U5058">
        <v>0</v>
      </c>
      <c r="V5058">
        <v>11.879999999999999</v>
      </c>
    </row>
    <row r="5059" spans="1:22" ht="14.25" customHeight="1" x14ac:dyDescent="0.25">
      <c r="A5059">
        <v>5058</v>
      </c>
      <c r="B5059" t="s">
        <v>7966</v>
      </c>
      <c r="C5059">
        <f>YEAR(Data!$D5059)</f>
        <v>2012</v>
      </c>
      <c r="D5059">
        <v>41160</v>
      </c>
      <c r="E5059">
        <v>41163</v>
      </c>
      <c r="F5059" t="s">
        <v>188</v>
      </c>
      <c r="G5059" t="s">
        <v>3237</v>
      </c>
      <c r="H5059" t="s">
        <v>3238</v>
      </c>
      <c r="I5059" t="s">
        <v>26</v>
      </c>
      <c r="J5059" t="s">
        <v>27</v>
      </c>
      <c r="K5059" t="s">
        <v>7967</v>
      </c>
      <c r="L5059" t="s">
        <v>43</v>
      </c>
      <c r="M5059">
        <v>92553</v>
      </c>
      <c r="N5059" t="s">
        <v>44</v>
      </c>
      <c r="O5059" t="s">
        <v>2730</v>
      </c>
      <c r="P5059" t="s">
        <v>46</v>
      </c>
      <c r="Q5059" t="s">
        <v>59</v>
      </c>
      <c r="R5059" t="s">
        <v>2731</v>
      </c>
      <c r="S5059">
        <v>41.88</v>
      </c>
      <c r="T5059">
        <v>6</v>
      </c>
      <c r="U5059">
        <v>0</v>
      </c>
      <c r="V5059">
        <v>0.83759999999999835</v>
      </c>
    </row>
    <row r="5060" spans="1:22" ht="14.25" customHeight="1" x14ac:dyDescent="0.25">
      <c r="A5060">
        <v>5059</v>
      </c>
      <c r="B5060" t="s">
        <v>7968</v>
      </c>
      <c r="C5060">
        <f>YEAR(Data!$D5060)</f>
        <v>2013</v>
      </c>
      <c r="D5060">
        <v>41368</v>
      </c>
      <c r="E5060">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ht="14.25" customHeight="1" x14ac:dyDescent="0.25">
      <c r="A5061">
        <v>5060</v>
      </c>
      <c r="B5061" t="s">
        <v>7969</v>
      </c>
      <c r="C5061">
        <f>YEAR(Data!$D5061)</f>
        <v>2013</v>
      </c>
      <c r="D5061">
        <v>41614</v>
      </c>
      <c r="E5061">
        <v>41616</v>
      </c>
      <c r="F5061" t="s">
        <v>23</v>
      </c>
      <c r="G5061" t="s">
        <v>1997</v>
      </c>
      <c r="H5061" t="s">
        <v>1998</v>
      </c>
      <c r="I5061" t="s">
        <v>26</v>
      </c>
      <c r="J5061" t="s">
        <v>27</v>
      </c>
      <c r="K5061" t="s">
        <v>7970</v>
      </c>
      <c r="L5061" t="s">
        <v>29</v>
      </c>
      <c r="M5061">
        <v>40324</v>
      </c>
      <c r="N5061" t="s">
        <v>30</v>
      </c>
      <c r="O5061" t="s">
        <v>2951</v>
      </c>
      <c r="P5061" t="s">
        <v>71</v>
      </c>
      <c r="Q5061" t="s">
        <v>72</v>
      </c>
      <c r="R5061" t="s">
        <v>2952</v>
      </c>
      <c r="S5061">
        <v>699.98</v>
      </c>
      <c r="T5061">
        <v>2</v>
      </c>
      <c r="U5061">
        <v>0</v>
      </c>
      <c r="V5061">
        <v>195.99440000000004</v>
      </c>
    </row>
    <row r="5062" spans="1:22" ht="14.25" customHeight="1" x14ac:dyDescent="0.25">
      <c r="A5062">
        <v>5061</v>
      </c>
      <c r="B5062" t="s">
        <v>7969</v>
      </c>
      <c r="C5062">
        <f>YEAR(Data!$D5062)</f>
        <v>2013</v>
      </c>
      <c r="D5062">
        <v>41614</v>
      </c>
      <c r="E5062">
        <v>41616</v>
      </c>
      <c r="F5062" t="s">
        <v>23</v>
      </c>
      <c r="G5062" t="s">
        <v>1997</v>
      </c>
      <c r="H5062" t="s">
        <v>1998</v>
      </c>
      <c r="I5062" t="s">
        <v>26</v>
      </c>
      <c r="J5062" t="s">
        <v>27</v>
      </c>
      <c r="K5062" t="s">
        <v>7970</v>
      </c>
      <c r="L5062" t="s">
        <v>29</v>
      </c>
      <c r="M5062">
        <v>40324</v>
      </c>
      <c r="N5062" t="s">
        <v>30</v>
      </c>
      <c r="O5062" t="s">
        <v>1542</v>
      </c>
      <c r="P5062" t="s">
        <v>46</v>
      </c>
      <c r="Q5062" t="s">
        <v>59</v>
      </c>
      <c r="R5062" t="s">
        <v>1543</v>
      </c>
      <c r="S5062">
        <v>584.82000000000005</v>
      </c>
      <c r="T5062">
        <v>9</v>
      </c>
      <c r="U5062">
        <v>0</v>
      </c>
      <c r="V5062">
        <v>70.178400000000025</v>
      </c>
    </row>
    <row r="5063" spans="1:22" ht="14.25" customHeight="1" x14ac:dyDescent="0.25">
      <c r="A5063">
        <v>5062</v>
      </c>
      <c r="B5063" t="s">
        <v>7971</v>
      </c>
      <c r="C5063">
        <f>YEAR(Data!$D5063)</f>
        <v>2012</v>
      </c>
      <c r="D5063">
        <v>41037</v>
      </c>
      <c r="E5063">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ht="14.25" customHeight="1" x14ac:dyDescent="0.25">
      <c r="A5064">
        <v>5063</v>
      </c>
      <c r="B5064" t="s">
        <v>7971</v>
      </c>
      <c r="C5064">
        <f>YEAR(Data!$D5064)</f>
        <v>2012</v>
      </c>
      <c r="D5064">
        <v>41037</v>
      </c>
      <c r="E5064">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ht="14.25" customHeight="1" x14ac:dyDescent="0.25">
      <c r="A5065">
        <v>5064</v>
      </c>
      <c r="B5065" t="s">
        <v>7971</v>
      </c>
      <c r="C5065">
        <f>YEAR(Data!$D5065)</f>
        <v>2012</v>
      </c>
      <c r="D5065">
        <v>41037</v>
      </c>
      <c r="E5065">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ht="14.25" customHeight="1" x14ac:dyDescent="0.25">
      <c r="A5066">
        <v>5065</v>
      </c>
      <c r="B5066" t="s">
        <v>7972</v>
      </c>
      <c r="C5066">
        <f>YEAR(Data!$D5066)</f>
        <v>2014</v>
      </c>
      <c r="D5066">
        <v>41905</v>
      </c>
      <c r="E5066">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ht="14.25" customHeight="1" x14ac:dyDescent="0.25">
      <c r="A5067">
        <v>5066</v>
      </c>
      <c r="B5067" t="s">
        <v>7973</v>
      </c>
      <c r="C5067">
        <f>YEAR(Data!$D5067)</f>
        <v>2014</v>
      </c>
      <c r="D5067">
        <v>41974</v>
      </c>
      <c r="E5067">
        <v>41981</v>
      </c>
      <c r="F5067" t="s">
        <v>50</v>
      </c>
      <c r="G5067" t="s">
        <v>5523</v>
      </c>
      <c r="H5067" t="s">
        <v>5524</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ht="14.25" customHeight="1" x14ac:dyDescent="0.25">
      <c r="A5068">
        <v>5067</v>
      </c>
      <c r="B5068" t="s">
        <v>7973</v>
      </c>
      <c r="C5068">
        <f>YEAR(Data!$D5068)</f>
        <v>2014</v>
      </c>
      <c r="D5068">
        <v>41974</v>
      </c>
      <c r="E5068">
        <v>41981</v>
      </c>
      <c r="F5068" t="s">
        <v>50</v>
      </c>
      <c r="G5068" t="s">
        <v>5523</v>
      </c>
      <c r="H5068" t="s">
        <v>5524</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ht="14.25" customHeight="1" x14ac:dyDescent="0.25">
      <c r="A5069">
        <v>5068</v>
      </c>
      <c r="B5069" t="s">
        <v>7974</v>
      </c>
      <c r="C5069">
        <f>YEAR(Data!$D5069)</f>
        <v>2014</v>
      </c>
      <c r="D5069">
        <v>41655</v>
      </c>
      <c r="E5069">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ht="14.25" customHeight="1" x14ac:dyDescent="0.25">
      <c r="A5070">
        <v>5069</v>
      </c>
      <c r="B5070" t="s">
        <v>7975</v>
      </c>
      <c r="C5070">
        <f>YEAR(Data!$D5070)</f>
        <v>2011</v>
      </c>
      <c r="D5070">
        <v>40763</v>
      </c>
      <c r="E5070">
        <v>40767</v>
      </c>
      <c r="F5070" t="s">
        <v>50</v>
      </c>
      <c r="G5070" t="s">
        <v>182</v>
      </c>
      <c r="H5070" t="s">
        <v>183</v>
      </c>
      <c r="I5070" t="s">
        <v>102</v>
      </c>
      <c r="J5070" t="s">
        <v>27</v>
      </c>
      <c r="K5070" t="s">
        <v>2386</v>
      </c>
      <c r="L5070" t="s">
        <v>238</v>
      </c>
      <c r="M5070">
        <v>48183</v>
      </c>
      <c r="N5070" t="s">
        <v>105</v>
      </c>
      <c r="O5070" t="s">
        <v>6853</v>
      </c>
      <c r="P5070" t="s">
        <v>71</v>
      </c>
      <c r="Q5070" t="s">
        <v>1216</v>
      </c>
      <c r="R5070" t="s">
        <v>6854</v>
      </c>
      <c r="S5070">
        <v>549.99</v>
      </c>
      <c r="T5070">
        <v>1</v>
      </c>
      <c r="U5070">
        <v>0</v>
      </c>
      <c r="V5070">
        <v>274.995</v>
      </c>
    </row>
    <row r="5071" spans="1:22" ht="14.25" customHeight="1" x14ac:dyDescent="0.25">
      <c r="A5071">
        <v>5070</v>
      </c>
      <c r="B5071" t="s">
        <v>7975</v>
      </c>
      <c r="C5071">
        <f>YEAR(Data!$D5071)</f>
        <v>2011</v>
      </c>
      <c r="D5071">
        <v>40763</v>
      </c>
      <c r="E507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ht="14.25" customHeight="1" x14ac:dyDescent="0.25">
      <c r="A5072">
        <v>5071</v>
      </c>
      <c r="B5072" t="s">
        <v>7975</v>
      </c>
      <c r="C5072">
        <f>YEAR(Data!$D5072)</f>
        <v>2011</v>
      </c>
      <c r="D5072">
        <v>40763</v>
      </c>
      <c r="E5072">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ht="14.25" customHeight="1" x14ac:dyDescent="0.25">
      <c r="A5073">
        <v>5072</v>
      </c>
      <c r="B5073" t="s">
        <v>7975</v>
      </c>
      <c r="C5073">
        <f>YEAR(Data!$D5073)</f>
        <v>2011</v>
      </c>
      <c r="D5073">
        <v>40763</v>
      </c>
      <c r="E5073">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ht="14.25" customHeight="1" x14ac:dyDescent="0.25">
      <c r="A5074">
        <v>5073</v>
      </c>
      <c r="B5074" t="s">
        <v>7975</v>
      </c>
      <c r="C5074">
        <f>YEAR(Data!$D5074)</f>
        <v>2011</v>
      </c>
      <c r="D5074">
        <v>40763</v>
      </c>
      <c r="E5074">
        <v>40767</v>
      </c>
      <c r="F5074" t="s">
        <v>50</v>
      </c>
      <c r="G5074" t="s">
        <v>182</v>
      </c>
      <c r="H5074" t="s">
        <v>183</v>
      </c>
      <c r="I5074" t="s">
        <v>102</v>
      </c>
      <c r="J5074" t="s">
        <v>27</v>
      </c>
      <c r="K5074" t="s">
        <v>2386</v>
      </c>
      <c r="L5074" t="s">
        <v>238</v>
      </c>
      <c r="M5074">
        <v>48183</v>
      </c>
      <c r="N5074" t="s">
        <v>105</v>
      </c>
      <c r="O5074" t="s">
        <v>6521</v>
      </c>
      <c r="P5074" t="s">
        <v>71</v>
      </c>
      <c r="Q5074" t="s">
        <v>72</v>
      </c>
      <c r="R5074" t="s">
        <v>6522</v>
      </c>
      <c r="S5074">
        <v>299.98</v>
      </c>
      <c r="T5074">
        <v>2</v>
      </c>
      <c r="U5074">
        <v>0</v>
      </c>
      <c r="V5074">
        <v>83.994400000000013</v>
      </c>
    </row>
    <row r="5075" spans="1:22" ht="14.25" customHeight="1" x14ac:dyDescent="0.25">
      <c r="A5075">
        <v>5074</v>
      </c>
      <c r="B5075" t="s">
        <v>7976</v>
      </c>
      <c r="C5075">
        <f>YEAR(Data!$D5075)</f>
        <v>2012</v>
      </c>
      <c r="D5075">
        <v>41218</v>
      </c>
      <c r="E5075">
        <v>41218</v>
      </c>
      <c r="F5075" t="s">
        <v>1290</v>
      </c>
      <c r="G5075" t="s">
        <v>5224</v>
      </c>
      <c r="H5075" t="s">
        <v>5225</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ht="14.25" customHeight="1" x14ac:dyDescent="0.25">
      <c r="A5076">
        <v>5075</v>
      </c>
      <c r="B5076" t="s">
        <v>7977</v>
      </c>
      <c r="C5076">
        <f>YEAR(Data!$D5076)</f>
        <v>2014</v>
      </c>
      <c r="D5076">
        <v>41755</v>
      </c>
      <c r="E5076">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ht="14.25" customHeight="1" x14ac:dyDescent="0.25">
      <c r="A5077">
        <v>5076</v>
      </c>
      <c r="B5077" t="s">
        <v>7978</v>
      </c>
      <c r="C5077">
        <f>YEAR(Data!$D5077)</f>
        <v>2011</v>
      </c>
      <c r="D5077">
        <v>40653</v>
      </c>
      <c r="E5077">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ht="14.25" customHeight="1" x14ac:dyDescent="0.25">
      <c r="A5078">
        <v>5077</v>
      </c>
      <c r="B5078" t="s">
        <v>7978</v>
      </c>
      <c r="C5078">
        <f>YEAR(Data!$D5078)</f>
        <v>2011</v>
      </c>
      <c r="D5078">
        <v>40653</v>
      </c>
      <c r="E5078">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ht="14.25" customHeight="1" x14ac:dyDescent="0.25">
      <c r="A5079">
        <v>5078</v>
      </c>
      <c r="B5079" t="s">
        <v>7978</v>
      </c>
      <c r="C5079">
        <f>YEAR(Data!$D5079)</f>
        <v>2011</v>
      </c>
      <c r="D5079">
        <v>40653</v>
      </c>
      <c r="E5079">
        <v>40655</v>
      </c>
      <c r="F5079" t="s">
        <v>23</v>
      </c>
      <c r="G5079" t="s">
        <v>2304</v>
      </c>
      <c r="H5079" t="s">
        <v>2305</v>
      </c>
      <c r="I5079" t="s">
        <v>26</v>
      </c>
      <c r="J5079" t="s">
        <v>27</v>
      </c>
      <c r="K5079" t="s">
        <v>184</v>
      </c>
      <c r="L5079" t="s">
        <v>104</v>
      </c>
      <c r="M5079">
        <v>77070</v>
      </c>
      <c r="N5079" t="s">
        <v>105</v>
      </c>
      <c r="O5079" t="s">
        <v>7524</v>
      </c>
      <c r="P5079" t="s">
        <v>32</v>
      </c>
      <c r="Q5079" t="s">
        <v>56</v>
      </c>
      <c r="R5079" t="s">
        <v>7525</v>
      </c>
      <c r="S5079">
        <v>401.59000000000003</v>
      </c>
      <c r="T5079">
        <v>2</v>
      </c>
      <c r="U5079">
        <v>0.3</v>
      </c>
      <c r="V5079">
        <v>-131.95100000000002</v>
      </c>
    </row>
    <row r="5080" spans="1:22" ht="14.25" customHeight="1" x14ac:dyDescent="0.25">
      <c r="A5080">
        <v>5079</v>
      </c>
      <c r="B5080" t="s">
        <v>7979</v>
      </c>
      <c r="C5080">
        <f>YEAR(Data!$D5080)</f>
        <v>2014</v>
      </c>
      <c r="D5080">
        <v>41955</v>
      </c>
      <c r="E5080">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ht="14.25" customHeight="1" x14ac:dyDescent="0.25">
      <c r="A5081">
        <v>5080</v>
      </c>
      <c r="B5081" t="s">
        <v>7980</v>
      </c>
      <c r="C5081">
        <f>YEAR(Data!$D5081)</f>
        <v>2014</v>
      </c>
      <c r="D5081">
        <v>41969</v>
      </c>
      <c r="E5081">
        <v>41973</v>
      </c>
      <c r="F5081" t="s">
        <v>50</v>
      </c>
      <c r="G5081" t="s">
        <v>1842</v>
      </c>
      <c r="H5081" t="s">
        <v>1843</v>
      </c>
      <c r="I5081" t="s">
        <v>26</v>
      </c>
      <c r="J5081" t="s">
        <v>27</v>
      </c>
      <c r="K5081" t="s">
        <v>127</v>
      </c>
      <c r="L5081" t="s">
        <v>43</v>
      </c>
      <c r="M5081">
        <v>94122</v>
      </c>
      <c r="N5081" t="s">
        <v>44</v>
      </c>
      <c r="O5081" t="s">
        <v>5019</v>
      </c>
      <c r="P5081" t="s">
        <v>32</v>
      </c>
      <c r="Q5081" t="s">
        <v>33</v>
      </c>
      <c r="R5081" t="s">
        <v>5537</v>
      </c>
      <c r="S5081">
        <v>359.49899999999997</v>
      </c>
      <c r="T5081">
        <v>3</v>
      </c>
      <c r="U5081">
        <v>0.15</v>
      </c>
      <c r="V5081">
        <v>-29.605799999999981</v>
      </c>
    </row>
    <row r="5082" spans="1:22" ht="14.25" customHeight="1" x14ac:dyDescent="0.25">
      <c r="A5082">
        <v>5081</v>
      </c>
      <c r="B5082" t="s">
        <v>7980</v>
      </c>
      <c r="C5082">
        <f>YEAR(Data!$D5082)</f>
        <v>2014</v>
      </c>
      <c r="D5082">
        <v>41969</v>
      </c>
      <c r="E5082">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ht="14.25" customHeight="1" x14ac:dyDescent="0.25">
      <c r="A5083">
        <v>5082</v>
      </c>
      <c r="B5083" t="s">
        <v>7981</v>
      </c>
      <c r="C5083">
        <f>YEAR(Data!$D5083)</f>
        <v>2012</v>
      </c>
      <c r="D5083">
        <v>41261</v>
      </c>
      <c r="E5083">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ht="14.25" customHeight="1" x14ac:dyDescent="0.25">
      <c r="A5084">
        <v>5083</v>
      </c>
      <c r="B5084" t="s">
        <v>7982</v>
      </c>
      <c r="C5084">
        <f>YEAR(Data!$D5084)</f>
        <v>2013</v>
      </c>
      <c r="D5084">
        <v>41526</v>
      </c>
      <c r="E5084">
        <v>41530</v>
      </c>
      <c r="F5084" t="s">
        <v>50</v>
      </c>
      <c r="G5084" t="s">
        <v>7983</v>
      </c>
      <c r="H5084" t="s">
        <v>7984</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ht="14.25" customHeight="1" x14ac:dyDescent="0.25">
      <c r="A5085">
        <v>5084</v>
      </c>
      <c r="B5085" t="s">
        <v>7982</v>
      </c>
      <c r="C5085">
        <f>YEAR(Data!$D5085)</f>
        <v>2013</v>
      </c>
      <c r="D5085">
        <v>41526</v>
      </c>
      <c r="E5085">
        <v>41530</v>
      </c>
      <c r="F5085" t="s">
        <v>50</v>
      </c>
      <c r="G5085" t="s">
        <v>7983</v>
      </c>
      <c r="H5085" t="s">
        <v>7984</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ht="14.25" customHeight="1" x14ac:dyDescent="0.25">
      <c r="A5086">
        <v>5085</v>
      </c>
      <c r="B5086" t="s">
        <v>7985</v>
      </c>
      <c r="C5086">
        <f>YEAR(Data!$D5086)</f>
        <v>2013</v>
      </c>
      <c r="D5086">
        <v>41432</v>
      </c>
      <c r="E5086">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ht="14.25" customHeight="1" x14ac:dyDescent="0.25">
      <c r="A5087">
        <v>5086</v>
      </c>
      <c r="B5087" t="s">
        <v>7986</v>
      </c>
      <c r="C5087">
        <f>YEAR(Data!$D5087)</f>
        <v>2012</v>
      </c>
      <c r="D5087">
        <v>41079</v>
      </c>
      <c r="E5087">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ht="14.25" customHeight="1" x14ac:dyDescent="0.25">
      <c r="A5088">
        <v>5087</v>
      </c>
      <c r="B5088" t="s">
        <v>7987</v>
      </c>
      <c r="C5088">
        <f>YEAR(Data!$D5088)</f>
        <v>2012</v>
      </c>
      <c r="D5088">
        <v>40973</v>
      </c>
      <c r="E5088">
        <v>40977</v>
      </c>
      <c r="F5088" t="s">
        <v>50</v>
      </c>
      <c r="G5088" t="s">
        <v>3953</v>
      </c>
      <c r="H5088" t="s">
        <v>3954</v>
      </c>
      <c r="I5088" t="s">
        <v>41</v>
      </c>
      <c r="J5088" t="s">
        <v>27</v>
      </c>
      <c r="K5088" t="s">
        <v>146</v>
      </c>
      <c r="L5088" t="s">
        <v>147</v>
      </c>
      <c r="M5088">
        <v>19120</v>
      </c>
      <c r="N5088" t="s">
        <v>148</v>
      </c>
      <c r="O5088" t="s">
        <v>7988</v>
      </c>
      <c r="P5088" t="s">
        <v>71</v>
      </c>
      <c r="Q5088" t="s">
        <v>72</v>
      </c>
      <c r="R5088" t="s">
        <v>7989</v>
      </c>
      <c r="S5088">
        <v>466.15799999999996</v>
      </c>
      <c r="T5088">
        <v>7</v>
      </c>
      <c r="U5088">
        <v>0.4</v>
      </c>
      <c r="V5088">
        <v>-93.231599999999958</v>
      </c>
    </row>
    <row r="5089" spans="1:22" ht="14.25" customHeight="1" x14ac:dyDescent="0.25">
      <c r="A5089">
        <v>5088</v>
      </c>
      <c r="B5089" t="s">
        <v>7987</v>
      </c>
      <c r="C5089">
        <f>YEAR(Data!$D5089)</f>
        <v>2012</v>
      </c>
      <c r="D5089">
        <v>40973</v>
      </c>
      <c r="E5089">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ht="14.25" customHeight="1" x14ac:dyDescent="0.25">
      <c r="A5090">
        <v>5089</v>
      </c>
      <c r="B5090" t="s">
        <v>7987</v>
      </c>
      <c r="C5090">
        <f>YEAR(Data!$D5090)</f>
        <v>2012</v>
      </c>
      <c r="D5090">
        <v>40973</v>
      </c>
      <c r="E5090">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ht="14.25" customHeight="1" x14ac:dyDescent="0.25">
      <c r="A5091">
        <v>5090</v>
      </c>
      <c r="B5091" t="s">
        <v>7990</v>
      </c>
      <c r="C5091">
        <f>YEAR(Data!$D5091)</f>
        <v>2014</v>
      </c>
      <c r="D5091">
        <v>41856</v>
      </c>
      <c r="E5091">
        <v>41859</v>
      </c>
      <c r="F5091" t="s">
        <v>188</v>
      </c>
      <c r="G5091" t="s">
        <v>3744</v>
      </c>
      <c r="H5091" t="s">
        <v>3745</v>
      </c>
      <c r="I5091" t="s">
        <v>41</v>
      </c>
      <c r="J5091" t="s">
        <v>27</v>
      </c>
      <c r="K5091" t="s">
        <v>7991</v>
      </c>
      <c r="L5091" t="s">
        <v>457</v>
      </c>
      <c r="M5091">
        <v>80538</v>
      </c>
      <c r="N5091" t="s">
        <v>44</v>
      </c>
      <c r="O5091" t="s">
        <v>5706</v>
      </c>
      <c r="P5091" t="s">
        <v>46</v>
      </c>
      <c r="Q5091" t="s">
        <v>90</v>
      </c>
      <c r="R5091" t="s">
        <v>5707</v>
      </c>
      <c r="S5091">
        <v>7.9680000000000009</v>
      </c>
      <c r="T5091">
        <v>2</v>
      </c>
      <c r="U5091">
        <v>0.2</v>
      </c>
      <c r="V5091">
        <v>2.8884000000000007</v>
      </c>
    </row>
    <row r="5092" spans="1:22" ht="14.25" customHeight="1" x14ac:dyDescent="0.25">
      <c r="A5092">
        <v>5091</v>
      </c>
      <c r="B5092" t="s">
        <v>7990</v>
      </c>
      <c r="C5092">
        <f>YEAR(Data!$D5092)</f>
        <v>2014</v>
      </c>
      <c r="D5092">
        <v>41856</v>
      </c>
      <c r="E5092">
        <v>41859</v>
      </c>
      <c r="F5092" t="s">
        <v>188</v>
      </c>
      <c r="G5092" t="s">
        <v>3744</v>
      </c>
      <c r="H5092" t="s">
        <v>3745</v>
      </c>
      <c r="I5092" t="s">
        <v>41</v>
      </c>
      <c r="J5092" t="s">
        <v>27</v>
      </c>
      <c r="K5092" t="s">
        <v>7991</v>
      </c>
      <c r="L5092" t="s">
        <v>457</v>
      </c>
      <c r="M5092">
        <v>80538</v>
      </c>
      <c r="N5092" t="s">
        <v>44</v>
      </c>
      <c r="O5092" t="s">
        <v>2336</v>
      </c>
      <c r="P5092" t="s">
        <v>46</v>
      </c>
      <c r="Q5092" t="s">
        <v>173</v>
      </c>
      <c r="R5092" t="s">
        <v>2337</v>
      </c>
      <c r="S5092">
        <v>8.7840000000000007</v>
      </c>
      <c r="T5092">
        <v>1</v>
      </c>
      <c r="U5092">
        <v>0.2</v>
      </c>
      <c r="V5092">
        <v>3.1842000000000001</v>
      </c>
    </row>
    <row r="5093" spans="1:22" ht="14.25" customHeight="1" x14ac:dyDescent="0.25">
      <c r="A5093">
        <v>5092</v>
      </c>
      <c r="B5093" t="s">
        <v>7992</v>
      </c>
      <c r="C5093">
        <f>YEAR(Data!$D5093)</f>
        <v>2014</v>
      </c>
      <c r="D5093">
        <v>42004</v>
      </c>
      <c r="E5093">
        <v>42008</v>
      </c>
      <c r="F5093" t="s">
        <v>50</v>
      </c>
      <c r="G5093" t="s">
        <v>7983</v>
      </c>
      <c r="H5093" t="s">
        <v>7984</v>
      </c>
      <c r="I5093" t="s">
        <v>26</v>
      </c>
      <c r="J5093" t="s">
        <v>27</v>
      </c>
      <c r="K5093" t="s">
        <v>7991</v>
      </c>
      <c r="L5093" t="s">
        <v>457</v>
      </c>
      <c r="M5093">
        <v>80538</v>
      </c>
      <c r="N5093" t="s">
        <v>44</v>
      </c>
      <c r="O5093" t="s">
        <v>1002</v>
      </c>
      <c r="P5093" t="s">
        <v>46</v>
      </c>
      <c r="Q5093" t="s">
        <v>269</v>
      </c>
      <c r="R5093" t="s">
        <v>1003</v>
      </c>
      <c r="S5093">
        <v>3.024</v>
      </c>
      <c r="T5093">
        <v>3</v>
      </c>
      <c r="U5093">
        <v>0.2</v>
      </c>
      <c r="V5093">
        <v>-0.6048</v>
      </c>
    </row>
    <row r="5094" spans="1:22" ht="14.25" customHeight="1" x14ac:dyDescent="0.25">
      <c r="A5094">
        <v>5093</v>
      </c>
      <c r="B5094" t="s">
        <v>7993</v>
      </c>
      <c r="C5094">
        <f>YEAR(Data!$D5094)</f>
        <v>2012</v>
      </c>
      <c r="D5094">
        <v>41052</v>
      </c>
      <c r="E5094">
        <v>41056</v>
      </c>
      <c r="F5094" t="s">
        <v>50</v>
      </c>
      <c r="G5094" t="s">
        <v>1013</v>
      </c>
      <c r="H5094" t="s">
        <v>1014</v>
      </c>
      <c r="I5094" t="s">
        <v>41</v>
      </c>
      <c r="J5094" t="s">
        <v>27</v>
      </c>
      <c r="K5094" t="s">
        <v>7127</v>
      </c>
      <c r="L5094" t="s">
        <v>1399</v>
      </c>
      <c r="M5094">
        <v>2895</v>
      </c>
      <c r="N5094" t="s">
        <v>148</v>
      </c>
      <c r="O5094" t="s">
        <v>1765</v>
      </c>
      <c r="P5094" t="s">
        <v>46</v>
      </c>
      <c r="Q5094" t="s">
        <v>59</v>
      </c>
      <c r="R5094" t="s">
        <v>1766</v>
      </c>
      <c r="S5094">
        <v>51.449999999999996</v>
      </c>
      <c r="T5094">
        <v>3</v>
      </c>
      <c r="U5094">
        <v>0</v>
      </c>
      <c r="V5094">
        <v>13.891499999999999</v>
      </c>
    </row>
    <row r="5095" spans="1:22" ht="14.25" customHeight="1" x14ac:dyDescent="0.25">
      <c r="A5095">
        <v>5094</v>
      </c>
      <c r="B5095" t="s">
        <v>7994</v>
      </c>
      <c r="C5095">
        <f>YEAR(Data!$D5095)</f>
        <v>2011</v>
      </c>
      <c r="D5095">
        <v>40883</v>
      </c>
      <c r="E5095">
        <v>40887</v>
      </c>
      <c r="F5095" t="s">
        <v>50</v>
      </c>
      <c r="G5095" t="s">
        <v>2648</v>
      </c>
      <c r="H5095" t="s">
        <v>2649</v>
      </c>
      <c r="I5095" t="s">
        <v>26</v>
      </c>
      <c r="J5095" t="s">
        <v>27</v>
      </c>
      <c r="K5095" t="s">
        <v>303</v>
      </c>
      <c r="L5095" t="s">
        <v>211</v>
      </c>
      <c r="M5095">
        <v>60610</v>
      </c>
      <c r="N5095" t="s">
        <v>105</v>
      </c>
      <c r="O5095" t="s">
        <v>5293</v>
      </c>
      <c r="P5095" t="s">
        <v>46</v>
      </c>
      <c r="Q5095" t="s">
        <v>78</v>
      </c>
      <c r="R5095" t="s">
        <v>5294</v>
      </c>
      <c r="S5095">
        <v>14.015999999999996</v>
      </c>
      <c r="T5095">
        <v>4</v>
      </c>
      <c r="U5095">
        <v>0.8</v>
      </c>
      <c r="V5095">
        <v>-31.536000000000001</v>
      </c>
    </row>
    <row r="5096" spans="1:22" ht="14.25" customHeight="1" x14ac:dyDescent="0.25">
      <c r="A5096">
        <v>5095</v>
      </c>
      <c r="B5096" t="s">
        <v>7994</v>
      </c>
      <c r="C5096">
        <f>YEAR(Data!$D5096)</f>
        <v>2011</v>
      </c>
      <c r="D5096">
        <v>40883</v>
      </c>
      <c r="E5096">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ht="14.25" customHeight="1" x14ac:dyDescent="0.25">
      <c r="A5097">
        <v>5096</v>
      </c>
      <c r="B5097" t="s">
        <v>7994</v>
      </c>
      <c r="C5097">
        <f>YEAR(Data!$D5097)</f>
        <v>2011</v>
      </c>
      <c r="D5097">
        <v>40883</v>
      </c>
      <c r="E5097">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ht="14.25" customHeight="1" x14ac:dyDescent="0.25">
      <c r="A5098">
        <v>5097</v>
      </c>
      <c r="B5098" t="s">
        <v>7994</v>
      </c>
      <c r="C5098">
        <f>YEAR(Data!$D5098)</f>
        <v>2011</v>
      </c>
      <c r="D5098">
        <v>40883</v>
      </c>
      <c r="E5098">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ht="14.25" customHeight="1" x14ac:dyDescent="0.25">
      <c r="A5099">
        <v>5098</v>
      </c>
      <c r="B5099" t="s">
        <v>7994</v>
      </c>
      <c r="C5099">
        <f>YEAR(Data!$D5099)</f>
        <v>2011</v>
      </c>
      <c r="D5099">
        <v>40883</v>
      </c>
      <c r="E5099">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ht="14.25" customHeight="1" x14ac:dyDescent="0.25">
      <c r="A5100">
        <v>5099</v>
      </c>
      <c r="B5100" t="s">
        <v>7994</v>
      </c>
      <c r="C5100">
        <f>YEAR(Data!$D5100)</f>
        <v>2011</v>
      </c>
      <c r="D5100">
        <v>40883</v>
      </c>
      <c r="E5100">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ht="14.25" customHeight="1" x14ac:dyDescent="0.25">
      <c r="A5101">
        <v>5100</v>
      </c>
      <c r="B5101" t="s">
        <v>7995</v>
      </c>
      <c r="C5101">
        <f>YEAR(Data!$D5101)</f>
        <v>2012</v>
      </c>
      <c r="D5101">
        <v>41128</v>
      </c>
      <c r="E5101">
        <v>41133</v>
      </c>
      <c r="F5101" t="s">
        <v>50</v>
      </c>
      <c r="G5101" t="s">
        <v>424</v>
      </c>
      <c r="H5101" t="s">
        <v>425</v>
      </c>
      <c r="I5101" t="s">
        <v>102</v>
      </c>
      <c r="J5101" t="s">
        <v>27</v>
      </c>
      <c r="K5101" t="s">
        <v>5954</v>
      </c>
      <c r="L5101" t="s">
        <v>43</v>
      </c>
      <c r="M5101">
        <v>93309</v>
      </c>
      <c r="N5101" t="s">
        <v>44</v>
      </c>
      <c r="O5101" t="s">
        <v>1618</v>
      </c>
      <c r="P5101" t="s">
        <v>46</v>
      </c>
      <c r="Q5101" t="s">
        <v>75</v>
      </c>
      <c r="R5101" t="s">
        <v>1619</v>
      </c>
      <c r="S5101">
        <v>19.152000000000001</v>
      </c>
      <c r="T5101">
        <v>3</v>
      </c>
      <c r="U5101">
        <v>0.2</v>
      </c>
      <c r="V5101">
        <v>6.4638000000000009</v>
      </c>
    </row>
    <row r="5102" spans="1:22" ht="14.25" customHeight="1" x14ac:dyDescent="0.25">
      <c r="A5102">
        <v>5101</v>
      </c>
      <c r="B5102" t="s">
        <v>7996</v>
      </c>
      <c r="C5102">
        <f>YEAR(Data!$D5102)</f>
        <v>2011</v>
      </c>
      <c r="D5102">
        <v>40619</v>
      </c>
      <c r="E5102">
        <v>40619</v>
      </c>
      <c r="F5102" t="s">
        <v>1290</v>
      </c>
      <c r="G5102" t="s">
        <v>5492</v>
      </c>
      <c r="H5102" t="s">
        <v>5493</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ht="14.25" customHeight="1" x14ac:dyDescent="0.25">
      <c r="A5103">
        <v>5102</v>
      </c>
      <c r="B5103" t="s">
        <v>7996</v>
      </c>
      <c r="C5103">
        <f>YEAR(Data!$D5103)</f>
        <v>2011</v>
      </c>
      <c r="D5103">
        <v>40619</v>
      </c>
      <c r="E5103">
        <v>40619</v>
      </c>
      <c r="F5103" t="s">
        <v>1290</v>
      </c>
      <c r="G5103" t="s">
        <v>5492</v>
      </c>
      <c r="H5103" t="s">
        <v>5493</v>
      </c>
      <c r="I5103" t="s">
        <v>26</v>
      </c>
      <c r="J5103" t="s">
        <v>27</v>
      </c>
      <c r="K5103" t="s">
        <v>815</v>
      </c>
      <c r="L5103" t="s">
        <v>104</v>
      </c>
      <c r="M5103">
        <v>75217</v>
      </c>
      <c r="N5103" t="s">
        <v>105</v>
      </c>
      <c r="O5103" t="s">
        <v>2841</v>
      </c>
      <c r="P5103" t="s">
        <v>46</v>
      </c>
      <c r="Q5103" t="s">
        <v>90</v>
      </c>
      <c r="R5103" t="s">
        <v>6812</v>
      </c>
      <c r="S5103">
        <v>5.1840000000000011</v>
      </c>
      <c r="T5103">
        <v>1</v>
      </c>
      <c r="U5103">
        <v>0.2</v>
      </c>
      <c r="V5103">
        <v>1.8792</v>
      </c>
    </row>
    <row r="5104" spans="1:22" ht="14.25" customHeight="1" x14ac:dyDescent="0.25">
      <c r="A5104">
        <v>5103</v>
      </c>
      <c r="B5104" t="s">
        <v>7996</v>
      </c>
      <c r="C5104">
        <f>YEAR(Data!$D5104)</f>
        <v>2011</v>
      </c>
      <c r="D5104">
        <v>40619</v>
      </c>
      <c r="E5104">
        <v>40619</v>
      </c>
      <c r="F5104" t="s">
        <v>1290</v>
      </c>
      <c r="G5104" t="s">
        <v>5492</v>
      </c>
      <c r="H5104" t="s">
        <v>5493</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ht="14.25" customHeight="1" x14ac:dyDescent="0.25">
      <c r="A5105">
        <v>5104</v>
      </c>
      <c r="B5105" t="s">
        <v>7997</v>
      </c>
      <c r="C5105">
        <f>YEAR(Data!$D5105)</f>
        <v>2012</v>
      </c>
      <c r="D5105">
        <v>40994</v>
      </c>
      <c r="E5105">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ht="14.25" customHeight="1" x14ac:dyDescent="0.25">
      <c r="A5106">
        <v>5105</v>
      </c>
      <c r="B5106" t="s">
        <v>7997</v>
      </c>
      <c r="C5106">
        <f>YEAR(Data!$D5106)</f>
        <v>2012</v>
      </c>
      <c r="D5106">
        <v>40994</v>
      </c>
      <c r="E5106">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ht="14.25" customHeight="1" x14ac:dyDescent="0.25">
      <c r="A5107">
        <v>5106</v>
      </c>
      <c r="B5107" t="s">
        <v>7998</v>
      </c>
      <c r="C5107">
        <f>YEAR(Data!$D5107)</f>
        <v>2011</v>
      </c>
      <c r="D5107">
        <v>40891</v>
      </c>
      <c r="E5107">
        <v>40897</v>
      </c>
      <c r="F5107" t="s">
        <v>50</v>
      </c>
      <c r="G5107" t="s">
        <v>2460</v>
      </c>
      <c r="H5107" t="s">
        <v>2461</v>
      </c>
      <c r="I5107" t="s">
        <v>26</v>
      </c>
      <c r="J5107" t="s">
        <v>27</v>
      </c>
      <c r="K5107" t="s">
        <v>3642</v>
      </c>
      <c r="L5107" t="s">
        <v>54</v>
      </c>
      <c r="M5107">
        <v>32725</v>
      </c>
      <c r="N5107" t="s">
        <v>30</v>
      </c>
      <c r="O5107" t="s">
        <v>5494</v>
      </c>
      <c r="P5107" t="s">
        <v>32</v>
      </c>
      <c r="Q5107" t="s">
        <v>36</v>
      </c>
      <c r="R5107" t="s">
        <v>5495</v>
      </c>
      <c r="S5107">
        <v>186.304</v>
      </c>
      <c r="T5107">
        <v>4</v>
      </c>
      <c r="U5107">
        <v>0.2</v>
      </c>
      <c r="V5107">
        <v>13.972799999999999</v>
      </c>
    </row>
    <row r="5108" spans="1:22" ht="14.25" customHeight="1" x14ac:dyDescent="0.25">
      <c r="A5108">
        <v>5107</v>
      </c>
      <c r="B5108" t="s">
        <v>7999</v>
      </c>
      <c r="C5108">
        <f>YEAR(Data!$D5108)</f>
        <v>2012</v>
      </c>
      <c r="D5108">
        <v>41171</v>
      </c>
      <c r="E5108">
        <v>41178</v>
      </c>
      <c r="F5108" t="s">
        <v>50</v>
      </c>
      <c r="G5108" t="s">
        <v>3924</v>
      </c>
      <c r="H5108" t="s">
        <v>3925</v>
      </c>
      <c r="I5108" t="s">
        <v>41</v>
      </c>
      <c r="J5108" t="s">
        <v>27</v>
      </c>
      <c r="K5108" t="s">
        <v>497</v>
      </c>
      <c r="L5108" t="s">
        <v>1272</v>
      </c>
      <c r="M5108">
        <v>31907</v>
      </c>
      <c r="N5108" t="s">
        <v>30</v>
      </c>
      <c r="O5108" t="s">
        <v>5541</v>
      </c>
      <c r="P5108" t="s">
        <v>71</v>
      </c>
      <c r="Q5108" t="s">
        <v>161</v>
      </c>
      <c r="R5108" t="s">
        <v>5542</v>
      </c>
      <c r="S5108">
        <v>66.36</v>
      </c>
      <c r="T5108">
        <v>4</v>
      </c>
      <c r="U5108">
        <v>0</v>
      </c>
      <c r="V5108">
        <v>23.225999999999999</v>
      </c>
    </row>
    <row r="5109" spans="1:22" ht="14.25" customHeight="1" x14ac:dyDescent="0.25">
      <c r="A5109">
        <v>5108</v>
      </c>
      <c r="B5109" t="s">
        <v>8000</v>
      </c>
      <c r="C5109">
        <f>YEAR(Data!$D5109)</f>
        <v>2014</v>
      </c>
      <c r="D5109">
        <v>41755</v>
      </c>
      <c r="E5109">
        <v>41756</v>
      </c>
      <c r="F5109" t="s">
        <v>188</v>
      </c>
      <c r="G5109" t="s">
        <v>424</v>
      </c>
      <c r="H5109" t="s">
        <v>425</v>
      </c>
      <c r="I5109" t="s">
        <v>102</v>
      </c>
      <c r="J5109" t="s">
        <v>27</v>
      </c>
      <c r="K5109" t="s">
        <v>5661</v>
      </c>
      <c r="L5109" t="s">
        <v>335</v>
      </c>
      <c r="M5109">
        <v>37211</v>
      </c>
      <c r="N5109" t="s">
        <v>30</v>
      </c>
      <c r="O5109" t="s">
        <v>1987</v>
      </c>
      <c r="P5109" t="s">
        <v>46</v>
      </c>
      <c r="Q5109" t="s">
        <v>68</v>
      </c>
      <c r="R5109" t="s">
        <v>1988</v>
      </c>
      <c r="S5109">
        <v>42.047999999999995</v>
      </c>
      <c r="T5109">
        <v>9</v>
      </c>
      <c r="U5109">
        <v>0.2</v>
      </c>
      <c r="V5109">
        <v>5.2559999999999985</v>
      </c>
    </row>
    <row r="5110" spans="1:22" ht="14.25" customHeight="1" x14ac:dyDescent="0.25">
      <c r="A5110">
        <v>5109</v>
      </c>
      <c r="B5110" t="s">
        <v>8000</v>
      </c>
      <c r="C5110">
        <f>YEAR(Data!$D5110)</f>
        <v>2014</v>
      </c>
      <c r="D5110">
        <v>41755</v>
      </c>
      <c r="E5110">
        <v>41756</v>
      </c>
      <c r="F5110" t="s">
        <v>188</v>
      </c>
      <c r="G5110" t="s">
        <v>424</v>
      </c>
      <c r="H5110" t="s">
        <v>425</v>
      </c>
      <c r="I5110" t="s">
        <v>102</v>
      </c>
      <c r="J5110" t="s">
        <v>27</v>
      </c>
      <c r="K5110" t="s">
        <v>5661</v>
      </c>
      <c r="L5110" t="s">
        <v>335</v>
      </c>
      <c r="M5110">
        <v>37211</v>
      </c>
      <c r="N5110" t="s">
        <v>30</v>
      </c>
      <c r="O5110" t="s">
        <v>875</v>
      </c>
      <c r="P5110" t="s">
        <v>46</v>
      </c>
      <c r="Q5110" t="s">
        <v>68</v>
      </c>
      <c r="R5110" t="s">
        <v>876</v>
      </c>
      <c r="S5110">
        <v>67.92</v>
      </c>
      <c r="T5110">
        <v>5</v>
      </c>
      <c r="U5110">
        <v>0.2</v>
      </c>
      <c r="V5110">
        <v>6.7920000000000016</v>
      </c>
    </row>
    <row r="5111" spans="1:22" ht="14.25" customHeight="1" x14ac:dyDescent="0.25">
      <c r="A5111">
        <v>5110</v>
      </c>
      <c r="B5111" t="s">
        <v>8001</v>
      </c>
      <c r="C5111">
        <f>YEAR(Data!$D5111)</f>
        <v>2011</v>
      </c>
      <c r="D5111">
        <v>40834</v>
      </c>
      <c r="E511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ht="14.25" customHeight="1" x14ac:dyDescent="0.25">
      <c r="A5112">
        <v>5111</v>
      </c>
      <c r="B5112" t="s">
        <v>8001</v>
      </c>
      <c r="C5112">
        <f>YEAR(Data!$D5112)</f>
        <v>2011</v>
      </c>
      <c r="D5112">
        <v>40834</v>
      </c>
      <c r="E5112">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ht="14.25" customHeight="1" x14ac:dyDescent="0.25">
      <c r="A5113">
        <v>5112</v>
      </c>
      <c r="B5113" t="s">
        <v>8001</v>
      </c>
      <c r="C5113">
        <f>YEAR(Data!$D5113)</f>
        <v>2011</v>
      </c>
      <c r="D5113">
        <v>40834</v>
      </c>
      <c r="E5113">
        <v>40838</v>
      </c>
      <c r="F5113" t="s">
        <v>50</v>
      </c>
      <c r="G5113" t="s">
        <v>4764</v>
      </c>
      <c r="H5113" t="s">
        <v>4765</v>
      </c>
      <c r="I5113" t="s">
        <v>41</v>
      </c>
      <c r="J5113" t="s">
        <v>27</v>
      </c>
      <c r="K5113" t="s">
        <v>146</v>
      </c>
      <c r="L5113" t="s">
        <v>147</v>
      </c>
      <c r="M5113">
        <v>19134</v>
      </c>
      <c r="N5113" t="s">
        <v>148</v>
      </c>
      <c r="O5113" t="s">
        <v>5825</v>
      </c>
      <c r="P5113" t="s">
        <v>46</v>
      </c>
      <c r="Q5113" t="s">
        <v>90</v>
      </c>
      <c r="R5113" t="s">
        <v>5826</v>
      </c>
      <c r="S5113">
        <v>10.048000000000002</v>
      </c>
      <c r="T5113">
        <v>4</v>
      </c>
      <c r="U5113">
        <v>0.2</v>
      </c>
      <c r="V5113">
        <v>3.1399999999999988</v>
      </c>
    </row>
    <row r="5114" spans="1:22" ht="14.25" customHeight="1" x14ac:dyDescent="0.25">
      <c r="A5114">
        <v>5113</v>
      </c>
      <c r="B5114" t="s">
        <v>8002</v>
      </c>
      <c r="C5114">
        <f>YEAR(Data!$D5114)</f>
        <v>2012</v>
      </c>
      <c r="D5114">
        <v>41226</v>
      </c>
      <c r="E5114">
        <v>41226</v>
      </c>
      <c r="F5114" t="s">
        <v>1290</v>
      </c>
      <c r="G5114" t="s">
        <v>3832</v>
      </c>
      <c r="H5114" t="s">
        <v>3833</v>
      </c>
      <c r="I5114" t="s">
        <v>26</v>
      </c>
      <c r="J5114" t="s">
        <v>27</v>
      </c>
      <c r="K5114" t="s">
        <v>303</v>
      </c>
      <c r="L5114" t="s">
        <v>211</v>
      </c>
      <c r="M5114">
        <v>60610</v>
      </c>
      <c r="N5114" t="s">
        <v>105</v>
      </c>
      <c r="O5114" t="s">
        <v>8003</v>
      </c>
      <c r="P5114" t="s">
        <v>32</v>
      </c>
      <c r="Q5114" t="s">
        <v>65</v>
      </c>
      <c r="R5114" t="s">
        <v>8004</v>
      </c>
      <c r="S5114">
        <v>17.496000000000002</v>
      </c>
      <c r="T5114">
        <v>9</v>
      </c>
      <c r="U5114">
        <v>0.6</v>
      </c>
      <c r="V5114">
        <v>-7.4357999999999969</v>
      </c>
    </row>
    <row r="5115" spans="1:22" ht="14.25" customHeight="1" x14ac:dyDescent="0.25">
      <c r="A5115">
        <v>5114</v>
      </c>
      <c r="B5115" t="s">
        <v>8005</v>
      </c>
      <c r="C5115">
        <f>YEAR(Data!$D5115)</f>
        <v>2013</v>
      </c>
      <c r="D5115">
        <v>41305</v>
      </c>
      <c r="E5115">
        <v>41307</v>
      </c>
      <c r="F5115" t="s">
        <v>23</v>
      </c>
      <c r="G5115" t="s">
        <v>4126</v>
      </c>
      <c r="H5115" t="s">
        <v>4127</v>
      </c>
      <c r="I5115" t="s">
        <v>26</v>
      </c>
      <c r="J5115" t="s">
        <v>27</v>
      </c>
      <c r="K5115" t="s">
        <v>815</v>
      </c>
      <c r="L5115" t="s">
        <v>104</v>
      </c>
      <c r="M5115">
        <v>75220</v>
      </c>
      <c r="N5115" t="s">
        <v>105</v>
      </c>
      <c r="O5115" t="s">
        <v>5358</v>
      </c>
      <c r="P5115" t="s">
        <v>46</v>
      </c>
      <c r="Q5115" t="s">
        <v>90</v>
      </c>
      <c r="R5115" t="s">
        <v>5359</v>
      </c>
      <c r="S5115">
        <v>15.552000000000003</v>
      </c>
      <c r="T5115">
        <v>3</v>
      </c>
      <c r="U5115">
        <v>0.2</v>
      </c>
      <c r="V5115">
        <v>5.4432</v>
      </c>
    </row>
    <row r="5116" spans="1:22" ht="14.25" customHeight="1" x14ac:dyDescent="0.25">
      <c r="A5116">
        <v>5115</v>
      </c>
      <c r="B5116" t="s">
        <v>8006</v>
      </c>
      <c r="C5116">
        <f>YEAR(Data!$D5116)</f>
        <v>2013</v>
      </c>
      <c r="D5116">
        <v>41596</v>
      </c>
      <c r="E5116">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ht="14.25" customHeight="1" x14ac:dyDescent="0.25">
      <c r="A5117">
        <v>5116</v>
      </c>
      <c r="B5117" t="s">
        <v>8007</v>
      </c>
      <c r="C5117">
        <f>YEAR(Data!$D5117)</f>
        <v>2014</v>
      </c>
      <c r="D5117">
        <v>41846</v>
      </c>
      <c r="E5117">
        <v>41850</v>
      </c>
      <c r="F5117" t="s">
        <v>50</v>
      </c>
      <c r="G5117" t="s">
        <v>7216</v>
      </c>
      <c r="H5117" t="s">
        <v>7217</v>
      </c>
      <c r="I5117" t="s">
        <v>26</v>
      </c>
      <c r="J5117" t="s">
        <v>27</v>
      </c>
      <c r="K5117" t="s">
        <v>146</v>
      </c>
      <c r="L5117" t="s">
        <v>147</v>
      </c>
      <c r="M5117">
        <v>19134</v>
      </c>
      <c r="N5117" t="s">
        <v>148</v>
      </c>
      <c r="O5117" t="s">
        <v>8008</v>
      </c>
      <c r="P5117" t="s">
        <v>46</v>
      </c>
      <c r="Q5117" t="s">
        <v>47</v>
      </c>
      <c r="R5117" t="s">
        <v>8009</v>
      </c>
      <c r="S5117">
        <v>3.3040000000000003</v>
      </c>
      <c r="T5117">
        <v>1</v>
      </c>
      <c r="U5117">
        <v>0.2</v>
      </c>
      <c r="V5117">
        <v>1.0737999999999999</v>
      </c>
    </row>
    <row r="5118" spans="1:22" ht="14.25" customHeight="1" x14ac:dyDescent="0.25">
      <c r="A5118">
        <v>5117</v>
      </c>
      <c r="B5118" t="s">
        <v>8010</v>
      </c>
      <c r="C5118">
        <f>YEAR(Data!$D5118)</f>
        <v>2014</v>
      </c>
      <c r="D5118">
        <v>41955</v>
      </c>
      <c r="E5118">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ht="14.25" customHeight="1" x14ac:dyDescent="0.25">
      <c r="A5119">
        <v>5118</v>
      </c>
      <c r="B5119" t="s">
        <v>8011</v>
      </c>
      <c r="C5119">
        <f>YEAR(Data!$D5119)</f>
        <v>2012</v>
      </c>
      <c r="D5119">
        <v>41178</v>
      </c>
      <c r="E5119">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ht="14.25" customHeight="1" x14ac:dyDescent="0.25">
      <c r="A5120">
        <v>5119</v>
      </c>
      <c r="B5120" t="s">
        <v>8011</v>
      </c>
      <c r="C5120">
        <f>YEAR(Data!$D5120)</f>
        <v>2012</v>
      </c>
      <c r="D5120">
        <v>41178</v>
      </c>
      <c r="E5120">
        <v>41185</v>
      </c>
      <c r="F5120" t="s">
        <v>50</v>
      </c>
      <c r="G5120" t="s">
        <v>3575</v>
      </c>
      <c r="H5120" t="s">
        <v>3576</v>
      </c>
      <c r="I5120" t="s">
        <v>26</v>
      </c>
      <c r="J5120" t="s">
        <v>27</v>
      </c>
      <c r="K5120" t="s">
        <v>2343</v>
      </c>
      <c r="L5120" t="s">
        <v>267</v>
      </c>
      <c r="M5120">
        <v>11572</v>
      </c>
      <c r="N5120" t="s">
        <v>148</v>
      </c>
      <c r="O5120" t="s">
        <v>6722</v>
      </c>
      <c r="P5120" t="s">
        <v>71</v>
      </c>
      <c r="Q5120" t="s">
        <v>682</v>
      </c>
      <c r="R5120" t="s">
        <v>6723</v>
      </c>
      <c r="S5120">
        <v>629.92999999999995</v>
      </c>
      <c r="T5120">
        <v>7</v>
      </c>
      <c r="U5120">
        <v>0</v>
      </c>
      <c r="V5120">
        <v>296.06709999999998</v>
      </c>
    </row>
    <row r="5121" spans="1:22" ht="14.25" customHeight="1" x14ac:dyDescent="0.25">
      <c r="A5121">
        <v>5120</v>
      </c>
      <c r="B5121" t="s">
        <v>8011</v>
      </c>
      <c r="C5121">
        <f>YEAR(Data!$D5121)</f>
        <v>2012</v>
      </c>
      <c r="D5121">
        <v>41178</v>
      </c>
      <c r="E512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ht="14.25" customHeight="1" x14ac:dyDescent="0.25">
      <c r="A5122">
        <v>5121</v>
      </c>
      <c r="B5122" t="s">
        <v>8012</v>
      </c>
      <c r="C5122">
        <f>YEAR(Data!$D5122)</f>
        <v>2011</v>
      </c>
      <c r="D5122">
        <v>40637</v>
      </c>
      <c r="E5122">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ht="14.25" customHeight="1" x14ac:dyDescent="0.25">
      <c r="A5123">
        <v>5122</v>
      </c>
      <c r="B5123" t="s">
        <v>8012</v>
      </c>
      <c r="C5123">
        <f>YEAR(Data!$D5123)</f>
        <v>2011</v>
      </c>
      <c r="D5123">
        <v>40637</v>
      </c>
      <c r="E5123">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ht="14.25" customHeight="1" x14ac:dyDescent="0.25">
      <c r="A5124">
        <v>5123</v>
      </c>
      <c r="B5124" t="s">
        <v>8012</v>
      </c>
      <c r="C5124">
        <f>YEAR(Data!$D5124)</f>
        <v>2011</v>
      </c>
      <c r="D5124">
        <v>40637</v>
      </c>
      <c r="E5124">
        <v>40641</v>
      </c>
      <c r="F5124" t="s">
        <v>50</v>
      </c>
      <c r="G5124" t="s">
        <v>135</v>
      </c>
      <c r="H5124" t="s">
        <v>136</v>
      </c>
      <c r="I5124" t="s">
        <v>41</v>
      </c>
      <c r="J5124" t="s">
        <v>27</v>
      </c>
      <c r="K5124" t="s">
        <v>4268</v>
      </c>
      <c r="L5124" t="s">
        <v>736</v>
      </c>
      <c r="M5124">
        <v>70506</v>
      </c>
      <c r="N5124" t="s">
        <v>30</v>
      </c>
      <c r="O5124" t="s">
        <v>8013</v>
      </c>
      <c r="P5124" t="s">
        <v>46</v>
      </c>
      <c r="Q5124" t="s">
        <v>90</v>
      </c>
      <c r="R5124" t="s">
        <v>8014</v>
      </c>
      <c r="S5124">
        <v>19.440000000000001</v>
      </c>
      <c r="T5124">
        <v>3</v>
      </c>
      <c r="U5124">
        <v>0</v>
      </c>
      <c r="V5124">
        <v>9.3312000000000008</v>
      </c>
    </row>
    <row r="5125" spans="1:22" ht="14.25" customHeight="1" x14ac:dyDescent="0.25">
      <c r="A5125">
        <v>5124</v>
      </c>
      <c r="B5125" t="s">
        <v>8012</v>
      </c>
      <c r="C5125">
        <f>YEAR(Data!$D5125)</f>
        <v>2011</v>
      </c>
      <c r="D5125">
        <v>40637</v>
      </c>
      <c r="E5125">
        <v>40641</v>
      </c>
      <c r="F5125" t="s">
        <v>50</v>
      </c>
      <c r="G5125" t="s">
        <v>135</v>
      </c>
      <c r="H5125" t="s">
        <v>136</v>
      </c>
      <c r="I5125" t="s">
        <v>41</v>
      </c>
      <c r="J5125" t="s">
        <v>27</v>
      </c>
      <c r="K5125" t="s">
        <v>4268</v>
      </c>
      <c r="L5125" t="s">
        <v>736</v>
      </c>
      <c r="M5125">
        <v>70506</v>
      </c>
      <c r="N5125" t="s">
        <v>30</v>
      </c>
      <c r="O5125" t="s">
        <v>2841</v>
      </c>
      <c r="P5125" t="s">
        <v>46</v>
      </c>
      <c r="Q5125" t="s">
        <v>90</v>
      </c>
      <c r="R5125" t="s">
        <v>6812</v>
      </c>
      <c r="S5125">
        <v>12.96</v>
      </c>
      <c r="T5125">
        <v>2</v>
      </c>
      <c r="U5125">
        <v>0</v>
      </c>
      <c r="V5125">
        <v>6.3504000000000005</v>
      </c>
    </row>
    <row r="5126" spans="1:22" ht="14.25" customHeight="1" x14ac:dyDescent="0.25">
      <c r="A5126">
        <v>5125</v>
      </c>
      <c r="B5126" t="s">
        <v>8015</v>
      </c>
      <c r="C5126">
        <f>YEAR(Data!$D5126)</f>
        <v>2011</v>
      </c>
      <c r="D5126">
        <v>40800</v>
      </c>
      <c r="E5126">
        <v>40800</v>
      </c>
      <c r="F5126" t="s">
        <v>1290</v>
      </c>
      <c r="G5126" t="s">
        <v>5996</v>
      </c>
      <c r="H5126" t="s">
        <v>5997</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ht="14.25" customHeight="1" x14ac:dyDescent="0.25">
      <c r="A5127">
        <v>5126</v>
      </c>
      <c r="B5127" t="s">
        <v>8015</v>
      </c>
      <c r="C5127">
        <f>YEAR(Data!$D5127)</f>
        <v>2011</v>
      </c>
      <c r="D5127">
        <v>40800</v>
      </c>
      <c r="E5127">
        <v>40800</v>
      </c>
      <c r="F5127" t="s">
        <v>1290</v>
      </c>
      <c r="G5127" t="s">
        <v>5996</v>
      </c>
      <c r="H5127" t="s">
        <v>5997</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ht="14.25" customHeight="1" x14ac:dyDescent="0.25">
      <c r="A5128">
        <v>5127</v>
      </c>
      <c r="B5128" t="s">
        <v>8015</v>
      </c>
      <c r="C5128">
        <f>YEAR(Data!$D5128)</f>
        <v>2011</v>
      </c>
      <c r="D5128">
        <v>40800</v>
      </c>
      <c r="E5128">
        <v>40800</v>
      </c>
      <c r="F5128" t="s">
        <v>1290</v>
      </c>
      <c r="G5128" t="s">
        <v>5996</v>
      </c>
      <c r="H5128" t="s">
        <v>5997</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ht="14.25" customHeight="1" x14ac:dyDescent="0.25">
      <c r="A5129">
        <v>5128</v>
      </c>
      <c r="B5129" t="s">
        <v>8015</v>
      </c>
      <c r="C5129">
        <f>YEAR(Data!$D5129)</f>
        <v>2011</v>
      </c>
      <c r="D5129">
        <v>40800</v>
      </c>
      <c r="E5129">
        <v>40800</v>
      </c>
      <c r="F5129" t="s">
        <v>1290</v>
      </c>
      <c r="G5129" t="s">
        <v>5996</v>
      </c>
      <c r="H5129" t="s">
        <v>5997</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ht="14.25" customHeight="1" x14ac:dyDescent="0.25">
      <c r="A5130">
        <v>5129</v>
      </c>
      <c r="B5130" t="s">
        <v>8015</v>
      </c>
      <c r="C5130">
        <f>YEAR(Data!$D5130)</f>
        <v>2011</v>
      </c>
      <c r="D5130">
        <v>40800</v>
      </c>
      <c r="E5130">
        <v>40800</v>
      </c>
      <c r="F5130" t="s">
        <v>1290</v>
      </c>
      <c r="G5130" t="s">
        <v>5996</v>
      </c>
      <c r="H5130" t="s">
        <v>5997</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ht="14.25" customHeight="1" x14ac:dyDescent="0.25">
      <c r="A5131">
        <v>5130</v>
      </c>
      <c r="B5131" t="s">
        <v>8015</v>
      </c>
      <c r="C5131">
        <f>YEAR(Data!$D5131)</f>
        <v>2011</v>
      </c>
      <c r="D5131">
        <v>40800</v>
      </c>
      <c r="E5131">
        <v>40800</v>
      </c>
      <c r="F5131" t="s">
        <v>1290</v>
      </c>
      <c r="G5131" t="s">
        <v>5996</v>
      </c>
      <c r="H5131" t="s">
        <v>5997</v>
      </c>
      <c r="I5131" t="s">
        <v>26</v>
      </c>
      <c r="J5131" t="s">
        <v>27</v>
      </c>
      <c r="K5131" t="s">
        <v>266</v>
      </c>
      <c r="L5131" t="s">
        <v>267</v>
      </c>
      <c r="M5131">
        <v>10009</v>
      </c>
      <c r="N5131" t="s">
        <v>148</v>
      </c>
      <c r="O5131" t="s">
        <v>6301</v>
      </c>
      <c r="P5131" t="s">
        <v>71</v>
      </c>
      <c r="Q5131" t="s">
        <v>72</v>
      </c>
      <c r="R5131" t="s">
        <v>6302</v>
      </c>
      <c r="S5131">
        <v>287.96999999999997</v>
      </c>
      <c r="T5131">
        <v>3</v>
      </c>
      <c r="U5131">
        <v>0</v>
      </c>
      <c r="V5131">
        <v>80.631600000000006</v>
      </c>
    </row>
    <row r="5132" spans="1:22" ht="14.25" customHeight="1" x14ac:dyDescent="0.25">
      <c r="A5132">
        <v>5131</v>
      </c>
      <c r="B5132" t="s">
        <v>8015</v>
      </c>
      <c r="C5132">
        <f>YEAR(Data!$D5132)</f>
        <v>2011</v>
      </c>
      <c r="D5132">
        <v>40800</v>
      </c>
      <c r="E5132">
        <v>40800</v>
      </c>
      <c r="F5132" t="s">
        <v>1290</v>
      </c>
      <c r="G5132" t="s">
        <v>5996</v>
      </c>
      <c r="H5132" t="s">
        <v>5997</v>
      </c>
      <c r="I5132" t="s">
        <v>26</v>
      </c>
      <c r="J5132" t="s">
        <v>27</v>
      </c>
      <c r="K5132" t="s">
        <v>266</v>
      </c>
      <c r="L5132" t="s">
        <v>267</v>
      </c>
      <c r="M5132">
        <v>10009</v>
      </c>
      <c r="N5132" t="s">
        <v>148</v>
      </c>
      <c r="O5132" t="s">
        <v>6164</v>
      </c>
      <c r="P5132" t="s">
        <v>46</v>
      </c>
      <c r="Q5132" t="s">
        <v>90</v>
      </c>
      <c r="R5132" t="s">
        <v>6165</v>
      </c>
      <c r="S5132">
        <v>44.820000000000007</v>
      </c>
      <c r="T5132">
        <v>9</v>
      </c>
      <c r="U5132">
        <v>0</v>
      </c>
      <c r="V5132">
        <v>21.065400000000004</v>
      </c>
    </row>
    <row r="5133" spans="1:22" ht="14.25" customHeight="1" x14ac:dyDescent="0.25">
      <c r="A5133">
        <v>5132</v>
      </c>
      <c r="B5133" t="s">
        <v>8016</v>
      </c>
      <c r="C5133">
        <f>YEAR(Data!$D5133)</f>
        <v>2014</v>
      </c>
      <c r="D5133">
        <v>42003</v>
      </c>
      <c r="E5133">
        <v>42010</v>
      </c>
      <c r="F5133" t="s">
        <v>50</v>
      </c>
      <c r="G5133" t="s">
        <v>1131</v>
      </c>
      <c r="H5133" t="s">
        <v>1132</v>
      </c>
      <c r="I5133" t="s">
        <v>41</v>
      </c>
      <c r="J5133" t="s">
        <v>27</v>
      </c>
      <c r="K5133" t="s">
        <v>1883</v>
      </c>
      <c r="L5133" t="s">
        <v>43</v>
      </c>
      <c r="M5133">
        <v>92804</v>
      </c>
      <c r="N5133" t="s">
        <v>44</v>
      </c>
      <c r="O5133" t="s">
        <v>5363</v>
      </c>
      <c r="P5133" t="s">
        <v>32</v>
      </c>
      <c r="Q5133" t="s">
        <v>65</v>
      </c>
      <c r="R5133" t="s">
        <v>5364</v>
      </c>
      <c r="S5133">
        <v>101.12</v>
      </c>
      <c r="T5133">
        <v>8</v>
      </c>
      <c r="U5133">
        <v>0</v>
      </c>
      <c r="V5133">
        <v>37.414400000000001</v>
      </c>
    </row>
    <row r="5134" spans="1:22" ht="14.25" customHeight="1" x14ac:dyDescent="0.25">
      <c r="A5134">
        <v>5133</v>
      </c>
      <c r="B5134" t="s">
        <v>8017</v>
      </c>
      <c r="C5134">
        <f>YEAR(Data!$D5134)</f>
        <v>2012</v>
      </c>
      <c r="D5134">
        <v>41081</v>
      </c>
      <c r="E5134">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ht="14.25" customHeight="1" x14ac:dyDescent="0.25">
      <c r="A5135">
        <v>5134</v>
      </c>
      <c r="B5135" t="s">
        <v>8018</v>
      </c>
      <c r="C5135">
        <f>YEAR(Data!$D5135)</f>
        <v>2014</v>
      </c>
      <c r="D5135">
        <v>41970</v>
      </c>
      <c r="E5135">
        <v>41974</v>
      </c>
      <c r="F5135" t="s">
        <v>50</v>
      </c>
      <c r="G5135" t="s">
        <v>3668</v>
      </c>
      <c r="H5135" t="s">
        <v>3669</v>
      </c>
      <c r="I5135" t="s">
        <v>102</v>
      </c>
      <c r="J5135" t="s">
        <v>27</v>
      </c>
      <c r="K5135" t="s">
        <v>266</v>
      </c>
      <c r="L5135" t="s">
        <v>267</v>
      </c>
      <c r="M5135">
        <v>10009</v>
      </c>
      <c r="N5135" t="s">
        <v>148</v>
      </c>
      <c r="O5135" t="s">
        <v>7119</v>
      </c>
      <c r="P5135" t="s">
        <v>46</v>
      </c>
      <c r="Q5135" t="s">
        <v>78</v>
      </c>
      <c r="R5135" t="s">
        <v>7120</v>
      </c>
      <c r="S5135">
        <v>58.730000000000004</v>
      </c>
      <c r="T5135">
        <v>7</v>
      </c>
      <c r="U5135">
        <v>0</v>
      </c>
      <c r="V5135">
        <v>14.682500000000001</v>
      </c>
    </row>
    <row r="5136" spans="1:22" ht="14.25" customHeight="1" x14ac:dyDescent="0.25">
      <c r="A5136">
        <v>5135</v>
      </c>
      <c r="B5136" t="s">
        <v>8018</v>
      </c>
      <c r="C5136">
        <f>YEAR(Data!$D5136)</f>
        <v>2014</v>
      </c>
      <c r="D5136">
        <v>41970</v>
      </c>
      <c r="E5136">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ht="14.25" customHeight="1" x14ac:dyDescent="0.25">
      <c r="A5137">
        <v>5136</v>
      </c>
      <c r="B5137" t="s">
        <v>8019</v>
      </c>
      <c r="C5137">
        <f>YEAR(Data!$D5137)</f>
        <v>2013</v>
      </c>
      <c r="D5137">
        <v>41571</v>
      </c>
      <c r="E5137">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ht="14.25" customHeight="1" x14ac:dyDescent="0.25">
      <c r="A5138">
        <v>5137</v>
      </c>
      <c r="B5138" t="s">
        <v>8020</v>
      </c>
      <c r="C5138">
        <f>YEAR(Data!$D5138)</f>
        <v>2012</v>
      </c>
      <c r="D5138">
        <v>41257</v>
      </c>
      <c r="E5138">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ht="14.25" customHeight="1" x14ac:dyDescent="0.25">
      <c r="A5139">
        <v>5138</v>
      </c>
      <c r="B5139" t="s">
        <v>8021</v>
      </c>
      <c r="C5139">
        <f>YEAR(Data!$D5139)</f>
        <v>2013</v>
      </c>
      <c r="D5139">
        <v>41592</v>
      </c>
      <c r="E5139">
        <v>41596</v>
      </c>
      <c r="F5139" t="s">
        <v>50</v>
      </c>
      <c r="G5139" t="s">
        <v>7625</v>
      </c>
      <c r="H5139" t="s">
        <v>7626</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ht="14.25" customHeight="1" x14ac:dyDescent="0.25">
      <c r="A5140">
        <v>5139</v>
      </c>
      <c r="B5140" t="s">
        <v>8022</v>
      </c>
      <c r="C5140">
        <f>YEAR(Data!$D5140)</f>
        <v>2014</v>
      </c>
      <c r="D5140">
        <v>41912</v>
      </c>
      <c r="E5140">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ht="14.25" customHeight="1" x14ac:dyDescent="0.25">
      <c r="A5141">
        <v>5140</v>
      </c>
      <c r="B5141" t="s">
        <v>8022</v>
      </c>
      <c r="C5141">
        <f>YEAR(Data!$D5141)</f>
        <v>2014</v>
      </c>
      <c r="D5141">
        <v>41912</v>
      </c>
      <c r="E5141">
        <v>41918</v>
      </c>
      <c r="F5141" t="s">
        <v>50</v>
      </c>
      <c r="G5141" t="s">
        <v>2896</v>
      </c>
      <c r="H5141" t="s">
        <v>2897</v>
      </c>
      <c r="I5141" t="s">
        <v>26</v>
      </c>
      <c r="J5141" t="s">
        <v>27</v>
      </c>
      <c r="K5141" t="s">
        <v>2295</v>
      </c>
      <c r="L5141" t="s">
        <v>267</v>
      </c>
      <c r="M5141">
        <v>10550</v>
      </c>
      <c r="N5141" t="s">
        <v>148</v>
      </c>
      <c r="O5141" t="s">
        <v>6651</v>
      </c>
      <c r="P5141" t="s">
        <v>46</v>
      </c>
      <c r="Q5141" t="s">
        <v>90</v>
      </c>
      <c r="R5141" t="s">
        <v>6652</v>
      </c>
      <c r="S5141">
        <v>51.550000000000004</v>
      </c>
      <c r="T5141">
        <v>5</v>
      </c>
      <c r="U5141">
        <v>0</v>
      </c>
      <c r="V5141">
        <v>24.2285</v>
      </c>
    </row>
    <row r="5142" spans="1:22" ht="14.25" customHeight="1" x14ac:dyDescent="0.25">
      <c r="A5142">
        <v>5141</v>
      </c>
      <c r="B5142" t="s">
        <v>8023</v>
      </c>
      <c r="C5142">
        <f>YEAR(Data!$D5142)</f>
        <v>2012</v>
      </c>
      <c r="D5142">
        <v>41221</v>
      </c>
      <c r="E5142">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ht="14.25" customHeight="1" x14ac:dyDescent="0.25">
      <c r="A5143">
        <v>5142</v>
      </c>
      <c r="B5143" t="s">
        <v>8024</v>
      </c>
      <c r="C5143">
        <f>YEAR(Data!$D5143)</f>
        <v>2013</v>
      </c>
      <c r="D5143">
        <v>41366</v>
      </c>
      <c r="E5143">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ht="14.25" customHeight="1" x14ac:dyDescent="0.25">
      <c r="A5144">
        <v>5143</v>
      </c>
      <c r="B5144" t="s">
        <v>8024</v>
      </c>
      <c r="C5144">
        <f>YEAR(Data!$D5144)</f>
        <v>2013</v>
      </c>
      <c r="D5144">
        <v>41366</v>
      </c>
      <c r="E5144">
        <v>41370</v>
      </c>
      <c r="F5144" t="s">
        <v>50</v>
      </c>
      <c r="G5144" t="s">
        <v>1918</v>
      </c>
      <c r="H5144" t="s">
        <v>1919</v>
      </c>
      <c r="I5144" t="s">
        <v>26</v>
      </c>
      <c r="J5144" t="s">
        <v>27</v>
      </c>
      <c r="K5144" t="s">
        <v>266</v>
      </c>
      <c r="L5144" t="s">
        <v>267</v>
      </c>
      <c r="M5144">
        <v>10009</v>
      </c>
      <c r="N5144" t="s">
        <v>148</v>
      </c>
      <c r="O5144" t="s">
        <v>6053</v>
      </c>
      <c r="P5144" t="s">
        <v>46</v>
      </c>
      <c r="Q5144" t="s">
        <v>578</v>
      </c>
      <c r="R5144" t="s">
        <v>186</v>
      </c>
      <c r="S5144">
        <v>63.84</v>
      </c>
      <c r="T5144">
        <v>8</v>
      </c>
      <c r="U5144">
        <v>0</v>
      </c>
      <c r="V5144">
        <v>18.513599999999997</v>
      </c>
    </row>
    <row r="5145" spans="1:22" ht="14.25" customHeight="1" x14ac:dyDescent="0.25">
      <c r="A5145">
        <v>5144</v>
      </c>
      <c r="B5145" t="s">
        <v>8024</v>
      </c>
      <c r="C5145">
        <f>YEAR(Data!$D5145)</f>
        <v>2013</v>
      </c>
      <c r="D5145">
        <v>41366</v>
      </c>
      <c r="E5145">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ht="14.25" customHeight="1" x14ac:dyDescent="0.25">
      <c r="A5146">
        <v>5145</v>
      </c>
      <c r="B5146" t="s">
        <v>8025</v>
      </c>
      <c r="C5146">
        <f>YEAR(Data!$D5146)</f>
        <v>2014</v>
      </c>
      <c r="D5146">
        <v>41673</v>
      </c>
      <c r="E5146">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ht="14.25" customHeight="1" x14ac:dyDescent="0.25">
      <c r="A5147">
        <v>5146</v>
      </c>
      <c r="B5147" t="s">
        <v>8025</v>
      </c>
      <c r="C5147">
        <f>YEAR(Data!$D5147)</f>
        <v>2014</v>
      </c>
      <c r="D5147">
        <v>41673</v>
      </c>
      <c r="E5147">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ht="14.25" customHeight="1" x14ac:dyDescent="0.25">
      <c r="A5148">
        <v>5147</v>
      </c>
      <c r="B5148" t="s">
        <v>8025</v>
      </c>
      <c r="C5148">
        <f>YEAR(Data!$D5148)</f>
        <v>2014</v>
      </c>
      <c r="D5148">
        <v>41673</v>
      </c>
      <c r="E5148">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ht="14.25" customHeight="1" x14ac:dyDescent="0.25">
      <c r="A5149">
        <v>5148</v>
      </c>
      <c r="B5149" t="s">
        <v>8026</v>
      </c>
      <c r="C5149">
        <f>YEAR(Data!$D5149)</f>
        <v>2014</v>
      </c>
      <c r="D5149">
        <v>41998</v>
      </c>
      <c r="E5149">
        <v>42005</v>
      </c>
      <c r="F5149" t="s">
        <v>50</v>
      </c>
      <c r="G5149" t="s">
        <v>2599</v>
      </c>
      <c r="H5149" t="s">
        <v>2600</v>
      </c>
      <c r="I5149" t="s">
        <v>102</v>
      </c>
      <c r="J5149" t="s">
        <v>27</v>
      </c>
      <c r="K5149" t="s">
        <v>8027</v>
      </c>
      <c r="L5149" t="s">
        <v>310</v>
      </c>
      <c r="M5149">
        <v>85224</v>
      </c>
      <c r="N5149" t="s">
        <v>44</v>
      </c>
      <c r="O5149" t="s">
        <v>6826</v>
      </c>
      <c r="P5149" t="s">
        <v>32</v>
      </c>
      <c r="Q5149" t="s">
        <v>65</v>
      </c>
      <c r="R5149" t="s">
        <v>6827</v>
      </c>
      <c r="S5149">
        <v>8.5440000000000005</v>
      </c>
      <c r="T5149">
        <v>4</v>
      </c>
      <c r="U5149">
        <v>0.2</v>
      </c>
      <c r="V5149">
        <v>1.9223999999999997</v>
      </c>
    </row>
    <row r="5150" spans="1:22" ht="14.25" customHeight="1" x14ac:dyDescent="0.25">
      <c r="A5150">
        <v>5149</v>
      </c>
      <c r="B5150" t="s">
        <v>8026</v>
      </c>
      <c r="C5150">
        <f>YEAR(Data!$D5150)</f>
        <v>2014</v>
      </c>
      <c r="D5150">
        <v>41998</v>
      </c>
      <c r="E5150">
        <v>42005</v>
      </c>
      <c r="F5150" t="s">
        <v>50</v>
      </c>
      <c r="G5150" t="s">
        <v>2599</v>
      </c>
      <c r="H5150" t="s">
        <v>2600</v>
      </c>
      <c r="I5150" t="s">
        <v>102</v>
      </c>
      <c r="J5150" t="s">
        <v>27</v>
      </c>
      <c r="K5150" t="s">
        <v>8027</v>
      </c>
      <c r="L5150" t="s">
        <v>310</v>
      </c>
      <c r="M5150">
        <v>85224</v>
      </c>
      <c r="N5150" t="s">
        <v>44</v>
      </c>
      <c r="O5150" t="s">
        <v>2555</v>
      </c>
      <c r="P5150" t="s">
        <v>32</v>
      </c>
      <c r="Q5150" t="s">
        <v>36</v>
      </c>
      <c r="R5150" t="s">
        <v>2556</v>
      </c>
      <c r="S5150">
        <v>842.37600000000009</v>
      </c>
      <c r="T5150">
        <v>3</v>
      </c>
      <c r="U5150">
        <v>0.2</v>
      </c>
      <c r="V5150">
        <v>105.29699999999988</v>
      </c>
    </row>
    <row r="5151" spans="1:22" ht="14.25" customHeight="1" x14ac:dyDescent="0.25">
      <c r="A5151">
        <v>5150</v>
      </c>
      <c r="B5151" t="s">
        <v>8028</v>
      </c>
      <c r="C5151">
        <f>YEAR(Data!$D5151)</f>
        <v>2011</v>
      </c>
      <c r="D5151">
        <v>40715</v>
      </c>
      <c r="E515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ht="14.25" customHeight="1" x14ac:dyDescent="0.25">
      <c r="A5152">
        <v>5151</v>
      </c>
      <c r="B5152" t="s">
        <v>8029</v>
      </c>
      <c r="C5152">
        <f>YEAR(Data!$D5152)</f>
        <v>2014</v>
      </c>
      <c r="D5152">
        <v>41705</v>
      </c>
      <c r="E5152">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ht="14.25" customHeight="1" x14ac:dyDescent="0.25">
      <c r="A5153">
        <v>5152</v>
      </c>
      <c r="B5153" t="s">
        <v>8030</v>
      </c>
      <c r="C5153">
        <f>YEAR(Data!$D5153)</f>
        <v>2014</v>
      </c>
      <c r="D5153">
        <v>41908</v>
      </c>
      <c r="E5153">
        <v>41911</v>
      </c>
      <c r="F5153" t="s">
        <v>188</v>
      </c>
      <c r="G5153" t="s">
        <v>5584</v>
      </c>
      <c r="H5153" t="s">
        <v>5585</v>
      </c>
      <c r="I5153" t="s">
        <v>41</v>
      </c>
      <c r="J5153" t="s">
        <v>27</v>
      </c>
      <c r="K5153" t="s">
        <v>8031</v>
      </c>
      <c r="L5153" t="s">
        <v>1762</v>
      </c>
      <c r="M5153">
        <v>59601</v>
      </c>
      <c r="N5153" t="s">
        <v>44</v>
      </c>
      <c r="O5153" t="s">
        <v>3355</v>
      </c>
      <c r="P5153" t="s">
        <v>46</v>
      </c>
      <c r="Q5153" t="s">
        <v>59</v>
      </c>
      <c r="R5153" t="s">
        <v>3356</v>
      </c>
      <c r="S5153">
        <v>39.900000000000006</v>
      </c>
      <c r="T5153">
        <v>5</v>
      </c>
      <c r="U5153">
        <v>0</v>
      </c>
      <c r="V5153">
        <v>10.373999999999999</v>
      </c>
    </row>
    <row r="5154" spans="1:22" ht="14.25" customHeight="1" x14ac:dyDescent="0.25">
      <c r="A5154">
        <v>5153</v>
      </c>
      <c r="B5154" t="s">
        <v>8032</v>
      </c>
      <c r="C5154">
        <f>YEAR(Data!$D5154)</f>
        <v>2011</v>
      </c>
      <c r="D5154">
        <v>40724</v>
      </c>
      <c r="E5154">
        <v>40730</v>
      </c>
      <c r="F5154" t="s">
        <v>50</v>
      </c>
      <c r="G5154" t="s">
        <v>7758</v>
      </c>
      <c r="H5154" t="s">
        <v>7759</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ht="14.25" customHeight="1" x14ac:dyDescent="0.25">
      <c r="A5155">
        <v>5154</v>
      </c>
      <c r="B5155" t="s">
        <v>8032</v>
      </c>
      <c r="C5155">
        <f>YEAR(Data!$D5155)</f>
        <v>2011</v>
      </c>
      <c r="D5155">
        <v>40724</v>
      </c>
      <c r="E5155">
        <v>40730</v>
      </c>
      <c r="F5155" t="s">
        <v>50</v>
      </c>
      <c r="G5155" t="s">
        <v>7758</v>
      </c>
      <c r="H5155" t="s">
        <v>7759</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ht="14.25" customHeight="1" x14ac:dyDescent="0.25">
      <c r="A5156">
        <v>5155</v>
      </c>
      <c r="B5156" t="s">
        <v>8033</v>
      </c>
      <c r="C5156">
        <f>YEAR(Data!$D5156)</f>
        <v>2012</v>
      </c>
      <c r="D5156">
        <v>41128</v>
      </c>
      <c r="E5156">
        <v>41129</v>
      </c>
      <c r="F5156" t="s">
        <v>188</v>
      </c>
      <c r="G5156" t="s">
        <v>5351</v>
      </c>
      <c r="H5156" t="s">
        <v>5352</v>
      </c>
      <c r="I5156" t="s">
        <v>26</v>
      </c>
      <c r="J5156" t="s">
        <v>27</v>
      </c>
      <c r="K5156" t="s">
        <v>8034</v>
      </c>
      <c r="L5156" t="s">
        <v>596</v>
      </c>
      <c r="M5156">
        <v>63122</v>
      </c>
      <c r="N5156" t="s">
        <v>105</v>
      </c>
      <c r="O5156" t="s">
        <v>132</v>
      </c>
      <c r="P5156" t="s">
        <v>46</v>
      </c>
      <c r="Q5156" t="s">
        <v>75</v>
      </c>
      <c r="R5156" t="s">
        <v>133</v>
      </c>
      <c r="S5156">
        <v>28.4</v>
      </c>
      <c r="T5156">
        <v>4</v>
      </c>
      <c r="U5156">
        <v>0</v>
      </c>
      <c r="V5156">
        <v>13.063999999999998</v>
      </c>
    </row>
    <row r="5157" spans="1:22" ht="14.25" customHeight="1" x14ac:dyDescent="0.25">
      <c r="A5157">
        <v>5156</v>
      </c>
      <c r="B5157" t="s">
        <v>8033</v>
      </c>
      <c r="C5157">
        <f>YEAR(Data!$D5157)</f>
        <v>2012</v>
      </c>
      <c r="D5157">
        <v>41128</v>
      </c>
      <c r="E5157">
        <v>41129</v>
      </c>
      <c r="F5157" t="s">
        <v>188</v>
      </c>
      <c r="G5157" t="s">
        <v>5351</v>
      </c>
      <c r="H5157" t="s">
        <v>5352</v>
      </c>
      <c r="I5157" t="s">
        <v>26</v>
      </c>
      <c r="J5157" t="s">
        <v>27</v>
      </c>
      <c r="K5157" t="s">
        <v>8034</v>
      </c>
      <c r="L5157" t="s">
        <v>596</v>
      </c>
      <c r="M5157">
        <v>63122</v>
      </c>
      <c r="N5157" t="s">
        <v>105</v>
      </c>
      <c r="O5157" t="s">
        <v>6144</v>
      </c>
      <c r="P5157" t="s">
        <v>32</v>
      </c>
      <c r="Q5157" t="s">
        <v>65</v>
      </c>
      <c r="R5157" t="s">
        <v>6145</v>
      </c>
      <c r="S5157">
        <v>212.94</v>
      </c>
      <c r="T5157">
        <v>3</v>
      </c>
      <c r="U5157">
        <v>0</v>
      </c>
      <c r="V5157">
        <v>34.070399999999999</v>
      </c>
    </row>
    <row r="5158" spans="1:22" ht="14.25" customHeight="1" x14ac:dyDescent="0.25">
      <c r="A5158">
        <v>5157</v>
      </c>
      <c r="B5158" t="s">
        <v>8035</v>
      </c>
      <c r="C5158">
        <f>YEAR(Data!$D5158)</f>
        <v>2014</v>
      </c>
      <c r="D5158">
        <v>41821</v>
      </c>
      <c r="E5158">
        <v>41825</v>
      </c>
      <c r="F5158" t="s">
        <v>23</v>
      </c>
      <c r="G5158" t="s">
        <v>6370</v>
      </c>
      <c r="H5158" t="s">
        <v>6371</v>
      </c>
      <c r="I5158" t="s">
        <v>102</v>
      </c>
      <c r="J5158" t="s">
        <v>27</v>
      </c>
      <c r="K5158" t="s">
        <v>303</v>
      </c>
      <c r="L5158" t="s">
        <v>211</v>
      </c>
      <c r="M5158">
        <v>60653</v>
      </c>
      <c r="N5158" t="s">
        <v>105</v>
      </c>
      <c r="O5158" t="s">
        <v>7943</v>
      </c>
      <c r="P5158" t="s">
        <v>71</v>
      </c>
      <c r="Q5158" t="s">
        <v>72</v>
      </c>
      <c r="R5158" t="s">
        <v>7944</v>
      </c>
      <c r="S5158">
        <v>1001.5840000000001</v>
      </c>
      <c r="T5158">
        <v>2</v>
      </c>
      <c r="U5158">
        <v>0.2</v>
      </c>
      <c r="V5158">
        <v>125.19799999999992</v>
      </c>
    </row>
    <row r="5159" spans="1:22" ht="14.25" customHeight="1" x14ac:dyDescent="0.25">
      <c r="A5159">
        <v>5158</v>
      </c>
      <c r="B5159" t="s">
        <v>8035</v>
      </c>
      <c r="C5159">
        <f>YEAR(Data!$D5159)</f>
        <v>2014</v>
      </c>
      <c r="D5159">
        <v>41821</v>
      </c>
      <c r="E5159">
        <v>41825</v>
      </c>
      <c r="F5159" t="s">
        <v>23</v>
      </c>
      <c r="G5159" t="s">
        <v>6370</v>
      </c>
      <c r="H5159" t="s">
        <v>6371</v>
      </c>
      <c r="I5159" t="s">
        <v>102</v>
      </c>
      <c r="J5159" t="s">
        <v>27</v>
      </c>
      <c r="K5159" t="s">
        <v>303</v>
      </c>
      <c r="L5159" t="s">
        <v>211</v>
      </c>
      <c r="M5159">
        <v>60653</v>
      </c>
      <c r="N5159" t="s">
        <v>105</v>
      </c>
      <c r="O5159" t="s">
        <v>7267</v>
      </c>
      <c r="P5159" t="s">
        <v>32</v>
      </c>
      <c r="Q5159" t="s">
        <v>36</v>
      </c>
      <c r="R5159" t="s">
        <v>7268</v>
      </c>
      <c r="S5159">
        <v>569.05799999999999</v>
      </c>
      <c r="T5159">
        <v>3</v>
      </c>
      <c r="U5159">
        <v>0.3</v>
      </c>
      <c r="V5159">
        <v>-178.84680000000006</v>
      </c>
    </row>
    <row r="5160" spans="1:22" ht="14.25" customHeight="1" x14ac:dyDescent="0.25">
      <c r="A5160">
        <v>5159</v>
      </c>
      <c r="B5160" t="s">
        <v>8035</v>
      </c>
      <c r="C5160">
        <f>YEAR(Data!$D5160)</f>
        <v>2014</v>
      </c>
      <c r="D5160">
        <v>41821</v>
      </c>
      <c r="E5160">
        <v>41825</v>
      </c>
      <c r="F5160" t="s">
        <v>23</v>
      </c>
      <c r="G5160" t="s">
        <v>6370</v>
      </c>
      <c r="H5160" t="s">
        <v>6371</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ht="14.25" customHeight="1" x14ac:dyDescent="0.25">
      <c r="A5161">
        <v>5160</v>
      </c>
      <c r="B5161" t="s">
        <v>8036</v>
      </c>
      <c r="C5161">
        <f>YEAR(Data!$D5161)</f>
        <v>2012</v>
      </c>
      <c r="D5161">
        <v>41208</v>
      </c>
      <c r="E516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ht="14.25" customHeight="1" x14ac:dyDescent="0.25">
      <c r="A5162">
        <v>5161</v>
      </c>
      <c r="B5162" t="s">
        <v>8036</v>
      </c>
      <c r="C5162">
        <f>YEAR(Data!$D5162)</f>
        <v>2012</v>
      </c>
      <c r="D5162">
        <v>41208</v>
      </c>
      <c r="E5162">
        <v>41212</v>
      </c>
      <c r="F5162" t="s">
        <v>23</v>
      </c>
      <c r="G5162" t="s">
        <v>1033</v>
      </c>
      <c r="H5162" t="s">
        <v>1034</v>
      </c>
      <c r="I5162" t="s">
        <v>41</v>
      </c>
      <c r="J5162" t="s">
        <v>27</v>
      </c>
      <c r="K5162" t="s">
        <v>1385</v>
      </c>
      <c r="L5162" t="s">
        <v>310</v>
      </c>
      <c r="M5162">
        <v>85345</v>
      </c>
      <c r="N5162" t="s">
        <v>44</v>
      </c>
      <c r="O5162" t="s">
        <v>5308</v>
      </c>
      <c r="P5162" t="s">
        <v>71</v>
      </c>
      <c r="Q5162" t="s">
        <v>72</v>
      </c>
      <c r="R5162" t="s">
        <v>5309</v>
      </c>
      <c r="S5162">
        <v>68.720000000000013</v>
      </c>
      <c r="T5162">
        <v>2</v>
      </c>
      <c r="U5162">
        <v>0.2</v>
      </c>
      <c r="V5162">
        <v>-14.603000000000005</v>
      </c>
    </row>
    <row r="5163" spans="1:22" ht="14.25" customHeight="1" x14ac:dyDescent="0.25">
      <c r="A5163">
        <v>5162</v>
      </c>
      <c r="B5163" t="s">
        <v>8037</v>
      </c>
      <c r="C5163">
        <f>YEAR(Data!$D5163)</f>
        <v>2011</v>
      </c>
      <c r="D5163">
        <v>40754</v>
      </c>
      <c r="E5163">
        <v>40760</v>
      </c>
      <c r="F5163" t="s">
        <v>50</v>
      </c>
      <c r="G5163" t="s">
        <v>7625</v>
      </c>
      <c r="H5163" t="s">
        <v>7626</v>
      </c>
      <c r="I5163" t="s">
        <v>41</v>
      </c>
      <c r="J5163" t="s">
        <v>27</v>
      </c>
      <c r="K5163" t="s">
        <v>95</v>
      </c>
      <c r="L5163" t="s">
        <v>96</v>
      </c>
      <c r="M5163">
        <v>98103</v>
      </c>
      <c r="N5163" t="s">
        <v>44</v>
      </c>
      <c r="O5163" t="s">
        <v>6559</v>
      </c>
      <c r="P5163" t="s">
        <v>32</v>
      </c>
      <c r="Q5163" t="s">
        <v>33</v>
      </c>
      <c r="R5163" t="s">
        <v>6560</v>
      </c>
      <c r="S5163">
        <v>1367.84</v>
      </c>
      <c r="T5163">
        <v>8</v>
      </c>
      <c r="U5163">
        <v>0</v>
      </c>
      <c r="V5163">
        <v>259.88959999999997</v>
      </c>
    </row>
    <row r="5164" spans="1:22" ht="14.25" customHeight="1" x14ac:dyDescent="0.25">
      <c r="A5164">
        <v>5163</v>
      </c>
      <c r="B5164" t="s">
        <v>8038</v>
      </c>
      <c r="C5164">
        <f>YEAR(Data!$D5164)</f>
        <v>2013</v>
      </c>
      <c r="D5164">
        <v>41597</v>
      </c>
      <c r="E5164">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ht="14.25" customHeight="1" x14ac:dyDescent="0.25">
      <c r="A5165">
        <v>5164</v>
      </c>
      <c r="B5165" t="s">
        <v>8039</v>
      </c>
      <c r="C5165">
        <f>YEAR(Data!$D5165)</f>
        <v>2012</v>
      </c>
      <c r="D5165">
        <v>41096</v>
      </c>
      <c r="E5165">
        <v>41101</v>
      </c>
      <c r="F5165" t="s">
        <v>50</v>
      </c>
      <c r="G5165" t="s">
        <v>6461</v>
      </c>
      <c r="H5165" t="s">
        <v>6462</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ht="14.25" customHeight="1" x14ac:dyDescent="0.25">
      <c r="A5166">
        <v>5165</v>
      </c>
      <c r="B5166" t="s">
        <v>8040</v>
      </c>
      <c r="C5166">
        <f>YEAR(Data!$D5166)</f>
        <v>2011</v>
      </c>
      <c r="D5166">
        <v>40857</v>
      </c>
      <c r="E5166">
        <v>40863</v>
      </c>
      <c r="F5166" t="s">
        <v>50</v>
      </c>
      <c r="G5166" t="s">
        <v>6696</v>
      </c>
      <c r="H5166" t="s">
        <v>6697</v>
      </c>
      <c r="I5166" t="s">
        <v>26</v>
      </c>
      <c r="J5166" t="s">
        <v>27</v>
      </c>
      <c r="K5166" t="s">
        <v>5311</v>
      </c>
      <c r="L5166" t="s">
        <v>238</v>
      </c>
      <c r="M5166">
        <v>48640</v>
      </c>
      <c r="N5166" t="s">
        <v>105</v>
      </c>
      <c r="O5166" t="s">
        <v>571</v>
      </c>
      <c r="P5166" t="s">
        <v>46</v>
      </c>
      <c r="Q5166" t="s">
        <v>68</v>
      </c>
      <c r="R5166" t="s">
        <v>6763</v>
      </c>
      <c r="S5166">
        <v>3.9</v>
      </c>
      <c r="T5166">
        <v>2</v>
      </c>
      <c r="U5166">
        <v>0</v>
      </c>
      <c r="V5166">
        <v>1.5209999999999999</v>
      </c>
    </row>
    <row r="5167" spans="1:22" ht="14.25" customHeight="1" x14ac:dyDescent="0.25">
      <c r="A5167">
        <v>5166</v>
      </c>
      <c r="B5167" t="s">
        <v>8040</v>
      </c>
      <c r="C5167">
        <f>YEAR(Data!$D5167)</f>
        <v>2011</v>
      </c>
      <c r="D5167">
        <v>40857</v>
      </c>
      <c r="E5167">
        <v>40863</v>
      </c>
      <c r="F5167" t="s">
        <v>50</v>
      </c>
      <c r="G5167" t="s">
        <v>6696</v>
      </c>
      <c r="H5167" t="s">
        <v>6697</v>
      </c>
      <c r="I5167" t="s">
        <v>26</v>
      </c>
      <c r="J5167" t="s">
        <v>27</v>
      </c>
      <c r="K5167" t="s">
        <v>5311</v>
      </c>
      <c r="L5167" t="s">
        <v>238</v>
      </c>
      <c r="M5167">
        <v>48640</v>
      </c>
      <c r="N5167" t="s">
        <v>105</v>
      </c>
      <c r="O5167" t="s">
        <v>3981</v>
      </c>
      <c r="P5167" t="s">
        <v>46</v>
      </c>
      <c r="Q5167" t="s">
        <v>90</v>
      </c>
      <c r="R5167" t="s">
        <v>3982</v>
      </c>
      <c r="S5167">
        <v>12.84</v>
      </c>
      <c r="T5167">
        <v>3</v>
      </c>
      <c r="U5167">
        <v>0</v>
      </c>
      <c r="V5167">
        <v>5.7779999999999987</v>
      </c>
    </row>
    <row r="5168" spans="1:22" ht="14.25" customHeight="1" x14ac:dyDescent="0.25">
      <c r="A5168">
        <v>5167</v>
      </c>
      <c r="B5168" t="s">
        <v>8040</v>
      </c>
      <c r="C5168">
        <f>YEAR(Data!$D5168)</f>
        <v>2011</v>
      </c>
      <c r="D5168">
        <v>40857</v>
      </c>
      <c r="E5168">
        <v>40863</v>
      </c>
      <c r="F5168" t="s">
        <v>50</v>
      </c>
      <c r="G5168" t="s">
        <v>6696</v>
      </c>
      <c r="H5168" t="s">
        <v>6697</v>
      </c>
      <c r="I5168" t="s">
        <v>26</v>
      </c>
      <c r="J5168" t="s">
        <v>27</v>
      </c>
      <c r="K5168" t="s">
        <v>5311</v>
      </c>
      <c r="L5168" t="s">
        <v>238</v>
      </c>
      <c r="M5168">
        <v>48640</v>
      </c>
      <c r="N5168" t="s">
        <v>105</v>
      </c>
      <c r="O5168" t="s">
        <v>913</v>
      </c>
      <c r="P5168" t="s">
        <v>46</v>
      </c>
      <c r="Q5168" t="s">
        <v>90</v>
      </c>
      <c r="R5168" t="s">
        <v>914</v>
      </c>
      <c r="S5168">
        <v>15.84</v>
      </c>
      <c r="T5168">
        <v>3</v>
      </c>
      <c r="U5168">
        <v>0</v>
      </c>
      <c r="V5168">
        <v>7.1280000000000001</v>
      </c>
    </row>
    <row r="5169" spans="1:22" ht="14.25" customHeight="1" x14ac:dyDescent="0.25">
      <c r="A5169">
        <v>5168</v>
      </c>
      <c r="B5169" t="s">
        <v>8040</v>
      </c>
      <c r="C5169">
        <f>YEAR(Data!$D5169)</f>
        <v>2011</v>
      </c>
      <c r="D5169">
        <v>40857</v>
      </c>
      <c r="E5169">
        <v>40863</v>
      </c>
      <c r="F5169" t="s">
        <v>50</v>
      </c>
      <c r="G5169" t="s">
        <v>6696</v>
      </c>
      <c r="H5169" t="s">
        <v>6697</v>
      </c>
      <c r="I5169" t="s">
        <v>26</v>
      </c>
      <c r="J5169" t="s">
        <v>27</v>
      </c>
      <c r="K5169" t="s">
        <v>5311</v>
      </c>
      <c r="L5169" t="s">
        <v>238</v>
      </c>
      <c r="M5169">
        <v>48640</v>
      </c>
      <c r="N5169" t="s">
        <v>105</v>
      </c>
      <c r="O5169" t="s">
        <v>1931</v>
      </c>
      <c r="P5169" t="s">
        <v>32</v>
      </c>
      <c r="Q5169" t="s">
        <v>36</v>
      </c>
      <c r="R5169" t="s">
        <v>1932</v>
      </c>
      <c r="S5169">
        <v>563.93999999999994</v>
      </c>
      <c r="T5169">
        <v>3</v>
      </c>
      <c r="U5169">
        <v>0</v>
      </c>
      <c r="V5169">
        <v>112.78800000000001</v>
      </c>
    </row>
    <row r="5170" spans="1:22" ht="14.25" customHeight="1" x14ac:dyDescent="0.25">
      <c r="A5170">
        <v>5169</v>
      </c>
      <c r="B5170" t="s">
        <v>8040</v>
      </c>
      <c r="C5170">
        <f>YEAR(Data!$D5170)</f>
        <v>2011</v>
      </c>
      <c r="D5170">
        <v>40857</v>
      </c>
      <c r="E5170">
        <v>40863</v>
      </c>
      <c r="F5170" t="s">
        <v>50</v>
      </c>
      <c r="G5170" t="s">
        <v>6696</v>
      </c>
      <c r="H5170" t="s">
        <v>6697</v>
      </c>
      <c r="I5170" t="s">
        <v>26</v>
      </c>
      <c r="J5170" t="s">
        <v>27</v>
      </c>
      <c r="K5170" t="s">
        <v>5311</v>
      </c>
      <c r="L5170" t="s">
        <v>238</v>
      </c>
      <c r="M5170">
        <v>48640</v>
      </c>
      <c r="N5170" t="s">
        <v>105</v>
      </c>
      <c r="O5170" t="s">
        <v>4014</v>
      </c>
      <c r="P5170" t="s">
        <v>46</v>
      </c>
      <c r="Q5170" t="s">
        <v>59</v>
      </c>
      <c r="R5170" t="s">
        <v>4015</v>
      </c>
      <c r="S5170">
        <v>62.94</v>
      </c>
      <c r="T5170">
        <v>3</v>
      </c>
      <c r="U5170">
        <v>0</v>
      </c>
      <c r="V5170">
        <v>11.958600000000001</v>
      </c>
    </row>
    <row r="5171" spans="1:22" ht="14.25" customHeight="1" x14ac:dyDescent="0.25">
      <c r="A5171">
        <v>5170</v>
      </c>
      <c r="B5171" t="s">
        <v>8040</v>
      </c>
      <c r="C5171">
        <f>YEAR(Data!$D5171)</f>
        <v>2011</v>
      </c>
      <c r="D5171">
        <v>40857</v>
      </c>
      <c r="E5171">
        <v>40863</v>
      </c>
      <c r="F5171" t="s">
        <v>50</v>
      </c>
      <c r="G5171" t="s">
        <v>6696</v>
      </c>
      <c r="H5171" t="s">
        <v>6697</v>
      </c>
      <c r="I5171" t="s">
        <v>26</v>
      </c>
      <c r="J5171" t="s">
        <v>27</v>
      </c>
      <c r="K5171" t="s">
        <v>5311</v>
      </c>
      <c r="L5171" t="s">
        <v>238</v>
      </c>
      <c r="M5171">
        <v>48640</v>
      </c>
      <c r="N5171" t="s">
        <v>105</v>
      </c>
      <c r="O5171" t="s">
        <v>2011</v>
      </c>
      <c r="P5171" t="s">
        <v>46</v>
      </c>
      <c r="Q5171" t="s">
        <v>59</v>
      </c>
      <c r="R5171" t="s">
        <v>2012</v>
      </c>
      <c r="S5171">
        <v>535.41</v>
      </c>
      <c r="T5171">
        <v>3</v>
      </c>
      <c r="U5171">
        <v>0</v>
      </c>
      <c r="V5171">
        <v>160.62299999999993</v>
      </c>
    </row>
    <row r="5172" spans="1:22" ht="14.25" customHeight="1" x14ac:dyDescent="0.25">
      <c r="A5172">
        <v>5171</v>
      </c>
      <c r="B5172" t="s">
        <v>8041</v>
      </c>
      <c r="C5172">
        <f>YEAR(Data!$D5172)</f>
        <v>2013</v>
      </c>
      <c r="D5172">
        <v>41422</v>
      </c>
      <c r="E5172">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ht="14.25" customHeight="1" x14ac:dyDescent="0.25">
      <c r="A5173">
        <v>5172</v>
      </c>
      <c r="B5173" t="s">
        <v>8041</v>
      </c>
      <c r="C5173">
        <f>YEAR(Data!$D5173)</f>
        <v>2013</v>
      </c>
      <c r="D5173">
        <v>41422</v>
      </c>
      <c r="E5173">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ht="14.25" customHeight="1" x14ac:dyDescent="0.25">
      <c r="A5174">
        <v>5173</v>
      </c>
      <c r="B5174" t="s">
        <v>8041</v>
      </c>
      <c r="C5174">
        <f>YEAR(Data!$D5174)</f>
        <v>2013</v>
      </c>
      <c r="D5174">
        <v>41422</v>
      </c>
      <c r="E5174">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ht="14.25" customHeight="1" x14ac:dyDescent="0.25">
      <c r="A5175">
        <v>5174</v>
      </c>
      <c r="B5175" t="s">
        <v>8042</v>
      </c>
      <c r="C5175">
        <f>YEAR(Data!$D5175)</f>
        <v>2012</v>
      </c>
      <c r="D5175">
        <v>40976</v>
      </c>
      <c r="E5175">
        <v>40978</v>
      </c>
      <c r="F5175" t="s">
        <v>188</v>
      </c>
      <c r="G5175" t="s">
        <v>6751</v>
      </c>
      <c r="H5175" t="s">
        <v>6752</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ht="14.25" customHeight="1" x14ac:dyDescent="0.25">
      <c r="A5176">
        <v>5175</v>
      </c>
      <c r="B5176" t="s">
        <v>8043</v>
      </c>
      <c r="C5176">
        <f>YEAR(Data!$D5176)</f>
        <v>2014</v>
      </c>
      <c r="D5176">
        <v>41932</v>
      </c>
      <c r="E5176">
        <v>41937</v>
      </c>
      <c r="F5176" t="s">
        <v>50</v>
      </c>
      <c r="G5176" t="s">
        <v>2052</v>
      </c>
      <c r="H5176" t="s">
        <v>2053</v>
      </c>
      <c r="I5176" t="s">
        <v>26</v>
      </c>
      <c r="J5176" t="s">
        <v>27</v>
      </c>
      <c r="K5176" t="s">
        <v>8044</v>
      </c>
      <c r="L5176" t="s">
        <v>104</v>
      </c>
      <c r="M5176">
        <v>76706</v>
      </c>
      <c r="N5176" t="s">
        <v>105</v>
      </c>
      <c r="O5176" t="s">
        <v>6227</v>
      </c>
      <c r="P5176" t="s">
        <v>46</v>
      </c>
      <c r="Q5176" t="s">
        <v>75</v>
      </c>
      <c r="R5176" t="s">
        <v>6228</v>
      </c>
      <c r="S5176">
        <v>2.0719999999999996</v>
      </c>
      <c r="T5176">
        <v>2</v>
      </c>
      <c r="U5176">
        <v>0.8</v>
      </c>
      <c r="V5176">
        <v>-3.5224000000000011</v>
      </c>
    </row>
    <row r="5177" spans="1:22" ht="14.25" customHeight="1" x14ac:dyDescent="0.25">
      <c r="A5177">
        <v>5176</v>
      </c>
      <c r="B5177" t="s">
        <v>8043</v>
      </c>
      <c r="C5177">
        <f>YEAR(Data!$D5177)</f>
        <v>2014</v>
      </c>
      <c r="D5177">
        <v>41932</v>
      </c>
      <c r="E5177">
        <v>41937</v>
      </c>
      <c r="F5177" t="s">
        <v>50</v>
      </c>
      <c r="G5177" t="s">
        <v>2052</v>
      </c>
      <c r="H5177" t="s">
        <v>2053</v>
      </c>
      <c r="I5177" t="s">
        <v>26</v>
      </c>
      <c r="J5177" t="s">
        <v>27</v>
      </c>
      <c r="K5177" t="s">
        <v>8044</v>
      </c>
      <c r="L5177" t="s">
        <v>104</v>
      </c>
      <c r="M5177">
        <v>76706</v>
      </c>
      <c r="N5177" t="s">
        <v>105</v>
      </c>
      <c r="O5177" t="s">
        <v>7220</v>
      </c>
      <c r="P5177" t="s">
        <v>32</v>
      </c>
      <c r="Q5177" t="s">
        <v>33</v>
      </c>
      <c r="R5177" t="s">
        <v>7221</v>
      </c>
      <c r="S5177">
        <v>328.39919999999995</v>
      </c>
      <c r="T5177">
        <v>3</v>
      </c>
      <c r="U5177">
        <v>0.32</v>
      </c>
      <c r="V5177">
        <v>-91.758599999999973</v>
      </c>
    </row>
    <row r="5178" spans="1:22" ht="14.25" customHeight="1" x14ac:dyDescent="0.25">
      <c r="A5178">
        <v>5177</v>
      </c>
      <c r="B5178" t="s">
        <v>8045</v>
      </c>
      <c r="C5178">
        <f>YEAR(Data!$D5178)</f>
        <v>2013</v>
      </c>
      <c r="D5178">
        <v>41584</v>
      </c>
      <c r="E5178">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ht="14.25" customHeight="1" x14ac:dyDescent="0.25">
      <c r="A5179">
        <v>5178</v>
      </c>
      <c r="B5179" t="s">
        <v>8046</v>
      </c>
      <c r="C5179">
        <f>YEAR(Data!$D5179)</f>
        <v>2013</v>
      </c>
      <c r="D5179">
        <v>41635</v>
      </c>
      <c r="E5179">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ht="14.25" customHeight="1" x14ac:dyDescent="0.25">
      <c r="A5180">
        <v>5179</v>
      </c>
      <c r="B5180" t="s">
        <v>8047</v>
      </c>
      <c r="C5180">
        <f>YEAR(Data!$D5180)</f>
        <v>2012</v>
      </c>
      <c r="D5180">
        <v>41012</v>
      </c>
      <c r="E5180">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ht="14.25" customHeight="1" x14ac:dyDescent="0.25">
      <c r="A5181">
        <v>5180</v>
      </c>
      <c r="B5181" t="s">
        <v>8047</v>
      </c>
      <c r="C5181">
        <f>YEAR(Data!$D5181)</f>
        <v>2012</v>
      </c>
      <c r="D5181">
        <v>41012</v>
      </c>
      <c r="E518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ht="14.25" customHeight="1" x14ac:dyDescent="0.25">
      <c r="A5182">
        <v>5181</v>
      </c>
      <c r="B5182" t="s">
        <v>8047</v>
      </c>
      <c r="C5182">
        <f>YEAR(Data!$D5182)</f>
        <v>2012</v>
      </c>
      <c r="D5182">
        <v>41012</v>
      </c>
      <c r="E5182">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ht="14.25" customHeight="1" x14ac:dyDescent="0.25">
      <c r="A5183">
        <v>5182</v>
      </c>
      <c r="B5183" t="s">
        <v>8048</v>
      </c>
      <c r="C5183">
        <f>YEAR(Data!$D5183)</f>
        <v>2014</v>
      </c>
      <c r="D5183">
        <v>41895</v>
      </c>
      <c r="E5183">
        <v>41898</v>
      </c>
      <c r="F5183" t="s">
        <v>188</v>
      </c>
      <c r="G5183" t="s">
        <v>1183</v>
      </c>
      <c r="H5183" t="s">
        <v>1184</v>
      </c>
      <c r="I5183" t="s">
        <v>41</v>
      </c>
      <c r="J5183" t="s">
        <v>27</v>
      </c>
      <c r="K5183" t="s">
        <v>7127</v>
      </c>
      <c r="L5183" t="s">
        <v>1399</v>
      </c>
      <c r="M5183">
        <v>2895</v>
      </c>
      <c r="N5183" t="s">
        <v>148</v>
      </c>
      <c r="O5183" t="s">
        <v>8013</v>
      </c>
      <c r="P5183" t="s">
        <v>46</v>
      </c>
      <c r="Q5183" t="s">
        <v>90</v>
      </c>
      <c r="R5183" t="s">
        <v>8014</v>
      </c>
      <c r="S5183">
        <v>45.36</v>
      </c>
      <c r="T5183">
        <v>7</v>
      </c>
      <c r="U5183">
        <v>0</v>
      </c>
      <c r="V5183">
        <v>21.772800000000004</v>
      </c>
    </row>
    <row r="5184" spans="1:22" ht="14.25" customHeight="1" x14ac:dyDescent="0.25">
      <c r="A5184">
        <v>5183</v>
      </c>
      <c r="B5184" t="s">
        <v>8048</v>
      </c>
      <c r="C5184">
        <f>YEAR(Data!$D5184)</f>
        <v>2014</v>
      </c>
      <c r="D5184">
        <v>41895</v>
      </c>
      <c r="E5184">
        <v>41898</v>
      </c>
      <c r="F5184" t="s">
        <v>188</v>
      </c>
      <c r="G5184" t="s">
        <v>1183</v>
      </c>
      <c r="H5184" t="s">
        <v>1184</v>
      </c>
      <c r="I5184" t="s">
        <v>41</v>
      </c>
      <c r="J5184" t="s">
        <v>27</v>
      </c>
      <c r="K5184" t="s">
        <v>7127</v>
      </c>
      <c r="L5184" t="s">
        <v>1399</v>
      </c>
      <c r="M5184">
        <v>2895</v>
      </c>
      <c r="N5184" t="s">
        <v>148</v>
      </c>
      <c r="O5184" t="s">
        <v>3074</v>
      </c>
      <c r="P5184" t="s">
        <v>46</v>
      </c>
      <c r="Q5184" t="s">
        <v>75</v>
      </c>
      <c r="R5184" t="s">
        <v>3075</v>
      </c>
      <c r="S5184">
        <v>45.78</v>
      </c>
      <c r="T5184">
        <v>3</v>
      </c>
      <c r="U5184">
        <v>0</v>
      </c>
      <c r="V5184">
        <v>22.89</v>
      </c>
    </row>
    <row r="5185" spans="1:22" ht="14.25" customHeight="1" x14ac:dyDescent="0.25">
      <c r="A5185">
        <v>5184</v>
      </c>
      <c r="B5185" t="s">
        <v>8049</v>
      </c>
      <c r="C5185">
        <f>YEAR(Data!$D5185)</f>
        <v>2014</v>
      </c>
      <c r="D5185">
        <v>41907</v>
      </c>
      <c r="E5185">
        <v>41910</v>
      </c>
      <c r="F5185" t="s">
        <v>188</v>
      </c>
      <c r="G5185" t="s">
        <v>1408</v>
      </c>
      <c r="H5185" t="s">
        <v>1409</v>
      </c>
      <c r="I5185" t="s">
        <v>26</v>
      </c>
      <c r="J5185" t="s">
        <v>27</v>
      </c>
      <c r="K5185" t="s">
        <v>497</v>
      </c>
      <c r="L5185" t="s">
        <v>1272</v>
      </c>
      <c r="M5185">
        <v>31907</v>
      </c>
      <c r="N5185" t="s">
        <v>30</v>
      </c>
      <c r="O5185" t="s">
        <v>7610</v>
      </c>
      <c r="P5185" t="s">
        <v>46</v>
      </c>
      <c r="Q5185" t="s">
        <v>59</v>
      </c>
      <c r="R5185" t="s">
        <v>7611</v>
      </c>
      <c r="S5185">
        <v>40.29</v>
      </c>
      <c r="T5185">
        <v>3</v>
      </c>
      <c r="U5185">
        <v>0</v>
      </c>
      <c r="V5185">
        <v>10.0725</v>
      </c>
    </row>
    <row r="5186" spans="1:22" ht="14.25" customHeight="1" x14ac:dyDescent="0.25">
      <c r="A5186">
        <v>5185</v>
      </c>
      <c r="B5186" t="s">
        <v>8049</v>
      </c>
      <c r="C5186">
        <f>YEAR(Data!$D5186)</f>
        <v>2014</v>
      </c>
      <c r="D5186">
        <v>41907</v>
      </c>
      <c r="E5186">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ht="14.25" customHeight="1" x14ac:dyDescent="0.25">
      <c r="A5187">
        <v>5186</v>
      </c>
      <c r="B5187" t="s">
        <v>8050</v>
      </c>
      <c r="C5187">
        <f>YEAR(Data!$D5187)</f>
        <v>2012</v>
      </c>
      <c r="D5187">
        <v>41192</v>
      </c>
      <c r="E5187">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ht="14.25" customHeight="1" x14ac:dyDescent="0.25">
      <c r="A5188">
        <v>5187</v>
      </c>
      <c r="B5188" t="s">
        <v>8051</v>
      </c>
      <c r="C5188">
        <f>YEAR(Data!$D5188)</f>
        <v>2012</v>
      </c>
      <c r="D5188">
        <v>41240</v>
      </c>
      <c r="E5188">
        <v>41246</v>
      </c>
      <c r="F5188" t="s">
        <v>50</v>
      </c>
      <c r="G5188" t="s">
        <v>2161</v>
      </c>
      <c r="H5188" t="s">
        <v>2162</v>
      </c>
      <c r="I5188" t="s">
        <v>102</v>
      </c>
      <c r="J5188" t="s">
        <v>27</v>
      </c>
      <c r="K5188" t="s">
        <v>146</v>
      </c>
      <c r="L5188" t="s">
        <v>147</v>
      </c>
      <c r="M5188">
        <v>19140</v>
      </c>
      <c r="N5188" t="s">
        <v>148</v>
      </c>
      <c r="O5188" t="s">
        <v>7005</v>
      </c>
      <c r="P5188" t="s">
        <v>71</v>
      </c>
      <c r="Q5188" t="s">
        <v>72</v>
      </c>
      <c r="R5188" t="s">
        <v>7006</v>
      </c>
      <c r="S5188">
        <v>748.75200000000007</v>
      </c>
      <c r="T5188">
        <v>8</v>
      </c>
      <c r="U5188">
        <v>0.4</v>
      </c>
      <c r="V5188">
        <v>-162.22960000000006</v>
      </c>
    </row>
    <row r="5189" spans="1:22" ht="14.25" customHeight="1" x14ac:dyDescent="0.25">
      <c r="A5189">
        <v>5188</v>
      </c>
      <c r="B5189" t="s">
        <v>8052</v>
      </c>
      <c r="C5189">
        <f>YEAR(Data!$D5189)</f>
        <v>2012</v>
      </c>
      <c r="D5189">
        <v>41165</v>
      </c>
      <c r="E5189">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ht="14.25" customHeight="1" x14ac:dyDescent="0.25">
      <c r="A5190">
        <v>5189</v>
      </c>
      <c r="B5190" t="s">
        <v>8052</v>
      </c>
      <c r="C5190">
        <f>YEAR(Data!$D5190)</f>
        <v>2012</v>
      </c>
      <c r="D5190">
        <v>41165</v>
      </c>
      <c r="E5190">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ht="14.25" customHeight="1" x14ac:dyDescent="0.25">
      <c r="A5191">
        <v>5190</v>
      </c>
      <c r="B5191" t="s">
        <v>8053</v>
      </c>
      <c r="C5191">
        <f>YEAR(Data!$D5191)</f>
        <v>2014</v>
      </c>
      <c r="D5191">
        <v>41958</v>
      </c>
      <c r="E519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ht="14.25" customHeight="1" x14ac:dyDescent="0.25">
      <c r="A5192">
        <v>5191</v>
      </c>
      <c r="B5192" t="s">
        <v>8053</v>
      </c>
      <c r="C5192">
        <f>YEAR(Data!$D5192)</f>
        <v>2014</v>
      </c>
      <c r="D5192">
        <v>41958</v>
      </c>
      <c r="E5192">
        <v>41962</v>
      </c>
      <c r="F5192" t="s">
        <v>50</v>
      </c>
      <c r="G5192" t="s">
        <v>1655</v>
      </c>
      <c r="H5192" t="s">
        <v>1656</v>
      </c>
      <c r="I5192" t="s">
        <v>26</v>
      </c>
      <c r="J5192" t="s">
        <v>27</v>
      </c>
      <c r="K5192" t="s">
        <v>602</v>
      </c>
      <c r="L5192" t="s">
        <v>104</v>
      </c>
      <c r="M5192">
        <v>77506</v>
      </c>
      <c r="N5192" t="s">
        <v>105</v>
      </c>
      <c r="O5192" t="s">
        <v>6238</v>
      </c>
      <c r="P5192" t="s">
        <v>46</v>
      </c>
      <c r="Q5192" t="s">
        <v>68</v>
      </c>
      <c r="R5192" t="s">
        <v>6239</v>
      </c>
      <c r="S5192">
        <v>45.04</v>
      </c>
      <c r="T5192">
        <v>2</v>
      </c>
      <c r="U5192">
        <v>0.2</v>
      </c>
      <c r="V5192">
        <v>4.5040000000000031</v>
      </c>
    </row>
    <row r="5193" spans="1:22" ht="14.25" customHeight="1" x14ac:dyDescent="0.25">
      <c r="A5193">
        <v>5192</v>
      </c>
      <c r="B5193" t="s">
        <v>8054</v>
      </c>
      <c r="C5193">
        <f>YEAR(Data!$D5193)</f>
        <v>2014</v>
      </c>
      <c r="D5193">
        <v>41765</v>
      </c>
      <c r="E5193">
        <v>41769</v>
      </c>
      <c r="F5193" t="s">
        <v>50</v>
      </c>
      <c r="G5193" t="s">
        <v>1835</v>
      </c>
      <c r="H5193" t="s">
        <v>1836</v>
      </c>
      <c r="I5193" t="s">
        <v>26</v>
      </c>
      <c r="J5193" t="s">
        <v>27</v>
      </c>
      <c r="K5193" t="s">
        <v>127</v>
      </c>
      <c r="L5193" t="s">
        <v>43</v>
      </c>
      <c r="M5193">
        <v>94122</v>
      </c>
      <c r="N5193" t="s">
        <v>44</v>
      </c>
      <c r="O5193" t="s">
        <v>8055</v>
      </c>
      <c r="P5193" t="s">
        <v>46</v>
      </c>
      <c r="Q5193" t="s">
        <v>173</v>
      </c>
      <c r="R5193" t="s">
        <v>8056</v>
      </c>
      <c r="S5193">
        <v>23.16</v>
      </c>
      <c r="T5193">
        <v>2</v>
      </c>
      <c r="U5193">
        <v>0</v>
      </c>
      <c r="V5193">
        <v>11.58</v>
      </c>
    </row>
    <row r="5194" spans="1:22" ht="14.25" customHeight="1" x14ac:dyDescent="0.25">
      <c r="A5194">
        <v>5193</v>
      </c>
      <c r="B5194" t="s">
        <v>8057</v>
      </c>
      <c r="C5194">
        <f>YEAR(Data!$D5194)</f>
        <v>2011</v>
      </c>
      <c r="D5194">
        <v>40875</v>
      </c>
      <c r="E5194">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ht="14.25" customHeight="1" x14ac:dyDescent="0.25">
      <c r="A5195">
        <v>5194</v>
      </c>
      <c r="B5195" t="s">
        <v>8057</v>
      </c>
      <c r="C5195">
        <f>YEAR(Data!$D5195)</f>
        <v>2011</v>
      </c>
      <c r="D5195">
        <v>40875</v>
      </c>
      <c r="E5195">
        <v>40878</v>
      </c>
      <c r="F5195" t="s">
        <v>23</v>
      </c>
      <c r="G5195" t="s">
        <v>2420</v>
      </c>
      <c r="H5195" t="s">
        <v>2421</v>
      </c>
      <c r="I5195" t="s">
        <v>41</v>
      </c>
      <c r="J5195" t="s">
        <v>27</v>
      </c>
      <c r="K5195" t="s">
        <v>382</v>
      </c>
      <c r="L5195" t="s">
        <v>383</v>
      </c>
      <c r="M5195">
        <v>29203</v>
      </c>
      <c r="N5195" t="s">
        <v>30</v>
      </c>
      <c r="O5195" t="s">
        <v>7311</v>
      </c>
      <c r="P5195" t="s">
        <v>46</v>
      </c>
      <c r="Q5195" t="s">
        <v>90</v>
      </c>
      <c r="R5195" t="s">
        <v>7312</v>
      </c>
      <c r="S5195">
        <v>85.96</v>
      </c>
      <c r="T5195">
        <v>7</v>
      </c>
      <c r="U5195">
        <v>0</v>
      </c>
      <c r="V5195">
        <v>40.401199999999996</v>
      </c>
    </row>
    <row r="5196" spans="1:22" ht="14.25" customHeight="1" x14ac:dyDescent="0.25">
      <c r="A5196">
        <v>5195</v>
      </c>
      <c r="B5196" t="s">
        <v>8057</v>
      </c>
      <c r="C5196">
        <f>YEAR(Data!$D5196)</f>
        <v>2011</v>
      </c>
      <c r="D5196">
        <v>40875</v>
      </c>
      <c r="E5196">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ht="14.25" customHeight="1" x14ac:dyDescent="0.25">
      <c r="A5197">
        <v>5196</v>
      </c>
      <c r="B5197" t="s">
        <v>8057</v>
      </c>
      <c r="C5197">
        <f>YEAR(Data!$D5197)</f>
        <v>2011</v>
      </c>
      <c r="D5197">
        <v>40875</v>
      </c>
      <c r="E5197">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ht="14.25" customHeight="1" x14ac:dyDescent="0.25">
      <c r="A5198">
        <v>5197</v>
      </c>
      <c r="B5198" t="s">
        <v>8058</v>
      </c>
      <c r="C5198">
        <f>YEAR(Data!$D5198)</f>
        <v>2011</v>
      </c>
      <c r="D5198">
        <v>40673</v>
      </c>
      <c r="E5198">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ht="14.25" customHeight="1" x14ac:dyDescent="0.25">
      <c r="A5199">
        <v>5198</v>
      </c>
      <c r="B5199" t="s">
        <v>8058</v>
      </c>
      <c r="C5199">
        <f>YEAR(Data!$D5199)</f>
        <v>2011</v>
      </c>
      <c r="D5199">
        <v>40673</v>
      </c>
      <c r="E5199">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ht="14.25" customHeight="1" x14ac:dyDescent="0.25">
      <c r="A5200">
        <v>5199</v>
      </c>
      <c r="B5200" t="s">
        <v>8059</v>
      </c>
      <c r="C5200">
        <f>YEAR(Data!$D5200)</f>
        <v>2013</v>
      </c>
      <c r="D5200">
        <v>41337</v>
      </c>
      <c r="E5200">
        <v>41342</v>
      </c>
      <c r="F5200" t="s">
        <v>50</v>
      </c>
      <c r="G5200" t="s">
        <v>3332</v>
      </c>
      <c r="H5200" t="s">
        <v>3333</v>
      </c>
      <c r="I5200" t="s">
        <v>26</v>
      </c>
      <c r="J5200" t="s">
        <v>27</v>
      </c>
      <c r="K5200" t="s">
        <v>2891</v>
      </c>
      <c r="L5200" t="s">
        <v>104</v>
      </c>
      <c r="M5200">
        <v>78664</v>
      </c>
      <c r="N5200" t="s">
        <v>105</v>
      </c>
      <c r="O5200" t="s">
        <v>5590</v>
      </c>
      <c r="P5200" t="s">
        <v>46</v>
      </c>
      <c r="Q5200" t="s">
        <v>578</v>
      </c>
      <c r="R5200" t="s">
        <v>5591</v>
      </c>
      <c r="S5200">
        <v>3930.0720000000001</v>
      </c>
      <c r="T5200">
        <v>3</v>
      </c>
      <c r="U5200">
        <v>0.2</v>
      </c>
      <c r="V5200">
        <v>-786.01440000000025</v>
      </c>
    </row>
    <row r="5201" spans="1:22" ht="14.25" customHeight="1" x14ac:dyDescent="0.25">
      <c r="A5201">
        <v>5200</v>
      </c>
      <c r="B5201" t="s">
        <v>8059</v>
      </c>
      <c r="C5201">
        <f>YEAR(Data!$D5201)</f>
        <v>2013</v>
      </c>
      <c r="D5201">
        <v>41337</v>
      </c>
      <c r="E5201">
        <v>41342</v>
      </c>
      <c r="F5201" t="s">
        <v>50</v>
      </c>
      <c r="G5201" t="s">
        <v>3332</v>
      </c>
      <c r="H5201" t="s">
        <v>3333</v>
      </c>
      <c r="I5201" t="s">
        <v>26</v>
      </c>
      <c r="J5201" t="s">
        <v>27</v>
      </c>
      <c r="K5201" t="s">
        <v>2891</v>
      </c>
      <c r="L5201" t="s">
        <v>104</v>
      </c>
      <c r="M5201">
        <v>78664</v>
      </c>
      <c r="N5201" t="s">
        <v>105</v>
      </c>
      <c r="O5201" t="s">
        <v>6918</v>
      </c>
      <c r="P5201" t="s">
        <v>46</v>
      </c>
      <c r="Q5201" t="s">
        <v>269</v>
      </c>
      <c r="R5201" t="s">
        <v>6919</v>
      </c>
      <c r="S5201">
        <v>2.3039999999999998</v>
      </c>
      <c r="T5201">
        <v>1</v>
      </c>
      <c r="U5201">
        <v>0.2</v>
      </c>
      <c r="V5201">
        <v>0.77759999999999996</v>
      </c>
    </row>
    <row r="5202" spans="1:22" ht="14.25" customHeight="1" x14ac:dyDescent="0.25">
      <c r="A5202">
        <v>5201</v>
      </c>
      <c r="B5202" t="s">
        <v>8059</v>
      </c>
      <c r="C5202">
        <f>YEAR(Data!$D5202)</f>
        <v>2013</v>
      </c>
      <c r="D5202">
        <v>41337</v>
      </c>
      <c r="E5202">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ht="14.25" customHeight="1" x14ac:dyDescent="0.25">
      <c r="A5203">
        <v>5202</v>
      </c>
      <c r="B5203" t="s">
        <v>8059</v>
      </c>
      <c r="C5203">
        <f>YEAR(Data!$D5203)</f>
        <v>2013</v>
      </c>
      <c r="D5203">
        <v>41337</v>
      </c>
      <c r="E5203">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ht="14.25" customHeight="1" x14ac:dyDescent="0.25">
      <c r="A5204">
        <v>5203</v>
      </c>
      <c r="B5204" t="s">
        <v>8060</v>
      </c>
      <c r="C5204">
        <f>YEAR(Data!$D5204)</f>
        <v>2012</v>
      </c>
      <c r="D5204">
        <v>41136</v>
      </c>
      <c r="E5204">
        <v>41140</v>
      </c>
      <c r="F5204" t="s">
        <v>50</v>
      </c>
      <c r="G5204" t="s">
        <v>6272</v>
      </c>
      <c r="H5204" t="s">
        <v>6273</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ht="14.25" customHeight="1" x14ac:dyDescent="0.25">
      <c r="A5205">
        <v>5204</v>
      </c>
      <c r="B5205" t="s">
        <v>8060</v>
      </c>
      <c r="C5205">
        <f>YEAR(Data!$D5205)</f>
        <v>2012</v>
      </c>
      <c r="D5205">
        <v>41136</v>
      </c>
      <c r="E5205">
        <v>41140</v>
      </c>
      <c r="F5205" t="s">
        <v>50</v>
      </c>
      <c r="G5205" t="s">
        <v>6272</v>
      </c>
      <c r="H5205" t="s">
        <v>6273</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ht="14.25" customHeight="1" x14ac:dyDescent="0.25">
      <c r="A5206">
        <v>5205</v>
      </c>
      <c r="B5206" t="s">
        <v>8061</v>
      </c>
      <c r="C5206">
        <f>YEAR(Data!$D5206)</f>
        <v>2012</v>
      </c>
      <c r="D5206">
        <v>41164</v>
      </c>
      <c r="E5206">
        <v>41170</v>
      </c>
      <c r="F5206" t="s">
        <v>50</v>
      </c>
      <c r="G5206" t="s">
        <v>5452</v>
      </c>
      <c r="H5206" t="s">
        <v>5453</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ht="14.25" customHeight="1" x14ac:dyDescent="0.25">
      <c r="A5207">
        <v>5206</v>
      </c>
      <c r="B5207" t="s">
        <v>8061</v>
      </c>
      <c r="C5207">
        <f>YEAR(Data!$D5207)</f>
        <v>2012</v>
      </c>
      <c r="D5207">
        <v>41164</v>
      </c>
      <c r="E5207">
        <v>41170</v>
      </c>
      <c r="F5207" t="s">
        <v>50</v>
      </c>
      <c r="G5207" t="s">
        <v>5452</v>
      </c>
      <c r="H5207" t="s">
        <v>5453</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ht="14.25" customHeight="1" x14ac:dyDescent="0.25">
      <c r="A5208">
        <v>5207</v>
      </c>
      <c r="B5208" t="s">
        <v>8061</v>
      </c>
      <c r="C5208">
        <f>YEAR(Data!$D5208)</f>
        <v>2012</v>
      </c>
      <c r="D5208">
        <v>41164</v>
      </c>
      <c r="E5208">
        <v>41170</v>
      </c>
      <c r="F5208" t="s">
        <v>50</v>
      </c>
      <c r="G5208" t="s">
        <v>5452</v>
      </c>
      <c r="H5208" t="s">
        <v>5453</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ht="14.25" customHeight="1" x14ac:dyDescent="0.25">
      <c r="A5209">
        <v>5208</v>
      </c>
      <c r="B5209" t="s">
        <v>8061</v>
      </c>
      <c r="C5209">
        <f>YEAR(Data!$D5209)</f>
        <v>2012</v>
      </c>
      <c r="D5209">
        <v>41164</v>
      </c>
      <c r="E5209">
        <v>41170</v>
      </c>
      <c r="F5209" t="s">
        <v>50</v>
      </c>
      <c r="G5209" t="s">
        <v>5452</v>
      </c>
      <c r="H5209" t="s">
        <v>5453</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ht="14.25" customHeight="1" x14ac:dyDescent="0.25">
      <c r="A5210">
        <v>5209</v>
      </c>
      <c r="B5210" t="s">
        <v>8061</v>
      </c>
      <c r="C5210">
        <f>YEAR(Data!$D5210)</f>
        <v>2012</v>
      </c>
      <c r="D5210">
        <v>41164</v>
      </c>
      <c r="E5210">
        <v>41170</v>
      </c>
      <c r="F5210" t="s">
        <v>50</v>
      </c>
      <c r="G5210" t="s">
        <v>5452</v>
      </c>
      <c r="H5210" t="s">
        <v>5453</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ht="14.25" customHeight="1" x14ac:dyDescent="0.25">
      <c r="A5211">
        <v>5210</v>
      </c>
      <c r="B5211" t="s">
        <v>8061</v>
      </c>
      <c r="C5211">
        <f>YEAR(Data!$D5211)</f>
        <v>2012</v>
      </c>
      <c r="D5211">
        <v>41164</v>
      </c>
      <c r="E5211">
        <v>41170</v>
      </c>
      <c r="F5211" t="s">
        <v>50</v>
      </c>
      <c r="G5211" t="s">
        <v>5452</v>
      </c>
      <c r="H5211" t="s">
        <v>5453</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ht="14.25" customHeight="1" x14ac:dyDescent="0.25">
      <c r="A5212">
        <v>5211</v>
      </c>
      <c r="B5212" t="s">
        <v>8062</v>
      </c>
      <c r="C5212">
        <f>YEAR(Data!$D5212)</f>
        <v>2012</v>
      </c>
      <c r="D5212">
        <v>40920</v>
      </c>
      <c r="E5212">
        <v>40926</v>
      </c>
      <c r="F5212" t="s">
        <v>50</v>
      </c>
      <c r="G5212" t="s">
        <v>3801</v>
      </c>
      <c r="H5212" t="s">
        <v>3802</v>
      </c>
      <c r="I5212" t="s">
        <v>41</v>
      </c>
      <c r="J5212" t="s">
        <v>27</v>
      </c>
      <c r="K5212" t="s">
        <v>606</v>
      </c>
      <c r="L5212" t="s">
        <v>245</v>
      </c>
      <c r="M5212">
        <v>19711</v>
      </c>
      <c r="N5212" t="s">
        <v>148</v>
      </c>
      <c r="O5212" t="s">
        <v>6094</v>
      </c>
      <c r="P5212" t="s">
        <v>46</v>
      </c>
      <c r="Q5212" t="s">
        <v>59</v>
      </c>
      <c r="R5212" t="s">
        <v>6095</v>
      </c>
      <c r="S5212">
        <v>465.18</v>
      </c>
      <c r="T5212">
        <v>3</v>
      </c>
      <c r="U5212">
        <v>0</v>
      </c>
      <c r="V5212">
        <v>120.94680000000001</v>
      </c>
    </row>
    <row r="5213" spans="1:22" ht="14.25" customHeight="1" x14ac:dyDescent="0.25">
      <c r="A5213">
        <v>5212</v>
      </c>
      <c r="B5213" t="s">
        <v>8063</v>
      </c>
      <c r="C5213">
        <f>YEAR(Data!$D5213)</f>
        <v>2012</v>
      </c>
      <c r="D5213">
        <v>41041</v>
      </c>
      <c r="E5213">
        <v>41045</v>
      </c>
      <c r="F5213" t="s">
        <v>23</v>
      </c>
      <c r="G5213" t="s">
        <v>5492</v>
      </c>
      <c r="H5213" t="s">
        <v>5493</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ht="14.25" customHeight="1" x14ac:dyDescent="0.25">
      <c r="A5214">
        <v>5213</v>
      </c>
      <c r="B5214" t="s">
        <v>8064</v>
      </c>
      <c r="C5214">
        <f>YEAR(Data!$D5214)</f>
        <v>2013</v>
      </c>
      <c r="D5214">
        <v>41544</v>
      </c>
      <c r="E5214">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ht="14.25" customHeight="1" x14ac:dyDescent="0.25">
      <c r="A5215">
        <v>5214</v>
      </c>
      <c r="B5215" t="s">
        <v>8064</v>
      </c>
      <c r="C5215">
        <f>YEAR(Data!$D5215)</f>
        <v>2013</v>
      </c>
      <c r="D5215">
        <v>41544</v>
      </c>
      <c r="E5215">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ht="14.25" customHeight="1" x14ac:dyDescent="0.25">
      <c r="A5216">
        <v>5215</v>
      </c>
      <c r="B5216" t="s">
        <v>8064</v>
      </c>
      <c r="C5216">
        <f>YEAR(Data!$D5216)</f>
        <v>2013</v>
      </c>
      <c r="D5216">
        <v>41544</v>
      </c>
      <c r="E5216">
        <v>41544</v>
      </c>
      <c r="F5216" t="s">
        <v>1290</v>
      </c>
      <c r="G5216" t="s">
        <v>2660</v>
      </c>
      <c r="H5216" t="s">
        <v>2661</v>
      </c>
      <c r="I5216" t="s">
        <v>26</v>
      </c>
      <c r="J5216" t="s">
        <v>27</v>
      </c>
      <c r="K5216" t="s">
        <v>775</v>
      </c>
      <c r="L5216" t="s">
        <v>43</v>
      </c>
      <c r="M5216">
        <v>92374</v>
      </c>
      <c r="N5216" t="s">
        <v>44</v>
      </c>
      <c r="O5216" t="s">
        <v>7474</v>
      </c>
      <c r="P5216" t="s">
        <v>46</v>
      </c>
      <c r="Q5216" t="s">
        <v>68</v>
      </c>
      <c r="R5216" t="s">
        <v>7475</v>
      </c>
      <c r="S5216">
        <v>35.4</v>
      </c>
      <c r="T5216">
        <v>5</v>
      </c>
      <c r="U5216">
        <v>0</v>
      </c>
      <c r="V5216">
        <v>13.452000000000002</v>
      </c>
    </row>
    <row r="5217" spans="1:22" ht="14.25" customHeight="1" x14ac:dyDescent="0.25">
      <c r="A5217">
        <v>5216</v>
      </c>
      <c r="B5217" t="s">
        <v>8064</v>
      </c>
      <c r="C5217">
        <f>YEAR(Data!$D5217)</f>
        <v>2013</v>
      </c>
      <c r="D5217">
        <v>41544</v>
      </c>
      <c r="E5217">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ht="14.25" customHeight="1" x14ac:dyDescent="0.25">
      <c r="A5218">
        <v>5217</v>
      </c>
      <c r="B5218" t="s">
        <v>8065</v>
      </c>
      <c r="C5218">
        <f>YEAR(Data!$D5218)</f>
        <v>2014</v>
      </c>
      <c r="D5218">
        <v>41892</v>
      </c>
      <c r="E5218">
        <v>41898</v>
      </c>
      <c r="F5218" t="s">
        <v>50</v>
      </c>
      <c r="G5218" t="s">
        <v>6221</v>
      </c>
      <c r="H5218" t="s">
        <v>6222</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ht="14.25" customHeight="1" x14ac:dyDescent="0.25">
      <c r="A5219">
        <v>5218</v>
      </c>
      <c r="B5219" t="s">
        <v>8066</v>
      </c>
      <c r="C5219">
        <f>YEAR(Data!$D5219)</f>
        <v>2014</v>
      </c>
      <c r="D5219">
        <v>41745</v>
      </c>
      <c r="E5219">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ht="14.25" customHeight="1" x14ac:dyDescent="0.25">
      <c r="A5220">
        <v>5219</v>
      </c>
      <c r="B5220" t="s">
        <v>8067</v>
      </c>
      <c r="C5220">
        <f>YEAR(Data!$D5220)</f>
        <v>2014</v>
      </c>
      <c r="D5220">
        <v>41801</v>
      </c>
      <c r="E5220">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ht="14.25" customHeight="1" x14ac:dyDescent="0.25">
      <c r="A5221">
        <v>5220</v>
      </c>
      <c r="B5221" t="s">
        <v>8068</v>
      </c>
      <c r="C5221">
        <f>YEAR(Data!$D5221)</f>
        <v>2014</v>
      </c>
      <c r="D5221">
        <v>41884</v>
      </c>
      <c r="E5221">
        <v>41884</v>
      </c>
      <c r="F5221" t="s">
        <v>1290</v>
      </c>
      <c r="G5221" t="s">
        <v>1906</v>
      </c>
      <c r="H5221" t="s">
        <v>1907</v>
      </c>
      <c r="I5221" t="s">
        <v>26</v>
      </c>
      <c r="J5221" t="s">
        <v>27</v>
      </c>
      <c r="K5221" t="s">
        <v>880</v>
      </c>
      <c r="L5221" t="s">
        <v>238</v>
      </c>
      <c r="M5221">
        <v>48205</v>
      </c>
      <c r="N5221" t="s">
        <v>105</v>
      </c>
      <c r="O5221" t="s">
        <v>6142</v>
      </c>
      <c r="P5221" t="s">
        <v>32</v>
      </c>
      <c r="Q5221" t="s">
        <v>36</v>
      </c>
      <c r="R5221" t="s">
        <v>6143</v>
      </c>
      <c r="S5221">
        <v>498.26000000000005</v>
      </c>
      <c r="T5221">
        <v>7</v>
      </c>
      <c r="U5221">
        <v>0</v>
      </c>
      <c r="V5221">
        <v>134.53020000000001</v>
      </c>
    </row>
    <row r="5222" spans="1:22" ht="14.25" customHeight="1" x14ac:dyDescent="0.25">
      <c r="A5222">
        <v>5221</v>
      </c>
      <c r="B5222" t="s">
        <v>8069</v>
      </c>
      <c r="C5222">
        <f>YEAR(Data!$D5222)</f>
        <v>2011</v>
      </c>
      <c r="D5222">
        <v>40708</v>
      </c>
      <c r="E5222">
        <v>40714</v>
      </c>
      <c r="F5222" t="s">
        <v>50</v>
      </c>
      <c r="G5222" t="s">
        <v>6212</v>
      </c>
      <c r="H5222" t="s">
        <v>6213</v>
      </c>
      <c r="I5222" t="s">
        <v>102</v>
      </c>
      <c r="J5222" t="s">
        <v>27</v>
      </c>
      <c r="K5222" t="s">
        <v>880</v>
      </c>
      <c r="L5222" t="s">
        <v>238</v>
      </c>
      <c r="M5222">
        <v>48234</v>
      </c>
      <c r="N5222" t="s">
        <v>105</v>
      </c>
      <c r="O5222" t="s">
        <v>7202</v>
      </c>
      <c r="P5222" t="s">
        <v>32</v>
      </c>
      <c r="Q5222" t="s">
        <v>33</v>
      </c>
      <c r="R5222" t="s">
        <v>7203</v>
      </c>
      <c r="S5222">
        <v>212.94</v>
      </c>
      <c r="T5222">
        <v>3</v>
      </c>
      <c r="U5222">
        <v>0</v>
      </c>
      <c r="V5222">
        <v>57.4938</v>
      </c>
    </row>
    <row r="5223" spans="1:22" ht="14.25" customHeight="1" x14ac:dyDescent="0.25">
      <c r="A5223">
        <v>5222</v>
      </c>
      <c r="B5223" t="s">
        <v>8070</v>
      </c>
      <c r="C5223">
        <f>YEAR(Data!$D5223)</f>
        <v>2014</v>
      </c>
      <c r="D5223">
        <v>41778</v>
      </c>
      <c r="E5223">
        <v>41782</v>
      </c>
      <c r="F5223" t="s">
        <v>23</v>
      </c>
      <c r="G5223" t="s">
        <v>3790</v>
      </c>
      <c r="H5223" t="s">
        <v>3791</v>
      </c>
      <c r="I5223" t="s">
        <v>102</v>
      </c>
      <c r="J5223" t="s">
        <v>27</v>
      </c>
      <c r="K5223" t="s">
        <v>318</v>
      </c>
      <c r="L5223" t="s">
        <v>596</v>
      </c>
      <c r="M5223">
        <v>65807</v>
      </c>
      <c r="N5223" t="s">
        <v>105</v>
      </c>
      <c r="O5223" t="s">
        <v>8071</v>
      </c>
      <c r="P5223" t="s">
        <v>46</v>
      </c>
      <c r="Q5223" t="s">
        <v>78</v>
      </c>
      <c r="R5223" t="s">
        <v>8072</v>
      </c>
      <c r="S5223">
        <v>706.86</v>
      </c>
      <c r="T5223">
        <v>7</v>
      </c>
      <c r="U5223">
        <v>0</v>
      </c>
      <c r="V5223">
        <v>197.92079999999999</v>
      </c>
    </row>
    <row r="5224" spans="1:22" ht="14.25" customHeight="1" x14ac:dyDescent="0.25">
      <c r="A5224">
        <v>5223</v>
      </c>
      <c r="B5224" t="s">
        <v>8070</v>
      </c>
      <c r="C5224">
        <f>YEAR(Data!$D5224)</f>
        <v>2014</v>
      </c>
      <c r="D5224">
        <v>41778</v>
      </c>
      <c r="E5224">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ht="14.25" customHeight="1" x14ac:dyDescent="0.25">
      <c r="A5225">
        <v>5224</v>
      </c>
      <c r="B5225" t="s">
        <v>8070</v>
      </c>
      <c r="C5225">
        <f>YEAR(Data!$D5225)</f>
        <v>2014</v>
      </c>
      <c r="D5225">
        <v>41778</v>
      </c>
      <c r="E5225">
        <v>41782</v>
      </c>
      <c r="F5225" t="s">
        <v>23</v>
      </c>
      <c r="G5225" t="s">
        <v>3790</v>
      </c>
      <c r="H5225" t="s">
        <v>3791</v>
      </c>
      <c r="I5225" t="s">
        <v>102</v>
      </c>
      <c r="J5225" t="s">
        <v>27</v>
      </c>
      <c r="K5225" t="s">
        <v>318</v>
      </c>
      <c r="L5225" t="s">
        <v>596</v>
      </c>
      <c r="M5225">
        <v>65807</v>
      </c>
      <c r="N5225" t="s">
        <v>105</v>
      </c>
      <c r="O5225" t="s">
        <v>6316</v>
      </c>
      <c r="P5225" t="s">
        <v>46</v>
      </c>
      <c r="Q5225" t="s">
        <v>75</v>
      </c>
      <c r="R5225" t="s">
        <v>6317</v>
      </c>
      <c r="S5225">
        <v>43.19</v>
      </c>
      <c r="T5225">
        <v>7</v>
      </c>
      <c r="U5225">
        <v>0</v>
      </c>
      <c r="V5225">
        <v>20.731199999999998</v>
      </c>
    </row>
    <row r="5226" spans="1:22" ht="14.25" customHeight="1" x14ac:dyDescent="0.25">
      <c r="A5226">
        <v>5225</v>
      </c>
      <c r="B5226" t="s">
        <v>8073</v>
      </c>
      <c r="C5226">
        <f>YEAR(Data!$D5226)</f>
        <v>2014</v>
      </c>
      <c r="D5226">
        <v>41895</v>
      </c>
      <c r="E5226">
        <v>41900</v>
      </c>
      <c r="F5226" t="s">
        <v>23</v>
      </c>
      <c r="G5226" t="s">
        <v>5570</v>
      </c>
      <c r="H5226" t="s">
        <v>5571</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ht="14.25" customHeight="1" x14ac:dyDescent="0.25">
      <c r="A5227">
        <v>5226</v>
      </c>
      <c r="B5227" t="s">
        <v>8074</v>
      </c>
      <c r="C5227">
        <f>YEAR(Data!$D5227)</f>
        <v>2013</v>
      </c>
      <c r="D5227">
        <v>41447</v>
      </c>
      <c r="E5227">
        <v>41452</v>
      </c>
      <c r="F5227" t="s">
        <v>50</v>
      </c>
      <c r="G5227" t="s">
        <v>4708</v>
      </c>
      <c r="H5227" t="s">
        <v>4709</v>
      </c>
      <c r="I5227" t="s">
        <v>26</v>
      </c>
      <c r="J5227" t="s">
        <v>27</v>
      </c>
      <c r="K5227" t="s">
        <v>266</v>
      </c>
      <c r="L5227" t="s">
        <v>267</v>
      </c>
      <c r="M5227">
        <v>10011</v>
      </c>
      <c r="N5227" t="s">
        <v>148</v>
      </c>
      <c r="O5227" t="s">
        <v>5389</v>
      </c>
      <c r="P5227" t="s">
        <v>46</v>
      </c>
      <c r="Q5227" t="s">
        <v>75</v>
      </c>
      <c r="R5227" t="s">
        <v>5390</v>
      </c>
      <c r="S5227">
        <v>36.56</v>
      </c>
      <c r="T5227">
        <v>5</v>
      </c>
      <c r="U5227">
        <v>0.2</v>
      </c>
      <c r="V5227">
        <v>12.795999999999999</v>
      </c>
    </row>
    <row r="5228" spans="1:22" ht="14.25" customHeight="1" x14ac:dyDescent="0.25">
      <c r="A5228">
        <v>5227</v>
      </c>
      <c r="B5228" t="s">
        <v>8074</v>
      </c>
      <c r="C5228">
        <f>YEAR(Data!$D5228)</f>
        <v>2013</v>
      </c>
      <c r="D5228">
        <v>41447</v>
      </c>
      <c r="E5228">
        <v>41452</v>
      </c>
      <c r="F5228" t="s">
        <v>50</v>
      </c>
      <c r="G5228" t="s">
        <v>4708</v>
      </c>
      <c r="H5228" t="s">
        <v>4709</v>
      </c>
      <c r="I5228" t="s">
        <v>26</v>
      </c>
      <c r="J5228" t="s">
        <v>27</v>
      </c>
      <c r="K5228" t="s">
        <v>266</v>
      </c>
      <c r="L5228" t="s">
        <v>267</v>
      </c>
      <c r="M5228">
        <v>10011</v>
      </c>
      <c r="N5228" t="s">
        <v>148</v>
      </c>
      <c r="O5228" t="s">
        <v>6809</v>
      </c>
      <c r="P5228" t="s">
        <v>46</v>
      </c>
      <c r="Q5228" t="s">
        <v>75</v>
      </c>
      <c r="R5228" t="s">
        <v>6810</v>
      </c>
      <c r="S5228">
        <v>186.14400000000001</v>
      </c>
      <c r="T5228">
        <v>6</v>
      </c>
      <c r="U5228">
        <v>0.2</v>
      </c>
      <c r="V5228">
        <v>60.496799999999993</v>
      </c>
    </row>
    <row r="5229" spans="1:22" ht="14.25" customHeight="1" x14ac:dyDescent="0.25">
      <c r="A5229">
        <v>5228</v>
      </c>
      <c r="B5229" t="s">
        <v>8074</v>
      </c>
      <c r="C5229">
        <f>YEAR(Data!$D5229)</f>
        <v>2013</v>
      </c>
      <c r="D5229">
        <v>41447</v>
      </c>
      <c r="E5229">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ht="14.25" customHeight="1" x14ac:dyDescent="0.25">
      <c r="A5230">
        <v>5229</v>
      </c>
      <c r="B5230" t="s">
        <v>8075</v>
      </c>
      <c r="C5230">
        <f>YEAR(Data!$D5230)</f>
        <v>2011</v>
      </c>
      <c r="D5230">
        <v>40873</v>
      </c>
      <c r="E5230">
        <v>40878</v>
      </c>
      <c r="F5230" t="s">
        <v>50</v>
      </c>
      <c r="G5230" t="s">
        <v>550</v>
      </c>
      <c r="H5230" t="s">
        <v>551</v>
      </c>
      <c r="I5230" t="s">
        <v>102</v>
      </c>
      <c r="J5230" t="s">
        <v>27</v>
      </c>
      <c r="K5230" t="s">
        <v>127</v>
      </c>
      <c r="L5230" t="s">
        <v>43</v>
      </c>
      <c r="M5230">
        <v>94109</v>
      </c>
      <c r="N5230" t="s">
        <v>44</v>
      </c>
      <c r="O5230" t="s">
        <v>6536</v>
      </c>
      <c r="P5230" t="s">
        <v>46</v>
      </c>
      <c r="Q5230" t="s">
        <v>90</v>
      </c>
      <c r="R5230" t="s">
        <v>6537</v>
      </c>
      <c r="S5230">
        <v>81.98</v>
      </c>
      <c r="T5230">
        <v>2</v>
      </c>
      <c r="U5230">
        <v>0</v>
      </c>
      <c r="V5230">
        <v>40.170200000000001</v>
      </c>
    </row>
    <row r="5231" spans="1:22" ht="14.25" customHeight="1" x14ac:dyDescent="0.25">
      <c r="A5231">
        <v>5230</v>
      </c>
      <c r="B5231" t="s">
        <v>8076</v>
      </c>
      <c r="C5231">
        <f>YEAR(Data!$D5231)</f>
        <v>2014</v>
      </c>
      <c r="D5231">
        <v>41718</v>
      </c>
      <c r="E5231">
        <v>41721</v>
      </c>
      <c r="F5231" t="s">
        <v>23</v>
      </c>
      <c r="G5231" t="s">
        <v>1674</v>
      </c>
      <c r="H5231" t="s">
        <v>1675</v>
      </c>
      <c r="I5231" t="s">
        <v>26</v>
      </c>
      <c r="J5231" t="s">
        <v>27</v>
      </c>
      <c r="K5231" t="s">
        <v>3488</v>
      </c>
      <c r="L5231" t="s">
        <v>43</v>
      </c>
      <c r="M5231">
        <v>93727</v>
      </c>
      <c r="N5231" t="s">
        <v>44</v>
      </c>
      <c r="O5231" t="s">
        <v>5389</v>
      </c>
      <c r="P5231" t="s">
        <v>46</v>
      </c>
      <c r="Q5231" t="s">
        <v>75</v>
      </c>
      <c r="R5231" t="s">
        <v>5390</v>
      </c>
      <c r="S5231">
        <v>14.624000000000002</v>
      </c>
      <c r="T5231">
        <v>2</v>
      </c>
      <c r="U5231">
        <v>0.2</v>
      </c>
      <c r="V5231">
        <v>5.1183999999999994</v>
      </c>
    </row>
    <row r="5232" spans="1:22" ht="14.25" customHeight="1" x14ac:dyDescent="0.25">
      <c r="A5232">
        <v>5231</v>
      </c>
      <c r="B5232" t="s">
        <v>8076</v>
      </c>
      <c r="C5232">
        <f>YEAR(Data!$D5232)</f>
        <v>2014</v>
      </c>
      <c r="D5232">
        <v>41718</v>
      </c>
      <c r="E5232">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ht="14.25" customHeight="1" x14ac:dyDescent="0.25">
      <c r="A5233">
        <v>5232</v>
      </c>
      <c r="B5233" t="s">
        <v>8076</v>
      </c>
      <c r="C5233">
        <f>YEAR(Data!$D5233)</f>
        <v>2014</v>
      </c>
      <c r="D5233">
        <v>41718</v>
      </c>
      <c r="E5233">
        <v>41721</v>
      </c>
      <c r="F5233" t="s">
        <v>23</v>
      </c>
      <c r="G5233" t="s">
        <v>1674</v>
      </c>
      <c r="H5233" t="s">
        <v>1675</v>
      </c>
      <c r="I5233" t="s">
        <v>26</v>
      </c>
      <c r="J5233" t="s">
        <v>27</v>
      </c>
      <c r="K5233" t="s">
        <v>3488</v>
      </c>
      <c r="L5233" t="s">
        <v>43</v>
      </c>
      <c r="M5233">
        <v>93727</v>
      </c>
      <c r="N5233" t="s">
        <v>44</v>
      </c>
      <c r="O5233" t="s">
        <v>5990</v>
      </c>
      <c r="P5233" t="s">
        <v>32</v>
      </c>
      <c r="Q5233" t="s">
        <v>65</v>
      </c>
      <c r="R5233" t="s">
        <v>5991</v>
      </c>
      <c r="S5233">
        <v>30.93</v>
      </c>
      <c r="T5233">
        <v>1</v>
      </c>
      <c r="U5233">
        <v>0</v>
      </c>
      <c r="V5233">
        <v>12.6813</v>
      </c>
    </row>
    <row r="5234" spans="1:22" ht="14.25" customHeight="1" x14ac:dyDescent="0.25">
      <c r="A5234">
        <v>5233</v>
      </c>
      <c r="B5234" t="s">
        <v>8076</v>
      </c>
      <c r="C5234">
        <f>YEAR(Data!$D5234)</f>
        <v>2014</v>
      </c>
      <c r="D5234">
        <v>41718</v>
      </c>
      <c r="E5234">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ht="14.25" customHeight="1" x14ac:dyDescent="0.25">
      <c r="A5235">
        <v>5234</v>
      </c>
      <c r="B5235" t="s">
        <v>8077</v>
      </c>
      <c r="C5235">
        <f>YEAR(Data!$D5235)</f>
        <v>2011</v>
      </c>
      <c r="D5235">
        <v>40834</v>
      </c>
      <c r="E5235">
        <v>40838</v>
      </c>
      <c r="F5235" t="s">
        <v>50</v>
      </c>
      <c r="G5235" t="s">
        <v>5584</v>
      </c>
      <c r="H5235" t="s">
        <v>5585</v>
      </c>
      <c r="I5235" t="s">
        <v>41</v>
      </c>
      <c r="J5235" t="s">
        <v>27</v>
      </c>
      <c r="K5235" t="s">
        <v>7036</v>
      </c>
      <c r="L5235" t="s">
        <v>1707</v>
      </c>
      <c r="M5235">
        <v>71854</v>
      </c>
      <c r="N5235" t="s">
        <v>30</v>
      </c>
      <c r="O5235" t="s">
        <v>7951</v>
      </c>
      <c r="P5235" t="s">
        <v>32</v>
      </c>
      <c r="Q5235" t="s">
        <v>36</v>
      </c>
      <c r="R5235" t="s">
        <v>7952</v>
      </c>
      <c r="S5235">
        <v>605.34</v>
      </c>
      <c r="T5235">
        <v>6</v>
      </c>
      <c r="U5235">
        <v>0</v>
      </c>
      <c r="V5235">
        <v>145.2816</v>
      </c>
    </row>
    <row r="5236" spans="1:22" ht="14.25" customHeight="1" x14ac:dyDescent="0.25">
      <c r="A5236">
        <v>5235</v>
      </c>
      <c r="B5236" t="s">
        <v>8078</v>
      </c>
      <c r="C5236">
        <f>YEAR(Data!$D5236)</f>
        <v>2014</v>
      </c>
      <c r="D5236">
        <v>41874</v>
      </c>
      <c r="E5236">
        <v>41875</v>
      </c>
      <c r="F5236" t="s">
        <v>188</v>
      </c>
      <c r="G5236" t="s">
        <v>7581</v>
      </c>
      <c r="H5236" t="s">
        <v>7582</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ht="14.25" customHeight="1" x14ac:dyDescent="0.25">
      <c r="A5237">
        <v>5236</v>
      </c>
      <c r="B5237" t="s">
        <v>8079</v>
      </c>
      <c r="C5237">
        <f>YEAR(Data!$D5237)</f>
        <v>2013</v>
      </c>
      <c r="D5237">
        <v>41598</v>
      </c>
      <c r="E5237">
        <v>41601</v>
      </c>
      <c r="F5237" t="s">
        <v>188</v>
      </c>
      <c r="G5237" t="s">
        <v>5756</v>
      </c>
      <c r="H5237" t="s">
        <v>5757</v>
      </c>
      <c r="I5237" t="s">
        <v>41</v>
      </c>
      <c r="J5237" t="s">
        <v>27</v>
      </c>
      <c r="K5237" t="s">
        <v>4374</v>
      </c>
      <c r="L5237" t="s">
        <v>254</v>
      </c>
      <c r="M5237">
        <v>46203</v>
      </c>
      <c r="N5237" t="s">
        <v>105</v>
      </c>
      <c r="O5237" t="s">
        <v>6728</v>
      </c>
      <c r="P5237" t="s">
        <v>46</v>
      </c>
      <c r="Q5237" t="s">
        <v>78</v>
      </c>
      <c r="R5237" t="s">
        <v>6729</v>
      </c>
      <c r="S5237">
        <v>54.96</v>
      </c>
      <c r="T5237">
        <v>3</v>
      </c>
      <c r="U5237">
        <v>0</v>
      </c>
      <c r="V5237">
        <v>15.938399999999998</v>
      </c>
    </row>
    <row r="5238" spans="1:22" ht="14.25" customHeight="1" x14ac:dyDescent="0.25">
      <c r="A5238">
        <v>5237</v>
      </c>
      <c r="B5238" t="s">
        <v>8080</v>
      </c>
      <c r="C5238">
        <f>YEAR(Data!$D5238)</f>
        <v>2011</v>
      </c>
      <c r="D5238">
        <v>40806</v>
      </c>
      <c r="E5238">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ht="14.25" customHeight="1" x14ac:dyDescent="0.25">
      <c r="A5239">
        <v>5238</v>
      </c>
      <c r="B5239" t="s">
        <v>8080</v>
      </c>
      <c r="C5239">
        <f>YEAR(Data!$D5239)</f>
        <v>2011</v>
      </c>
      <c r="D5239">
        <v>40806</v>
      </c>
      <c r="E5239">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ht="14.25" customHeight="1" x14ac:dyDescent="0.25">
      <c r="A5240">
        <v>5239</v>
      </c>
      <c r="B5240" t="s">
        <v>8080</v>
      </c>
      <c r="C5240">
        <f>YEAR(Data!$D5240)</f>
        <v>2011</v>
      </c>
      <c r="D5240">
        <v>40806</v>
      </c>
      <c r="E5240">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ht="14.25" customHeight="1" x14ac:dyDescent="0.25">
      <c r="A5241">
        <v>5240</v>
      </c>
      <c r="B5241" t="s">
        <v>8081</v>
      </c>
      <c r="C5241">
        <f>YEAR(Data!$D5241)</f>
        <v>2013</v>
      </c>
      <c r="D5241">
        <v>41529</v>
      </c>
      <c r="E5241">
        <v>41535</v>
      </c>
      <c r="F5241" t="s">
        <v>50</v>
      </c>
      <c r="G5241" t="s">
        <v>6335</v>
      </c>
      <c r="H5241" t="s">
        <v>6336</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ht="14.25" customHeight="1" x14ac:dyDescent="0.25">
      <c r="A5242">
        <v>5241</v>
      </c>
      <c r="B5242" t="s">
        <v>8081</v>
      </c>
      <c r="C5242">
        <f>YEAR(Data!$D5242)</f>
        <v>2013</v>
      </c>
      <c r="D5242">
        <v>41529</v>
      </c>
      <c r="E5242">
        <v>41535</v>
      </c>
      <c r="F5242" t="s">
        <v>50</v>
      </c>
      <c r="G5242" t="s">
        <v>6335</v>
      </c>
      <c r="H5242" t="s">
        <v>6336</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ht="14.25" customHeight="1" x14ac:dyDescent="0.25">
      <c r="A5243">
        <v>5242</v>
      </c>
      <c r="B5243" t="s">
        <v>8082</v>
      </c>
      <c r="C5243">
        <f>YEAR(Data!$D5243)</f>
        <v>2013</v>
      </c>
      <c r="D5243">
        <v>41541</v>
      </c>
      <c r="E5243">
        <v>41544</v>
      </c>
      <c r="F5243" t="s">
        <v>23</v>
      </c>
      <c r="G5243" t="s">
        <v>6482</v>
      </c>
      <c r="H5243" t="s">
        <v>6483</v>
      </c>
      <c r="I5243" t="s">
        <v>41</v>
      </c>
      <c r="J5243" t="s">
        <v>27</v>
      </c>
      <c r="K5243" t="s">
        <v>95</v>
      </c>
      <c r="L5243" t="s">
        <v>96</v>
      </c>
      <c r="M5243">
        <v>98115</v>
      </c>
      <c r="N5243" t="s">
        <v>44</v>
      </c>
      <c r="O5243" t="s">
        <v>8083</v>
      </c>
      <c r="P5243" t="s">
        <v>46</v>
      </c>
      <c r="Q5243" t="s">
        <v>578</v>
      </c>
      <c r="R5243" t="s">
        <v>8084</v>
      </c>
      <c r="S5243">
        <v>13.68</v>
      </c>
      <c r="T5243">
        <v>2</v>
      </c>
      <c r="U5243">
        <v>0</v>
      </c>
      <c r="V5243">
        <v>3.6936</v>
      </c>
    </row>
    <row r="5244" spans="1:22" ht="14.25" customHeight="1" x14ac:dyDescent="0.25">
      <c r="A5244">
        <v>5243</v>
      </c>
      <c r="B5244" t="s">
        <v>8085</v>
      </c>
      <c r="C5244">
        <f>YEAR(Data!$D5244)</f>
        <v>2014</v>
      </c>
      <c r="D5244">
        <v>41856</v>
      </c>
      <c r="E5244">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ht="14.25" customHeight="1" x14ac:dyDescent="0.25">
      <c r="A5245">
        <v>5244</v>
      </c>
      <c r="B5245" t="s">
        <v>8086</v>
      </c>
      <c r="C5245">
        <f>YEAR(Data!$D5245)</f>
        <v>2013</v>
      </c>
      <c r="D5245">
        <v>41481</v>
      </c>
      <c r="E5245">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ht="14.25" customHeight="1" x14ac:dyDescent="0.25">
      <c r="A5246">
        <v>5245</v>
      </c>
      <c r="B5246" t="s">
        <v>8087</v>
      </c>
      <c r="C5246">
        <f>YEAR(Data!$D5246)</f>
        <v>2013</v>
      </c>
      <c r="D5246">
        <v>41489</v>
      </c>
      <c r="E5246">
        <v>41491</v>
      </c>
      <c r="F5246" t="s">
        <v>23</v>
      </c>
      <c r="G5246" t="s">
        <v>2410</v>
      </c>
      <c r="H5246" t="s">
        <v>2411</v>
      </c>
      <c r="I5246" t="s">
        <v>41</v>
      </c>
      <c r="J5246" t="s">
        <v>27</v>
      </c>
      <c r="K5246" t="s">
        <v>42</v>
      </c>
      <c r="L5246" t="s">
        <v>43</v>
      </c>
      <c r="M5246">
        <v>90032</v>
      </c>
      <c r="N5246" t="s">
        <v>44</v>
      </c>
      <c r="O5246" t="s">
        <v>8088</v>
      </c>
      <c r="P5246" t="s">
        <v>32</v>
      </c>
      <c r="Q5246" t="s">
        <v>56</v>
      </c>
      <c r="R5246" t="s">
        <v>8089</v>
      </c>
      <c r="S5246">
        <v>136.46400000000003</v>
      </c>
      <c r="T5246">
        <v>2</v>
      </c>
      <c r="U5246">
        <v>0.2</v>
      </c>
      <c r="V5246">
        <v>15.352199999999989</v>
      </c>
    </row>
    <row r="5247" spans="1:22" ht="14.25" customHeight="1" x14ac:dyDescent="0.25">
      <c r="A5247">
        <v>5246</v>
      </c>
      <c r="B5247" t="s">
        <v>8087</v>
      </c>
      <c r="C5247">
        <f>YEAR(Data!$D5247)</f>
        <v>2013</v>
      </c>
      <c r="D5247">
        <v>41489</v>
      </c>
      <c r="E5247">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ht="14.25" customHeight="1" x14ac:dyDescent="0.25">
      <c r="A5248">
        <v>5247</v>
      </c>
      <c r="B5248" t="s">
        <v>8087</v>
      </c>
      <c r="C5248">
        <f>YEAR(Data!$D5248)</f>
        <v>2013</v>
      </c>
      <c r="D5248">
        <v>41489</v>
      </c>
      <c r="E5248">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ht="14.25" customHeight="1" x14ac:dyDescent="0.25">
      <c r="A5249">
        <v>5248</v>
      </c>
      <c r="B5249" t="s">
        <v>8090</v>
      </c>
      <c r="C5249">
        <f>YEAR(Data!$D5249)</f>
        <v>2012</v>
      </c>
      <c r="D5249">
        <v>41050</v>
      </c>
      <c r="E5249">
        <v>41056</v>
      </c>
      <c r="F5249" t="s">
        <v>50</v>
      </c>
      <c r="G5249" t="s">
        <v>332</v>
      </c>
      <c r="H5249" t="s">
        <v>333</v>
      </c>
      <c r="I5249" t="s">
        <v>26</v>
      </c>
      <c r="J5249" t="s">
        <v>27</v>
      </c>
      <c r="K5249" t="s">
        <v>8091</v>
      </c>
      <c r="L5249" t="s">
        <v>211</v>
      </c>
      <c r="M5249">
        <v>60423</v>
      </c>
      <c r="N5249" t="s">
        <v>105</v>
      </c>
      <c r="O5249" t="s">
        <v>437</v>
      </c>
      <c r="P5249" t="s">
        <v>46</v>
      </c>
      <c r="Q5249" t="s">
        <v>78</v>
      </c>
      <c r="R5249" t="s">
        <v>438</v>
      </c>
      <c r="S5249">
        <v>20.767999999999997</v>
      </c>
      <c r="T5249">
        <v>8</v>
      </c>
      <c r="U5249">
        <v>0.8</v>
      </c>
      <c r="V5249">
        <v>-52.958400000000012</v>
      </c>
    </row>
    <row r="5250" spans="1:22" ht="14.25" customHeight="1" x14ac:dyDescent="0.25">
      <c r="A5250">
        <v>5249</v>
      </c>
      <c r="B5250" t="s">
        <v>8092</v>
      </c>
      <c r="C5250">
        <f>YEAR(Data!$D5250)</f>
        <v>2014</v>
      </c>
      <c r="D5250">
        <v>41947</v>
      </c>
      <c r="E5250">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ht="14.25" customHeight="1" x14ac:dyDescent="0.25">
      <c r="A5251">
        <v>5250</v>
      </c>
      <c r="B5251" t="s">
        <v>8093</v>
      </c>
      <c r="C5251">
        <f>YEAR(Data!$D5251)</f>
        <v>2012</v>
      </c>
      <c r="D5251">
        <v>41015</v>
      </c>
      <c r="E5251">
        <v>41020</v>
      </c>
      <c r="F5251" t="s">
        <v>50</v>
      </c>
      <c r="G5251" t="s">
        <v>2271</v>
      </c>
      <c r="H5251" t="s">
        <v>2272</v>
      </c>
      <c r="I5251" t="s">
        <v>41</v>
      </c>
      <c r="J5251" t="s">
        <v>27</v>
      </c>
      <c r="K5251" t="s">
        <v>146</v>
      </c>
      <c r="L5251" t="s">
        <v>147</v>
      </c>
      <c r="M5251">
        <v>19143</v>
      </c>
      <c r="N5251" t="s">
        <v>148</v>
      </c>
      <c r="O5251" t="s">
        <v>5429</v>
      </c>
      <c r="P5251" t="s">
        <v>46</v>
      </c>
      <c r="Q5251" t="s">
        <v>269</v>
      </c>
      <c r="R5251" t="s">
        <v>186</v>
      </c>
      <c r="S5251">
        <v>12.576000000000001</v>
      </c>
      <c r="T5251">
        <v>4</v>
      </c>
      <c r="U5251">
        <v>0.2</v>
      </c>
      <c r="V5251">
        <v>4.0871999999999993</v>
      </c>
    </row>
    <row r="5252" spans="1:22" ht="14.25" customHeight="1" x14ac:dyDescent="0.25">
      <c r="A5252">
        <v>5251</v>
      </c>
      <c r="B5252" t="s">
        <v>8094</v>
      </c>
      <c r="C5252">
        <f>YEAR(Data!$D5252)</f>
        <v>2013</v>
      </c>
      <c r="D5252">
        <v>41621</v>
      </c>
      <c r="E5252">
        <v>41627</v>
      </c>
      <c r="F5252" t="s">
        <v>50</v>
      </c>
      <c r="G5252" t="s">
        <v>6319</v>
      </c>
      <c r="H5252" t="s">
        <v>6320</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ht="14.25" customHeight="1" x14ac:dyDescent="0.25">
      <c r="A5253">
        <v>5252</v>
      </c>
      <c r="B5253" t="s">
        <v>8094</v>
      </c>
      <c r="C5253">
        <f>YEAR(Data!$D5253)</f>
        <v>2013</v>
      </c>
      <c r="D5253">
        <v>41621</v>
      </c>
      <c r="E5253">
        <v>41627</v>
      </c>
      <c r="F5253" t="s">
        <v>50</v>
      </c>
      <c r="G5253" t="s">
        <v>6319</v>
      </c>
      <c r="H5253" t="s">
        <v>6320</v>
      </c>
      <c r="I5253" t="s">
        <v>26</v>
      </c>
      <c r="J5253" t="s">
        <v>27</v>
      </c>
      <c r="K5253" t="s">
        <v>497</v>
      </c>
      <c r="L5253" t="s">
        <v>1272</v>
      </c>
      <c r="M5253">
        <v>31907</v>
      </c>
      <c r="N5253" t="s">
        <v>30</v>
      </c>
      <c r="O5253" t="s">
        <v>6339</v>
      </c>
      <c r="P5253" t="s">
        <v>46</v>
      </c>
      <c r="Q5253" t="s">
        <v>90</v>
      </c>
      <c r="R5253" t="s">
        <v>6340</v>
      </c>
      <c r="S5253">
        <v>49.12</v>
      </c>
      <c r="T5253">
        <v>4</v>
      </c>
      <c r="U5253">
        <v>0</v>
      </c>
      <c r="V5253">
        <v>23.086399999999998</v>
      </c>
    </row>
    <row r="5254" spans="1:22" ht="14.25" customHeight="1" x14ac:dyDescent="0.25">
      <c r="A5254">
        <v>5253</v>
      </c>
      <c r="B5254" t="s">
        <v>8095</v>
      </c>
      <c r="C5254">
        <f>YEAR(Data!$D5254)</f>
        <v>2012</v>
      </c>
      <c r="D5254">
        <v>41212</v>
      </c>
      <c r="E5254">
        <v>41215</v>
      </c>
      <c r="F5254" t="s">
        <v>188</v>
      </c>
      <c r="G5254" t="s">
        <v>5615</v>
      </c>
      <c r="H5254" t="s">
        <v>5616</v>
      </c>
      <c r="I5254" t="s">
        <v>26</v>
      </c>
      <c r="J5254" t="s">
        <v>27</v>
      </c>
      <c r="K5254" t="s">
        <v>2978</v>
      </c>
      <c r="L5254" t="s">
        <v>319</v>
      </c>
      <c r="M5254">
        <v>23464</v>
      </c>
      <c r="N5254" t="s">
        <v>30</v>
      </c>
      <c r="O5254" t="s">
        <v>5355</v>
      </c>
      <c r="P5254" t="s">
        <v>46</v>
      </c>
      <c r="Q5254" t="s">
        <v>78</v>
      </c>
      <c r="R5254" t="s">
        <v>5356</v>
      </c>
      <c r="S5254">
        <v>182.91</v>
      </c>
      <c r="T5254">
        <v>3</v>
      </c>
      <c r="U5254">
        <v>0</v>
      </c>
      <c r="V5254">
        <v>53.043899999999979</v>
      </c>
    </row>
    <row r="5255" spans="1:22" ht="14.25" customHeight="1" x14ac:dyDescent="0.25">
      <c r="A5255">
        <v>5254</v>
      </c>
      <c r="B5255" t="s">
        <v>8096</v>
      </c>
      <c r="C5255">
        <f>YEAR(Data!$D5255)</f>
        <v>2011</v>
      </c>
      <c r="D5255">
        <v>40609</v>
      </c>
      <c r="E5255">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ht="14.25" customHeight="1" x14ac:dyDescent="0.25">
      <c r="A5256">
        <v>5255</v>
      </c>
      <c r="B5256" t="s">
        <v>8097</v>
      </c>
      <c r="C5256">
        <f>YEAR(Data!$D5256)</f>
        <v>2012</v>
      </c>
      <c r="D5256">
        <v>40973</v>
      </c>
      <c r="E5256">
        <v>40975</v>
      </c>
      <c r="F5256" t="s">
        <v>23</v>
      </c>
      <c r="G5256" t="s">
        <v>1060</v>
      </c>
      <c r="H5256" t="s">
        <v>1061</v>
      </c>
      <c r="I5256" t="s">
        <v>41</v>
      </c>
      <c r="J5256" t="s">
        <v>27</v>
      </c>
      <c r="K5256" t="s">
        <v>8098</v>
      </c>
      <c r="L5256" t="s">
        <v>147</v>
      </c>
      <c r="M5256">
        <v>18018</v>
      </c>
      <c r="N5256" t="s">
        <v>148</v>
      </c>
      <c r="O5256" t="s">
        <v>1839</v>
      </c>
      <c r="P5256" t="s">
        <v>32</v>
      </c>
      <c r="Q5256" t="s">
        <v>36</v>
      </c>
      <c r="R5256" t="s">
        <v>1840</v>
      </c>
      <c r="S5256">
        <v>99.372</v>
      </c>
      <c r="T5256">
        <v>2</v>
      </c>
      <c r="U5256">
        <v>0.3</v>
      </c>
      <c r="V5256">
        <v>-7.0979999999999919</v>
      </c>
    </row>
    <row r="5257" spans="1:22" ht="14.25" customHeight="1" x14ac:dyDescent="0.25">
      <c r="A5257">
        <v>5256</v>
      </c>
      <c r="B5257" t="s">
        <v>8097</v>
      </c>
      <c r="C5257">
        <f>YEAR(Data!$D5257)</f>
        <v>2012</v>
      </c>
      <c r="D5257">
        <v>40973</v>
      </c>
      <c r="E5257">
        <v>40975</v>
      </c>
      <c r="F5257" t="s">
        <v>23</v>
      </c>
      <c r="G5257" t="s">
        <v>1060</v>
      </c>
      <c r="H5257" t="s">
        <v>1061</v>
      </c>
      <c r="I5257" t="s">
        <v>41</v>
      </c>
      <c r="J5257" t="s">
        <v>27</v>
      </c>
      <c r="K5257" t="s">
        <v>8098</v>
      </c>
      <c r="L5257" t="s">
        <v>147</v>
      </c>
      <c r="M5257">
        <v>18018</v>
      </c>
      <c r="N5257" t="s">
        <v>148</v>
      </c>
      <c r="O5257" t="s">
        <v>6261</v>
      </c>
      <c r="P5257" t="s">
        <v>32</v>
      </c>
      <c r="Q5257" t="s">
        <v>65</v>
      </c>
      <c r="R5257" t="s">
        <v>6262</v>
      </c>
      <c r="S5257">
        <v>33.568000000000005</v>
      </c>
      <c r="T5257">
        <v>2</v>
      </c>
      <c r="U5257">
        <v>0.2</v>
      </c>
      <c r="V5257">
        <v>-5.4548000000000041</v>
      </c>
    </row>
    <row r="5258" spans="1:22" ht="14.25" customHeight="1" x14ac:dyDescent="0.25">
      <c r="A5258">
        <v>5257</v>
      </c>
      <c r="B5258" t="s">
        <v>8099</v>
      </c>
      <c r="C5258">
        <f>YEAR(Data!$D5258)</f>
        <v>2013</v>
      </c>
      <c r="D5258">
        <v>41495</v>
      </c>
      <c r="E5258">
        <v>41501</v>
      </c>
      <c r="F5258" t="s">
        <v>50</v>
      </c>
      <c r="G5258" t="s">
        <v>1957</v>
      </c>
      <c r="H5258" t="s">
        <v>1958</v>
      </c>
      <c r="I5258" t="s">
        <v>26</v>
      </c>
      <c r="J5258" t="s">
        <v>27</v>
      </c>
      <c r="K5258" t="s">
        <v>4847</v>
      </c>
      <c r="L5258" t="s">
        <v>649</v>
      </c>
      <c r="M5258">
        <v>73120</v>
      </c>
      <c r="N5258" t="s">
        <v>105</v>
      </c>
      <c r="O5258" t="s">
        <v>6001</v>
      </c>
      <c r="P5258" t="s">
        <v>46</v>
      </c>
      <c r="Q5258" t="s">
        <v>90</v>
      </c>
      <c r="R5258" t="s">
        <v>6002</v>
      </c>
      <c r="S5258">
        <v>10.56</v>
      </c>
      <c r="T5258">
        <v>2</v>
      </c>
      <c r="U5258">
        <v>0</v>
      </c>
      <c r="V5258">
        <v>4.7519999999999998</v>
      </c>
    </row>
    <row r="5259" spans="1:22" ht="14.25" customHeight="1" x14ac:dyDescent="0.25">
      <c r="A5259">
        <v>5258</v>
      </c>
      <c r="B5259" t="s">
        <v>8100</v>
      </c>
      <c r="C5259">
        <f>YEAR(Data!$D5259)</f>
        <v>2014</v>
      </c>
      <c r="D5259">
        <v>41643</v>
      </c>
      <c r="E5259">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ht="14.25" customHeight="1" x14ac:dyDescent="0.25">
      <c r="A5260">
        <v>5259</v>
      </c>
      <c r="B5260" t="s">
        <v>8101</v>
      </c>
      <c r="C5260">
        <f>YEAR(Data!$D5260)</f>
        <v>2014</v>
      </c>
      <c r="D5260">
        <v>41922</v>
      </c>
      <c r="E5260">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ht="14.25" customHeight="1" x14ac:dyDescent="0.25">
      <c r="A5261">
        <v>5260</v>
      </c>
      <c r="B5261" t="s">
        <v>8102</v>
      </c>
      <c r="C5261">
        <f>YEAR(Data!$D5261)</f>
        <v>2014</v>
      </c>
      <c r="D5261">
        <v>41933</v>
      </c>
      <c r="E526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ht="14.25" customHeight="1" x14ac:dyDescent="0.25">
      <c r="A5262">
        <v>5261</v>
      </c>
      <c r="B5262" t="s">
        <v>8103</v>
      </c>
      <c r="C5262">
        <f>YEAR(Data!$D5262)</f>
        <v>2011</v>
      </c>
      <c r="D5262">
        <v>40793</v>
      </c>
      <c r="E5262">
        <v>40796</v>
      </c>
      <c r="F5262" t="s">
        <v>188</v>
      </c>
      <c r="G5262" t="s">
        <v>3758</v>
      </c>
      <c r="H5262" t="s">
        <v>3759</v>
      </c>
      <c r="I5262" t="s">
        <v>102</v>
      </c>
      <c r="J5262" t="s">
        <v>27</v>
      </c>
      <c r="K5262" t="s">
        <v>184</v>
      </c>
      <c r="L5262" t="s">
        <v>104</v>
      </c>
      <c r="M5262">
        <v>77036</v>
      </c>
      <c r="N5262" t="s">
        <v>105</v>
      </c>
      <c r="O5262" t="s">
        <v>5596</v>
      </c>
      <c r="P5262" t="s">
        <v>71</v>
      </c>
      <c r="Q5262" t="s">
        <v>72</v>
      </c>
      <c r="R5262" t="s">
        <v>5597</v>
      </c>
      <c r="S5262">
        <v>196.77600000000001</v>
      </c>
      <c r="T5262">
        <v>3</v>
      </c>
      <c r="U5262">
        <v>0.2</v>
      </c>
      <c r="V5262">
        <v>14.758199999999995</v>
      </c>
    </row>
    <row r="5263" spans="1:22" ht="14.25" customHeight="1" x14ac:dyDescent="0.25">
      <c r="A5263">
        <v>5262</v>
      </c>
      <c r="B5263" t="s">
        <v>8103</v>
      </c>
      <c r="C5263">
        <f>YEAR(Data!$D5263)</f>
        <v>2011</v>
      </c>
      <c r="D5263">
        <v>40793</v>
      </c>
      <c r="E5263">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ht="14.25" customHeight="1" x14ac:dyDescent="0.25">
      <c r="A5264">
        <v>5263</v>
      </c>
      <c r="B5264" t="s">
        <v>8103</v>
      </c>
      <c r="C5264">
        <f>YEAR(Data!$D5264)</f>
        <v>2011</v>
      </c>
      <c r="D5264">
        <v>40793</v>
      </c>
      <c r="E5264">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ht="14.25" customHeight="1" x14ac:dyDescent="0.25">
      <c r="A5265">
        <v>5264</v>
      </c>
      <c r="B5265" t="s">
        <v>8103</v>
      </c>
      <c r="C5265">
        <f>YEAR(Data!$D5265)</f>
        <v>2011</v>
      </c>
      <c r="D5265">
        <v>40793</v>
      </c>
      <c r="E5265">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ht="14.25" customHeight="1" x14ac:dyDescent="0.25">
      <c r="A5266">
        <v>5265</v>
      </c>
      <c r="B5266" t="s">
        <v>8103</v>
      </c>
      <c r="C5266">
        <f>YEAR(Data!$D5266)</f>
        <v>2011</v>
      </c>
      <c r="D5266">
        <v>40793</v>
      </c>
      <c r="E5266">
        <v>40796</v>
      </c>
      <c r="F5266" t="s">
        <v>188</v>
      </c>
      <c r="G5266" t="s">
        <v>3758</v>
      </c>
      <c r="H5266" t="s">
        <v>3759</v>
      </c>
      <c r="I5266" t="s">
        <v>102</v>
      </c>
      <c r="J5266" t="s">
        <v>27</v>
      </c>
      <c r="K5266" t="s">
        <v>184</v>
      </c>
      <c r="L5266" t="s">
        <v>104</v>
      </c>
      <c r="M5266">
        <v>77036</v>
      </c>
      <c r="N5266" t="s">
        <v>105</v>
      </c>
      <c r="O5266" t="s">
        <v>6946</v>
      </c>
      <c r="P5266" t="s">
        <v>46</v>
      </c>
      <c r="Q5266" t="s">
        <v>68</v>
      </c>
      <c r="R5266" t="s">
        <v>6947</v>
      </c>
      <c r="S5266">
        <v>21.864000000000001</v>
      </c>
      <c r="T5266">
        <v>3</v>
      </c>
      <c r="U5266">
        <v>0.2</v>
      </c>
      <c r="V5266">
        <v>3.5528999999999984</v>
      </c>
    </row>
    <row r="5267" spans="1:22" ht="14.25" customHeight="1" x14ac:dyDescent="0.25">
      <c r="A5267">
        <v>5266</v>
      </c>
      <c r="B5267" t="s">
        <v>8104</v>
      </c>
      <c r="C5267">
        <f>YEAR(Data!$D5267)</f>
        <v>2014</v>
      </c>
      <c r="D5267">
        <v>41913</v>
      </c>
      <c r="E5267">
        <v>41916</v>
      </c>
      <c r="F5267" t="s">
        <v>188</v>
      </c>
      <c r="G5267" t="s">
        <v>6355</v>
      </c>
      <c r="H5267" t="s">
        <v>6356</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ht="14.25" customHeight="1" x14ac:dyDescent="0.25">
      <c r="A5268">
        <v>5267</v>
      </c>
      <c r="B5268" t="s">
        <v>8104</v>
      </c>
      <c r="C5268">
        <f>YEAR(Data!$D5268)</f>
        <v>2014</v>
      </c>
      <c r="D5268">
        <v>41913</v>
      </c>
      <c r="E5268">
        <v>41916</v>
      </c>
      <c r="F5268" t="s">
        <v>188</v>
      </c>
      <c r="G5268" t="s">
        <v>6355</v>
      </c>
      <c r="H5268" t="s">
        <v>6356</v>
      </c>
      <c r="I5268" t="s">
        <v>41</v>
      </c>
      <c r="J5268" t="s">
        <v>27</v>
      </c>
      <c r="K5268" t="s">
        <v>95</v>
      </c>
      <c r="L5268" t="s">
        <v>96</v>
      </c>
      <c r="M5268">
        <v>98103</v>
      </c>
      <c r="N5268" t="s">
        <v>44</v>
      </c>
      <c r="O5268" t="s">
        <v>6801</v>
      </c>
      <c r="P5268" t="s">
        <v>46</v>
      </c>
      <c r="Q5268" t="s">
        <v>90</v>
      </c>
      <c r="R5268" t="s">
        <v>6802</v>
      </c>
      <c r="S5268">
        <v>167.94</v>
      </c>
      <c r="T5268">
        <v>3</v>
      </c>
      <c r="U5268">
        <v>0</v>
      </c>
      <c r="V5268">
        <v>82.290599999999998</v>
      </c>
    </row>
    <row r="5269" spans="1:22" ht="14.25" customHeight="1" x14ac:dyDescent="0.25">
      <c r="A5269">
        <v>5268</v>
      </c>
      <c r="B5269" t="s">
        <v>8104</v>
      </c>
      <c r="C5269">
        <f>YEAR(Data!$D5269)</f>
        <v>2014</v>
      </c>
      <c r="D5269">
        <v>41913</v>
      </c>
      <c r="E5269">
        <v>41916</v>
      </c>
      <c r="F5269" t="s">
        <v>188</v>
      </c>
      <c r="G5269" t="s">
        <v>6355</v>
      </c>
      <c r="H5269" t="s">
        <v>6356</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ht="14.25" customHeight="1" x14ac:dyDescent="0.25">
      <c r="A5270">
        <v>5269</v>
      </c>
      <c r="B5270" t="s">
        <v>8105</v>
      </c>
      <c r="C5270">
        <f>YEAR(Data!$D5270)</f>
        <v>2014</v>
      </c>
      <c r="D5270">
        <v>41960</v>
      </c>
      <c r="E5270">
        <v>41965</v>
      </c>
      <c r="F5270" t="s">
        <v>50</v>
      </c>
      <c r="G5270" t="s">
        <v>3503</v>
      </c>
      <c r="H5270" t="s">
        <v>3504</v>
      </c>
      <c r="I5270" t="s">
        <v>102</v>
      </c>
      <c r="J5270" t="s">
        <v>27</v>
      </c>
      <c r="K5270" t="s">
        <v>3189</v>
      </c>
      <c r="L5270" t="s">
        <v>267</v>
      </c>
      <c r="M5270">
        <v>10701</v>
      </c>
      <c r="N5270" t="s">
        <v>148</v>
      </c>
      <c r="O5270" t="s">
        <v>8106</v>
      </c>
      <c r="P5270" t="s">
        <v>71</v>
      </c>
      <c r="Q5270" t="s">
        <v>682</v>
      </c>
      <c r="R5270" t="s">
        <v>8107</v>
      </c>
      <c r="S5270">
        <v>52.44</v>
      </c>
      <c r="T5270">
        <v>4</v>
      </c>
      <c r="U5270">
        <v>0</v>
      </c>
      <c r="V5270">
        <v>24.122399999999995</v>
      </c>
    </row>
    <row r="5271" spans="1:22" ht="14.25" customHeight="1" x14ac:dyDescent="0.25">
      <c r="A5271">
        <v>5270</v>
      </c>
      <c r="B5271" t="s">
        <v>8108</v>
      </c>
      <c r="C5271">
        <f>YEAR(Data!$D5271)</f>
        <v>2014</v>
      </c>
      <c r="D5271">
        <v>41894</v>
      </c>
      <c r="E527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ht="14.25" customHeight="1" x14ac:dyDescent="0.25">
      <c r="A5272">
        <v>5271</v>
      </c>
      <c r="B5272" t="s">
        <v>8108</v>
      </c>
      <c r="C5272">
        <f>YEAR(Data!$D5272)</f>
        <v>2014</v>
      </c>
      <c r="D5272">
        <v>41894</v>
      </c>
      <c r="E5272">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ht="14.25" customHeight="1" x14ac:dyDescent="0.25">
      <c r="A5273">
        <v>5272</v>
      </c>
      <c r="B5273" t="s">
        <v>8109</v>
      </c>
      <c r="C5273">
        <f>YEAR(Data!$D5273)</f>
        <v>2014</v>
      </c>
      <c r="D5273">
        <v>41656</v>
      </c>
      <c r="E5273">
        <v>41656</v>
      </c>
      <c r="F5273" t="s">
        <v>1290</v>
      </c>
      <c r="G5273" t="s">
        <v>6634</v>
      </c>
      <c r="H5273" t="s">
        <v>6635</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ht="14.25" customHeight="1" x14ac:dyDescent="0.25">
      <c r="A5274">
        <v>5273</v>
      </c>
      <c r="B5274" t="s">
        <v>8109</v>
      </c>
      <c r="C5274">
        <f>YEAR(Data!$D5274)</f>
        <v>2014</v>
      </c>
      <c r="D5274">
        <v>41656</v>
      </c>
      <c r="E5274">
        <v>41656</v>
      </c>
      <c r="F5274" t="s">
        <v>1290</v>
      </c>
      <c r="G5274" t="s">
        <v>6634</v>
      </c>
      <c r="H5274" t="s">
        <v>6635</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ht="14.25" customHeight="1" x14ac:dyDescent="0.25">
      <c r="A5275">
        <v>5274</v>
      </c>
      <c r="B5275" t="s">
        <v>8110</v>
      </c>
      <c r="C5275">
        <f>YEAR(Data!$D5275)</f>
        <v>2013</v>
      </c>
      <c r="D5275">
        <v>41605</v>
      </c>
      <c r="E5275">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ht="14.25" customHeight="1" x14ac:dyDescent="0.25">
      <c r="A5276">
        <v>5275</v>
      </c>
      <c r="B5276" t="s">
        <v>8111</v>
      </c>
      <c r="C5276">
        <f>YEAR(Data!$D5276)</f>
        <v>2012</v>
      </c>
      <c r="D5276">
        <v>41220</v>
      </c>
      <c r="E5276">
        <v>41222</v>
      </c>
      <c r="F5276" t="s">
        <v>23</v>
      </c>
      <c r="G5276" t="s">
        <v>5810</v>
      </c>
      <c r="H5276" t="s">
        <v>5811</v>
      </c>
      <c r="I5276" t="s">
        <v>26</v>
      </c>
      <c r="J5276" t="s">
        <v>27</v>
      </c>
      <c r="K5276" t="s">
        <v>2221</v>
      </c>
      <c r="L5276" t="s">
        <v>5203</v>
      </c>
      <c r="M5276" t="s">
        <v>5204</v>
      </c>
      <c r="N5276" t="s">
        <v>148</v>
      </c>
      <c r="O5276" t="s">
        <v>1807</v>
      </c>
      <c r="P5276" t="s">
        <v>32</v>
      </c>
      <c r="Q5276" t="s">
        <v>36</v>
      </c>
      <c r="R5276" t="s">
        <v>1808</v>
      </c>
      <c r="S5276">
        <v>715.2</v>
      </c>
      <c r="T5276">
        <v>3</v>
      </c>
      <c r="U5276">
        <v>0</v>
      </c>
      <c r="V5276">
        <v>178.79999999999998</v>
      </c>
    </row>
    <row r="5277" spans="1:22" ht="14.25" customHeight="1" x14ac:dyDescent="0.25">
      <c r="A5277">
        <v>5276</v>
      </c>
      <c r="B5277" t="s">
        <v>8112</v>
      </c>
      <c r="C5277">
        <f>YEAR(Data!$D5277)</f>
        <v>2014</v>
      </c>
      <c r="D5277">
        <v>41988</v>
      </c>
      <c r="E5277">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ht="14.25" customHeight="1" x14ac:dyDescent="0.25">
      <c r="A5278">
        <v>5277</v>
      </c>
      <c r="B5278" t="s">
        <v>8112</v>
      </c>
      <c r="C5278">
        <f>YEAR(Data!$D5278)</f>
        <v>2014</v>
      </c>
      <c r="D5278">
        <v>41988</v>
      </c>
      <c r="E5278">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ht="14.25" customHeight="1" x14ac:dyDescent="0.25">
      <c r="A5279">
        <v>5278</v>
      </c>
      <c r="B5279" t="s">
        <v>8113</v>
      </c>
      <c r="C5279">
        <f>YEAR(Data!$D5279)</f>
        <v>2011</v>
      </c>
      <c r="D5279">
        <v>40799</v>
      </c>
      <c r="E5279">
        <v>40803</v>
      </c>
      <c r="F5279" t="s">
        <v>50</v>
      </c>
      <c r="G5279" t="s">
        <v>5320</v>
      </c>
      <c r="H5279" t="s">
        <v>5321</v>
      </c>
      <c r="I5279" t="s">
        <v>102</v>
      </c>
      <c r="J5279" t="s">
        <v>27</v>
      </c>
      <c r="K5279" t="s">
        <v>6902</v>
      </c>
      <c r="L5279" t="s">
        <v>104</v>
      </c>
      <c r="M5279">
        <v>79762</v>
      </c>
      <c r="N5279" t="s">
        <v>105</v>
      </c>
      <c r="O5279" t="s">
        <v>716</v>
      </c>
      <c r="P5279" t="s">
        <v>32</v>
      </c>
      <c r="Q5279" t="s">
        <v>36</v>
      </c>
      <c r="R5279" t="s">
        <v>717</v>
      </c>
      <c r="S5279">
        <v>340.11599999999999</v>
      </c>
      <c r="T5279">
        <v>6</v>
      </c>
      <c r="U5279">
        <v>0.3</v>
      </c>
      <c r="V5279">
        <v>-9.717599999999976</v>
      </c>
    </row>
    <row r="5280" spans="1:22" ht="14.25" customHeight="1" x14ac:dyDescent="0.25">
      <c r="A5280">
        <v>5279</v>
      </c>
      <c r="B5280" t="s">
        <v>8114</v>
      </c>
      <c r="C5280">
        <f>YEAR(Data!$D5280)</f>
        <v>2011</v>
      </c>
      <c r="D5280">
        <v>40884</v>
      </c>
      <c r="E5280">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ht="14.25" customHeight="1" x14ac:dyDescent="0.25">
      <c r="A5281">
        <v>5280</v>
      </c>
      <c r="B5281" t="s">
        <v>8115</v>
      </c>
      <c r="C5281">
        <f>YEAR(Data!$D5281)</f>
        <v>2014</v>
      </c>
      <c r="D5281">
        <v>41890</v>
      </c>
      <c r="E5281">
        <v>41894</v>
      </c>
      <c r="F5281" t="s">
        <v>50</v>
      </c>
      <c r="G5281" t="s">
        <v>1408</v>
      </c>
      <c r="H5281" t="s">
        <v>1409</v>
      </c>
      <c r="I5281" t="s">
        <v>26</v>
      </c>
      <c r="J5281" t="s">
        <v>27</v>
      </c>
      <c r="K5281" t="s">
        <v>2548</v>
      </c>
      <c r="L5281" t="s">
        <v>114</v>
      </c>
      <c r="M5281">
        <v>53209</v>
      </c>
      <c r="N5281" t="s">
        <v>105</v>
      </c>
      <c r="O5281" t="s">
        <v>6773</v>
      </c>
      <c r="P5281" t="s">
        <v>71</v>
      </c>
      <c r="Q5281" t="s">
        <v>161</v>
      </c>
      <c r="R5281" t="s">
        <v>6774</v>
      </c>
      <c r="S5281">
        <v>13.48</v>
      </c>
      <c r="T5281">
        <v>1</v>
      </c>
      <c r="U5281">
        <v>0</v>
      </c>
      <c r="V5281">
        <v>1.8872</v>
      </c>
    </row>
    <row r="5282" spans="1:22" ht="14.25" customHeight="1" x14ac:dyDescent="0.25">
      <c r="A5282">
        <v>5281</v>
      </c>
      <c r="B5282" t="s">
        <v>8116</v>
      </c>
      <c r="C5282">
        <f>YEAR(Data!$D5282)</f>
        <v>2014</v>
      </c>
      <c r="D5282">
        <v>41920</v>
      </c>
      <c r="E5282">
        <v>41925</v>
      </c>
      <c r="F5282" t="s">
        <v>50</v>
      </c>
      <c r="G5282" t="s">
        <v>1772</v>
      </c>
      <c r="H5282" t="s">
        <v>1773</v>
      </c>
      <c r="I5282" t="s">
        <v>26</v>
      </c>
      <c r="J5282" t="s">
        <v>27</v>
      </c>
      <c r="K5282" t="s">
        <v>880</v>
      </c>
      <c r="L5282" t="s">
        <v>238</v>
      </c>
      <c r="M5282">
        <v>48234</v>
      </c>
      <c r="N5282" t="s">
        <v>105</v>
      </c>
      <c r="O5282" t="s">
        <v>5557</v>
      </c>
      <c r="P5282" t="s">
        <v>46</v>
      </c>
      <c r="Q5282" t="s">
        <v>59</v>
      </c>
      <c r="R5282" t="s">
        <v>5558</v>
      </c>
      <c r="S5282">
        <v>85.52</v>
      </c>
      <c r="T5282">
        <v>2</v>
      </c>
      <c r="U5282">
        <v>0</v>
      </c>
      <c r="V5282">
        <v>22.235199999999999</v>
      </c>
    </row>
    <row r="5283" spans="1:22" ht="14.25" customHeight="1" x14ac:dyDescent="0.25">
      <c r="A5283">
        <v>5282</v>
      </c>
      <c r="B5283" t="s">
        <v>8117</v>
      </c>
      <c r="C5283">
        <f>YEAR(Data!$D5283)</f>
        <v>2012</v>
      </c>
      <c r="D5283">
        <v>41157</v>
      </c>
      <c r="E5283">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ht="14.25" customHeight="1" x14ac:dyDescent="0.25">
      <c r="A5284">
        <v>5283</v>
      </c>
      <c r="B5284" t="s">
        <v>8117</v>
      </c>
      <c r="C5284">
        <f>YEAR(Data!$D5284)</f>
        <v>2012</v>
      </c>
      <c r="D5284">
        <v>41157</v>
      </c>
      <c r="E5284">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ht="14.25" customHeight="1" x14ac:dyDescent="0.25">
      <c r="A5285">
        <v>5284</v>
      </c>
      <c r="B5285" t="s">
        <v>8118</v>
      </c>
      <c r="C5285">
        <f>YEAR(Data!$D5285)</f>
        <v>2011</v>
      </c>
      <c r="D5285">
        <v>40632</v>
      </c>
      <c r="E5285">
        <v>40637</v>
      </c>
      <c r="F5285" t="s">
        <v>50</v>
      </c>
      <c r="G5285" t="s">
        <v>974</v>
      </c>
      <c r="H5285" t="s">
        <v>975</v>
      </c>
      <c r="I5285" t="s">
        <v>41</v>
      </c>
      <c r="J5285" t="s">
        <v>27</v>
      </c>
      <c r="K5285" t="s">
        <v>95</v>
      </c>
      <c r="L5285" t="s">
        <v>96</v>
      </c>
      <c r="M5285">
        <v>98105</v>
      </c>
      <c r="N5285" t="s">
        <v>44</v>
      </c>
      <c r="O5285" t="s">
        <v>6403</v>
      </c>
      <c r="P5285" t="s">
        <v>46</v>
      </c>
      <c r="Q5285" t="s">
        <v>59</v>
      </c>
      <c r="R5285" t="s">
        <v>6404</v>
      </c>
      <c r="S5285">
        <v>15.84</v>
      </c>
      <c r="T5285">
        <v>3</v>
      </c>
      <c r="U5285">
        <v>0</v>
      </c>
      <c r="V5285">
        <v>0</v>
      </c>
    </row>
    <row r="5286" spans="1:22" ht="14.25" customHeight="1" x14ac:dyDescent="0.25">
      <c r="A5286">
        <v>5285</v>
      </c>
      <c r="B5286" t="s">
        <v>8118</v>
      </c>
      <c r="C5286">
        <f>YEAR(Data!$D5286)</f>
        <v>2011</v>
      </c>
      <c r="D5286">
        <v>40632</v>
      </c>
      <c r="E5286">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ht="14.25" customHeight="1" x14ac:dyDescent="0.25">
      <c r="A5287">
        <v>5286</v>
      </c>
      <c r="B5287" t="s">
        <v>8119</v>
      </c>
      <c r="C5287">
        <f>YEAR(Data!$D5287)</f>
        <v>2014</v>
      </c>
      <c r="D5287">
        <v>41765</v>
      </c>
      <c r="E5287">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ht="14.25" customHeight="1" x14ac:dyDescent="0.25">
      <c r="A5288">
        <v>5287</v>
      </c>
      <c r="B5288" t="s">
        <v>8119</v>
      </c>
      <c r="C5288">
        <f>YEAR(Data!$D5288)</f>
        <v>2014</v>
      </c>
      <c r="D5288">
        <v>41765</v>
      </c>
      <c r="E5288">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ht="14.25" customHeight="1" x14ac:dyDescent="0.25">
      <c r="A5289">
        <v>5288</v>
      </c>
      <c r="B5289" t="s">
        <v>8119</v>
      </c>
      <c r="C5289">
        <f>YEAR(Data!$D5289)</f>
        <v>2014</v>
      </c>
      <c r="D5289">
        <v>41765</v>
      </c>
      <c r="E5289">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ht="14.25" customHeight="1" x14ac:dyDescent="0.25">
      <c r="A5290">
        <v>5289</v>
      </c>
      <c r="B5290" t="s">
        <v>8120</v>
      </c>
      <c r="C5290">
        <f>YEAR(Data!$D5290)</f>
        <v>2014</v>
      </c>
      <c r="D5290">
        <v>41760</v>
      </c>
      <c r="E5290">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ht="14.25" customHeight="1" x14ac:dyDescent="0.25">
      <c r="A5291">
        <v>5290</v>
      </c>
      <c r="B5291" t="s">
        <v>8121</v>
      </c>
      <c r="C5291">
        <f>YEAR(Data!$D5291)</f>
        <v>2011</v>
      </c>
      <c r="D5291">
        <v>40794</v>
      </c>
      <c r="E529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ht="14.25" customHeight="1" x14ac:dyDescent="0.25">
      <c r="A5292">
        <v>5291</v>
      </c>
      <c r="B5292" t="s">
        <v>8121</v>
      </c>
      <c r="C5292">
        <f>YEAR(Data!$D5292)</f>
        <v>2011</v>
      </c>
      <c r="D5292">
        <v>40794</v>
      </c>
      <c r="E5292">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ht="14.25" customHeight="1" x14ac:dyDescent="0.25">
      <c r="A5293">
        <v>5292</v>
      </c>
      <c r="B5293" t="s">
        <v>8121</v>
      </c>
      <c r="C5293">
        <f>YEAR(Data!$D5293)</f>
        <v>2011</v>
      </c>
      <c r="D5293">
        <v>40794</v>
      </c>
      <c r="E5293">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ht="14.25" customHeight="1" x14ac:dyDescent="0.25">
      <c r="A5294">
        <v>5293</v>
      </c>
      <c r="B5294" t="s">
        <v>8122</v>
      </c>
      <c r="C5294">
        <f>YEAR(Data!$D5294)</f>
        <v>2014</v>
      </c>
      <c r="D5294">
        <v>41811</v>
      </c>
      <c r="E5294">
        <v>41814</v>
      </c>
      <c r="F5294" t="s">
        <v>188</v>
      </c>
      <c r="G5294" t="s">
        <v>2540</v>
      </c>
      <c r="H5294" t="s">
        <v>2541</v>
      </c>
      <c r="I5294" t="s">
        <v>26</v>
      </c>
      <c r="J5294" t="s">
        <v>27</v>
      </c>
      <c r="K5294" t="s">
        <v>1419</v>
      </c>
      <c r="L5294" t="s">
        <v>54</v>
      </c>
      <c r="M5294">
        <v>33180</v>
      </c>
      <c r="N5294" t="s">
        <v>30</v>
      </c>
      <c r="O5294" t="s">
        <v>5936</v>
      </c>
      <c r="P5294" t="s">
        <v>46</v>
      </c>
      <c r="Q5294" t="s">
        <v>59</v>
      </c>
      <c r="R5294" t="s">
        <v>5937</v>
      </c>
      <c r="S5294">
        <v>4.4640000000000004</v>
      </c>
      <c r="T5294">
        <v>1</v>
      </c>
      <c r="U5294">
        <v>0.2</v>
      </c>
      <c r="V5294">
        <v>0.33479999999999999</v>
      </c>
    </row>
    <row r="5295" spans="1:22" ht="14.25" customHeight="1" x14ac:dyDescent="0.25">
      <c r="A5295">
        <v>5294</v>
      </c>
      <c r="B5295" t="s">
        <v>8123</v>
      </c>
      <c r="C5295">
        <f>YEAR(Data!$D5295)</f>
        <v>2012</v>
      </c>
      <c r="D5295">
        <v>41269</v>
      </c>
      <c r="E5295">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ht="14.25" customHeight="1" x14ac:dyDescent="0.25">
      <c r="A5296">
        <v>5295</v>
      </c>
      <c r="B5296" t="s">
        <v>8124</v>
      </c>
      <c r="C5296">
        <f>YEAR(Data!$D5296)</f>
        <v>2014</v>
      </c>
      <c r="D5296">
        <v>41867</v>
      </c>
      <c r="E5296">
        <v>41871</v>
      </c>
      <c r="F5296" t="s">
        <v>50</v>
      </c>
      <c r="G5296" t="s">
        <v>5724</v>
      </c>
      <c r="H5296" t="s">
        <v>5725</v>
      </c>
      <c r="I5296" t="s">
        <v>41</v>
      </c>
      <c r="J5296" t="s">
        <v>27</v>
      </c>
      <c r="K5296" t="s">
        <v>566</v>
      </c>
      <c r="L5296" t="s">
        <v>229</v>
      </c>
      <c r="M5296">
        <v>55113</v>
      </c>
      <c r="N5296" t="s">
        <v>105</v>
      </c>
      <c r="O5296" t="s">
        <v>8125</v>
      </c>
      <c r="P5296" t="s">
        <v>46</v>
      </c>
      <c r="Q5296" t="s">
        <v>47</v>
      </c>
      <c r="R5296" t="s">
        <v>8126</v>
      </c>
      <c r="S5296">
        <v>50.4</v>
      </c>
      <c r="T5296">
        <v>8</v>
      </c>
      <c r="U5296">
        <v>0</v>
      </c>
      <c r="V5296">
        <v>23.183999999999997</v>
      </c>
    </row>
    <row r="5297" spans="1:22" ht="14.25" customHeight="1" x14ac:dyDescent="0.25">
      <c r="A5297">
        <v>5296</v>
      </c>
      <c r="B5297" t="s">
        <v>8127</v>
      </c>
      <c r="C5297">
        <f>YEAR(Data!$D5297)</f>
        <v>2014</v>
      </c>
      <c r="D5297">
        <v>41703</v>
      </c>
      <c r="E5297">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ht="14.25" customHeight="1" x14ac:dyDescent="0.25">
      <c r="A5298">
        <v>5297</v>
      </c>
      <c r="B5298" t="s">
        <v>8128</v>
      </c>
      <c r="C5298">
        <f>YEAR(Data!$D5298)</f>
        <v>2014</v>
      </c>
      <c r="D5298">
        <v>41848</v>
      </c>
      <c r="E5298">
        <v>41852</v>
      </c>
      <c r="F5298" t="s">
        <v>50</v>
      </c>
      <c r="G5298" t="s">
        <v>7581</v>
      </c>
      <c r="H5298" t="s">
        <v>7582</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ht="14.25" customHeight="1" x14ac:dyDescent="0.25">
      <c r="A5299">
        <v>5298</v>
      </c>
      <c r="B5299" t="s">
        <v>8128</v>
      </c>
      <c r="C5299">
        <f>YEAR(Data!$D5299)</f>
        <v>2014</v>
      </c>
      <c r="D5299">
        <v>41848</v>
      </c>
      <c r="E5299">
        <v>41852</v>
      </c>
      <c r="F5299" t="s">
        <v>50</v>
      </c>
      <c r="G5299" t="s">
        <v>7581</v>
      </c>
      <c r="H5299" t="s">
        <v>7582</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ht="14.25" customHeight="1" x14ac:dyDescent="0.25">
      <c r="A5300">
        <v>5299</v>
      </c>
      <c r="B5300" t="s">
        <v>8129</v>
      </c>
      <c r="C5300">
        <f>YEAR(Data!$D5300)</f>
        <v>2013</v>
      </c>
      <c r="D5300">
        <v>41541</v>
      </c>
      <c r="E5300">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ht="14.25" customHeight="1" x14ac:dyDescent="0.25">
      <c r="A5301">
        <v>5300</v>
      </c>
      <c r="B5301" t="s">
        <v>8129</v>
      </c>
      <c r="C5301">
        <f>YEAR(Data!$D5301)</f>
        <v>2013</v>
      </c>
      <c r="D5301">
        <v>41541</v>
      </c>
      <c r="E530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ht="14.25" customHeight="1" x14ac:dyDescent="0.25">
      <c r="A5302">
        <v>5301</v>
      </c>
      <c r="B5302" t="s">
        <v>8130</v>
      </c>
      <c r="C5302">
        <f>YEAR(Data!$D5302)</f>
        <v>2013</v>
      </c>
      <c r="D5302">
        <v>41425</v>
      </c>
      <c r="E5302">
        <v>41429</v>
      </c>
      <c r="F5302" t="s">
        <v>50</v>
      </c>
      <c r="G5302" t="s">
        <v>6638</v>
      </c>
      <c r="H5302" t="s">
        <v>6639</v>
      </c>
      <c r="I5302" t="s">
        <v>41</v>
      </c>
      <c r="J5302" t="s">
        <v>27</v>
      </c>
      <c r="K5302" t="s">
        <v>318</v>
      </c>
      <c r="L5302" t="s">
        <v>319</v>
      </c>
      <c r="M5302">
        <v>22153</v>
      </c>
      <c r="N5302" t="s">
        <v>30</v>
      </c>
      <c r="O5302" t="s">
        <v>5482</v>
      </c>
      <c r="P5302" t="s">
        <v>32</v>
      </c>
      <c r="Q5302" t="s">
        <v>56</v>
      </c>
      <c r="R5302" t="s">
        <v>5483</v>
      </c>
      <c r="S5302">
        <v>2275.5</v>
      </c>
      <c r="T5302">
        <v>10</v>
      </c>
      <c r="U5302">
        <v>0</v>
      </c>
      <c r="V5302">
        <v>386.83499999999981</v>
      </c>
    </row>
    <row r="5303" spans="1:22" ht="14.25" customHeight="1" x14ac:dyDescent="0.25">
      <c r="A5303">
        <v>5302</v>
      </c>
      <c r="B5303" t="s">
        <v>8130</v>
      </c>
      <c r="C5303">
        <f>YEAR(Data!$D5303)</f>
        <v>2013</v>
      </c>
      <c r="D5303">
        <v>41425</v>
      </c>
      <c r="E5303">
        <v>41429</v>
      </c>
      <c r="F5303" t="s">
        <v>50</v>
      </c>
      <c r="G5303" t="s">
        <v>6638</v>
      </c>
      <c r="H5303" t="s">
        <v>6639</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ht="14.25" customHeight="1" x14ac:dyDescent="0.25">
      <c r="A5304">
        <v>5303</v>
      </c>
      <c r="B5304" t="s">
        <v>8130</v>
      </c>
      <c r="C5304">
        <f>YEAR(Data!$D5304)</f>
        <v>2013</v>
      </c>
      <c r="D5304">
        <v>41425</v>
      </c>
      <c r="E5304">
        <v>41429</v>
      </c>
      <c r="F5304" t="s">
        <v>50</v>
      </c>
      <c r="G5304" t="s">
        <v>6638</v>
      </c>
      <c r="H5304" t="s">
        <v>6639</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ht="14.25" customHeight="1" x14ac:dyDescent="0.25">
      <c r="A5305">
        <v>5304</v>
      </c>
      <c r="B5305" t="s">
        <v>8131</v>
      </c>
      <c r="C5305">
        <f>YEAR(Data!$D5305)</f>
        <v>2011</v>
      </c>
      <c r="D5305">
        <v>40863</v>
      </c>
      <c r="E5305">
        <v>40867</v>
      </c>
      <c r="F5305" t="s">
        <v>50</v>
      </c>
      <c r="G5305" t="s">
        <v>2243</v>
      </c>
      <c r="H5305" t="s">
        <v>2244</v>
      </c>
      <c r="I5305" t="s">
        <v>26</v>
      </c>
      <c r="J5305" t="s">
        <v>27</v>
      </c>
      <c r="K5305" t="s">
        <v>357</v>
      </c>
      <c r="L5305" t="s">
        <v>211</v>
      </c>
      <c r="M5305">
        <v>62521</v>
      </c>
      <c r="N5305" t="s">
        <v>105</v>
      </c>
      <c r="O5305" t="s">
        <v>5750</v>
      </c>
      <c r="P5305" t="s">
        <v>32</v>
      </c>
      <c r="Q5305" t="s">
        <v>36</v>
      </c>
      <c r="R5305" t="s">
        <v>5751</v>
      </c>
      <c r="S5305">
        <v>37.295999999999999</v>
      </c>
      <c r="T5305">
        <v>2</v>
      </c>
      <c r="U5305">
        <v>0.3</v>
      </c>
      <c r="V5305">
        <v>-1.0656000000000017</v>
      </c>
    </row>
    <row r="5306" spans="1:22" ht="14.25" customHeight="1" x14ac:dyDescent="0.25">
      <c r="A5306">
        <v>5305</v>
      </c>
      <c r="B5306" t="s">
        <v>8132</v>
      </c>
      <c r="C5306">
        <f>YEAR(Data!$D5306)</f>
        <v>2011</v>
      </c>
      <c r="D5306">
        <v>40807</v>
      </c>
      <c r="E5306">
        <v>40809</v>
      </c>
      <c r="F5306" t="s">
        <v>188</v>
      </c>
      <c r="G5306" t="s">
        <v>1610</v>
      </c>
      <c r="H5306" t="s">
        <v>1611</v>
      </c>
      <c r="I5306" t="s">
        <v>102</v>
      </c>
      <c r="J5306" t="s">
        <v>27</v>
      </c>
      <c r="K5306" t="s">
        <v>2770</v>
      </c>
      <c r="L5306" t="s">
        <v>104</v>
      </c>
      <c r="M5306">
        <v>75043</v>
      </c>
      <c r="N5306" t="s">
        <v>105</v>
      </c>
      <c r="O5306" t="s">
        <v>6056</v>
      </c>
      <c r="P5306" t="s">
        <v>32</v>
      </c>
      <c r="Q5306" t="s">
        <v>65</v>
      </c>
      <c r="R5306" t="s">
        <v>6057</v>
      </c>
      <c r="S5306">
        <v>8.5440000000000005</v>
      </c>
      <c r="T5306">
        <v>2</v>
      </c>
      <c r="U5306">
        <v>0.6</v>
      </c>
      <c r="V5306">
        <v>-7.4759999999999991</v>
      </c>
    </row>
    <row r="5307" spans="1:22" ht="14.25" customHeight="1" x14ac:dyDescent="0.25">
      <c r="A5307">
        <v>5306</v>
      </c>
      <c r="B5307" t="s">
        <v>8133</v>
      </c>
      <c r="C5307">
        <f>YEAR(Data!$D5307)</f>
        <v>2013</v>
      </c>
      <c r="D5307">
        <v>41326</v>
      </c>
      <c r="E5307">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ht="14.25" customHeight="1" x14ac:dyDescent="0.25">
      <c r="A5308">
        <v>5307</v>
      </c>
      <c r="B5308" t="s">
        <v>8133</v>
      </c>
      <c r="C5308">
        <f>YEAR(Data!$D5308)</f>
        <v>2013</v>
      </c>
      <c r="D5308">
        <v>41326</v>
      </c>
      <c r="E5308">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ht="14.25" customHeight="1" x14ac:dyDescent="0.25">
      <c r="A5309">
        <v>5308</v>
      </c>
      <c r="B5309" t="s">
        <v>8133</v>
      </c>
      <c r="C5309">
        <f>YEAR(Data!$D5309)</f>
        <v>2013</v>
      </c>
      <c r="D5309">
        <v>41326</v>
      </c>
      <c r="E5309">
        <v>41331</v>
      </c>
      <c r="F5309" t="s">
        <v>50</v>
      </c>
      <c r="G5309" t="s">
        <v>2439</v>
      </c>
      <c r="H5309" t="s">
        <v>2440</v>
      </c>
      <c r="I5309" t="s">
        <v>41</v>
      </c>
      <c r="J5309" t="s">
        <v>27</v>
      </c>
      <c r="K5309" t="s">
        <v>2343</v>
      </c>
      <c r="L5309" t="s">
        <v>267</v>
      </c>
      <c r="M5309">
        <v>11572</v>
      </c>
      <c r="N5309" t="s">
        <v>148</v>
      </c>
      <c r="O5309" t="s">
        <v>8134</v>
      </c>
      <c r="P5309" t="s">
        <v>71</v>
      </c>
      <c r="Q5309" t="s">
        <v>72</v>
      </c>
      <c r="R5309" t="s">
        <v>8135</v>
      </c>
      <c r="S5309">
        <v>39.979999999999997</v>
      </c>
      <c r="T5309">
        <v>2</v>
      </c>
      <c r="U5309">
        <v>0</v>
      </c>
      <c r="V5309">
        <v>1.9989999999999952</v>
      </c>
    </row>
    <row r="5310" spans="1:22" ht="14.25" customHeight="1" x14ac:dyDescent="0.25">
      <c r="A5310">
        <v>5309</v>
      </c>
      <c r="B5310" t="s">
        <v>8136</v>
      </c>
      <c r="C5310">
        <f>YEAR(Data!$D5310)</f>
        <v>2014</v>
      </c>
      <c r="D5310">
        <v>41963</v>
      </c>
      <c r="E5310">
        <v>41965</v>
      </c>
      <c r="F5310" t="s">
        <v>188</v>
      </c>
      <c r="G5310" t="s">
        <v>6951</v>
      </c>
      <c r="H5310" t="s">
        <v>6952</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ht="14.25" customHeight="1" x14ac:dyDescent="0.25">
      <c r="A5311">
        <v>5310</v>
      </c>
      <c r="B5311" t="s">
        <v>8136</v>
      </c>
      <c r="C5311">
        <f>YEAR(Data!$D5311)</f>
        <v>2014</v>
      </c>
      <c r="D5311">
        <v>41963</v>
      </c>
      <c r="E5311">
        <v>41965</v>
      </c>
      <c r="F5311" t="s">
        <v>188</v>
      </c>
      <c r="G5311" t="s">
        <v>6951</v>
      </c>
      <c r="H5311" t="s">
        <v>6952</v>
      </c>
      <c r="I5311" t="s">
        <v>26</v>
      </c>
      <c r="J5311" t="s">
        <v>27</v>
      </c>
      <c r="K5311" t="s">
        <v>184</v>
      </c>
      <c r="L5311" t="s">
        <v>104</v>
      </c>
      <c r="M5311">
        <v>77095</v>
      </c>
      <c r="N5311" t="s">
        <v>105</v>
      </c>
      <c r="O5311" t="s">
        <v>8137</v>
      </c>
      <c r="P5311" t="s">
        <v>46</v>
      </c>
      <c r="Q5311" t="s">
        <v>68</v>
      </c>
      <c r="R5311" t="s">
        <v>8138</v>
      </c>
      <c r="S5311">
        <v>13.040000000000001</v>
      </c>
      <c r="T5311">
        <v>5</v>
      </c>
      <c r="U5311">
        <v>0.2</v>
      </c>
      <c r="V5311">
        <v>3.9120000000000004</v>
      </c>
    </row>
    <row r="5312" spans="1:22" ht="14.25" customHeight="1" x14ac:dyDescent="0.25">
      <c r="A5312">
        <v>5311</v>
      </c>
      <c r="B5312" t="s">
        <v>8136</v>
      </c>
      <c r="C5312">
        <f>YEAR(Data!$D5312)</f>
        <v>2014</v>
      </c>
      <c r="D5312">
        <v>41963</v>
      </c>
      <c r="E5312">
        <v>41965</v>
      </c>
      <c r="F5312" t="s">
        <v>188</v>
      </c>
      <c r="G5312" t="s">
        <v>6951</v>
      </c>
      <c r="H5312" t="s">
        <v>6952</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ht="14.25" customHeight="1" x14ac:dyDescent="0.25">
      <c r="A5313">
        <v>5312</v>
      </c>
      <c r="B5313" t="s">
        <v>8139</v>
      </c>
      <c r="C5313">
        <f>YEAR(Data!$D5313)</f>
        <v>2013</v>
      </c>
      <c r="D5313">
        <v>41508</v>
      </c>
      <c r="E5313">
        <v>41514</v>
      </c>
      <c r="F5313" t="s">
        <v>50</v>
      </c>
      <c r="G5313" t="s">
        <v>6713</v>
      </c>
      <c r="H5313" t="s">
        <v>6714</v>
      </c>
      <c r="I5313" t="s">
        <v>102</v>
      </c>
      <c r="J5313" t="s">
        <v>27</v>
      </c>
      <c r="K5313" t="s">
        <v>3520</v>
      </c>
      <c r="L5313" t="s">
        <v>88</v>
      </c>
      <c r="M5313">
        <v>27834</v>
      </c>
      <c r="N5313" t="s">
        <v>30</v>
      </c>
      <c r="O5313" t="s">
        <v>5610</v>
      </c>
      <c r="P5313" t="s">
        <v>46</v>
      </c>
      <c r="Q5313" t="s">
        <v>47</v>
      </c>
      <c r="R5313" t="s">
        <v>5611</v>
      </c>
      <c r="S5313">
        <v>9.2159999999999993</v>
      </c>
      <c r="T5313">
        <v>4</v>
      </c>
      <c r="U5313">
        <v>0.2</v>
      </c>
      <c r="V5313">
        <v>3.3408000000000002</v>
      </c>
    </row>
    <row r="5314" spans="1:22" ht="14.25" customHeight="1" x14ac:dyDescent="0.25">
      <c r="A5314">
        <v>5313</v>
      </c>
      <c r="B5314" t="s">
        <v>8139</v>
      </c>
      <c r="C5314">
        <f>YEAR(Data!$D5314)</f>
        <v>2013</v>
      </c>
      <c r="D5314">
        <v>41508</v>
      </c>
      <c r="E5314">
        <v>41514</v>
      </c>
      <c r="F5314" t="s">
        <v>50</v>
      </c>
      <c r="G5314" t="s">
        <v>6713</v>
      </c>
      <c r="H5314" t="s">
        <v>6714</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ht="14.25" customHeight="1" x14ac:dyDescent="0.25">
      <c r="A5315">
        <v>5314</v>
      </c>
      <c r="B5315" t="s">
        <v>8140</v>
      </c>
      <c r="C5315">
        <f>YEAR(Data!$D5315)</f>
        <v>2014</v>
      </c>
      <c r="D5315">
        <v>41760</v>
      </c>
      <c r="E5315">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ht="14.25" customHeight="1" x14ac:dyDescent="0.25">
      <c r="A5316">
        <v>5315</v>
      </c>
      <c r="B5316" t="s">
        <v>8140</v>
      </c>
      <c r="C5316">
        <f>YEAR(Data!$D5316)</f>
        <v>2014</v>
      </c>
      <c r="D5316">
        <v>41760</v>
      </c>
      <c r="E5316">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ht="14.25" customHeight="1" x14ac:dyDescent="0.25">
      <c r="A5317">
        <v>5316</v>
      </c>
      <c r="B5317" t="s">
        <v>8141</v>
      </c>
      <c r="C5317">
        <f>YEAR(Data!$D5317)</f>
        <v>2013</v>
      </c>
      <c r="D5317">
        <v>41397</v>
      </c>
      <c r="E5317">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ht="14.25" customHeight="1" x14ac:dyDescent="0.25">
      <c r="A5318">
        <v>5317</v>
      </c>
      <c r="B5318" t="s">
        <v>8142</v>
      </c>
      <c r="C5318">
        <f>YEAR(Data!$D5318)</f>
        <v>2014</v>
      </c>
      <c r="D5318">
        <v>41915</v>
      </c>
      <c r="E5318">
        <v>41918</v>
      </c>
      <c r="F5318" t="s">
        <v>188</v>
      </c>
      <c r="G5318" t="s">
        <v>5928</v>
      </c>
      <c r="H5318" t="s">
        <v>5929</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ht="14.25" customHeight="1" x14ac:dyDescent="0.25">
      <c r="A5319">
        <v>5318</v>
      </c>
      <c r="B5319" t="s">
        <v>8142</v>
      </c>
      <c r="C5319">
        <f>YEAR(Data!$D5319)</f>
        <v>2014</v>
      </c>
      <c r="D5319">
        <v>41915</v>
      </c>
      <c r="E5319">
        <v>41918</v>
      </c>
      <c r="F5319" t="s">
        <v>188</v>
      </c>
      <c r="G5319" t="s">
        <v>5928</v>
      </c>
      <c r="H5319" t="s">
        <v>5929</v>
      </c>
      <c r="I5319" t="s">
        <v>102</v>
      </c>
      <c r="J5319" t="s">
        <v>27</v>
      </c>
      <c r="K5319" t="s">
        <v>5137</v>
      </c>
      <c r="L5319" t="s">
        <v>335</v>
      </c>
      <c r="M5319">
        <v>37918</v>
      </c>
      <c r="N5319" t="s">
        <v>30</v>
      </c>
      <c r="O5319" t="s">
        <v>1714</v>
      </c>
      <c r="P5319" t="s">
        <v>32</v>
      </c>
      <c r="Q5319" t="s">
        <v>65</v>
      </c>
      <c r="R5319" t="s">
        <v>8143</v>
      </c>
      <c r="S5319">
        <v>9.6560000000000006</v>
      </c>
      <c r="T5319">
        <v>1</v>
      </c>
      <c r="U5319">
        <v>0.2</v>
      </c>
      <c r="V5319">
        <v>1.5691000000000002</v>
      </c>
    </row>
    <row r="5320" spans="1:22" ht="14.25" customHeight="1" x14ac:dyDescent="0.25">
      <c r="A5320">
        <v>5319</v>
      </c>
      <c r="B5320" t="s">
        <v>8142</v>
      </c>
      <c r="C5320">
        <f>YEAR(Data!$D5320)</f>
        <v>2014</v>
      </c>
      <c r="D5320">
        <v>41915</v>
      </c>
      <c r="E5320">
        <v>41918</v>
      </c>
      <c r="F5320" t="s">
        <v>188</v>
      </c>
      <c r="G5320" t="s">
        <v>5928</v>
      </c>
      <c r="H5320" t="s">
        <v>5929</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ht="14.25" customHeight="1" x14ac:dyDescent="0.25">
      <c r="A5321">
        <v>5320</v>
      </c>
      <c r="B5321" t="s">
        <v>8142</v>
      </c>
      <c r="C5321">
        <f>YEAR(Data!$D5321)</f>
        <v>2014</v>
      </c>
      <c r="D5321">
        <v>41915</v>
      </c>
      <c r="E5321">
        <v>41918</v>
      </c>
      <c r="F5321" t="s">
        <v>188</v>
      </c>
      <c r="G5321" t="s">
        <v>5928</v>
      </c>
      <c r="H5321" t="s">
        <v>5929</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ht="14.25" customHeight="1" x14ac:dyDescent="0.25">
      <c r="A5322">
        <v>5321</v>
      </c>
      <c r="B5322" t="s">
        <v>8142</v>
      </c>
      <c r="C5322">
        <f>YEAR(Data!$D5322)</f>
        <v>2014</v>
      </c>
      <c r="D5322">
        <v>41915</v>
      </c>
      <c r="E5322">
        <v>41918</v>
      </c>
      <c r="F5322" t="s">
        <v>188</v>
      </c>
      <c r="G5322" t="s">
        <v>5928</v>
      </c>
      <c r="H5322" t="s">
        <v>5929</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ht="14.25" customHeight="1" x14ac:dyDescent="0.25">
      <c r="A5323">
        <v>5322</v>
      </c>
      <c r="B5323" t="s">
        <v>8142</v>
      </c>
      <c r="C5323">
        <f>YEAR(Data!$D5323)</f>
        <v>2014</v>
      </c>
      <c r="D5323">
        <v>41915</v>
      </c>
      <c r="E5323">
        <v>41918</v>
      </c>
      <c r="F5323" t="s">
        <v>188</v>
      </c>
      <c r="G5323" t="s">
        <v>5928</v>
      </c>
      <c r="H5323" t="s">
        <v>5929</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ht="14.25" customHeight="1" x14ac:dyDescent="0.25">
      <c r="A5324">
        <v>5323</v>
      </c>
      <c r="B5324" t="s">
        <v>8142</v>
      </c>
      <c r="C5324">
        <f>YEAR(Data!$D5324)</f>
        <v>2014</v>
      </c>
      <c r="D5324">
        <v>41915</v>
      </c>
      <c r="E5324">
        <v>41918</v>
      </c>
      <c r="F5324" t="s">
        <v>188</v>
      </c>
      <c r="G5324" t="s">
        <v>5928</v>
      </c>
      <c r="H5324" t="s">
        <v>5929</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ht="14.25" customHeight="1" x14ac:dyDescent="0.25">
      <c r="A5325">
        <v>5324</v>
      </c>
      <c r="B5325" t="s">
        <v>8144</v>
      </c>
      <c r="C5325">
        <f>YEAR(Data!$D5325)</f>
        <v>2014</v>
      </c>
      <c r="D5325">
        <v>41901</v>
      </c>
      <c r="E5325">
        <v>41906</v>
      </c>
      <c r="F5325" t="s">
        <v>23</v>
      </c>
      <c r="G5325" t="s">
        <v>5452</v>
      </c>
      <c r="H5325" t="s">
        <v>5453</v>
      </c>
      <c r="I5325" t="s">
        <v>26</v>
      </c>
      <c r="J5325" t="s">
        <v>27</v>
      </c>
      <c r="K5325" t="s">
        <v>8145</v>
      </c>
      <c r="L5325" t="s">
        <v>138</v>
      </c>
      <c r="M5325">
        <v>68801</v>
      </c>
      <c r="N5325" t="s">
        <v>105</v>
      </c>
      <c r="O5325" t="s">
        <v>935</v>
      </c>
      <c r="P5325" t="s">
        <v>46</v>
      </c>
      <c r="Q5325" t="s">
        <v>90</v>
      </c>
      <c r="R5325" t="s">
        <v>936</v>
      </c>
      <c r="S5325">
        <v>15.96</v>
      </c>
      <c r="T5325">
        <v>2</v>
      </c>
      <c r="U5325">
        <v>0</v>
      </c>
      <c r="V5325">
        <v>7.98</v>
      </c>
    </row>
    <row r="5326" spans="1:22" ht="14.25" customHeight="1" x14ac:dyDescent="0.25">
      <c r="A5326">
        <v>5325</v>
      </c>
      <c r="B5326" t="s">
        <v>8146</v>
      </c>
      <c r="C5326">
        <f>YEAR(Data!$D5326)</f>
        <v>2012</v>
      </c>
      <c r="D5326">
        <v>41247</v>
      </c>
      <c r="E5326">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ht="14.25" customHeight="1" x14ac:dyDescent="0.25">
      <c r="A5327">
        <v>5326</v>
      </c>
      <c r="B5327" t="s">
        <v>8146</v>
      </c>
      <c r="C5327">
        <f>YEAR(Data!$D5327)</f>
        <v>2012</v>
      </c>
      <c r="D5327">
        <v>41247</v>
      </c>
      <c r="E5327">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ht="14.25" customHeight="1" x14ac:dyDescent="0.25">
      <c r="A5328">
        <v>5327</v>
      </c>
      <c r="B5328" t="s">
        <v>8147</v>
      </c>
      <c r="C5328">
        <f>YEAR(Data!$D5328)</f>
        <v>2012</v>
      </c>
      <c r="D5328">
        <v>40925</v>
      </c>
      <c r="E5328">
        <v>40930</v>
      </c>
      <c r="F5328" t="s">
        <v>50</v>
      </c>
      <c r="G5328" t="s">
        <v>5377</v>
      </c>
      <c r="H5328" t="s">
        <v>5378</v>
      </c>
      <c r="I5328" t="s">
        <v>41</v>
      </c>
      <c r="J5328" t="s">
        <v>27</v>
      </c>
      <c r="K5328" t="s">
        <v>1479</v>
      </c>
      <c r="L5328" t="s">
        <v>1245</v>
      </c>
      <c r="M5328">
        <v>1841</v>
      </c>
      <c r="N5328" t="s">
        <v>148</v>
      </c>
      <c r="O5328" t="s">
        <v>5845</v>
      </c>
      <c r="P5328" t="s">
        <v>46</v>
      </c>
      <c r="Q5328" t="s">
        <v>68</v>
      </c>
      <c r="R5328" t="s">
        <v>5846</v>
      </c>
      <c r="S5328">
        <v>6.68</v>
      </c>
      <c r="T5328">
        <v>2</v>
      </c>
      <c r="U5328">
        <v>0</v>
      </c>
      <c r="V5328">
        <v>2.0039999999999996</v>
      </c>
    </row>
    <row r="5329" spans="1:22" ht="14.25" customHeight="1" x14ac:dyDescent="0.25">
      <c r="A5329">
        <v>5328</v>
      </c>
      <c r="B5329" t="s">
        <v>8148</v>
      </c>
      <c r="C5329">
        <f>YEAR(Data!$D5329)</f>
        <v>2011</v>
      </c>
      <c r="D5329">
        <v>40550</v>
      </c>
      <c r="E5329">
        <v>40552</v>
      </c>
      <c r="F5329" t="s">
        <v>23</v>
      </c>
      <c r="G5329" t="s">
        <v>6971</v>
      </c>
      <c r="H5329" t="s">
        <v>6972</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ht="14.25" customHeight="1" x14ac:dyDescent="0.25">
      <c r="A5330">
        <v>5329</v>
      </c>
      <c r="B5330" t="s">
        <v>8149</v>
      </c>
      <c r="C5330">
        <f>YEAR(Data!$D5330)</f>
        <v>2012</v>
      </c>
      <c r="D5330">
        <v>40973</v>
      </c>
      <c r="E5330">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ht="14.25" customHeight="1" x14ac:dyDescent="0.25">
      <c r="A5331">
        <v>5330</v>
      </c>
      <c r="B5331" t="s">
        <v>8150</v>
      </c>
      <c r="C5331">
        <f>YEAR(Data!$D5331)</f>
        <v>2013</v>
      </c>
      <c r="D5331">
        <v>41634</v>
      </c>
      <c r="E533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ht="14.25" customHeight="1" x14ac:dyDescent="0.25">
      <c r="A5332">
        <v>5331</v>
      </c>
      <c r="B5332" t="s">
        <v>8151</v>
      </c>
      <c r="C5332">
        <f>YEAR(Data!$D5332)</f>
        <v>2013</v>
      </c>
      <c r="D5332">
        <v>41522</v>
      </c>
      <c r="E5332">
        <v>41526</v>
      </c>
      <c r="F5332" t="s">
        <v>50</v>
      </c>
      <c r="G5332" t="s">
        <v>5419</v>
      </c>
      <c r="H5332" t="s">
        <v>5420</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ht="14.25" customHeight="1" x14ac:dyDescent="0.25">
      <c r="A5333">
        <v>5332</v>
      </c>
      <c r="B5333" t="s">
        <v>8151</v>
      </c>
      <c r="C5333">
        <f>YEAR(Data!$D5333)</f>
        <v>2013</v>
      </c>
      <c r="D5333">
        <v>41522</v>
      </c>
      <c r="E5333">
        <v>41526</v>
      </c>
      <c r="F5333" t="s">
        <v>50</v>
      </c>
      <c r="G5333" t="s">
        <v>5419</v>
      </c>
      <c r="H5333" t="s">
        <v>5420</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ht="14.25" customHeight="1" x14ac:dyDescent="0.25">
      <c r="A5334">
        <v>5333</v>
      </c>
      <c r="B5334" t="s">
        <v>8151</v>
      </c>
      <c r="C5334">
        <f>YEAR(Data!$D5334)</f>
        <v>2013</v>
      </c>
      <c r="D5334">
        <v>41522</v>
      </c>
      <c r="E5334">
        <v>41526</v>
      </c>
      <c r="F5334" t="s">
        <v>50</v>
      </c>
      <c r="G5334" t="s">
        <v>5419</v>
      </c>
      <c r="H5334" t="s">
        <v>5420</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ht="14.25" customHeight="1" x14ac:dyDescent="0.25">
      <c r="A5335">
        <v>5334</v>
      </c>
      <c r="B5335" t="s">
        <v>8152</v>
      </c>
      <c r="C5335">
        <f>YEAR(Data!$D5335)</f>
        <v>2011</v>
      </c>
      <c r="D5335">
        <v>40781</v>
      </c>
      <c r="E5335">
        <v>40787</v>
      </c>
      <c r="F5335" t="s">
        <v>50</v>
      </c>
      <c r="G5335" t="s">
        <v>407</v>
      </c>
      <c r="H5335" t="s">
        <v>408</v>
      </c>
      <c r="I5335" t="s">
        <v>26</v>
      </c>
      <c r="J5335" t="s">
        <v>27</v>
      </c>
      <c r="K5335" t="s">
        <v>606</v>
      </c>
      <c r="L5335" t="s">
        <v>245</v>
      </c>
      <c r="M5335">
        <v>19711</v>
      </c>
      <c r="N5335" t="s">
        <v>148</v>
      </c>
      <c r="O5335" t="s">
        <v>6826</v>
      </c>
      <c r="P5335" t="s">
        <v>32</v>
      </c>
      <c r="Q5335" t="s">
        <v>65</v>
      </c>
      <c r="R5335" t="s">
        <v>6827</v>
      </c>
      <c r="S5335">
        <v>10.68</v>
      </c>
      <c r="T5335">
        <v>4</v>
      </c>
      <c r="U5335">
        <v>0</v>
      </c>
      <c r="V5335">
        <v>4.0583999999999998</v>
      </c>
    </row>
    <row r="5336" spans="1:22" ht="14.25" customHeight="1" x14ac:dyDescent="0.25">
      <c r="A5336">
        <v>5335</v>
      </c>
      <c r="B5336" t="s">
        <v>8152</v>
      </c>
      <c r="C5336">
        <f>YEAR(Data!$D5336)</f>
        <v>2011</v>
      </c>
      <c r="D5336">
        <v>40781</v>
      </c>
      <c r="E5336">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ht="14.25" customHeight="1" x14ac:dyDescent="0.25">
      <c r="A5337">
        <v>5336</v>
      </c>
      <c r="B5337" t="s">
        <v>8152</v>
      </c>
      <c r="C5337">
        <f>YEAR(Data!$D5337)</f>
        <v>2011</v>
      </c>
      <c r="D5337">
        <v>40781</v>
      </c>
      <c r="E5337">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ht="14.25" customHeight="1" x14ac:dyDescent="0.25">
      <c r="A5338">
        <v>5337</v>
      </c>
      <c r="B5338" t="s">
        <v>8153</v>
      </c>
      <c r="C5338">
        <f>YEAR(Data!$D5338)</f>
        <v>2012</v>
      </c>
      <c r="D5338">
        <v>41050</v>
      </c>
      <c r="E5338">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ht="14.25" customHeight="1" x14ac:dyDescent="0.25">
      <c r="A5339">
        <v>5338</v>
      </c>
      <c r="B5339" t="s">
        <v>8154</v>
      </c>
      <c r="C5339">
        <f>YEAR(Data!$D5339)</f>
        <v>2014</v>
      </c>
      <c r="D5339">
        <v>41929</v>
      </c>
      <c r="E5339">
        <v>41934</v>
      </c>
      <c r="F5339" t="s">
        <v>50</v>
      </c>
      <c r="G5339" t="s">
        <v>2672</v>
      </c>
      <c r="H5339" t="s">
        <v>2673</v>
      </c>
      <c r="I5339" t="s">
        <v>41</v>
      </c>
      <c r="J5339" t="s">
        <v>27</v>
      </c>
      <c r="K5339" t="s">
        <v>622</v>
      </c>
      <c r="L5339" t="s">
        <v>310</v>
      </c>
      <c r="M5339">
        <v>85254</v>
      </c>
      <c r="N5339" t="s">
        <v>44</v>
      </c>
      <c r="O5339" t="s">
        <v>5777</v>
      </c>
      <c r="P5339" t="s">
        <v>46</v>
      </c>
      <c r="Q5339" t="s">
        <v>90</v>
      </c>
      <c r="R5339" t="s">
        <v>5778</v>
      </c>
      <c r="S5339">
        <v>307.77600000000001</v>
      </c>
      <c r="T5339">
        <v>7</v>
      </c>
      <c r="U5339">
        <v>0.2</v>
      </c>
      <c r="V5339">
        <v>111.5688</v>
      </c>
    </row>
    <row r="5340" spans="1:22" ht="14.25" customHeight="1" x14ac:dyDescent="0.25">
      <c r="A5340">
        <v>5339</v>
      </c>
      <c r="B5340" t="s">
        <v>8155</v>
      </c>
      <c r="C5340">
        <f>YEAR(Data!$D5340)</f>
        <v>2012</v>
      </c>
      <c r="D5340">
        <v>41222</v>
      </c>
      <c r="E5340">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ht="14.25" customHeight="1" x14ac:dyDescent="0.25">
      <c r="A5341">
        <v>5340</v>
      </c>
      <c r="B5341" t="s">
        <v>8155</v>
      </c>
      <c r="C5341">
        <f>YEAR(Data!$D5341)</f>
        <v>2012</v>
      </c>
      <c r="D5341">
        <v>41222</v>
      </c>
      <c r="E534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ht="14.25" customHeight="1" x14ac:dyDescent="0.25">
      <c r="A5342">
        <v>5341</v>
      </c>
      <c r="B5342" t="s">
        <v>8155</v>
      </c>
      <c r="C5342">
        <f>YEAR(Data!$D5342)</f>
        <v>2012</v>
      </c>
      <c r="D5342">
        <v>41222</v>
      </c>
      <c r="E5342">
        <v>41227</v>
      </c>
      <c r="F5342" t="s">
        <v>23</v>
      </c>
      <c r="G5342" t="s">
        <v>1962</v>
      </c>
      <c r="H5342" t="s">
        <v>1963</v>
      </c>
      <c r="I5342" t="s">
        <v>26</v>
      </c>
      <c r="J5342" t="s">
        <v>27</v>
      </c>
      <c r="K5342" t="s">
        <v>2343</v>
      </c>
      <c r="L5342" t="s">
        <v>267</v>
      </c>
      <c r="M5342">
        <v>11572</v>
      </c>
      <c r="N5342" t="s">
        <v>148</v>
      </c>
      <c r="O5342" t="s">
        <v>7742</v>
      </c>
      <c r="P5342" t="s">
        <v>71</v>
      </c>
      <c r="Q5342" t="s">
        <v>161</v>
      </c>
      <c r="R5342" t="s">
        <v>7743</v>
      </c>
      <c r="S5342">
        <v>13.98</v>
      </c>
      <c r="T5342">
        <v>2</v>
      </c>
      <c r="U5342">
        <v>0</v>
      </c>
      <c r="V5342">
        <v>6.011400000000001</v>
      </c>
    </row>
    <row r="5343" spans="1:22" ht="14.25" customHeight="1" x14ac:dyDescent="0.25">
      <c r="A5343">
        <v>5342</v>
      </c>
      <c r="B5343" t="s">
        <v>8155</v>
      </c>
      <c r="C5343">
        <f>YEAR(Data!$D5343)</f>
        <v>2012</v>
      </c>
      <c r="D5343">
        <v>41222</v>
      </c>
      <c r="E5343">
        <v>41227</v>
      </c>
      <c r="F5343" t="s">
        <v>23</v>
      </c>
      <c r="G5343" t="s">
        <v>1962</v>
      </c>
      <c r="H5343" t="s">
        <v>1963</v>
      </c>
      <c r="I5343" t="s">
        <v>26</v>
      </c>
      <c r="J5343" t="s">
        <v>27</v>
      </c>
      <c r="K5343" t="s">
        <v>2343</v>
      </c>
      <c r="L5343" t="s">
        <v>267</v>
      </c>
      <c r="M5343">
        <v>11572</v>
      </c>
      <c r="N5343" t="s">
        <v>148</v>
      </c>
      <c r="O5343" t="s">
        <v>5439</v>
      </c>
      <c r="P5343" t="s">
        <v>71</v>
      </c>
      <c r="Q5343" t="s">
        <v>161</v>
      </c>
      <c r="R5343" t="s">
        <v>5440</v>
      </c>
      <c r="S5343">
        <v>899.95</v>
      </c>
      <c r="T5343">
        <v>5</v>
      </c>
      <c r="U5343">
        <v>0</v>
      </c>
      <c r="V5343">
        <v>53.996999999999957</v>
      </c>
    </row>
    <row r="5344" spans="1:22" ht="14.25" customHeight="1" x14ac:dyDescent="0.25">
      <c r="A5344">
        <v>5343</v>
      </c>
      <c r="B5344" t="s">
        <v>8156</v>
      </c>
      <c r="C5344">
        <f>YEAR(Data!$D5344)</f>
        <v>2011</v>
      </c>
      <c r="D5344">
        <v>40868</v>
      </c>
      <c r="E5344">
        <v>40874</v>
      </c>
      <c r="F5344" t="s">
        <v>50</v>
      </c>
      <c r="G5344" t="s">
        <v>8157</v>
      </c>
      <c r="H5344" t="s">
        <v>8158</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ht="14.25" customHeight="1" x14ac:dyDescent="0.25">
      <c r="A5345">
        <v>5344</v>
      </c>
      <c r="B5345" t="s">
        <v>8156</v>
      </c>
      <c r="C5345">
        <f>YEAR(Data!$D5345)</f>
        <v>2011</v>
      </c>
      <c r="D5345">
        <v>40868</v>
      </c>
      <c r="E5345">
        <v>40874</v>
      </c>
      <c r="F5345" t="s">
        <v>50</v>
      </c>
      <c r="G5345" t="s">
        <v>8157</v>
      </c>
      <c r="H5345" t="s">
        <v>8158</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ht="14.25" customHeight="1" x14ac:dyDescent="0.25">
      <c r="A5346">
        <v>5345</v>
      </c>
      <c r="B5346" t="s">
        <v>8159</v>
      </c>
      <c r="C5346">
        <f>YEAR(Data!$D5346)</f>
        <v>2012</v>
      </c>
      <c r="D5346">
        <v>41193</v>
      </c>
      <c r="E5346">
        <v>41195</v>
      </c>
      <c r="F5346" t="s">
        <v>23</v>
      </c>
      <c r="G5346" t="s">
        <v>1125</v>
      </c>
      <c r="H5346" t="s">
        <v>1126</v>
      </c>
      <c r="I5346" t="s">
        <v>26</v>
      </c>
      <c r="J5346" t="s">
        <v>27</v>
      </c>
      <c r="K5346" t="s">
        <v>389</v>
      </c>
      <c r="L5346" t="s">
        <v>267</v>
      </c>
      <c r="M5346">
        <v>14609</v>
      </c>
      <c r="N5346" t="s">
        <v>148</v>
      </c>
      <c r="O5346" t="s">
        <v>5617</v>
      </c>
      <c r="P5346" t="s">
        <v>71</v>
      </c>
      <c r="Q5346" t="s">
        <v>161</v>
      </c>
      <c r="R5346" t="s">
        <v>6803</v>
      </c>
      <c r="S5346">
        <v>31.95</v>
      </c>
      <c r="T5346">
        <v>1</v>
      </c>
      <c r="U5346">
        <v>0</v>
      </c>
      <c r="V5346">
        <v>2.2364999999999995</v>
      </c>
    </row>
    <row r="5347" spans="1:22" ht="14.25" customHeight="1" x14ac:dyDescent="0.25">
      <c r="A5347">
        <v>5346</v>
      </c>
      <c r="B5347" t="s">
        <v>8160</v>
      </c>
      <c r="C5347">
        <f>YEAR(Data!$D5347)</f>
        <v>2014</v>
      </c>
      <c r="D5347">
        <v>41720</v>
      </c>
      <c r="E5347">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ht="14.25" customHeight="1" x14ac:dyDescent="0.25">
      <c r="A5348">
        <v>5347</v>
      </c>
      <c r="B5348" t="s">
        <v>8160</v>
      </c>
      <c r="C5348">
        <f>YEAR(Data!$D5348)</f>
        <v>2014</v>
      </c>
      <c r="D5348">
        <v>41720</v>
      </c>
      <c r="E5348">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ht="14.25" customHeight="1" x14ac:dyDescent="0.25">
      <c r="A5349">
        <v>5348</v>
      </c>
      <c r="B5349" t="s">
        <v>8160</v>
      </c>
      <c r="C5349">
        <f>YEAR(Data!$D5349)</f>
        <v>2014</v>
      </c>
      <c r="D5349">
        <v>41720</v>
      </c>
      <c r="E5349">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ht="14.25" customHeight="1" x14ac:dyDescent="0.25">
      <c r="A5350">
        <v>5349</v>
      </c>
      <c r="B5350" t="s">
        <v>8161</v>
      </c>
      <c r="C5350">
        <f>YEAR(Data!$D5350)</f>
        <v>2012</v>
      </c>
      <c r="D5350">
        <v>40912</v>
      </c>
      <c r="E5350">
        <v>40918</v>
      </c>
      <c r="F5350" t="s">
        <v>50</v>
      </c>
      <c r="G5350" t="s">
        <v>2420</v>
      </c>
      <c r="H5350" t="s">
        <v>2421</v>
      </c>
      <c r="I5350" t="s">
        <v>41</v>
      </c>
      <c r="J5350" t="s">
        <v>27</v>
      </c>
      <c r="K5350" t="s">
        <v>8162</v>
      </c>
      <c r="L5350" t="s">
        <v>229</v>
      </c>
      <c r="M5350">
        <v>55125</v>
      </c>
      <c r="N5350" t="s">
        <v>105</v>
      </c>
      <c r="O5350" t="s">
        <v>3242</v>
      </c>
      <c r="P5350" t="s">
        <v>46</v>
      </c>
      <c r="Q5350" t="s">
        <v>75</v>
      </c>
      <c r="R5350" t="s">
        <v>3243</v>
      </c>
      <c r="S5350">
        <v>32.339999999999996</v>
      </c>
      <c r="T5350">
        <v>3</v>
      </c>
      <c r="U5350">
        <v>0</v>
      </c>
      <c r="V5350">
        <v>15.523199999999999</v>
      </c>
    </row>
    <row r="5351" spans="1:22" ht="14.25" customHeight="1" x14ac:dyDescent="0.25">
      <c r="A5351">
        <v>5350</v>
      </c>
      <c r="B5351" t="s">
        <v>8161</v>
      </c>
      <c r="C5351">
        <f>YEAR(Data!$D5351)</f>
        <v>2012</v>
      </c>
      <c r="D5351">
        <v>40912</v>
      </c>
      <c r="E5351">
        <v>40918</v>
      </c>
      <c r="F5351" t="s">
        <v>50</v>
      </c>
      <c r="G5351" t="s">
        <v>2420</v>
      </c>
      <c r="H5351" t="s">
        <v>2421</v>
      </c>
      <c r="I5351" t="s">
        <v>41</v>
      </c>
      <c r="J5351" t="s">
        <v>27</v>
      </c>
      <c r="K5351" t="s">
        <v>8162</v>
      </c>
      <c r="L5351" t="s">
        <v>229</v>
      </c>
      <c r="M5351">
        <v>55125</v>
      </c>
      <c r="N5351" t="s">
        <v>105</v>
      </c>
      <c r="O5351" t="s">
        <v>935</v>
      </c>
      <c r="P5351" t="s">
        <v>46</v>
      </c>
      <c r="Q5351" t="s">
        <v>90</v>
      </c>
      <c r="R5351" t="s">
        <v>936</v>
      </c>
      <c r="S5351">
        <v>39.900000000000006</v>
      </c>
      <c r="T5351">
        <v>5</v>
      </c>
      <c r="U5351">
        <v>0</v>
      </c>
      <c r="V5351">
        <v>19.950000000000003</v>
      </c>
    </row>
    <row r="5352" spans="1:22" ht="14.25" customHeight="1" x14ac:dyDescent="0.25">
      <c r="A5352">
        <v>5351</v>
      </c>
      <c r="B5352" t="s">
        <v>8163</v>
      </c>
      <c r="C5352">
        <f>YEAR(Data!$D5352)</f>
        <v>2014</v>
      </c>
      <c r="D5352">
        <v>41983</v>
      </c>
      <c r="E5352">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ht="14.25" customHeight="1" x14ac:dyDescent="0.25">
      <c r="A5353">
        <v>5352</v>
      </c>
      <c r="B5353" t="s">
        <v>8164</v>
      </c>
      <c r="C5353">
        <f>YEAR(Data!$D5353)</f>
        <v>2013</v>
      </c>
      <c r="D5353">
        <v>41524</v>
      </c>
      <c r="E5353">
        <v>41530</v>
      </c>
      <c r="F5353" t="s">
        <v>50</v>
      </c>
      <c r="G5353" t="s">
        <v>2394</v>
      </c>
      <c r="H5353" t="s">
        <v>2395</v>
      </c>
      <c r="I5353" t="s">
        <v>41</v>
      </c>
      <c r="J5353" t="s">
        <v>27</v>
      </c>
      <c r="K5353" t="s">
        <v>815</v>
      </c>
      <c r="L5353" t="s">
        <v>104</v>
      </c>
      <c r="M5353">
        <v>75217</v>
      </c>
      <c r="N5353" t="s">
        <v>105</v>
      </c>
      <c r="O5353" t="s">
        <v>5803</v>
      </c>
      <c r="P5353" t="s">
        <v>46</v>
      </c>
      <c r="Q5353" t="s">
        <v>90</v>
      </c>
      <c r="R5353" t="s">
        <v>5804</v>
      </c>
      <c r="S5353">
        <v>41.92</v>
      </c>
      <c r="T5353">
        <v>4</v>
      </c>
      <c r="U5353">
        <v>0.2</v>
      </c>
      <c r="V5353">
        <v>15.195999999999998</v>
      </c>
    </row>
    <row r="5354" spans="1:22" ht="14.25" customHeight="1" x14ac:dyDescent="0.25">
      <c r="A5354">
        <v>5353</v>
      </c>
      <c r="B5354" t="s">
        <v>8164</v>
      </c>
      <c r="C5354">
        <f>YEAR(Data!$D5354)</f>
        <v>2013</v>
      </c>
      <c r="D5354">
        <v>41524</v>
      </c>
      <c r="E5354">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ht="14.25" customHeight="1" x14ac:dyDescent="0.25">
      <c r="A5355">
        <v>5354</v>
      </c>
      <c r="B5355" t="s">
        <v>8165</v>
      </c>
      <c r="C5355">
        <f>YEAR(Data!$D5355)</f>
        <v>2013</v>
      </c>
      <c r="D5355">
        <v>41521</v>
      </c>
      <c r="E5355">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ht="14.25" customHeight="1" x14ac:dyDescent="0.25">
      <c r="A5356">
        <v>5355</v>
      </c>
      <c r="B5356" t="s">
        <v>8166</v>
      </c>
      <c r="C5356">
        <f>YEAR(Data!$D5356)</f>
        <v>2011</v>
      </c>
      <c r="D5356">
        <v>40676</v>
      </c>
      <c r="E5356">
        <v>40682</v>
      </c>
      <c r="F5356" t="s">
        <v>50</v>
      </c>
      <c r="G5356" t="s">
        <v>6420</v>
      </c>
      <c r="H5356" t="s">
        <v>6421</v>
      </c>
      <c r="I5356" t="s">
        <v>41</v>
      </c>
      <c r="J5356" t="s">
        <v>27</v>
      </c>
      <c r="K5356" t="s">
        <v>42</v>
      </c>
      <c r="L5356" t="s">
        <v>43</v>
      </c>
      <c r="M5356">
        <v>90004</v>
      </c>
      <c r="N5356" t="s">
        <v>44</v>
      </c>
      <c r="O5356" t="s">
        <v>5494</v>
      </c>
      <c r="P5356" t="s">
        <v>32</v>
      </c>
      <c r="Q5356" t="s">
        <v>36</v>
      </c>
      <c r="R5356" t="s">
        <v>5495</v>
      </c>
      <c r="S5356">
        <v>279.45600000000002</v>
      </c>
      <c r="T5356">
        <v>6</v>
      </c>
      <c r="U5356">
        <v>0.2</v>
      </c>
      <c r="V5356">
        <v>20.959199999999996</v>
      </c>
    </row>
    <row r="5357" spans="1:22" ht="14.25" customHeight="1" x14ac:dyDescent="0.25">
      <c r="A5357">
        <v>5356</v>
      </c>
      <c r="B5357" t="s">
        <v>8166</v>
      </c>
      <c r="C5357">
        <f>YEAR(Data!$D5357)</f>
        <v>2011</v>
      </c>
      <c r="D5357">
        <v>40676</v>
      </c>
      <c r="E5357">
        <v>40682</v>
      </c>
      <c r="F5357" t="s">
        <v>50</v>
      </c>
      <c r="G5357" t="s">
        <v>6420</v>
      </c>
      <c r="H5357" t="s">
        <v>6421</v>
      </c>
      <c r="I5357" t="s">
        <v>41</v>
      </c>
      <c r="J5357" t="s">
        <v>27</v>
      </c>
      <c r="K5357" t="s">
        <v>42</v>
      </c>
      <c r="L5357" t="s">
        <v>43</v>
      </c>
      <c r="M5357">
        <v>90004</v>
      </c>
      <c r="N5357" t="s">
        <v>44</v>
      </c>
      <c r="O5357" t="s">
        <v>8167</v>
      </c>
      <c r="P5357" t="s">
        <v>46</v>
      </c>
      <c r="Q5357" t="s">
        <v>90</v>
      </c>
      <c r="R5357" t="s">
        <v>8168</v>
      </c>
      <c r="S5357">
        <v>8</v>
      </c>
      <c r="T5357">
        <v>2</v>
      </c>
      <c r="U5357">
        <v>0</v>
      </c>
      <c r="V5357">
        <v>3.84</v>
      </c>
    </row>
    <row r="5358" spans="1:22" ht="14.25" customHeight="1" x14ac:dyDescent="0.25">
      <c r="A5358">
        <v>5357</v>
      </c>
      <c r="B5358" t="s">
        <v>8169</v>
      </c>
      <c r="C5358">
        <f>YEAR(Data!$D5358)</f>
        <v>2013</v>
      </c>
      <c r="D5358">
        <v>41547</v>
      </c>
      <c r="E5358">
        <v>41551</v>
      </c>
      <c r="F5358" t="s">
        <v>50</v>
      </c>
      <c r="G5358" t="s">
        <v>4029</v>
      </c>
      <c r="H5358" t="s">
        <v>4030</v>
      </c>
      <c r="I5358" t="s">
        <v>26</v>
      </c>
      <c r="J5358" t="s">
        <v>27</v>
      </c>
      <c r="K5358" t="s">
        <v>127</v>
      </c>
      <c r="L5358" t="s">
        <v>43</v>
      </c>
      <c r="M5358">
        <v>94109</v>
      </c>
      <c r="N5358" t="s">
        <v>44</v>
      </c>
      <c r="O5358" t="s">
        <v>5217</v>
      </c>
      <c r="P5358" t="s">
        <v>46</v>
      </c>
      <c r="Q5358" t="s">
        <v>75</v>
      </c>
      <c r="R5358" t="s">
        <v>5218</v>
      </c>
      <c r="S5358">
        <v>27.240000000000002</v>
      </c>
      <c r="T5358">
        <v>5</v>
      </c>
      <c r="U5358">
        <v>0.2</v>
      </c>
      <c r="V5358">
        <v>9.5339999999999971</v>
      </c>
    </row>
    <row r="5359" spans="1:22" ht="14.25" customHeight="1" x14ac:dyDescent="0.25">
      <c r="A5359">
        <v>5358</v>
      </c>
      <c r="B5359" t="s">
        <v>8170</v>
      </c>
      <c r="C5359">
        <f>YEAR(Data!$D5359)</f>
        <v>2011</v>
      </c>
      <c r="D5359">
        <v>40760</v>
      </c>
      <c r="E5359">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ht="14.25" customHeight="1" x14ac:dyDescent="0.25">
      <c r="A5360">
        <v>5359</v>
      </c>
      <c r="B5360" t="s">
        <v>8170</v>
      </c>
      <c r="C5360">
        <f>YEAR(Data!$D5360)</f>
        <v>2011</v>
      </c>
      <c r="D5360">
        <v>40760</v>
      </c>
      <c r="E5360">
        <v>40766</v>
      </c>
      <c r="F5360" t="s">
        <v>50</v>
      </c>
      <c r="G5360" t="s">
        <v>1694</v>
      </c>
      <c r="H5360" t="s">
        <v>1695</v>
      </c>
      <c r="I5360" t="s">
        <v>26</v>
      </c>
      <c r="J5360" t="s">
        <v>27</v>
      </c>
      <c r="K5360" t="s">
        <v>127</v>
      </c>
      <c r="L5360" t="s">
        <v>43</v>
      </c>
      <c r="M5360">
        <v>94122</v>
      </c>
      <c r="N5360" t="s">
        <v>44</v>
      </c>
      <c r="O5360" t="s">
        <v>6759</v>
      </c>
      <c r="P5360" t="s">
        <v>46</v>
      </c>
      <c r="Q5360" t="s">
        <v>59</v>
      </c>
      <c r="R5360" t="s">
        <v>6760</v>
      </c>
      <c r="S5360">
        <v>15.78</v>
      </c>
      <c r="T5360">
        <v>2</v>
      </c>
      <c r="U5360">
        <v>0</v>
      </c>
      <c r="V5360">
        <v>0.63119999999999798</v>
      </c>
    </row>
    <row r="5361" spans="1:22" ht="14.25" customHeight="1" x14ac:dyDescent="0.25">
      <c r="A5361">
        <v>5360</v>
      </c>
      <c r="B5361" t="s">
        <v>8170</v>
      </c>
      <c r="C5361">
        <f>YEAR(Data!$D5361)</f>
        <v>2011</v>
      </c>
      <c r="D5361">
        <v>40760</v>
      </c>
      <c r="E536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ht="14.25" customHeight="1" x14ac:dyDescent="0.25">
      <c r="A5362">
        <v>5361</v>
      </c>
      <c r="B5362" t="s">
        <v>8171</v>
      </c>
      <c r="C5362">
        <f>YEAR(Data!$D5362)</f>
        <v>2014</v>
      </c>
      <c r="D5362">
        <v>41744</v>
      </c>
      <c r="E5362">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ht="14.25" customHeight="1" x14ac:dyDescent="0.25">
      <c r="A5363">
        <v>5362</v>
      </c>
      <c r="B5363" t="s">
        <v>8172</v>
      </c>
      <c r="C5363">
        <f>YEAR(Data!$D5363)</f>
        <v>2014</v>
      </c>
      <c r="D5363">
        <v>41800</v>
      </c>
      <c r="E5363">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ht="14.25" customHeight="1" x14ac:dyDescent="0.25">
      <c r="A5364">
        <v>5363</v>
      </c>
      <c r="B5364" t="s">
        <v>8173</v>
      </c>
      <c r="C5364">
        <f>YEAR(Data!$D5364)</f>
        <v>2013</v>
      </c>
      <c r="D5364">
        <v>41638</v>
      </c>
      <c r="E5364">
        <v>41642</v>
      </c>
      <c r="F5364" t="s">
        <v>50</v>
      </c>
      <c r="G5364" t="s">
        <v>2503</v>
      </c>
      <c r="H5364" t="s">
        <v>2504</v>
      </c>
      <c r="I5364" t="s">
        <v>26</v>
      </c>
      <c r="J5364" t="s">
        <v>27</v>
      </c>
      <c r="K5364" t="s">
        <v>7246</v>
      </c>
      <c r="L5364" t="s">
        <v>4530</v>
      </c>
      <c r="M5364">
        <v>67212</v>
      </c>
      <c r="N5364" t="s">
        <v>105</v>
      </c>
      <c r="O5364" t="s">
        <v>6567</v>
      </c>
      <c r="P5364" t="s">
        <v>32</v>
      </c>
      <c r="Q5364" t="s">
        <v>65</v>
      </c>
      <c r="R5364" t="s">
        <v>6568</v>
      </c>
      <c r="S5364">
        <v>70.56</v>
      </c>
      <c r="T5364">
        <v>6</v>
      </c>
      <c r="U5364">
        <v>0</v>
      </c>
      <c r="V5364">
        <v>23.990399999999994</v>
      </c>
    </row>
    <row r="5365" spans="1:22" ht="14.25" customHeight="1" x14ac:dyDescent="0.25">
      <c r="A5365">
        <v>5364</v>
      </c>
      <c r="B5365" t="s">
        <v>8173</v>
      </c>
      <c r="C5365">
        <f>YEAR(Data!$D5365)</f>
        <v>2013</v>
      </c>
      <c r="D5365">
        <v>41638</v>
      </c>
      <c r="E5365">
        <v>41642</v>
      </c>
      <c r="F5365" t="s">
        <v>50</v>
      </c>
      <c r="G5365" t="s">
        <v>2503</v>
      </c>
      <c r="H5365" t="s">
        <v>2504</v>
      </c>
      <c r="I5365" t="s">
        <v>26</v>
      </c>
      <c r="J5365" t="s">
        <v>27</v>
      </c>
      <c r="K5365" t="s">
        <v>7246</v>
      </c>
      <c r="L5365" t="s">
        <v>4530</v>
      </c>
      <c r="M5365">
        <v>67212</v>
      </c>
      <c r="N5365" t="s">
        <v>105</v>
      </c>
      <c r="O5365" t="s">
        <v>5593</v>
      </c>
      <c r="P5365" t="s">
        <v>46</v>
      </c>
      <c r="Q5365" t="s">
        <v>78</v>
      </c>
      <c r="R5365" t="s">
        <v>5594</v>
      </c>
      <c r="S5365">
        <v>81.96</v>
      </c>
      <c r="T5365">
        <v>2</v>
      </c>
      <c r="U5365">
        <v>0</v>
      </c>
      <c r="V5365">
        <v>22.948799999999999</v>
      </c>
    </row>
    <row r="5366" spans="1:22" ht="14.25" customHeight="1" x14ac:dyDescent="0.25">
      <c r="A5366">
        <v>5365</v>
      </c>
      <c r="B5366" t="s">
        <v>8174</v>
      </c>
      <c r="C5366">
        <f>YEAR(Data!$D5366)</f>
        <v>2011</v>
      </c>
      <c r="D5366">
        <v>40562</v>
      </c>
      <c r="E5366">
        <v>40565</v>
      </c>
      <c r="F5366" t="s">
        <v>23</v>
      </c>
      <c r="G5366" t="s">
        <v>6454</v>
      </c>
      <c r="H5366" t="s">
        <v>6455</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ht="14.25" customHeight="1" x14ac:dyDescent="0.25">
      <c r="A5367">
        <v>5366</v>
      </c>
      <c r="B5367" t="s">
        <v>8175</v>
      </c>
      <c r="C5367">
        <f>YEAR(Data!$D5367)</f>
        <v>2013</v>
      </c>
      <c r="D5367">
        <v>41599</v>
      </c>
      <c r="E5367">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ht="14.25" customHeight="1" x14ac:dyDescent="0.25">
      <c r="A5368">
        <v>5367</v>
      </c>
      <c r="B5368" t="s">
        <v>8176</v>
      </c>
      <c r="C5368">
        <f>YEAR(Data!$D5368)</f>
        <v>2014</v>
      </c>
      <c r="D5368">
        <v>41801</v>
      </c>
      <c r="E5368">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ht="14.25" customHeight="1" x14ac:dyDescent="0.25">
      <c r="A5369">
        <v>5368</v>
      </c>
      <c r="B5369" t="s">
        <v>8176</v>
      </c>
      <c r="C5369">
        <f>YEAR(Data!$D5369)</f>
        <v>2014</v>
      </c>
      <c r="D5369">
        <v>41801</v>
      </c>
      <c r="E5369">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ht="14.25" customHeight="1" x14ac:dyDescent="0.25">
      <c r="A5370">
        <v>5369</v>
      </c>
      <c r="B5370" t="s">
        <v>8176</v>
      </c>
      <c r="C5370">
        <f>YEAR(Data!$D5370)</f>
        <v>2014</v>
      </c>
      <c r="D5370">
        <v>41801</v>
      </c>
      <c r="E5370">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ht="14.25" customHeight="1" x14ac:dyDescent="0.25">
      <c r="A5371">
        <v>5370</v>
      </c>
      <c r="B5371" t="s">
        <v>8177</v>
      </c>
      <c r="C5371">
        <f>YEAR(Data!$D5371)</f>
        <v>2014</v>
      </c>
      <c r="D5371">
        <v>41893</v>
      </c>
      <c r="E5371">
        <v>41896</v>
      </c>
      <c r="F5371" t="s">
        <v>188</v>
      </c>
      <c r="G5371" t="s">
        <v>1503</v>
      </c>
      <c r="H5371" t="s">
        <v>1504</v>
      </c>
      <c r="I5371" t="s">
        <v>41</v>
      </c>
      <c r="J5371" t="s">
        <v>27</v>
      </c>
      <c r="K5371" t="s">
        <v>801</v>
      </c>
      <c r="L5371" t="s">
        <v>498</v>
      </c>
      <c r="M5371">
        <v>44312</v>
      </c>
      <c r="N5371" t="s">
        <v>148</v>
      </c>
      <c r="O5371" t="s">
        <v>8178</v>
      </c>
      <c r="P5371" t="s">
        <v>46</v>
      </c>
      <c r="Q5371" t="s">
        <v>90</v>
      </c>
      <c r="R5371" t="s">
        <v>8179</v>
      </c>
      <c r="S5371">
        <v>85.055999999999997</v>
      </c>
      <c r="T5371">
        <v>3</v>
      </c>
      <c r="U5371">
        <v>0.2</v>
      </c>
      <c r="V5371">
        <v>28.706399999999991</v>
      </c>
    </row>
    <row r="5372" spans="1:22" ht="14.25" customHeight="1" x14ac:dyDescent="0.25">
      <c r="A5372">
        <v>5371</v>
      </c>
      <c r="B5372" t="s">
        <v>8180</v>
      </c>
      <c r="C5372">
        <f>YEAR(Data!$D5372)</f>
        <v>2014</v>
      </c>
      <c r="D5372">
        <v>41738</v>
      </c>
      <c r="E5372">
        <v>41742</v>
      </c>
      <c r="F5372" t="s">
        <v>50</v>
      </c>
      <c r="G5372" t="s">
        <v>3924</v>
      </c>
      <c r="H5372" t="s">
        <v>3925</v>
      </c>
      <c r="I5372" t="s">
        <v>41</v>
      </c>
      <c r="J5372" t="s">
        <v>27</v>
      </c>
      <c r="K5372" t="s">
        <v>7826</v>
      </c>
      <c r="L5372" t="s">
        <v>238</v>
      </c>
      <c r="M5372">
        <v>48237</v>
      </c>
      <c r="N5372" t="s">
        <v>105</v>
      </c>
      <c r="O5372" t="s">
        <v>5643</v>
      </c>
      <c r="P5372" t="s">
        <v>32</v>
      </c>
      <c r="Q5372" t="s">
        <v>65</v>
      </c>
      <c r="R5372" t="s">
        <v>5644</v>
      </c>
      <c r="S5372">
        <v>273.95999999999998</v>
      </c>
      <c r="T5372">
        <v>2</v>
      </c>
      <c r="U5372">
        <v>0</v>
      </c>
      <c r="V5372">
        <v>71.229600000000005</v>
      </c>
    </row>
    <row r="5373" spans="1:22" ht="14.25" customHeight="1" x14ac:dyDescent="0.25">
      <c r="A5373">
        <v>5372</v>
      </c>
      <c r="B5373" t="s">
        <v>8180</v>
      </c>
      <c r="C5373">
        <f>YEAR(Data!$D5373)</f>
        <v>2014</v>
      </c>
      <c r="D5373">
        <v>41738</v>
      </c>
      <c r="E5373">
        <v>41742</v>
      </c>
      <c r="F5373" t="s">
        <v>50</v>
      </c>
      <c r="G5373" t="s">
        <v>3924</v>
      </c>
      <c r="H5373" t="s">
        <v>3925</v>
      </c>
      <c r="I5373" t="s">
        <v>41</v>
      </c>
      <c r="J5373" t="s">
        <v>27</v>
      </c>
      <c r="K5373" t="s">
        <v>7826</v>
      </c>
      <c r="L5373" t="s">
        <v>238</v>
      </c>
      <c r="M5373">
        <v>48237</v>
      </c>
      <c r="N5373" t="s">
        <v>105</v>
      </c>
      <c r="O5373" t="s">
        <v>2905</v>
      </c>
      <c r="P5373" t="s">
        <v>32</v>
      </c>
      <c r="Q5373" t="s">
        <v>65</v>
      </c>
      <c r="R5373" t="s">
        <v>2906</v>
      </c>
      <c r="S5373">
        <v>306.89999999999998</v>
      </c>
      <c r="T5373">
        <v>3</v>
      </c>
      <c r="U5373">
        <v>0</v>
      </c>
      <c r="V5373">
        <v>79.793999999999997</v>
      </c>
    </row>
    <row r="5374" spans="1:22" ht="14.25" customHeight="1" x14ac:dyDescent="0.25">
      <c r="A5374">
        <v>5373</v>
      </c>
      <c r="B5374" t="s">
        <v>8181</v>
      </c>
      <c r="C5374">
        <f>YEAR(Data!$D5374)</f>
        <v>2012</v>
      </c>
      <c r="D5374">
        <v>41206</v>
      </c>
      <c r="E5374">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ht="14.25" customHeight="1" x14ac:dyDescent="0.25">
      <c r="A5375">
        <v>5374</v>
      </c>
      <c r="B5375" t="s">
        <v>8181</v>
      </c>
      <c r="C5375">
        <f>YEAR(Data!$D5375)</f>
        <v>2012</v>
      </c>
      <c r="D5375">
        <v>41206</v>
      </c>
      <c r="E5375">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ht="14.25" customHeight="1" x14ac:dyDescent="0.25">
      <c r="A5376">
        <v>5375</v>
      </c>
      <c r="B5376" t="s">
        <v>8181</v>
      </c>
      <c r="C5376">
        <f>YEAR(Data!$D5376)</f>
        <v>2012</v>
      </c>
      <c r="D5376">
        <v>41206</v>
      </c>
      <c r="E5376">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ht="14.25" customHeight="1" x14ac:dyDescent="0.25">
      <c r="A5377">
        <v>5376</v>
      </c>
      <c r="B5377" t="s">
        <v>8182</v>
      </c>
      <c r="C5377">
        <f>YEAR(Data!$D5377)</f>
        <v>2014</v>
      </c>
      <c r="D5377">
        <v>41787</v>
      </c>
      <c r="E5377">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ht="14.25" customHeight="1" x14ac:dyDescent="0.25">
      <c r="A5378">
        <v>5377</v>
      </c>
      <c r="B5378" t="s">
        <v>8182</v>
      </c>
      <c r="C5378">
        <f>YEAR(Data!$D5378)</f>
        <v>2014</v>
      </c>
      <c r="D5378">
        <v>41787</v>
      </c>
      <c r="E5378">
        <v>41791</v>
      </c>
      <c r="F5378" t="s">
        <v>50</v>
      </c>
      <c r="G5378" t="s">
        <v>4512</v>
      </c>
      <c r="H5378" t="s">
        <v>4513</v>
      </c>
      <c r="I5378" t="s">
        <v>41</v>
      </c>
      <c r="J5378" t="s">
        <v>27</v>
      </c>
      <c r="K5378" t="s">
        <v>95</v>
      </c>
      <c r="L5378" t="s">
        <v>96</v>
      </c>
      <c r="M5378">
        <v>98103</v>
      </c>
      <c r="N5378" t="s">
        <v>44</v>
      </c>
      <c r="O5378" t="s">
        <v>6754</v>
      </c>
      <c r="P5378" t="s">
        <v>46</v>
      </c>
      <c r="Q5378" t="s">
        <v>68</v>
      </c>
      <c r="R5378" t="s">
        <v>186</v>
      </c>
      <c r="S5378">
        <v>31.44</v>
      </c>
      <c r="T5378">
        <v>3</v>
      </c>
      <c r="U5378">
        <v>0</v>
      </c>
      <c r="V5378">
        <v>7.86</v>
      </c>
    </row>
    <row r="5379" spans="1:22" ht="14.25" customHeight="1" x14ac:dyDescent="0.25">
      <c r="A5379">
        <v>5378</v>
      </c>
      <c r="B5379" t="s">
        <v>8183</v>
      </c>
      <c r="C5379">
        <f>YEAR(Data!$D5379)</f>
        <v>2011</v>
      </c>
      <c r="D5379">
        <v>40882</v>
      </c>
      <c r="E5379">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ht="14.25" customHeight="1" x14ac:dyDescent="0.25">
      <c r="A5380">
        <v>5379</v>
      </c>
      <c r="B5380" t="s">
        <v>8183</v>
      </c>
      <c r="C5380">
        <f>YEAR(Data!$D5380)</f>
        <v>2011</v>
      </c>
      <c r="D5380">
        <v>40882</v>
      </c>
      <c r="E5380">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ht="14.25" customHeight="1" x14ac:dyDescent="0.25">
      <c r="A5381">
        <v>5380</v>
      </c>
      <c r="B5381" t="s">
        <v>8184</v>
      </c>
      <c r="C5381">
        <f>YEAR(Data!$D5381)</f>
        <v>2013</v>
      </c>
      <c r="D5381">
        <v>41501</v>
      </c>
      <c r="E5381">
        <v>41505</v>
      </c>
      <c r="F5381" t="s">
        <v>50</v>
      </c>
      <c r="G5381" t="s">
        <v>7983</v>
      </c>
      <c r="H5381" t="s">
        <v>7984</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ht="14.25" customHeight="1" x14ac:dyDescent="0.25">
      <c r="A5382">
        <v>5381</v>
      </c>
      <c r="B5382" t="s">
        <v>8184</v>
      </c>
      <c r="C5382">
        <f>YEAR(Data!$D5382)</f>
        <v>2013</v>
      </c>
      <c r="D5382">
        <v>41501</v>
      </c>
      <c r="E5382">
        <v>41505</v>
      </c>
      <c r="F5382" t="s">
        <v>50</v>
      </c>
      <c r="G5382" t="s">
        <v>7983</v>
      </c>
      <c r="H5382" t="s">
        <v>7984</v>
      </c>
      <c r="I5382" t="s">
        <v>26</v>
      </c>
      <c r="J5382" t="s">
        <v>27</v>
      </c>
      <c r="K5382" t="s">
        <v>42</v>
      </c>
      <c r="L5382" t="s">
        <v>43</v>
      </c>
      <c r="M5382">
        <v>90045</v>
      </c>
      <c r="N5382" t="s">
        <v>44</v>
      </c>
      <c r="O5382" t="s">
        <v>8185</v>
      </c>
      <c r="P5382" t="s">
        <v>71</v>
      </c>
      <c r="Q5382" t="s">
        <v>682</v>
      </c>
      <c r="R5382" t="s">
        <v>8186</v>
      </c>
      <c r="S5382">
        <v>105.55199999999999</v>
      </c>
      <c r="T5382">
        <v>6</v>
      </c>
      <c r="U5382">
        <v>0.2</v>
      </c>
      <c r="V5382">
        <v>35.623799999999996</v>
      </c>
    </row>
    <row r="5383" spans="1:22" ht="14.25" customHeight="1" x14ac:dyDescent="0.25">
      <c r="A5383">
        <v>5382</v>
      </c>
      <c r="B5383" t="s">
        <v>8187</v>
      </c>
      <c r="C5383">
        <f>YEAR(Data!$D5383)</f>
        <v>2013</v>
      </c>
      <c r="D5383">
        <v>41523</v>
      </c>
      <c r="E5383">
        <v>41525</v>
      </c>
      <c r="F5383" t="s">
        <v>23</v>
      </c>
      <c r="G5383" t="s">
        <v>8188</v>
      </c>
      <c r="H5383" t="s">
        <v>8189</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ht="14.25" customHeight="1" x14ac:dyDescent="0.25">
      <c r="A5384">
        <v>5383</v>
      </c>
      <c r="B5384" t="s">
        <v>8187</v>
      </c>
      <c r="C5384">
        <f>YEAR(Data!$D5384)</f>
        <v>2013</v>
      </c>
      <c r="D5384">
        <v>41523</v>
      </c>
      <c r="E5384">
        <v>41525</v>
      </c>
      <c r="F5384" t="s">
        <v>23</v>
      </c>
      <c r="G5384" t="s">
        <v>8188</v>
      </c>
      <c r="H5384" t="s">
        <v>8189</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ht="14.25" customHeight="1" x14ac:dyDescent="0.25">
      <c r="A5385">
        <v>5384</v>
      </c>
      <c r="B5385" t="s">
        <v>8187</v>
      </c>
      <c r="C5385">
        <f>YEAR(Data!$D5385)</f>
        <v>2013</v>
      </c>
      <c r="D5385">
        <v>41523</v>
      </c>
      <c r="E5385">
        <v>41525</v>
      </c>
      <c r="F5385" t="s">
        <v>23</v>
      </c>
      <c r="G5385" t="s">
        <v>8188</v>
      </c>
      <c r="H5385" t="s">
        <v>8189</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ht="14.25" customHeight="1" x14ac:dyDescent="0.25">
      <c r="A5386">
        <v>5385</v>
      </c>
      <c r="B5386" t="s">
        <v>8190</v>
      </c>
      <c r="C5386">
        <f>YEAR(Data!$D5386)</f>
        <v>2014</v>
      </c>
      <c r="D5386">
        <v>41817</v>
      </c>
      <c r="E5386">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ht="14.25" customHeight="1" x14ac:dyDescent="0.25">
      <c r="A5387">
        <v>5386</v>
      </c>
      <c r="B5387" t="s">
        <v>8190</v>
      </c>
      <c r="C5387">
        <f>YEAR(Data!$D5387)</f>
        <v>2014</v>
      </c>
      <c r="D5387">
        <v>41817</v>
      </c>
      <c r="E5387">
        <v>41824</v>
      </c>
      <c r="F5387" t="s">
        <v>50</v>
      </c>
      <c r="G5387" t="s">
        <v>3525</v>
      </c>
      <c r="H5387" t="s">
        <v>3526</v>
      </c>
      <c r="I5387" t="s">
        <v>26</v>
      </c>
      <c r="J5387" t="s">
        <v>27</v>
      </c>
      <c r="K5387" t="s">
        <v>146</v>
      </c>
      <c r="L5387" t="s">
        <v>147</v>
      </c>
      <c r="M5387">
        <v>19143</v>
      </c>
      <c r="N5387" t="s">
        <v>148</v>
      </c>
      <c r="O5387" t="s">
        <v>5866</v>
      </c>
      <c r="P5387" t="s">
        <v>71</v>
      </c>
      <c r="Q5387" t="s">
        <v>72</v>
      </c>
      <c r="R5387" t="s">
        <v>5867</v>
      </c>
      <c r="S5387">
        <v>545.91599999999994</v>
      </c>
      <c r="T5387">
        <v>14</v>
      </c>
      <c r="U5387">
        <v>0.4</v>
      </c>
      <c r="V5387">
        <v>72.788800000000037</v>
      </c>
    </row>
    <row r="5388" spans="1:22" ht="14.25" customHeight="1" x14ac:dyDescent="0.25">
      <c r="A5388">
        <v>5387</v>
      </c>
      <c r="B5388" t="s">
        <v>8191</v>
      </c>
      <c r="C5388">
        <f>YEAR(Data!$D5388)</f>
        <v>2014</v>
      </c>
      <c r="D5388">
        <v>41711</v>
      </c>
      <c r="E5388">
        <v>41716</v>
      </c>
      <c r="F5388" t="s">
        <v>50</v>
      </c>
      <c r="G5388" t="s">
        <v>2626</v>
      </c>
      <c r="H5388" t="s">
        <v>2627</v>
      </c>
      <c r="I5388" t="s">
        <v>26</v>
      </c>
      <c r="J5388" t="s">
        <v>27</v>
      </c>
      <c r="K5388" t="s">
        <v>8192</v>
      </c>
      <c r="L5388" t="s">
        <v>1707</v>
      </c>
      <c r="M5388">
        <v>72756</v>
      </c>
      <c r="N5388" t="s">
        <v>30</v>
      </c>
      <c r="O5388" t="s">
        <v>5621</v>
      </c>
      <c r="P5388" t="s">
        <v>46</v>
      </c>
      <c r="Q5388" t="s">
        <v>75</v>
      </c>
      <c r="R5388" t="s">
        <v>1219</v>
      </c>
      <c r="S5388">
        <v>40.410000000000004</v>
      </c>
      <c r="T5388">
        <v>9</v>
      </c>
      <c r="U5388">
        <v>0</v>
      </c>
      <c r="V5388">
        <v>18.5886</v>
      </c>
    </row>
    <row r="5389" spans="1:22" ht="14.25" customHeight="1" x14ac:dyDescent="0.25">
      <c r="A5389">
        <v>5388</v>
      </c>
      <c r="B5389" t="s">
        <v>8193</v>
      </c>
      <c r="C5389">
        <f>YEAR(Data!$D5389)</f>
        <v>2014</v>
      </c>
      <c r="D5389">
        <v>41689</v>
      </c>
      <c r="E5389">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ht="14.25" customHeight="1" x14ac:dyDescent="0.25">
      <c r="A5390">
        <v>5389</v>
      </c>
      <c r="B5390" t="s">
        <v>8193</v>
      </c>
      <c r="C5390">
        <f>YEAR(Data!$D5390)</f>
        <v>2014</v>
      </c>
      <c r="D5390">
        <v>41689</v>
      </c>
      <c r="E5390">
        <v>41692</v>
      </c>
      <c r="F5390" t="s">
        <v>23</v>
      </c>
      <c r="G5390" t="s">
        <v>481</v>
      </c>
      <c r="H5390" t="s">
        <v>482</v>
      </c>
      <c r="I5390" t="s">
        <v>41</v>
      </c>
      <c r="J5390" t="s">
        <v>27</v>
      </c>
      <c r="K5390" t="s">
        <v>42</v>
      </c>
      <c r="L5390" t="s">
        <v>43</v>
      </c>
      <c r="M5390">
        <v>90045</v>
      </c>
      <c r="N5390" t="s">
        <v>44</v>
      </c>
      <c r="O5390" t="s">
        <v>5379</v>
      </c>
      <c r="P5390" t="s">
        <v>71</v>
      </c>
      <c r="Q5390" t="s">
        <v>161</v>
      </c>
      <c r="R5390" t="s">
        <v>5380</v>
      </c>
      <c r="S5390">
        <v>109.53</v>
      </c>
      <c r="T5390">
        <v>3</v>
      </c>
      <c r="U5390">
        <v>0</v>
      </c>
      <c r="V5390">
        <v>47.097900000000003</v>
      </c>
    </row>
    <row r="5391" spans="1:22" ht="14.25" customHeight="1" x14ac:dyDescent="0.25">
      <c r="A5391">
        <v>5390</v>
      </c>
      <c r="B5391" t="s">
        <v>8193</v>
      </c>
      <c r="C5391">
        <f>YEAR(Data!$D5391)</f>
        <v>2014</v>
      </c>
      <c r="D5391">
        <v>41689</v>
      </c>
      <c r="E539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ht="14.25" customHeight="1" x14ac:dyDescent="0.25">
      <c r="A5392">
        <v>5391</v>
      </c>
      <c r="B5392" t="s">
        <v>8194</v>
      </c>
      <c r="C5392">
        <f>YEAR(Data!$D5392)</f>
        <v>2014</v>
      </c>
      <c r="D5392">
        <v>41954</v>
      </c>
      <c r="E5392">
        <v>41956</v>
      </c>
      <c r="F5392" t="s">
        <v>23</v>
      </c>
      <c r="G5392" t="s">
        <v>6784</v>
      </c>
      <c r="H5392" t="s">
        <v>6785</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ht="14.25" customHeight="1" x14ac:dyDescent="0.25">
      <c r="A5393">
        <v>5392</v>
      </c>
      <c r="B5393" t="s">
        <v>8195</v>
      </c>
      <c r="C5393">
        <f>YEAR(Data!$D5393)</f>
        <v>2011</v>
      </c>
      <c r="D5393">
        <v>40866</v>
      </c>
      <c r="E5393">
        <v>40872</v>
      </c>
      <c r="F5393" t="s">
        <v>50</v>
      </c>
      <c r="G5393" t="s">
        <v>7542</v>
      </c>
      <c r="H5393" t="s">
        <v>7543</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ht="14.25" customHeight="1" x14ac:dyDescent="0.25">
      <c r="A5394">
        <v>5393</v>
      </c>
      <c r="B5394" t="s">
        <v>8195</v>
      </c>
      <c r="C5394">
        <f>YEAR(Data!$D5394)</f>
        <v>2011</v>
      </c>
      <c r="D5394">
        <v>40866</v>
      </c>
      <c r="E5394">
        <v>40872</v>
      </c>
      <c r="F5394" t="s">
        <v>50</v>
      </c>
      <c r="G5394" t="s">
        <v>7542</v>
      </c>
      <c r="H5394" t="s">
        <v>7543</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ht="14.25" customHeight="1" x14ac:dyDescent="0.25">
      <c r="A5395">
        <v>5394</v>
      </c>
      <c r="B5395" t="s">
        <v>8195</v>
      </c>
      <c r="C5395">
        <f>YEAR(Data!$D5395)</f>
        <v>2011</v>
      </c>
      <c r="D5395">
        <v>40866</v>
      </c>
      <c r="E5395">
        <v>40872</v>
      </c>
      <c r="F5395" t="s">
        <v>50</v>
      </c>
      <c r="G5395" t="s">
        <v>7542</v>
      </c>
      <c r="H5395" t="s">
        <v>7543</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ht="14.25" customHeight="1" x14ac:dyDescent="0.25">
      <c r="A5396">
        <v>5395</v>
      </c>
      <c r="B5396" t="s">
        <v>8195</v>
      </c>
      <c r="C5396">
        <f>YEAR(Data!$D5396)</f>
        <v>2011</v>
      </c>
      <c r="D5396">
        <v>40866</v>
      </c>
      <c r="E5396">
        <v>40872</v>
      </c>
      <c r="F5396" t="s">
        <v>50</v>
      </c>
      <c r="G5396" t="s">
        <v>7542</v>
      </c>
      <c r="H5396" t="s">
        <v>7543</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ht="14.25" customHeight="1" x14ac:dyDescent="0.25">
      <c r="A5397">
        <v>5396</v>
      </c>
      <c r="B5397" t="s">
        <v>8196</v>
      </c>
      <c r="C5397">
        <f>YEAR(Data!$D5397)</f>
        <v>2011</v>
      </c>
      <c r="D5397">
        <v>40865</v>
      </c>
      <c r="E5397">
        <v>40868</v>
      </c>
      <c r="F5397" t="s">
        <v>23</v>
      </c>
      <c r="G5397" t="s">
        <v>1648</v>
      </c>
      <c r="H5397" t="s">
        <v>1649</v>
      </c>
      <c r="I5397" t="s">
        <v>41</v>
      </c>
      <c r="J5397" t="s">
        <v>27</v>
      </c>
      <c r="K5397" t="s">
        <v>3771</v>
      </c>
      <c r="L5397" t="s">
        <v>121</v>
      </c>
      <c r="M5397">
        <v>84604</v>
      </c>
      <c r="N5397" t="s">
        <v>44</v>
      </c>
      <c r="O5397" t="s">
        <v>5825</v>
      </c>
      <c r="P5397" t="s">
        <v>46</v>
      </c>
      <c r="Q5397" t="s">
        <v>90</v>
      </c>
      <c r="R5397" t="s">
        <v>5826</v>
      </c>
      <c r="S5397">
        <v>21.98</v>
      </c>
      <c r="T5397">
        <v>7</v>
      </c>
      <c r="U5397">
        <v>0</v>
      </c>
      <c r="V5397">
        <v>9.8909999999999982</v>
      </c>
    </row>
    <row r="5398" spans="1:22" ht="14.25" customHeight="1" x14ac:dyDescent="0.25">
      <c r="A5398">
        <v>5397</v>
      </c>
      <c r="B5398" t="s">
        <v>8197</v>
      </c>
      <c r="C5398">
        <f>YEAR(Data!$D5398)</f>
        <v>2013</v>
      </c>
      <c r="D5398">
        <v>41542</v>
      </c>
      <c r="E5398">
        <v>41542</v>
      </c>
      <c r="F5398" t="s">
        <v>1290</v>
      </c>
      <c r="G5398" t="s">
        <v>4136</v>
      </c>
      <c r="H5398" t="s">
        <v>4137</v>
      </c>
      <c r="I5398" t="s">
        <v>41</v>
      </c>
      <c r="J5398" t="s">
        <v>27</v>
      </c>
      <c r="K5398" t="s">
        <v>127</v>
      </c>
      <c r="L5398" t="s">
        <v>43</v>
      </c>
      <c r="M5398">
        <v>94110</v>
      </c>
      <c r="N5398" t="s">
        <v>44</v>
      </c>
      <c r="O5398" t="s">
        <v>5363</v>
      </c>
      <c r="P5398" t="s">
        <v>32</v>
      </c>
      <c r="Q5398" t="s">
        <v>65</v>
      </c>
      <c r="R5398" t="s">
        <v>5364</v>
      </c>
      <c r="S5398">
        <v>63.2</v>
      </c>
      <c r="T5398">
        <v>5</v>
      </c>
      <c r="U5398">
        <v>0</v>
      </c>
      <c r="V5398">
        <v>23.384</v>
      </c>
    </row>
    <row r="5399" spans="1:22" ht="14.25" customHeight="1" x14ac:dyDescent="0.25">
      <c r="A5399">
        <v>5398</v>
      </c>
      <c r="B5399" t="s">
        <v>8198</v>
      </c>
      <c r="C5399">
        <f>YEAR(Data!$D5399)</f>
        <v>2013</v>
      </c>
      <c r="D5399">
        <v>41599</v>
      </c>
      <c r="E5399">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ht="14.25" customHeight="1" x14ac:dyDescent="0.25">
      <c r="A5400">
        <v>5399</v>
      </c>
      <c r="B5400" t="s">
        <v>8199</v>
      </c>
      <c r="C5400">
        <f>YEAR(Data!$D5400)</f>
        <v>2013</v>
      </c>
      <c r="D5400">
        <v>41545</v>
      </c>
      <c r="E5400">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ht="14.25" customHeight="1" x14ac:dyDescent="0.25">
      <c r="A5401">
        <v>5400</v>
      </c>
      <c r="B5401" t="s">
        <v>8200</v>
      </c>
      <c r="C5401">
        <f>YEAR(Data!$D5401)</f>
        <v>2013</v>
      </c>
      <c r="D5401">
        <v>41374</v>
      </c>
      <c r="E540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ht="14.25" customHeight="1" x14ac:dyDescent="0.25">
      <c r="A5402">
        <v>5401</v>
      </c>
      <c r="B5402" t="s">
        <v>8201</v>
      </c>
      <c r="C5402">
        <f>YEAR(Data!$D5402)</f>
        <v>2014</v>
      </c>
      <c r="D5402">
        <v>41904</v>
      </c>
      <c r="E5402">
        <v>41906</v>
      </c>
      <c r="F5402" t="s">
        <v>188</v>
      </c>
      <c r="G5402" t="s">
        <v>8202</v>
      </c>
      <c r="H5402" t="s">
        <v>8203</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ht="14.25" customHeight="1" x14ac:dyDescent="0.25">
      <c r="A5403">
        <v>5402</v>
      </c>
      <c r="B5403" t="s">
        <v>8201</v>
      </c>
      <c r="C5403">
        <f>YEAR(Data!$D5403)</f>
        <v>2014</v>
      </c>
      <c r="D5403">
        <v>41904</v>
      </c>
      <c r="E5403">
        <v>41906</v>
      </c>
      <c r="F5403" t="s">
        <v>188</v>
      </c>
      <c r="G5403" t="s">
        <v>8202</v>
      </c>
      <c r="H5403" t="s">
        <v>8203</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ht="14.25" customHeight="1" x14ac:dyDescent="0.25">
      <c r="A5404">
        <v>5403</v>
      </c>
      <c r="B5404" t="s">
        <v>8204</v>
      </c>
      <c r="C5404">
        <f>YEAR(Data!$D5404)</f>
        <v>2014</v>
      </c>
      <c r="D5404">
        <v>41876</v>
      </c>
      <c r="E5404">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ht="14.25" customHeight="1" x14ac:dyDescent="0.25">
      <c r="A5405">
        <v>5404</v>
      </c>
      <c r="B5405" t="s">
        <v>8204</v>
      </c>
      <c r="C5405">
        <f>YEAR(Data!$D5405)</f>
        <v>2014</v>
      </c>
      <c r="D5405">
        <v>41876</v>
      </c>
      <c r="E5405">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ht="14.25" customHeight="1" x14ac:dyDescent="0.25">
      <c r="A5406">
        <v>5405</v>
      </c>
      <c r="B5406" t="s">
        <v>8205</v>
      </c>
      <c r="C5406">
        <f>YEAR(Data!$D5406)</f>
        <v>2013</v>
      </c>
      <c r="D5406">
        <v>41327</v>
      </c>
      <c r="E5406">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ht="14.25" customHeight="1" x14ac:dyDescent="0.25">
      <c r="A5407">
        <v>5406</v>
      </c>
      <c r="B5407" t="s">
        <v>8205</v>
      </c>
      <c r="C5407">
        <f>YEAR(Data!$D5407)</f>
        <v>2013</v>
      </c>
      <c r="D5407">
        <v>41327</v>
      </c>
      <c r="E5407">
        <v>41331</v>
      </c>
      <c r="F5407" t="s">
        <v>50</v>
      </c>
      <c r="G5407" t="s">
        <v>2947</v>
      </c>
      <c r="H5407" t="s">
        <v>2948</v>
      </c>
      <c r="I5407" t="s">
        <v>26</v>
      </c>
      <c r="J5407" t="s">
        <v>27</v>
      </c>
      <c r="K5407" t="s">
        <v>42</v>
      </c>
      <c r="L5407" t="s">
        <v>43</v>
      </c>
      <c r="M5407">
        <v>90045</v>
      </c>
      <c r="N5407" t="s">
        <v>44</v>
      </c>
      <c r="O5407" t="s">
        <v>6510</v>
      </c>
      <c r="P5407" t="s">
        <v>71</v>
      </c>
      <c r="Q5407" t="s">
        <v>161</v>
      </c>
      <c r="R5407" t="s">
        <v>6511</v>
      </c>
      <c r="S5407">
        <v>36.24</v>
      </c>
      <c r="T5407">
        <v>1</v>
      </c>
      <c r="U5407">
        <v>0</v>
      </c>
      <c r="V5407">
        <v>15.220800000000001</v>
      </c>
    </row>
    <row r="5408" spans="1:22" ht="14.25" customHeight="1" x14ac:dyDescent="0.25">
      <c r="A5408">
        <v>5407</v>
      </c>
      <c r="B5408" t="s">
        <v>8205</v>
      </c>
      <c r="C5408">
        <f>YEAR(Data!$D5408)</f>
        <v>2013</v>
      </c>
      <c r="D5408">
        <v>41327</v>
      </c>
      <c r="E5408">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ht="14.25" customHeight="1" x14ac:dyDescent="0.25">
      <c r="A5409">
        <v>5408</v>
      </c>
      <c r="B5409" t="s">
        <v>8206</v>
      </c>
      <c r="C5409">
        <f>YEAR(Data!$D5409)</f>
        <v>2014</v>
      </c>
      <c r="D5409">
        <v>41982</v>
      </c>
      <c r="E5409">
        <v>41988</v>
      </c>
      <c r="F5409" t="s">
        <v>50</v>
      </c>
      <c r="G5409" t="s">
        <v>6029</v>
      </c>
      <c r="H5409" t="s">
        <v>6030</v>
      </c>
      <c r="I5409" t="s">
        <v>41</v>
      </c>
      <c r="J5409" t="s">
        <v>27</v>
      </c>
      <c r="K5409" t="s">
        <v>127</v>
      </c>
      <c r="L5409" t="s">
        <v>43</v>
      </c>
      <c r="M5409">
        <v>94109</v>
      </c>
      <c r="N5409" t="s">
        <v>44</v>
      </c>
      <c r="O5409" t="s">
        <v>7517</v>
      </c>
      <c r="P5409" t="s">
        <v>46</v>
      </c>
      <c r="Q5409" t="s">
        <v>90</v>
      </c>
      <c r="R5409" t="s">
        <v>8207</v>
      </c>
      <c r="S5409">
        <v>87.92</v>
      </c>
      <c r="T5409">
        <v>4</v>
      </c>
      <c r="U5409">
        <v>0</v>
      </c>
      <c r="V5409">
        <v>40.443199999999997</v>
      </c>
    </row>
    <row r="5410" spans="1:22" ht="14.25" customHeight="1" x14ac:dyDescent="0.25">
      <c r="A5410">
        <v>5409</v>
      </c>
      <c r="B5410" t="s">
        <v>8206</v>
      </c>
      <c r="C5410">
        <f>YEAR(Data!$D5410)</f>
        <v>2014</v>
      </c>
      <c r="D5410">
        <v>41982</v>
      </c>
      <c r="E5410">
        <v>41988</v>
      </c>
      <c r="F5410" t="s">
        <v>50</v>
      </c>
      <c r="G5410" t="s">
        <v>6029</v>
      </c>
      <c r="H5410" t="s">
        <v>6030</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ht="14.25" customHeight="1" x14ac:dyDescent="0.25">
      <c r="A5411">
        <v>5410</v>
      </c>
      <c r="B5411" t="s">
        <v>8206</v>
      </c>
      <c r="C5411">
        <f>YEAR(Data!$D5411)</f>
        <v>2014</v>
      </c>
      <c r="D5411">
        <v>41982</v>
      </c>
      <c r="E5411">
        <v>41988</v>
      </c>
      <c r="F5411" t="s">
        <v>50</v>
      </c>
      <c r="G5411" t="s">
        <v>6029</v>
      </c>
      <c r="H5411" t="s">
        <v>6030</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ht="14.25" customHeight="1" x14ac:dyDescent="0.25">
      <c r="A5412">
        <v>5411</v>
      </c>
      <c r="B5412" t="s">
        <v>8206</v>
      </c>
      <c r="C5412">
        <f>YEAR(Data!$D5412)</f>
        <v>2014</v>
      </c>
      <c r="D5412">
        <v>41982</v>
      </c>
      <c r="E5412">
        <v>41988</v>
      </c>
      <c r="F5412" t="s">
        <v>50</v>
      </c>
      <c r="G5412" t="s">
        <v>6029</v>
      </c>
      <c r="H5412" t="s">
        <v>6030</v>
      </c>
      <c r="I5412" t="s">
        <v>41</v>
      </c>
      <c r="J5412" t="s">
        <v>27</v>
      </c>
      <c r="K5412" t="s">
        <v>127</v>
      </c>
      <c r="L5412" t="s">
        <v>43</v>
      </c>
      <c r="M5412">
        <v>94109</v>
      </c>
      <c r="N5412" t="s">
        <v>44</v>
      </c>
      <c r="O5412" t="s">
        <v>5557</v>
      </c>
      <c r="P5412" t="s">
        <v>46</v>
      </c>
      <c r="Q5412" t="s">
        <v>59</v>
      </c>
      <c r="R5412" t="s">
        <v>5558</v>
      </c>
      <c r="S5412">
        <v>42.76</v>
      </c>
      <c r="T5412">
        <v>1</v>
      </c>
      <c r="U5412">
        <v>0</v>
      </c>
      <c r="V5412">
        <v>11.117599999999999</v>
      </c>
    </row>
    <row r="5413" spans="1:22" ht="14.25" customHeight="1" x14ac:dyDescent="0.25">
      <c r="A5413">
        <v>5412</v>
      </c>
      <c r="B5413" t="s">
        <v>8208</v>
      </c>
      <c r="C5413">
        <f>YEAR(Data!$D5413)</f>
        <v>2014</v>
      </c>
      <c r="D5413">
        <v>41901</v>
      </c>
      <c r="E5413">
        <v>41905</v>
      </c>
      <c r="F5413" t="s">
        <v>50</v>
      </c>
      <c r="G5413" t="s">
        <v>6532</v>
      </c>
      <c r="H5413" t="s">
        <v>6533</v>
      </c>
      <c r="I5413" t="s">
        <v>26</v>
      </c>
      <c r="J5413" t="s">
        <v>27</v>
      </c>
      <c r="K5413" t="s">
        <v>8209</v>
      </c>
      <c r="L5413" t="s">
        <v>668</v>
      </c>
      <c r="M5413">
        <v>88101</v>
      </c>
      <c r="N5413" t="s">
        <v>44</v>
      </c>
      <c r="O5413" t="s">
        <v>2936</v>
      </c>
      <c r="P5413" t="s">
        <v>46</v>
      </c>
      <c r="Q5413" t="s">
        <v>75</v>
      </c>
      <c r="R5413" t="s">
        <v>2937</v>
      </c>
      <c r="S5413">
        <v>10.080000000000002</v>
      </c>
      <c r="T5413">
        <v>7</v>
      </c>
      <c r="U5413">
        <v>0.2</v>
      </c>
      <c r="V5413">
        <v>3.5279999999999996</v>
      </c>
    </row>
    <row r="5414" spans="1:22" ht="14.25" customHeight="1" x14ac:dyDescent="0.25">
      <c r="A5414">
        <v>5413</v>
      </c>
      <c r="B5414" t="s">
        <v>8208</v>
      </c>
      <c r="C5414">
        <f>YEAR(Data!$D5414)</f>
        <v>2014</v>
      </c>
      <c r="D5414">
        <v>41901</v>
      </c>
      <c r="E5414">
        <v>41905</v>
      </c>
      <c r="F5414" t="s">
        <v>50</v>
      </c>
      <c r="G5414" t="s">
        <v>6532</v>
      </c>
      <c r="H5414" t="s">
        <v>6533</v>
      </c>
      <c r="I5414" t="s">
        <v>26</v>
      </c>
      <c r="J5414" t="s">
        <v>27</v>
      </c>
      <c r="K5414" t="s">
        <v>8209</v>
      </c>
      <c r="L5414" t="s">
        <v>668</v>
      </c>
      <c r="M5414">
        <v>88101</v>
      </c>
      <c r="N5414" t="s">
        <v>44</v>
      </c>
      <c r="O5414" t="s">
        <v>8210</v>
      </c>
      <c r="P5414" t="s">
        <v>71</v>
      </c>
      <c r="Q5414" t="s">
        <v>161</v>
      </c>
      <c r="R5414" t="s">
        <v>8211</v>
      </c>
      <c r="S5414">
        <v>101.34</v>
      </c>
      <c r="T5414">
        <v>3</v>
      </c>
      <c r="U5414">
        <v>0</v>
      </c>
      <c r="V5414">
        <v>8.1071999999999917</v>
      </c>
    </row>
    <row r="5415" spans="1:22" ht="14.25" customHeight="1" x14ac:dyDescent="0.25">
      <c r="A5415">
        <v>5414</v>
      </c>
      <c r="B5415" t="s">
        <v>8212</v>
      </c>
      <c r="C5415">
        <f>YEAR(Data!$D5415)</f>
        <v>2013</v>
      </c>
      <c r="D5415">
        <v>41529</v>
      </c>
      <c r="E5415">
        <v>41532</v>
      </c>
      <c r="F5415" t="s">
        <v>188</v>
      </c>
      <c r="G5415" t="s">
        <v>5059</v>
      </c>
      <c r="H5415" t="s">
        <v>5060</v>
      </c>
      <c r="I5415" t="s">
        <v>26</v>
      </c>
      <c r="J5415" t="s">
        <v>27</v>
      </c>
      <c r="K5415" t="s">
        <v>7246</v>
      </c>
      <c r="L5415" t="s">
        <v>4530</v>
      </c>
      <c r="M5415">
        <v>67212</v>
      </c>
      <c r="N5415" t="s">
        <v>105</v>
      </c>
      <c r="O5415" t="s">
        <v>6492</v>
      </c>
      <c r="P5415" t="s">
        <v>71</v>
      </c>
      <c r="Q5415" t="s">
        <v>72</v>
      </c>
      <c r="R5415" t="s">
        <v>6493</v>
      </c>
      <c r="S5415">
        <v>224.75</v>
      </c>
      <c r="T5415">
        <v>5</v>
      </c>
      <c r="U5415">
        <v>0</v>
      </c>
      <c r="V5415">
        <v>62.929999999999993</v>
      </c>
    </row>
    <row r="5416" spans="1:22" ht="14.25" customHeight="1" x14ac:dyDescent="0.25">
      <c r="A5416">
        <v>5415</v>
      </c>
      <c r="B5416" t="s">
        <v>8213</v>
      </c>
      <c r="C5416">
        <f>YEAR(Data!$D5416)</f>
        <v>2014</v>
      </c>
      <c r="D5416">
        <v>41906</v>
      </c>
      <c r="E5416">
        <v>41911</v>
      </c>
      <c r="F5416" t="s">
        <v>50</v>
      </c>
      <c r="G5416" t="s">
        <v>454</v>
      </c>
      <c r="H5416" t="s">
        <v>455</v>
      </c>
      <c r="I5416" t="s">
        <v>26</v>
      </c>
      <c r="J5416" t="s">
        <v>27</v>
      </c>
      <c r="K5416" t="s">
        <v>303</v>
      </c>
      <c r="L5416" t="s">
        <v>211</v>
      </c>
      <c r="M5416">
        <v>60653</v>
      </c>
      <c r="N5416" t="s">
        <v>105</v>
      </c>
      <c r="O5416" t="s">
        <v>7919</v>
      </c>
      <c r="P5416" t="s">
        <v>46</v>
      </c>
      <c r="Q5416" t="s">
        <v>78</v>
      </c>
      <c r="R5416" t="s">
        <v>7920</v>
      </c>
      <c r="S5416">
        <v>73.175999999999974</v>
      </c>
      <c r="T5416">
        <v>6</v>
      </c>
      <c r="U5416">
        <v>0.8</v>
      </c>
      <c r="V5416">
        <v>-197.57520000000002</v>
      </c>
    </row>
    <row r="5417" spans="1:22" ht="14.25" customHeight="1" x14ac:dyDescent="0.25">
      <c r="A5417">
        <v>5416</v>
      </c>
      <c r="B5417" t="s">
        <v>8213</v>
      </c>
      <c r="C5417">
        <f>YEAR(Data!$D5417)</f>
        <v>2014</v>
      </c>
      <c r="D5417">
        <v>41906</v>
      </c>
      <c r="E5417">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ht="14.25" customHeight="1" x14ac:dyDescent="0.25">
      <c r="A5418">
        <v>5417</v>
      </c>
      <c r="B5418" t="s">
        <v>8213</v>
      </c>
      <c r="C5418">
        <f>YEAR(Data!$D5418)</f>
        <v>2014</v>
      </c>
      <c r="D5418">
        <v>41906</v>
      </c>
      <c r="E5418">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ht="14.25" customHeight="1" x14ac:dyDescent="0.25">
      <c r="A5419">
        <v>5418</v>
      </c>
      <c r="B5419" t="s">
        <v>8214</v>
      </c>
      <c r="C5419">
        <f>YEAR(Data!$D5419)</f>
        <v>2011</v>
      </c>
      <c r="D5419">
        <v>40822</v>
      </c>
      <c r="E5419">
        <v>40824</v>
      </c>
      <c r="F5419" t="s">
        <v>23</v>
      </c>
      <c r="G5419" t="s">
        <v>756</v>
      </c>
      <c r="H5419" t="s">
        <v>757</v>
      </c>
      <c r="I5419" t="s">
        <v>41</v>
      </c>
      <c r="J5419" t="s">
        <v>27</v>
      </c>
      <c r="K5419" t="s">
        <v>2530</v>
      </c>
      <c r="L5419" t="s">
        <v>138</v>
      </c>
      <c r="M5419">
        <v>68104</v>
      </c>
      <c r="N5419" t="s">
        <v>105</v>
      </c>
      <c r="O5419" t="s">
        <v>8215</v>
      </c>
      <c r="P5419" t="s">
        <v>46</v>
      </c>
      <c r="Q5419" t="s">
        <v>75</v>
      </c>
      <c r="R5419" t="s">
        <v>8216</v>
      </c>
      <c r="S5419">
        <v>15.36</v>
      </c>
      <c r="T5419">
        <v>2</v>
      </c>
      <c r="U5419">
        <v>0</v>
      </c>
      <c r="V5419">
        <v>7.68</v>
      </c>
    </row>
    <row r="5420" spans="1:22" ht="14.25" customHeight="1" x14ac:dyDescent="0.25">
      <c r="A5420">
        <v>5419</v>
      </c>
      <c r="B5420" t="s">
        <v>8217</v>
      </c>
      <c r="C5420">
        <f>YEAR(Data!$D5420)</f>
        <v>2012</v>
      </c>
      <c r="D5420">
        <v>41205</v>
      </c>
      <c r="E5420">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ht="14.25" customHeight="1" x14ac:dyDescent="0.25">
      <c r="A5421">
        <v>5420</v>
      </c>
      <c r="B5421" t="s">
        <v>8217</v>
      </c>
      <c r="C5421">
        <f>YEAR(Data!$D5421)</f>
        <v>2012</v>
      </c>
      <c r="D5421">
        <v>41205</v>
      </c>
      <c r="E542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ht="14.25" customHeight="1" x14ac:dyDescent="0.25">
      <c r="A5422">
        <v>5421</v>
      </c>
      <c r="B5422" t="s">
        <v>8218</v>
      </c>
      <c r="C5422">
        <f>YEAR(Data!$D5422)</f>
        <v>2013</v>
      </c>
      <c r="D5422">
        <v>41365</v>
      </c>
      <c r="E5422">
        <v>41367</v>
      </c>
      <c r="F5422" t="s">
        <v>23</v>
      </c>
      <c r="G5422" t="s">
        <v>1952</v>
      </c>
      <c r="H5422" t="s">
        <v>1953</v>
      </c>
      <c r="I5422" t="s">
        <v>26</v>
      </c>
      <c r="J5422" t="s">
        <v>27</v>
      </c>
      <c r="K5422" t="s">
        <v>146</v>
      </c>
      <c r="L5422" t="s">
        <v>147</v>
      </c>
      <c r="M5422">
        <v>19134</v>
      </c>
      <c r="N5422" t="s">
        <v>148</v>
      </c>
      <c r="O5422" t="s">
        <v>7005</v>
      </c>
      <c r="P5422" t="s">
        <v>71</v>
      </c>
      <c r="Q5422" t="s">
        <v>72</v>
      </c>
      <c r="R5422" t="s">
        <v>7006</v>
      </c>
      <c r="S5422">
        <v>280.78200000000004</v>
      </c>
      <c r="T5422">
        <v>3</v>
      </c>
      <c r="U5422">
        <v>0.4</v>
      </c>
      <c r="V5422">
        <v>-60.836100000000016</v>
      </c>
    </row>
    <row r="5423" spans="1:22" ht="14.25" customHeight="1" x14ac:dyDescent="0.25">
      <c r="A5423">
        <v>5422</v>
      </c>
      <c r="B5423" t="s">
        <v>8218</v>
      </c>
      <c r="C5423">
        <f>YEAR(Data!$D5423)</f>
        <v>2013</v>
      </c>
      <c r="D5423">
        <v>41365</v>
      </c>
      <c r="E5423">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ht="14.25" customHeight="1" x14ac:dyDescent="0.25">
      <c r="A5424">
        <v>5423</v>
      </c>
      <c r="B5424" t="s">
        <v>8219</v>
      </c>
      <c r="C5424">
        <f>YEAR(Data!$D5424)</f>
        <v>2013</v>
      </c>
      <c r="D5424">
        <v>41638</v>
      </c>
      <c r="E5424">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ht="14.25" customHeight="1" x14ac:dyDescent="0.25">
      <c r="A5425">
        <v>5424</v>
      </c>
      <c r="B5425" t="s">
        <v>8220</v>
      </c>
      <c r="C5425">
        <f>YEAR(Data!$D5425)</f>
        <v>2014</v>
      </c>
      <c r="D5425">
        <v>41947</v>
      </c>
      <c r="E5425">
        <v>41949</v>
      </c>
      <c r="F5425" t="s">
        <v>23</v>
      </c>
      <c r="G5425" t="s">
        <v>5288</v>
      </c>
      <c r="H5425" t="s">
        <v>5289</v>
      </c>
      <c r="I5425" t="s">
        <v>41</v>
      </c>
      <c r="J5425" t="s">
        <v>27</v>
      </c>
      <c r="K5425" t="s">
        <v>1464</v>
      </c>
      <c r="L5425" t="s">
        <v>29</v>
      </c>
      <c r="M5425">
        <v>40475</v>
      </c>
      <c r="N5425" t="s">
        <v>30</v>
      </c>
      <c r="O5425" t="s">
        <v>8221</v>
      </c>
      <c r="P5425" t="s">
        <v>46</v>
      </c>
      <c r="Q5425" t="s">
        <v>90</v>
      </c>
      <c r="R5425" t="s">
        <v>8222</v>
      </c>
      <c r="S5425">
        <v>26.400000000000002</v>
      </c>
      <c r="T5425">
        <v>5</v>
      </c>
      <c r="U5425">
        <v>0</v>
      </c>
      <c r="V5425">
        <v>11.879999999999999</v>
      </c>
    </row>
    <row r="5426" spans="1:22" ht="14.25" customHeight="1" x14ac:dyDescent="0.25">
      <c r="A5426">
        <v>5425</v>
      </c>
      <c r="B5426" t="s">
        <v>8223</v>
      </c>
      <c r="C5426">
        <f>YEAR(Data!$D5426)</f>
        <v>2014</v>
      </c>
      <c r="D5426">
        <v>41660</v>
      </c>
      <c r="E5426">
        <v>41666</v>
      </c>
      <c r="F5426" t="s">
        <v>50</v>
      </c>
      <c r="G5426" t="s">
        <v>1913</v>
      </c>
      <c r="H5426" t="s">
        <v>1914</v>
      </c>
      <c r="I5426" t="s">
        <v>26</v>
      </c>
      <c r="J5426" t="s">
        <v>27</v>
      </c>
      <c r="K5426" t="s">
        <v>7706</v>
      </c>
      <c r="L5426" t="s">
        <v>747</v>
      </c>
      <c r="M5426">
        <v>6708</v>
      </c>
      <c r="N5426" t="s">
        <v>148</v>
      </c>
      <c r="O5426" t="s">
        <v>3229</v>
      </c>
      <c r="P5426" t="s">
        <v>46</v>
      </c>
      <c r="Q5426" t="s">
        <v>68</v>
      </c>
      <c r="R5426" t="s">
        <v>3230</v>
      </c>
      <c r="S5426">
        <v>3.52</v>
      </c>
      <c r="T5426">
        <v>2</v>
      </c>
      <c r="U5426">
        <v>0</v>
      </c>
      <c r="V5426">
        <v>1.0207999999999999</v>
      </c>
    </row>
    <row r="5427" spans="1:22" ht="14.25" customHeight="1" x14ac:dyDescent="0.25">
      <c r="A5427">
        <v>5426</v>
      </c>
      <c r="B5427" t="s">
        <v>8224</v>
      </c>
      <c r="C5427">
        <f>YEAR(Data!$D5427)</f>
        <v>2013</v>
      </c>
      <c r="D5427">
        <v>41612</v>
      </c>
      <c r="E5427">
        <v>41615</v>
      </c>
      <c r="F5427" t="s">
        <v>188</v>
      </c>
      <c r="G5427" t="s">
        <v>3237</v>
      </c>
      <c r="H5427" t="s">
        <v>3238</v>
      </c>
      <c r="I5427" t="s">
        <v>26</v>
      </c>
      <c r="J5427" t="s">
        <v>27</v>
      </c>
      <c r="K5427" t="s">
        <v>42</v>
      </c>
      <c r="L5427" t="s">
        <v>43</v>
      </c>
      <c r="M5427">
        <v>90045</v>
      </c>
      <c r="N5427" t="s">
        <v>44</v>
      </c>
      <c r="O5427" t="s">
        <v>8225</v>
      </c>
      <c r="P5427" t="s">
        <v>71</v>
      </c>
      <c r="Q5427" t="s">
        <v>161</v>
      </c>
      <c r="R5427" t="s">
        <v>8226</v>
      </c>
      <c r="S5427">
        <v>1649.95</v>
      </c>
      <c r="T5427">
        <v>5</v>
      </c>
      <c r="U5427">
        <v>0</v>
      </c>
      <c r="V5427">
        <v>659.98</v>
      </c>
    </row>
    <row r="5428" spans="1:22" ht="14.25" customHeight="1" x14ac:dyDescent="0.25">
      <c r="A5428">
        <v>5427</v>
      </c>
      <c r="B5428" t="s">
        <v>8224</v>
      </c>
      <c r="C5428">
        <f>YEAR(Data!$D5428)</f>
        <v>2013</v>
      </c>
      <c r="D5428">
        <v>41612</v>
      </c>
      <c r="E5428">
        <v>41615</v>
      </c>
      <c r="F5428" t="s">
        <v>188</v>
      </c>
      <c r="G5428" t="s">
        <v>3237</v>
      </c>
      <c r="H5428" t="s">
        <v>3238</v>
      </c>
      <c r="I5428" t="s">
        <v>26</v>
      </c>
      <c r="J5428" t="s">
        <v>27</v>
      </c>
      <c r="K5428" t="s">
        <v>42</v>
      </c>
      <c r="L5428" t="s">
        <v>43</v>
      </c>
      <c r="M5428">
        <v>90045</v>
      </c>
      <c r="N5428" t="s">
        <v>44</v>
      </c>
      <c r="O5428" t="s">
        <v>7092</v>
      </c>
      <c r="P5428" t="s">
        <v>32</v>
      </c>
      <c r="Q5428" t="s">
        <v>65</v>
      </c>
      <c r="R5428" t="s">
        <v>7093</v>
      </c>
      <c r="S5428">
        <v>111.89999999999999</v>
      </c>
      <c r="T5428">
        <v>6</v>
      </c>
      <c r="U5428">
        <v>0</v>
      </c>
      <c r="V5428">
        <v>51.47399999999999</v>
      </c>
    </row>
    <row r="5429" spans="1:22" ht="14.25" customHeight="1" x14ac:dyDescent="0.25">
      <c r="A5429">
        <v>5428</v>
      </c>
      <c r="B5429" t="s">
        <v>8227</v>
      </c>
      <c r="C5429">
        <f>YEAR(Data!$D5429)</f>
        <v>2013</v>
      </c>
      <c r="D5429">
        <v>41440</v>
      </c>
      <c r="E5429">
        <v>41440</v>
      </c>
      <c r="F5429" t="s">
        <v>1290</v>
      </c>
      <c r="G5429" t="s">
        <v>8228</v>
      </c>
      <c r="H5429" t="s">
        <v>8229</v>
      </c>
      <c r="I5429" t="s">
        <v>102</v>
      </c>
      <c r="J5429" t="s">
        <v>27</v>
      </c>
      <c r="K5429" t="s">
        <v>42</v>
      </c>
      <c r="L5429" t="s">
        <v>43</v>
      </c>
      <c r="M5429">
        <v>90036</v>
      </c>
      <c r="N5429" t="s">
        <v>44</v>
      </c>
      <c r="O5429" t="s">
        <v>7052</v>
      </c>
      <c r="P5429" t="s">
        <v>32</v>
      </c>
      <c r="Q5429" t="s">
        <v>33</v>
      </c>
      <c r="R5429" t="s">
        <v>7053</v>
      </c>
      <c r="S5429">
        <v>599.16499999999996</v>
      </c>
      <c r="T5429">
        <v>5</v>
      </c>
      <c r="U5429">
        <v>0.15</v>
      </c>
      <c r="V5429">
        <v>35.245000000000005</v>
      </c>
    </row>
    <row r="5430" spans="1:22" ht="14.25" customHeight="1" x14ac:dyDescent="0.25">
      <c r="A5430">
        <v>5429</v>
      </c>
      <c r="B5430" t="s">
        <v>8230</v>
      </c>
      <c r="C5430">
        <f>YEAR(Data!$D5430)</f>
        <v>2013</v>
      </c>
      <c r="D5430">
        <v>41520</v>
      </c>
      <c r="E5430">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ht="14.25" customHeight="1" x14ac:dyDescent="0.25">
      <c r="A5431">
        <v>5430</v>
      </c>
      <c r="B5431" t="s">
        <v>8231</v>
      </c>
      <c r="C5431">
        <f>YEAR(Data!$D5431)</f>
        <v>2011</v>
      </c>
      <c r="D5431">
        <v>40791</v>
      </c>
      <c r="E5431">
        <v>40793</v>
      </c>
      <c r="F5431" t="s">
        <v>188</v>
      </c>
      <c r="G5431" t="s">
        <v>6544</v>
      </c>
      <c r="H5431" t="s">
        <v>6545</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ht="14.25" customHeight="1" x14ac:dyDescent="0.25">
      <c r="A5432">
        <v>5431</v>
      </c>
      <c r="B5432" t="s">
        <v>8232</v>
      </c>
      <c r="C5432">
        <f>YEAR(Data!$D5432)</f>
        <v>2014</v>
      </c>
      <c r="D5432">
        <v>41934</v>
      </c>
      <c r="E5432">
        <v>41938</v>
      </c>
      <c r="F5432" t="s">
        <v>50</v>
      </c>
      <c r="G5432" t="s">
        <v>8233</v>
      </c>
      <c r="H5432" t="s">
        <v>8234</v>
      </c>
      <c r="I5432" t="s">
        <v>102</v>
      </c>
      <c r="J5432" t="s">
        <v>27</v>
      </c>
      <c r="K5432" t="s">
        <v>1119</v>
      </c>
      <c r="L5432" t="s">
        <v>498</v>
      </c>
      <c r="M5432">
        <v>44107</v>
      </c>
      <c r="N5432" t="s">
        <v>148</v>
      </c>
      <c r="O5432" t="s">
        <v>8071</v>
      </c>
      <c r="P5432" t="s">
        <v>46</v>
      </c>
      <c r="Q5432" t="s">
        <v>78</v>
      </c>
      <c r="R5432" t="s">
        <v>8072</v>
      </c>
      <c r="S5432">
        <v>161.56800000000001</v>
      </c>
      <c r="T5432">
        <v>2</v>
      </c>
      <c r="U5432">
        <v>0.2</v>
      </c>
      <c r="V5432">
        <v>16.156799999999997</v>
      </c>
    </row>
    <row r="5433" spans="1:22" ht="14.25" customHeight="1" x14ac:dyDescent="0.25">
      <c r="A5433">
        <v>5432</v>
      </c>
      <c r="B5433" t="s">
        <v>8232</v>
      </c>
      <c r="C5433">
        <f>YEAR(Data!$D5433)</f>
        <v>2014</v>
      </c>
      <c r="D5433">
        <v>41934</v>
      </c>
      <c r="E5433">
        <v>41938</v>
      </c>
      <c r="F5433" t="s">
        <v>50</v>
      </c>
      <c r="G5433" t="s">
        <v>8233</v>
      </c>
      <c r="H5433" t="s">
        <v>8234</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ht="14.25" customHeight="1" x14ac:dyDescent="0.25">
      <c r="A5434">
        <v>5433</v>
      </c>
      <c r="B5434" t="s">
        <v>8232</v>
      </c>
      <c r="C5434">
        <f>YEAR(Data!$D5434)</f>
        <v>2014</v>
      </c>
      <c r="D5434">
        <v>41934</v>
      </c>
      <c r="E5434">
        <v>41938</v>
      </c>
      <c r="F5434" t="s">
        <v>50</v>
      </c>
      <c r="G5434" t="s">
        <v>8233</v>
      </c>
      <c r="H5434" t="s">
        <v>8234</v>
      </c>
      <c r="I5434" t="s">
        <v>102</v>
      </c>
      <c r="J5434" t="s">
        <v>27</v>
      </c>
      <c r="K5434" t="s">
        <v>1119</v>
      </c>
      <c r="L5434" t="s">
        <v>498</v>
      </c>
      <c r="M5434">
        <v>44107</v>
      </c>
      <c r="N5434" t="s">
        <v>148</v>
      </c>
      <c r="O5434" t="s">
        <v>6227</v>
      </c>
      <c r="P5434" t="s">
        <v>46</v>
      </c>
      <c r="Q5434" t="s">
        <v>75</v>
      </c>
      <c r="R5434" t="s">
        <v>6228</v>
      </c>
      <c r="S5434">
        <v>6.2160000000000002</v>
      </c>
      <c r="T5434">
        <v>4</v>
      </c>
      <c r="U5434">
        <v>0.7</v>
      </c>
      <c r="V5434">
        <v>-4.9727999999999994</v>
      </c>
    </row>
    <row r="5435" spans="1:22" ht="14.25" customHeight="1" x14ac:dyDescent="0.25">
      <c r="A5435">
        <v>5434</v>
      </c>
      <c r="B5435" t="s">
        <v>8235</v>
      </c>
      <c r="C5435">
        <f>YEAR(Data!$D5435)</f>
        <v>2014</v>
      </c>
      <c r="D5435">
        <v>41755</v>
      </c>
      <c r="E5435">
        <v>41759</v>
      </c>
      <c r="F5435" t="s">
        <v>50</v>
      </c>
      <c r="G5435" t="s">
        <v>3417</v>
      </c>
      <c r="H5435" t="s">
        <v>3418</v>
      </c>
      <c r="I5435" t="s">
        <v>26</v>
      </c>
      <c r="J5435" t="s">
        <v>27</v>
      </c>
      <c r="K5435" t="s">
        <v>8027</v>
      </c>
      <c r="L5435" t="s">
        <v>310</v>
      </c>
      <c r="M5435">
        <v>85224</v>
      </c>
      <c r="N5435" t="s">
        <v>44</v>
      </c>
      <c r="O5435" t="s">
        <v>139</v>
      </c>
      <c r="P5435" t="s">
        <v>46</v>
      </c>
      <c r="Q5435" t="s">
        <v>68</v>
      </c>
      <c r="R5435" t="s">
        <v>140</v>
      </c>
      <c r="S5435">
        <v>8.895999999999999</v>
      </c>
      <c r="T5435">
        <v>4</v>
      </c>
      <c r="U5435">
        <v>0.2</v>
      </c>
      <c r="V5435">
        <v>0.66719999999999979</v>
      </c>
    </row>
    <row r="5436" spans="1:22" ht="14.25" customHeight="1" x14ac:dyDescent="0.25">
      <c r="A5436">
        <v>5435</v>
      </c>
      <c r="B5436" t="s">
        <v>8236</v>
      </c>
      <c r="C5436">
        <f>YEAR(Data!$D5436)</f>
        <v>2012</v>
      </c>
      <c r="D5436">
        <v>41201</v>
      </c>
      <c r="E5436">
        <v>41206</v>
      </c>
      <c r="F5436" t="s">
        <v>50</v>
      </c>
      <c r="G5436" t="s">
        <v>733</v>
      </c>
      <c r="H5436" t="s">
        <v>734</v>
      </c>
      <c r="I5436" t="s">
        <v>102</v>
      </c>
      <c r="J5436" t="s">
        <v>27</v>
      </c>
      <c r="K5436" t="s">
        <v>42</v>
      </c>
      <c r="L5436" t="s">
        <v>43</v>
      </c>
      <c r="M5436">
        <v>90008</v>
      </c>
      <c r="N5436" t="s">
        <v>44</v>
      </c>
      <c r="O5436" t="s">
        <v>8237</v>
      </c>
      <c r="P5436" t="s">
        <v>46</v>
      </c>
      <c r="Q5436" t="s">
        <v>78</v>
      </c>
      <c r="R5436" t="s">
        <v>8238</v>
      </c>
      <c r="S5436">
        <v>1640.6999999999998</v>
      </c>
      <c r="T5436">
        <v>5</v>
      </c>
      <c r="U5436">
        <v>0</v>
      </c>
      <c r="V5436">
        <v>459.39599999999996</v>
      </c>
    </row>
    <row r="5437" spans="1:22" ht="14.25" customHeight="1" x14ac:dyDescent="0.25">
      <c r="A5437">
        <v>5436</v>
      </c>
      <c r="B5437" t="s">
        <v>8236</v>
      </c>
      <c r="C5437">
        <f>YEAR(Data!$D5437)</f>
        <v>2012</v>
      </c>
      <c r="D5437">
        <v>41201</v>
      </c>
      <c r="E5437">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ht="14.25" customHeight="1" x14ac:dyDescent="0.25">
      <c r="A5438">
        <v>5437</v>
      </c>
      <c r="B5438" t="s">
        <v>8239</v>
      </c>
      <c r="C5438">
        <f>YEAR(Data!$D5438)</f>
        <v>2011</v>
      </c>
      <c r="D5438">
        <v>40729</v>
      </c>
      <c r="E5438">
        <v>40732</v>
      </c>
      <c r="F5438" t="s">
        <v>188</v>
      </c>
      <c r="G5438" t="s">
        <v>8188</v>
      </c>
      <c r="H5438" t="s">
        <v>8189</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ht="14.25" customHeight="1" x14ac:dyDescent="0.25">
      <c r="A5439">
        <v>5438</v>
      </c>
      <c r="B5439" t="s">
        <v>8239</v>
      </c>
      <c r="C5439">
        <f>YEAR(Data!$D5439)</f>
        <v>2011</v>
      </c>
      <c r="D5439">
        <v>40729</v>
      </c>
      <c r="E5439">
        <v>40732</v>
      </c>
      <c r="F5439" t="s">
        <v>188</v>
      </c>
      <c r="G5439" t="s">
        <v>8188</v>
      </c>
      <c r="H5439" t="s">
        <v>8189</v>
      </c>
      <c r="I5439" t="s">
        <v>41</v>
      </c>
      <c r="J5439" t="s">
        <v>27</v>
      </c>
      <c r="K5439" t="s">
        <v>2289</v>
      </c>
      <c r="L5439" t="s">
        <v>54</v>
      </c>
      <c r="M5439">
        <v>32137</v>
      </c>
      <c r="N5439" t="s">
        <v>30</v>
      </c>
      <c r="O5439" t="s">
        <v>6400</v>
      </c>
      <c r="P5439" t="s">
        <v>46</v>
      </c>
      <c r="Q5439" t="s">
        <v>75</v>
      </c>
      <c r="R5439" t="s">
        <v>6401</v>
      </c>
      <c r="S5439">
        <v>9.8100000000000023</v>
      </c>
      <c r="T5439">
        <v>5</v>
      </c>
      <c r="U5439">
        <v>0.7</v>
      </c>
      <c r="V5439">
        <v>-6.8669999999999973</v>
      </c>
    </row>
    <row r="5440" spans="1:22" ht="14.25" customHeight="1" x14ac:dyDescent="0.25">
      <c r="A5440">
        <v>5439</v>
      </c>
      <c r="B5440" t="s">
        <v>8239</v>
      </c>
      <c r="C5440">
        <f>YEAR(Data!$D5440)</f>
        <v>2011</v>
      </c>
      <c r="D5440">
        <v>40729</v>
      </c>
      <c r="E5440">
        <v>40732</v>
      </c>
      <c r="F5440" t="s">
        <v>188</v>
      </c>
      <c r="G5440" t="s">
        <v>8188</v>
      </c>
      <c r="H5440" t="s">
        <v>8189</v>
      </c>
      <c r="I5440" t="s">
        <v>41</v>
      </c>
      <c r="J5440" t="s">
        <v>27</v>
      </c>
      <c r="K5440" t="s">
        <v>2289</v>
      </c>
      <c r="L5440" t="s">
        <v>54</v>
      </c>
      <c r="M5440">
        <v>32137</v>
      </c>
      <c r="N5440" t="s">
        <v>30</v>
      </c>
      <c r="O5440" t="s">
        <v>8240</v>
      </c>
      <c r="P5440" t="s">
        <v>32</v>
      </c>
      <c r="Q5440" t="s">
        <v>65</v>
      </c>
      <c r="R5440" t="s">
        <v>8241</v>
      </c>
      <c r="S5440">
        <v>213.21600000000001</v>
      </c>
      <c r="T5440">
        <v>3</v>
      </c>
      <c r="U5440">
        <v>0.2</v>
      </c>
      <c r="V5440">
        <v>15.991199999999992</v>
      </c>
    </row>
    <row r="5441" spans="1:22" ht="14.25" customHeight="1" x14ac:dyDescent="0.25">
      <c r="A5441">
        <v>5440</v>
      </c>
      <c r="B5441" t="s">
        <v>8242</v>
      </c>
      <c r="C5441">
        <f>YEAR(Data!$D5441)</f>
        <v>2013</v>
      </c>
      <c r="D5441">
        <v>41369</v>
      </c>
      <c r="E5441">
        <v>41374</v>
      </c>
      <c r="F5441" t="s">
        <v>50</v>
      </c>
      <c r="G5441" t="s">
        <v>6490</v>
      </c>
      <c r="H5441" t="s">
        <v>6491</v>
      </c>
      <c r="I5441" t="s">
        <v>26</v>
      </c>
      <c r="J5441" t="s">
        <v>27</v>
      </c>
      <c r="K5441" t="s">
        <v>266</v>
      </c>
      <c r="L5441" t="s">
        <v>267</v>
      </c>
      <c r="M5441">
        <v>10035</v>
      </c>
      <c r="N5441" t="s">
        <v>148</v>
      </c>
      <c r="O5441" t="s">
        <v>6367</v>
      </c>
      <c r="P5441" t="s">
        <v>46</v>
      </c>
      <c r="Q5441" t="s">
        <v>75</v>
      </c>
      <c r="R5441" t="s">
        <v>6368</v>
      </c>
      <c r="S5441">
        <v>588.78399999999999</v>
      </c>
      <c r="T5441">
        <v>2</v>
      </c>
      <c r="U5441">
        <v>0.2</v>
      </c>
      <c r="V5441">
        <v>183.99499999999998</v>
      </c>
    </row>
    <row r="5442" spans="1:22" ht="14.25" customHeight="1" x14ac:dyDescent="0.25">
      <c r="A5442">
        <v>5441</v>
      </c>
      <c r="B5442" t="s">
        <v>8243</v>
      </c>
      <c r="C5442">
        <f>YEAR(Data!$D5442)</f>
        <v>2014</v>
      </c>
      <c r="D5442">
        <v>41957</v>
      </c>
      <c r="E5442">
        <v>41962</v>
      </c>
      <c r="F5442" t="s">
        <v>23</v>
      </c>
      <c r="G5442" t="s">
        <v>5806</v>
      </c>
      <c r="H5442" t="s">
        <v>5807</v>
      </c>
      <c r="I5442" t="s">
        <v>26</v>
      </c>
      <c r="J5442" t="s">
        <v>27</v>
      </c>
      <c r="K5442" t="s">
        <v>8244</v>
      </c>
      <c r="L5442" t="s">
        <v>54</v>
      </c>
      <c r="M5442">
        <v>33458</v>
      </c>
      <c r="N5442" t="s">
        <v>30</v>
      </c>
      <c r="O5442" t="s">
        <v>2641</v>
      </c>
      <c r="P5442" t="s">
        <v>46</v>
      </c>
      <c r="Q5442" t="s">
        <v>68</v>
      </c>
      <c r="R5442" t="s">
        <v>2642</v>
      </c>
      <c r="S5442">
        <v>2.0640000000000001</v>
      </c>
      <c r="T5442">
        <v>1</v>
      </c>
      <c r="U5442">
        <v>0.2</v>
      </c>
      <c r="V5442">
        <v>0.15480000000000005</v>
      </c>
    </row>
    <row r="5443" spans="1:22" ht="14.25" customHeight="1" x14ac:dyDescent="0.25">
      <c r="A5443">
        <v>5442</v>
      </c>
      <c r="B5443" t="s">
        <v>8245</v>
      </c>
      <c r="C5443">
        <f>YEAR(Data!$D5443)</f>
        <v>2014</v>
      </c>
      <c r="D5443">
        <v>41892</v>
      </c>
      <c r="E5443">
        <v>41896</v>
      </c>
      <c r="F5443" t="s">
        <v>50</v>
      </c>
      <c r="G5443" t="s">
        <v>4042</v>
      </c>
      <c r="H5443" t="s">
        <v>4043</v>
      </c>
      <c r="I5443" t="s">
        <v>26</v>
      </c>
      <c r="J5443" t="s">
        <v>27</v>
      </c>
      <c r="K5443" t="s">
        <v>3942</v>
      </c>
      <c r="L5443" t="s">
        <v>310</v>
      </c>
      <c r="M5443">
        <v>85301</v>
      </c>
      <c r="N5443" t="s">
        <v>44</v>
      </c>
      <c r="O5443" t="s">
        <v>8246</v>
      </c>
      <c r="P5443" t="s">
        <v>46</v>
      </c>
      <c r="Q5443" t="s">
        <v>90</v>
      </c>
      <c r="R5443" t="s">
        <v>8247</v>
      </c>
      <c r="S5443">
        <v>6.3680000000000003</v>
      </c>
      <c r="T5443">
        <v>2</v>
      </c>
      <c r="U5443">
        <v>0.2</v>
      </c>
      <c r="V5443">
        <v>2.3879999999999999</v>
      </c>
    </row>
    <row r="5444" spans="1:22" ht="14.25" customHeight="1" x14ac:dyDescent="0.25">
      <c r="A5444">
        <v>5443</v>
      </c>
      <c r="B5444" t="s">
        <v>8248</v>
      </c>
      <c r="C5444">
        <f>YEAR(Data!$D5444)</f>
        <v>2012</v>
      </c>
      <c r="D5444">
        <v>41016</v>
      </c>
      <c r="E5444">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ht="14.25" customHeight="1" x14ac:dyDescent="0.25">
      <c r="A5445">
        <v>5444</v>
      </c>
      <c r="B5445" t="s">
        <v>8248</v>
      </c>
      <c r="C5445">
        <f>YEAR(Data!$D5445)</f>
        <v>2012</v>
      </c>
      <c r="D5445">
        <v>41016</v>
      </c>
      <c r="E5445">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ht="14.25" customHeight="1" x14ac:dyDescent="0.25">
      <c r="A5446">
        <v>5445</v>
      </c>
      <c r="B5446" t="s">
        <v>8248</v>
      </c>
      <c r="C5446">
        <f>YEAR(Data!$D5446)</f>
        <v>2012</v>
      </c>
      <c r="D5446">
        <v>41016</v>
      </c>
      <c r="E5446">
        <v>41022</v>
      </c>
      <c r="F5446" t="s">
        <v>50</v>
      </c>
      <c r="G5446" t="s">
        <v>2825</v>
      </c>
      <c r="H5446" t="s">
        <v>2826</v>
      </c>
      <c r="I5446" t="s">
        <v>26</v>
      </c>
      <c r="J5446" t="s">
        <v>27</v>
      </c>
      <c r="K5446" t="s">
        <v>266</v>
      </c>
      <c r="L5446" t="s">
        <v>267</v>
      </c>
      <c r="M5446">
        <v>10035</v>
      </c>
      <c r="N5446" t="s">
        <v>148</v>
      </c>
      <c r="O5446" t="s">
        <v>8249</v>
      </c>
      <c r="P5446" t="s">
        <v>46</v>
      </c>
      <c r="Q5446" t="s">
        <v>68</v>
      </c>
      <c r="R5446" t="s">
        <v>8250</v>
      </c>
      <c r="S5446">
        <v>10.709999999999999</v>
      </c>
      <c r="T5446">
        <v>3</v>
      </c>
      <c r="U5446">
        <v>0</v>
      </c>
      <c r="V5446">
        <v>2.7845999999999997</v>
      </c>
    </row>
    <row r="5447" spans="1:22" ht="14.25" customHeight="1" x14ac:dyDescent="0.25">
      <c r="A5447">
        <v>5446</v>
      </c>
      <c r="B5447" t="s">
        <v>8251</v>
      </c>
      <c r="C5447">
        <f>YEAR(Data!$D5447)</f>
        <v>2013</v>
      </c>
      <c r="D5447">
        <v>41481</v>
      </c>
      <c r="E5447">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ht="14.25" customHeight="1" x14ac:dyDescent="0.25">
      <c r="A5448">
        <v>5447</v>
      </c>
      <c r="B5448" t="s">
        <v>8252</v>
      </c>
      <c r="C5448">
        <f>YEAR(Data!$D5448)</f>
        <v>2013</v>
      </c>
      <c r="D5448">
        <v>41513</v>
      </c>
      <c r="E5448">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ht="14.25" customHeight="1" x14ac:dyDescent="0.25">
      <c r="A5449">
        <v>5448</v>
      </c>
      <c r="B5449" t="s">
        <v>8252</v>
      </c>
      <c r="C5449">
        <f>YEAR(Data!$D5449)</f>
        <v>2013</v>
      </c>
      <c r="D5449">
        <v>41513</v>
      </c>
      <c r="E5449">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ht="14.25" customHeight="1" x14ac:dyDescent="0.25">
      <c r="A5450">
        <v>5449</v>
      </c>
      <c r="B5450" t="s">
        <v>8253</v>
      </c>
      <c r="C5450">
        <f>YEAR(Data!$D5450)</f>
        <v>2011</v>
      </c>
      <c r="D5450">
        <v>40798</v>
      </c>
      <c r="E5450">
        <v>40805</v>
      </c>
      <c r="F5450" t="s">
        <v>50</v>
      </c>
      <c r="G5450" t="s">
        <v>5737</v>
      </c>
      <c r="H5450" t="s">
        <v>5738</v>
      </c>
      <c r="I5450" t="s">
        <v>102</v>
      </c>
      <c r="J5450" t="s">
        <v>27</v>
      </c>
      <c r="K5450" t="s">
        <v>4529</v>
      </c>
      <c r="L5450" t="s">
        <v>4530</v>
      </c>
      <c r="M5450">
        <v>66062</v>
      </c>
      <c r="N5450" t="s">
        <v>105</v>
      </c>
      <c r="O5450" t="s">
        <v>5894</v>
      </c>
      <c r="P5450" t="s">
        <v>46</v>
      </c>
      <c r="Q5450" t="s">
        <v>578</v>
      </c>
      <c r="R5450" t="s">
        <v>5895</v>
      </c>
      <c r="S5450">
        <v>357.93</v>
      </c>
      <c r="T5450">
        <v>3</v>
      </c>
      <c r="U5450">
        <v>0</v>
      </c>
      <c r="V5450">
        <v>7.158600000000007</v>
      </c>
    </row>
    <row r="5451" spans="1:22" ht="14.25" customHeight="1" x14ac:dyDescent="0.25">
      <c r="A5451">
        <v>5450</v>
      </c>
      <c r="B5451" t="s">
        <v>8253</v>
      </c>
      <c r="C5451">
        <f>YEAR(Data!$D5451)</f>
        <v>2011</v>
      </c>
      <c r="D5451">
        <v>40798</v>
      </c>
      <c r="E5451">
        <v>40805</v>
      </c>
      <c r="F5451" t="s">
        <v>50</v>
      </c>
      <c r="G5451" t="s">
        <v>5737</v>
      </c>
      <c r="H5451" t="s">
        <v>5738</v>
      </c>
      <c r="I5451" t="s">
        <v>102</v>
      </c>
      <c r="J5451" t="s">
        <v>27</v>
      </c>
      <c r="K5451" t="s">
        <v>4529</v>
      </c>
      <c r="L5451" t="s">
        <v>4530</v>
      </c>
      <c r="M5451">
        <v>66062</v>
      </c>
      <c r="N5451" t="s">
        <v>105</v>
      </c>
      <c r="O5451" t="s">
        <v>7682</v>
      </c>
      <c r="P5451" t="s">
        <v>71</v>
      </c>
      <c r="Q5451" t="s">
        <v>161</v>
      </c>
      <c r="R5451" t="s">
        <v>7683</v>
      </c>
      <c r="S5451">
        <v>57.400000000000006</v>
      </c>
      <c r="T5451">
        <v>5</v>
      </c>
      <c r="U5451">
        <v>0</v>
      </c>
      <c r="V5451">
        <v>10.905999999999993</v>
      </c>
    </row>
    <row r="5452" spans="1:22" ht="14.25" customHeight="1" x14ac:dyDescent="0.25">
      <c r="A5452">
        <v>5451</v>
      </c>
      <c r="B5452" t="s">
        <v>8253</v>
      </c>
      <c r="C5452">
        <f>YEAR(Data!$D5452)</f>
        <v>2011</v>
      </c>
      <c r="D5452">
        <v>40798</v>
      </c>
      <c r="E5452">
        <v>40805</v>
      </c>
      <c r="F5452" t="s">
        <v>50</v>
      </c>
      <c r="G5452" t="s">
        <v>5737</v>
      </c>
      <c r="H5452" t="s">
        <v>5738</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ht="14.25" customHeight="1" x14ac:dyDescent="0.25">
      <c r="A5453">
        <v>5452</v>
      </c>
      <c r="B5453" t="s">
        <v>8253</v>
      </c>
      <c r="C5453">
        <f>YEAR(Data!$D5453)</f>
        <v>2011</v>
      </c>
      <c r="D5453">
        <v>40798</v>
      </c>
      <c r="E5453">
        <v>40805</v>
      </c>
      <c r="F5453" t="s">
        <v>50</v>
      </c>
      <c r="G5453" t="s">
        <v>5737</v>
      </c>
      <c r="H5453" t="s">
        <v>5738</v>
      </c>
      <c r="I5453" t="s">
        <v>102</v>
      </c>
      <c r="J5453" t="s">
        <v>27</v>
      </c>
      <c r="K5453" t="s">
        <v>4529</v>
      </c>
      <c r="L5453" t="s">
        <v>4530</v>
      </c>
      <c r="M5453">
        <v>66062</v>
      </c>
      <c r="N5453" t="s">
        <v>105</v>
      </c>
      <c r="O5453" t="s">
        <v>6332</v>
      </c>
      <c r="P5453" t="s">
        <v>32</v>
      </c>
      <c r="Q5453" t="s">
        <v>65</v>
      </c>
      <c r="R5453" t="s">
        <v>6333</v>
      </c>
      <c r="S5453">
        <v>40.56</v>
      </c>
      <c r="T5453">
        <v>2</v>
      </c>
      <c r="U5453">
        <v>0</v>
      </c>
      <c r="V5453">
        <v>12.979199999999999</v>
      </c>
    </row>
    <row r="5454" spans="1:22" ht="14.25" customHeight="1" x14ac:dyDescent="0.25">
      <c r="A5454">
        <v>5453</v>
      </c>
      <c r="B5454" t="s">
        <v>8254</v>
      </c>
      <c r="C5454">
        <f>YEAR(Data!$D5454)</f>
        <v>2013</v>
      </c>
      <c r="D5454">
        <v>41478</v>
      </c>
      <c r="E5454">
        <v>41485</v>
      </c>
      <c r="F5454" t="s">
        <v>50</v>
      </c>
      <c r="G5454" t="s">
        <v>5338</v>
      </c>
      <c r="H5454" t="s">
        <v>5339</v>
      </c>
      <c r="I5454" t="s">
        <v>102</v>
      </c>
      <c r="J5454" t="s">
        <v>27</v>
      </c>
      <c r="K5454" t="s">
        <v>5470</v>
      </c>
      <c r="L5454" t="s">
        <v>1392</v>
      </c>
      <c r="M5454">
        <v>89431</v>
      </c>
      <c r="N5454" t="s">
        <v>44</v>
      </c>
      <c r="O5454" t="s">
        <v>2374</v>
      </c>
      <c r="P5454" t="s">
        <v>46</v>
      </c>
      <c r="Q5454" t="s">
        <v>578</v>
      </c>
      <c r="R5454" t="s">
        <v>2375</v>
      </c>
      <c r="S5454">
        <v>86.199999999999989</v>
      </c>
      <c r="T5454">
        <v>5</v>
      </c>
      <c r="U5454">
        <v>0</v>
      </c>
      <c r="V5454">
        <v>24.997999999999987</v>
      </c>
    </row>
    <row r="5455" spans="1:22" ht="14.25" customHeight="1" x14ac:dyDescent="0.25">
      <c r="A5455">
        <v>5454</v>
      </c>
      <c r="B5455" t="s">
        <v>8255</v>
      </c>
      <c r="C5455">
        <f>YEAR(Data!$D5455)</f>
        <v>2014</v>
      </c>
      <c r="D5455">
        <v>41779</v>
      </c>
      <c r="E5455">
        <v>41783</v>
      </c>
      <c r="F5455" t="s">
        <v>50</v>
      </c>
      <c r="G5455" t="s">
        <v>5288</v>
      </c>
      <c r="H5455" t="s">
        <v>5289</v>
      </c>
      <c r="I5455" t="s">
        <v>41</v>
      </c>
      <c r="J5455" t="s">
        <v>27</v>
      </c>
      <c r="K5455" t="s">
        <v>3101</v>
      </c>
      <c r="L5455" t="s">
        <v>211</v>
      </c>
      <c r="M5455">
        <v>61107</v>
      </c>
      <c r="N5455" t="s">
        <v>105</v>
      </c>
      <c r="O5455" t="s">
        <v>6976</v>
      </c>
      <c r="P5455" t="s">
        <v>46</v>
      </c>
      <c r="Q5455" t="s">
        <v>90</v>
      </c>
      <c r="R5455" t="s">
        <v>6977</v>
      </c>
      <c r="S5455">
        <v>38.016000000000005</v>
      </c>
      <c r="T5455">
        <v>6</v>
      </c>
      <c r="U5455">
        <v>0.2</v>
      </c>
      <c r="V5455">
        <v>13.780799999999996</v>
      </c>
    </row>
    <row r="5456" spans="1:22" ht="14.25" customHeight="1" x14ac:dyDescent="0.25">
      <c r="A5456">
        <v>5455</v>
      </c>
      <c r="B5456" t="s">
        <v>8256</v>
      </c>
      <c r="C5456">
        <f>YEAR(Data!$D5456)</f>
        <v>2014</v>
      </c>
      <c r="D5456">
        <v>41758</v>
      </c>
      <c r="E5456">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ht="14.25" customHeight="1" x14ac:dyDescent="0.25">
      <c r="A5457">
        <v>5456</v>
      </c>
      <c r="B5457" t="s">
        <v>8256</v>
      </c>
      <c r="C5457">
        <f>YEAR(Data!$D5457)</f>
        <v>2014</v>
      </c>
      <c r="D5457">
        <v>41758</v>
      </c>
      <c r="E5457">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ht="14.25" customHeight="1" x14ac:dyDescent="0.25">
      <c r="A5458">
        <v>5457</v>
      </c>
      <c r="B5458" t="s">
        <v>8257</v>
      </c>
      <c r="C5458">
        <f>YEAR(Data!$D5458)</f>
        <v>2014</v>
      </c>
      <c r="D5458">
        <v>42003</v>
      </c>
      <c r="E5458">
        <v>42007</v>
      </c>
      <c r="F5458" t="s">
        <v>50</v>
      </c>
      <c r="G5458" t="s">
        <v>805</v>
      </c>
      <c r="H5458" t="s">
        <v>806</v>
      </c>
      <c r="I5458" t="s">
        <v>26</v>
      </c>
      <c r="J5458" t="s">
        <v>27</v>
      </c>
      <c r="K5458" t="s">
        <v>2534</v>
      </c>
      <c r="L5458" t="s">
        <v>96</v>
      </c>
      <c r="M5458">
        <v>98026</v>
      </c>
      <c r="N5458" t="s">
        <v>44</v>
      </c>
      <c r="O5458" t="s">
        <v>8258</v>
      </c>
      <c r="P5458" t="s">
        <v>46</v>
      </c>
      <c r="Q5458" t="s">
        <v>269</v>
      </c>
      <c r="R5458" t="s">
        <v>8259</v>
      </c>
      <c r="S5458">
        <v>19.600000000000001</v>
      </c>
      <c r="T5458">
        <v>5</v>
      </c>
      <c r="U5458">
        <v>0</v>
      </c>
      <c r="V5458">
        <v>9.6039999999999992</v>
      </c>
    </row>
    <row r="5459" spans="1:22" ht="14.25" customHeight="1" x14ac:dyDescent="0.25">
      <c r="A5459">
        <v>5458</v>
      </c>
      <c r="B5459" t="s">
        <v>8257</v>
      </c>
      <c r="C5459">
        <f>YEAR(Data!$D5459)</f>
        <v>2014</v>
      </c>
      <c r="D5459">
        <v>42003</v>
      </c>
      <c r="E5459">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ht="14.25" customHeight="1" x14ac:dyDescent="0.25">
      <c r="A5460">
        <v>5459</v>
      </c>
      <c r="B5460" t="s">
        <v>8260</v>
      </c>
      <c r="C5460">
        <f>YEAR(Data!$D5460)</f>
        <v>2014</v>
      </c>
      <c r="D5460">
        <v>41887</v>
      </c>
      <c r="E5460">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ht="14.25" customHeight="1" x14ac:dyDescent="0.25">
      <c r="A5461">
        <v>5460</v>
      </c>
      <c r="B5461" t="s">
        <v>8260</v>
      </c>
      <c r="C5461">
        <f>YEAR(Data!$D5461)</f>
        <v>2014</v>
      </c>
      <c r="D5461">
        <v>41887</v>
      </c>
      <c r="E5461">
        <v>41889</v>
      </c>
      <c r="F5461" t="s">
        <v>23</v>
      </c>
      <c r="G5461" t="s">
        <v>111</v>
      </c>
      <c r="H5461" t="s">
        <v>112</v>
      </c>
      <c r="I5461" t="s">
        <v>26</v>
      </c>
      <c r="J5461" t="s">
        <v>27</v>
      </c>
      <c r="K5461" t="s">
        <v>127</v>
      </c>
      <c r="L5461" t="s">
        <v>43</v>
      </c>
      <c r="M5461">
        <v>94122</v>
      </c>
      <c r="N5461" t="s">
        <v>44</v>
      </c>
      <c r="O5461" t="s">
        <v>8261</v>
      </c>
      <c r="P5461" t="s">
        <v>32</v>
      </c>
      <c r="Q5461" t="s">
        <v>56</v>
      </c>
      <c r="R5461" t="s">
        <v>8262</v>
      </c>
      <c r="S5461">
        <v>1478.2719999999999</v>
      </c>
      <c r="T5461">
        <v>8</v>
      </c>
      <c r="U5461">
        <v>0.2</v>
      </c>
      <c r="V5461">
        <v>92.392000000000053</v>
      </c>
    </row>
    <row r="5462" spans="1:22" ht="14.25" customHeight="1" x14ac:dyDescent="0.25">
      <c r="A5462">
        <v>5461</v>
      </c>
      <c r="B5462" t="s">
        <v>8263</v>
      </c>
      <c r="C5462">
        <f>YEAR(Data!$D5462)</f>
        <v>2011</v>
      </c>
      <c r="D5462">
        <v>40623</v>
      </c>
      <c r="E5462">
        <v>40627</v>
      </c>
      <c r="F5462" t="s">
        <v>50</v>
      </c>
      <c r="G5462" t="s">
        <v>1143</v>
      </c>
      <c r="H5462" t="s">
        <v>1144</v>
      </c>
      <c r="I5462" t="s">
        <v>41</v>
      </c>
      <c r="J5462" t="s">
        <v>27</v>
      </c>
      <c r="K5462" t="s">
        <v>2486</v>
      </c>
      <c r="L5462" t="s">
        <v>88</v>
      </c>
      <c r="M5462">
        <v>28806</v>
      </c>
      <c r="N5462" t="s">
        <v>30</v>
      </c>
      <c r="O5462" t="s">
        <v>6446</v>
      </c>
      <c r="P5462" t="s">
        <v>46</v>
      </c>
      <c r="Q5462" t="s">
        <v>59</v>
      </c>
      <c r="R5462" t="s">
        <v>6447</v>
      </c>
      <c r="S5462">
        <v>16.272000000000002</v>
      </c>
      <c r="T5462">
        <v>1</v>
      </c>
      <c r="U5462">
        <v>0.2</v>
      </c>
      <c r="V5462">
        <v>-3.864600000000002</v>
      </c>
    </row>
    <row r="5463" spans="1:22" ht="14.25" customHeight="1" x14ac:dyDescent="0.25">
      <c r="A5463">
        <v>5462</v>
      </c>
      <c r="B5463" t="s">
        <v>8264</v>
      </c>
      <c r="C5463">
        <f>YEAR(Data!$D5463)</f>
        <v>2014</v>
      </c>
      <c r="D5463">
        <v>41911</v>
      </c>
      <c r="E5463">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ht="14.25" customHeight="1" x14ac:dyDescent="0.25">
      <c r="A5464">
        <v>5463</v>
      </c>
      <c r="B5464" t="s">
        <v>8265</v>
      </c>
      <c r="C5464">
        <f>YEAR(Data!$D5464)</f>
        <v>2011</v>
      </c>
      <c r="D5464">
        <v>40563</v>
      </c>
      <c r="E5464">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ht="14.25" customHeight="1" x14ac:dyDescent="0.25">
      <c r="A5465">
        <v>5464</v>
      </c>
      <c r="B5465" t="s">
        <v>8265</v>
      </c>
      <c r="C5465">
        <f>YEAR(Data!$D5465)</f>
        <v>2011</v>
      </c>
      <c r="D5465">
        <v>40563</v>
      </c>
      <c r="E5465">
        <v>40564</v>
      </c>
      <c r="F5465" t="s">
        <v>188</v>
      </c>
      <c r="G5465" t="s">
        <v>2961</v>
      </c>
      <c r="H5465" t="s">
        <v>2962</v>
      </c>
      <c r="I5465" t="s">
        <v>26</v>
      </c>
      <c r="J5465" t="s">
        <v>27</v>
      </c>
      <c r="K5465" t="s">
        <v>622</v>
      </c>
      <c r="L5465" t="s">
        <v>310</v>
      </c>
      <c r="M5465">
        <v>85254</v>
      </c>
      <c r="N5465" t="s">
        <v>44</v>
      </c>
      <c r="O5465" t="s">
        <v>697</v>
      </c>
      <c r="P5465" t="s">
        <v>46</v>
      </c>
      <c r="Q5465" t="s">
        <v>90</v>
      </c>
      <c r="R5465" t="s">
        <v>5370</v>
      </c>
      <c r="S5465">
        <v>56.064</v>
      </c>
      <c r="T5465">
        <v>4</v>
      </c>
      <c r="U5465">
        <v>0.2</v>
      </c>
      <c r="V5465">
        <v>19.622399999999999</v>
      </c>
    </row>
    <row r="5466" spans="1:22" ht="14.25" customHeight="1" x14ac:dyDescent="0.25">
      <c r="A5466">
        <v>5465</v>
      </c>
      <c r="B5466" t="s">
        <v>8265</v>
      </c>
      <c r="C5466">
        <f>YEAR(Data!$D5466)</f>
        <v>2011</v>
      </c>
      <c r="D5466">
        <v>40563</v>
      </c>
      <c r="E5466">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ht="14.25" customHeight="1" x14ac:dyDescent="0.25">
      <c r="A5467">
        <v>5466</v>
      </c>
      <c r="B5467" t="s">
        <v>8265</v>
      </c>
      <c r="C5467">
        <f>YEAR(Data!$D5467)</f>
        <v>2011</v>
      </c>
      <c r="D5467">
        <v>40563</v>
      </c>
      <c r="E5467">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ht="14.25" customHeight="1" x14ac:dyDescent="0.25">
      <c r="A5468">
        <v>5467</v>
      </c>
      <c r="B5468" t="s">
        <v>8266</v>
      </c>
      <c r="C5468">
        <f>YEAR(Data!$D5468)</f>
        <v>2011</v>
      </c>
      <c r="D5468">
        <v>40589</v>
      </c>
      <c r="E5468">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ht="14.25" customHeight="1" x14ac:dyDescent="0.25">
      <c r="A5469">
        <v>5468</v>
      </c>
      <c r="B5469" t="s">
        <v>8267</v>
      </c>
      <c r="C5469">
        <f>YEAR(Data!$D5469)</f>
        <v>2013</v>
      </c>
      <c r="D5469">
        <v>41435</v>
      </c>
      <c r="E5469">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ht="14.25" customHeight="1" x14ac:dyDescent="0.25">
      <c r="A5470">
        <v>5469</v>
      </c>
      <c r="B5470" t="s">
        <v>8268</v>
      </c>
      <c r="C5470">
        <f>YEAR(Data!$D5470)</f>
        <v>2011</v>
      </c>
      <c r="D5470">
        <v>40812</v>
      </c>
      <c r="E5470">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ht="14.25" customHeight="1" x14ac:dyDescent="0.25">
      <c r="A5471">
        <v>5470</v>
      </c>
      <c r="B5471" t="s">
        <v>8268</v>
      </c>
      <c r="C5471">
        <f>YEAR(Data!$D5471)</f>
        <v>2011</v>
      </c>
      <c r="D5471">
        <v>40812</v>
      </c>
      <c r="E547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ht="14.25" customHeight="1" x14ac:dyDescent="0.25">
      <c r="A5472">
        <v>5471</v>
      </c>
      <c r="B5472" t="s">
        <v>8269</v>
      </c>
      <c r="C5472">
        <f>YEAR(Data!$D5472)</f>
        <v>2013</v>
      </c>
      <c r="D5472">
        <v>41425</v>
      </c>
      <c r="E5472">
        <v>41430</v>
      </c>
      <c r="F5472" t="s">
        <v>50</v>
      </c>
      <c r="G5472" t="s">
        <v>5224</v>
      </c>
      <c r="H5472" t="s">
        <v>5225</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ht="14.25" customHeight="1" x14ac:dyDescent="0.25">
      <c r="A5473">
        <v>5472</v>
      </c>
      <c r="B5473" t="s">
        <v>8270</v>
      </c>
      <c r="C5473">
        <f>YEAR(Data!$D5473)</f>
        <v>2014</v>
      </c>
      <c r="D5473">
        <v>41993</v>
      </c>
      <c r="E5473">
        <v>41997</v>
      </c>
      <c r="F5473" t="s">
        <v>50</v>
      </c>
      <c r="G5473" t="s">
        <v>6532</v>
      </c>
      <c r="H5473" t="s">
        <v>6533</v>
      </c>
      <c r="I5473" t="s">
        <v>26</v>
      </c>
      <c r="J5473" t="s">
        <v>27</v>
      </c>
      <c r="K5473" t="s">
        <v>1721</v>
      </c>
      <c r="L5473" t="s">
        <v>457</v>
      </c>
      <c r="M5473">
        <v>80134</v>
      </c>
      <c r="N5473" t="s">
        <v>44</v>
      </c>
      <c r="O5473" t="s">
        <v>6591</v>
      </c>
      <c r="P5473" t="s">
        <v>32</v>
      </c>
      <c r="Q5473" t="s">
        <v>65</v>
      </c>
      <c r="R5473" t="s">
        <v>6592</v>
      </c>
      <c r="S5473">
        <v>13.360000000000001</v>
      </c>
      <c r="T5473">
        <v>5</v>
      </c>
      <c r="U5473">
        <v>0.2</v>
      </c>
      <c r="V5473">
        <v>4.0080000000000009</v>
      </c>
    </row>
    <row r="5474" spans="1:22" ht="14.25" customHeight="1" x14ac:dyDescent="0.25">
      <c r="A5474">
        <v>5473</v>
      </c>
      <c r="B5474" t="s">
        <v>8270</v>
      </c>
      <c r="C5474">
        <f>YEAR(Data!$D5474)</f>
        <v>2014</v>
      </c>
      <c r="D5474">
        <v>41993</v>
      </c>
      <c r="E5474">
        <v>41997</v>
      </c>
      <c r="F5474" t="s">
        <v>50</v>
      </c>
      <c r="G5474" t="s">
        <v>6532</v>
      </c>
      <c r="H5474" t="s">
        <v>6533</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ht="14.25" customHeight="1" x14ac:dyDescent="0.25">
      <c r="A5475">
        <v>5474</v>
      </c>
      <c r="B5475" t="s">
        <v>8270</v>
      </c>
      <c r="C5475">
        <f>YEAR(Data!$D5475)</f>
        <v>2014</v>
      </c>
      <c r="D5475">
        <v>41993</v>
      </c>
      <c r="E5475">
        <v>41997</v>
      </c>
      <c r="F5475" t="s">
        <v>50</v>
      </c>
      <c r="G5475" t="s">
        <v>6532</v>
      </c>
      <c r="H5475" t="s">
        <v>6533</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ht="14.25" customHeight="1" x14ac:dyDescent="0.25">
      <c r="A5476">
        <v>5475</v>
      </c>
      <c r="B5476" t="s">
        <v>8271</v>
      </c>
      <c r="C5476">
        <f>YEAR(Data!$D5476)</f>
        <v>2014</v>
      </c>
      <c r="D5476">
        <v>42000</v>
      </c>
      <c r="E5476">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ht="14.25" customHeight="1" x14ac:dyDescent="0.25">
      <c r="A5477">
        <v>5476</v>
      </c>
      <c r="B5477" t="s">
        <v>8272</v>
      </c>
      <c r="C5477">
        <f>YEAR(Data!$D5477)</f>
        <v>2014</v>
      </c>
      <c r="D5477">
        <v>41806</v>
      </c>
      <c r="E5477">
        <v>41809</v>
      </c>
      <c r="F5477" t="s">
        <v>188</v>
      </c>
      <c r="G5477" t="s">
        <v>5928</v>
      </c>
      <c r="H5477" t="s">
        <v>5929</v>
      </c>
      <c r="I5477" t="s">
        <v>102</v>
      </c>
      <c r="J5477" t="s">
        <v>27</v>
      </c>
      <c r="K5477" t="s">
        <v>6366</v>
      </c>
      <c r="L5477" t="s">
        <v>229</v>
      </c>
      <c r="M5477">
        <v>55369</v>
      </c>
      <c r="N5477" t="s">
        <v>105</v>
      </c>
      <c r="O5477" t="s">
        <v>2253</v>
      </c>
      <c r="P5477" t="s">
        <v>46</v>
      </c>
      <c r="Q5477" t="s">
        <v>47</v>
      </c>
      <c r="R5477" t="s">
        <v>2254</v>
      </c>
      <c r="S5477">
        <v>44.400000000000006</v>
      </c>
      <c r="T5477">
        <v>3</v>
      </c>
      <c r="U5477">
        <v>0</v>
      </c>
      <c r="V5477">
        <v>22.200000000000003</v>
      </c>
    </row>
    <row r="5478" spans="1:22" ht="14.25" customHeight="1" x14ac:dyDescent="0.25">
      <c r="A5478">
        <v>5477</v>
      </c>
      <c r="B5478" t="s">
        <v>8272</v>
      </c>
      <c r="C5478">
        <f>YEAR(Data!$D5478)</f>
        <v>2014</v>
      </c>
      <c r="D5478">
        <v>41806</v>
      </c>
      <c r="E5478">
        <v>41809</v>
      </c>
      <c r="F5478" t="s">
        <v>188</v>
      </c>
      <c r="G5478" t="s">
        <v>5928</v>
      </c>
      <c r="H5478" t="s">
        <v>5929</v>
      </c>
      <c r="I5478" t="s">
        <v>102</v>
      </c>
      <c r="J5478" t="s">
        <v>27</v>
      </c>
      <c r="K5478" t="s">
        <v>6366</v>
      </c>
      <c r="L5478" t="s">
        <v>229</v>
      </c>
      <c r="M5478">
        <v>55369</v>
      </c>
      <c r="N5478" t="s">
        <v>105</v>
      </c>
      <c r="O5478" t="s">
        <v>4105</v>
      </c>
      <c r="P5478" t="s">
        <v>46</v>
      </c>
      <c r="Q5478" t="s">
        <v>59</v>
      </c>
      <c r="R5478" t="s">
        <v>4106</v>
      </c>
      <c r="S5478">
        <v>84.55</v>
      </c>
      <c r="T5478">
        <v>5</v>
      </c>
      <c r="U5478">
        <v>0</v>
      </c>
      <c r="V5478">
        <v>22.828499999999998</v>
      </c>
    </row>
    <row r="5479" spans="1:22" ht="14.25" customHeight="1" x14ac:dyDescent="0.25">
      <c r="A5479">
        <v>5478</v>
      </c>
      <c r="B5479" t="s">
        <v>8272</v>
      </c>
      <c r="C5479">
        <f>YEAR(Data!$D5479)</f>
        <v>2014</v>
      </c>
      <c r="D5479">
        <v>41806</v>
      </c>
      <c r="E5479">
        <v>41809</v>
      </c>
      <c r="F5479" t="s">
        <v>188</v>
      </c>
      <c r="G5479" t="s">
        <v>5928</v>
      </c>
      <c r="H5479" t="s">
        <v>5929</v>
      </c>
      <c r="I5479" t="s">
        <v>102</v>
      </c>
      <c r="J5479" t="s">
        <v>27</v>
      </c>
      <c r="K5479" t="s">
        <v>6366</v>
      </c>
      <c r="L5479" t="s">
        <v>229</v>
      </c>
      <c r="M5479">
        <v>55369</v>
      </c>
      <c r="N5479" t="s">
        <v>105</v>
      </c>
      <c r="O5479" t="s">
        <v>7517</v>
      </c>
      <c r="P5479" t="s">
        <v>46</v>
      </c>
      <c r="Q5479" t="s">
        <v>90</v>
      </c>
      <c r="R5479" t="s">
        <v>7518</v>
      </c>
      <c r="S5479">
        <v>17.940000000000001</v>
      </c>
      <c r="T5479">
        <v>3</v>
      </c>
      <c r="U5479">
        <v>0</v>
      </c>
      <c r="V5479">
        <v>8.7906000000000013</v>
      </c>
    </row>
    <row r="5480" spans="1:22" ht="14.25" customHeight="1" x14ac:dyDescent="0.25">
      <c r="A5480">
        <v>5479</v>
      </c>
      <c r="B5480" t="s">
        <v>8273</v>
      </c>
      <c r="C5480">
        <f>YEAR(Data!$D5480)</f>
        <v>2013</v>
      </c>
      <c r="D5480">
        <v>41599</v>
      </c>
      <c r="E5480">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ht="14.25" customHeight="1" x14ac:dyDescent="0.25">
      <c r="A5481">
        <v>5480</v>
      </c>
      <c r="B5481" t="s">
        <v>8274</v>
      </c>
      <c r="C5481">
        <f>YEAR(Data!$D5481)</f>
        <v>2011</v>
      </c>
      <c r="D5481">
        <v>40633</v>
      </c>
      <c r="E548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ht="14.25" customHeight="1" x14ac:dyDescent="0.25">
      <c r="A5482">
        <v>5481</v>
      </c>
      <c r="B5482" t="s">
        <v>8275</v>
      </c>
      <c r="C5482">
        <f>YEAR(Data!$D5482)</f>
        <v>2014</v>
      </c>
      <c r="D5482">
        <v>41921</v>
      </c>
      <c r="E5482">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ht="14.25" customHeight="1" x14ac:dyDescent="0.25">
      <c r="A5483">
        <v>5482</v>
      </c>
      <c r="B5483" t="s">
        <v>8275</v>
      </c>
      <c r="C5483">
        <f>YEAR(Data!$D5483)</f>
        <v>2014</v>
      </c>
      <c r="D5483">
        <v>41921</v>
      </c>
      <c r="E5483">
        <v>41927</v>
      </c>
      <c r="F5483" t="s">
        <v>50</v>
      </c>
      <c r="G5483" t="s">
        <v>2420</v>
      </c>
      <c r="H5483" t="s">
        <v>2421</v>
      </c>
      <c r="I5483" t="s">
        <v>41</v>
      </c>
      <c r="J5483" t="s">
        <v>27</v>
      </c>
      <c r="K5483" t="s">
        <v>947</v>
      </c>
      <c r="L5483" t="s">
        <v>43</v>
      </c>
      <c r="M5483">
        <v>92105</v>
      </c>
      <c r="N5483" t="s">
        <v>44</v>
      </c>
      <c r="O5483" t="s">
        <v>6685</v>
      </c>
      <c r="P5483" t="s">
        <v>71</v>
      </c>
      <c r="Q5483" t="s">
        <v>161</v>
      </c>
      <c r="R5483" t="s">
        <v>6686</v>
      </c>
      <c r="S5483">
        <v>36</v>
      </c>
      <c r="T5483">
        <v>2</v>
      </c>
      <c r="U5483">
        <v>0</v>
      </c>
      <c r="V5483">
        <v>6.4799999999999969</v>
      </c>
    </row>
    <row r="5484" spans="1:22" ht="14.25" customHeight="1" x14ac:dyDescent="0.25">
      <c r="A5484">
        <v>5483</v>
      </c>
      <c r="B5484" t="s">
        <v>8275</v>
      </c>
      <c r="C5484">
        <f>YEAR(Data!$D5484)</f>
        <v>2014</v>
      </c>
      <c r="D5484">
        <v>41921</v>
      </c>
      <c r="E5484">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ht="14.25" customHeight="1" x14ac:dyDescent="0.25">
      <c r="A5485">
        <v>5484</v>
      </c>
      <c r="B5485" t="s">
        <v>8275</v>
      </c>
      <c r="C5485">
        <f>YEAR(Data!$D5485)</f>
        <v>2014</v>
      </c>
      <c r="D5485">
        <v>41921</v>
      </c>
      <c r="E5485">
        <v>41927</v>
      </c>
      <c r="F5485" t="s">
        <v>50</v>
      </c>
      <c r="G5485" t="s">
        <v>2420</v>
      </c>
      <c r="H5485" t="s">
        <v>2421</v>
      </c>
      <c r="I5485" t="s">
        <v>41</v>
      </c>
      <c r="J5485" t="s">
        <v>27</v>
      </c>
      <c r="K5485" t="s">
        <v>947</v>
      </c>
      <c r="L5485" t="s">
        <v>43</v>
      </c>
      <c r="M5485">
        <v>92105</v>
      </c>
      <c r="N5485" t="s">
        <v>44</v>
      </c>
      <c r="O5485" t="s">
        <v>6446</v>
      </c>
      <c r="P5485" t="s">
        <v>46</v>
      </c>
      <c r="Q5485" t="s">
        <v>59</v>
      </c>
      <c r="R5485" t="s">
        <v>6447</v>
      </c>
      <c r="S5485">
        <v>40.68</v>
      </c>
      <c r="T5485">
        <v>2</v>
      </c>
      <c r="U5485">
        <v>0</v>
      </c>
      <c r="V5485">
        <v>0.40679999999999694</v>
      </c>
    </row>
    <row r="5486" spans="1:22" ht="14.25" customHeight="1" x14ac:dyDescent="0.25">
      <c r="A5486">
        <v>5485</v>
      </c>
      <c r="B5486" t="s">
        <v>8276</v>
      </c>
      <c r="C5486">
        <f>YEAR(Data!$D5486)</f>
        <v>2014</v>
      </c>
      <c r="D5486">
        <v>41670</v>
      </c>
      <c r="E5486">
        <v>41675</v>
      </c>
      <c r="F5486" t="s">
        <v>50</v>
      </c>
      <c r="G5486" t="s">
        <v>152</v>
      </c>
      <c r="H5486" t="s">
        <v>153</v>
      </c>
      <c r="I5486" t="s">
        <v>26</v>
      </c>
      <c r="J5486" t="s">
        <v>27</v>
      </c>
      <c r="K5486" t="s">
        <v>1419</v>
      </c>
      <c r="L5486" t="s">
        <v>54</v>
      </c>
      <c r="M5486">
        <v>33142</v>
      </c>
      <c r="N5486" t="s">
        <v>30</v>
      </c>
      <c r="O5486" t="s">
        <v>8277</v>
      </c>
      <c r="P5486" t="s">
        <v>32</v>
      </c>
      <c r="Q5486" t="s">
        <v>36</v>
      </c>
      <c r="R5486" t="s">
        <v>8278</v>
      </c>
      <c r="S5486">
        <v>419.13599999999997</v>
      </c>
      <c r="T5486">
        <v>4</v>
      </c>
      <c r="U5486">
        <v>0.2</v>
      </c>
      <c r="V5486">
        <v>-68.1096</v>
      </c>
    </row>
    <row r="5487" spans="1:22" ht="14.25" customHeight="1" x14ac:dyDescent="0.25">
      <c r="A5487">
        <v>5486</v>
      </c>
      <c r="B5487" t="s">
        <v>8279</v>
      </c>
      <c r="C5487">
        <f>YEAR(Data!$D5487)</f>
        <v>2011</v>
      </c>
      <c r="D5487">
        <v>40889</v>
      </c>
      <c r="E5487">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ht="14.25" customHeight="1" x14ac:dyDescent="0.25">
      <c r="A5488">
        <v>5487</v>
      </c>
      <c r="B5488" t="s">
        <v>8280</v>
      </c>
      <c r="C5488">
        <f>YEAR(Data!$D5488)</f>
        <v>2012</v>
      </c>
      <c r="D5488">
        <v>41206</v>
      </c>
      <c r="E5488">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ht="14.25" customHeight="1" x14ac:dyDescent="0.25">
      <c r="A5489">
        <v>5488</v>
      </c>
      <c r="B5489" t="s">
        <v>8281</v>
      </c>
      <c r="C5489">
        <f>YEAR(Data!$D5489)</f>
        <v>2014</v>
      </c>
      <c r="D5489">
        <v>41731</v>
      </c>
      <c r="E5489">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ht="14.25" customHeight="1" x14ac:dyDescent="0.25">
      <c r="A5490">
        <v>5489</v>
      </c>
      <c r="B5490" t="s">
        <v>8281</v>
      </c>
      <c r="C5490">
        <f>YEAR(Data!$D5490)</f>
        <v>2014</v>
      </c>
      <c r="D5490">
        <v>41731</v>
      </c>
      <c r="E5490">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ht="14.25" customHeight="1" x14ac:dyDescent="0.25">
      <c r="A5491">
        <v>5490</v>
      </c>
      <c r="B5491" t="s">
        <v>8281</v>
      </c>
      <c r="C5491">
        <f>YEAR(Data!$D5491)</f>
        <v>2014</v>
      </c>
      <c r="D5491">
        <v>41731</v>
      </c>
      <c r="E5491">
        <v>41734</v>
      </c>
      <c r="F5491" t="s">
        <v>23</v>
      </c>
      <c r="G5491" t="s">
        <v>2410</v>
      </c>
      <c r="H5491" t="s">
        <v>2411</v>
      </c>
      <c r="I5491" t="s">
        <v>41</v>
      </c>
      <c r="J5491" t="s">
        <v>27</v>
      </c>
      <c r="K5491" t="s">
        <v>1521</v>
      </c>
      <c r="L5491" t="s">
        <v>54</v>
      </c>
      <c r="M5491">
        <v>32216</v>
      </c>
      <c r="N5491" t="s">
        <v>30</v>
      </c>
      <c r="O5491" t="s">
        <v>5286</v>
      </c>
      <c r="P5491" t="s">
        <v>46</v>
      </c>
      <c r="Q5491" t="s">
        <v>78</v>
      </c>
      <c r="R5491" t="s">
        <v>186</v>
      </c>
      <c r="S5491">
        <v>20.808</v>
      </c>
      <c r="T5491">
        <v>3</v>
      </c>
      <c r="U5491">
        <v>0.2</v>
      </c>
      <c r="V5491">
        <v>1.8207000000000013</v>
      </c>
    </row>
    <row r="5492" spans="1:22" ht="14.25" customHeight="1" x14ac:dyDescent="0.25">
      <c r="A5492">
        <v>5491</v>
      </c>
      <c r="B5492" t="s">
        <v>8281</v>
      </c>
      <c r="C5492">
        <f>YEAR(Data!$D5492)</f>
        <v>2014</v>
      </c>
      <c r="D5492">
        <v>41731</v>
      </c>
      <c r="E5492">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ht="14.25" customHeight="1" x14ac:dyDescent="0.25">
      <c r="A5493">
        <v>5492</v>
      </c>
      <c r="B5493" t="s">
        <v>8282</v>
      </c>
      <c r="C5493">
        <f>YEAR(Data!$D5493)</f>
        <v>2014</v>
      </c>
      <c r="D5493">
        <v>41666</v>
      </c>
      <c r="E5493">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ht="14.25" customHeight="1" x14ac:dyDescent="0.25">
      <c r="A5494">
        <v>5493</v>
      </c>
      <c r="B5494" t="s">
        <v>8283</v>
      </c>
      <c r="C5494">
        <f>YEAR(Data!$D5494)</f>
        <v>2011</v>
      </c>
      <c r="D5494">
        <v>40875</v>
      </c>
      <c r="E5494">
        <v>40875</v>
      </c>
      <c r="F5494" t="s">
        <v>1290</v>
      </c>
      <c r="G5494" t="s">
        <v>6993</v>
      </c>
      <c r="H5494" t="s">
        <v>6994</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ht="14.25" customHeight="1" x14ac:dyDescent="0.25">
      <c r="A5495">
        <v>5494</v>
      </c>
      <c r="B5495" t="s">
        <v>8283</v>
      </c>
      <c r="C5495">
        <f>YEAR(Data!$D5495)</f>
        <v>2011</v>
      </c>
      <c r="D5495">
        <v>40875</v>
      </c>
      <c r="E5495">
        <v>40875</v>
      </c>
      <c r="F5495" t="s">
        <v>1290</v>
      </c>
      <c r="G5495" t="s">
        <v>6993</v>
      </c>
      <c r="H5495" t="s">
        <v>6994</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ht="14.25" customHeight="1" x14ac:dyDescent="0.25">
      <c r="A5496">
        <v>5495</v>
      </c>
      <c r="B5496" t="s">
        <v>8283</v>
      </c>
      <c r="C5496">
        <f>YEAR(Data!$D5496)</f>
        <v>2011</v>
      </c>
      <c r="D5496">
        <v>40875</v>
      </c>
      <c r="E5496">
        <v>40875</v>
      </c>
      <c r="F5496" t="s">
        <v>1290</v>
      </c>
      <c r="G5496" t="s">
        <v>6993</v>
      </c>
      <c r="H5496" t="s">
        <v>6994</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ht="14.25" customHeight="1" x14ac:dyDescent="0.25">
      <c r="A5497">
        <v>5496</v>
      </c>
      <c r="B5497" t="s">
        <v>8284</v>
      </c>
      <c r="C5497">
        <f>YEAR(Data!$D5497)</f>
        <v>2012</v>
      </c>
      <c r="D5497">
        <v>41156</v>
      </c>
      <c r="E5497">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ht="14.25" customHeight="1" x14ac:dyDescent="0.25">
      <c r="A5498">
        <v>5497</v>
      </c>
      <c r="B5498" t="s">
        <v>8285</v>
      </c>
      <c r="C5498">
        <f>YEAR(Data!$D5498)</f>
        <v>2014</v>
      </c>
      <c r="D5498">
        <v>41803</v>
      </c>
      <c r="E5498">
        <v>41807</v>
      </c>
      <c r="F5498" t="s">
        <v>50</v>
      </c>
      <c r="G5498" t="s">
        <v>5793</v>
      </c>
      <c r="H5498" t="s">
        <v>5794</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ht="14.25" customHeight="1" x14ac:dyDescent="0.25">
      <c r="A5499">
        <v>5498</v>
      </c>
      <c r="B5499" t="s">
        <v>8286</v>
      </c>
      <c r="C5499">
        <f>YEAR(Data!$D5499)</f>
        <v>2014</v>
      </c>
      <c r="D5499">
        <v>41836</v>
      </c>
      <c r="E5499">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ht="14.25" customHeight="1" x14ac:dyDescent="0.25">
      <c r="A5500">
        <v>5499</v>
      </c>
      <c r="B5500" t="s">
        <v>8286</v>
      </c>
      <c r="C5500">
        <f>YEAR(Data!$D5500)</f>
        <v>2014</v>
      </c>
      <c r="D5500">
        <v>41836</v>
      </c>
      <c r="E5500">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ht="14.25" customHeight="1" x14ac:dyDescent="0.25">
      <c r="A5501">
        <v>5500</v>
      </c>
      <c r="B5501" t="s">
        <v>8286</v>
      </c>
      <c r="C5501">
        <f>YEAR(Data!$D5501)</f>
        <v>2014</v>
      </c>
      <c r="D5501">
        <v>41836</v>
      </c>
      <c r="E550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ht="14.25" customHeight="1" x14ac:dyDescent="0.25">
      <c r="A5502">
        <v>5501</v>
      </c>
      <c r="B5502" t="s">
        <v>8286</v>
      </c>
      <c r="C5502">
        <f>YEAR(Data!$D5502)</f>
        <v>2014</v>
      </c>
      <c r="D5502">
        <v>41836</v>
      </c>
      <c r="E5502">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ht="14.25" customHeight="1" x14ac:dyDescent="0.25">
      <c r="A5503">
        <v>5502</v>
      </c>
      <c r="B5503" t="s">
        <v>8286</v>
      </c>
      <c r="C5503">
        <f>YEAR(Data!$D5503)</f>
        <v>2014</v>
      </c>
      <c r="D5503">
        <v>41836</v>
      </c>
      <c r="E5503">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ht="14.25" customHeight="1" x14ac:dyDescent="0.25">
      <c r="A5504">
        <v>5503</v>
      </c>
      <c r="B5504" t="s">
        <v>8287</v>
      </c>
      <c r="C5504">
        <f>YEAR(Data!$D5504)</f>
        <v>2014</v>
      </c>
      <c r="D5504">
        <v>41946</v>
      </c>
      <c r="E5504">
        <v>41950</v>
      </c>
      <c r="F5504" t="s">
        <v>50</v>
      </c>
      <c r="G5504" t="s">
        <v>8288</v>
      </c>
      <c r="H5504" t="s">
        <v>8289</v>
      </c>
      <c r="I5504" t="s">
        <v>41</v>
      </c>
      <c r="J5504" t="s">
        <v>27</v>
      </c>
      <c r="K5504" t="s">
        <v>146</v>
      </c>
      <c r="L5504" t="s">
        <v>147</v>
      </c>
      <c r="M5504">
        <v>19140</v>
      </c>
      <c r="N5504" t="s">
        <v>148</v>
      </c>
      <c r="O5504" t="s">
        <v>5688</v>
      </c>
      <c r="P5504" t="s">
        <v>32</v>
      </c>
      <c r="Q5504" t="s">
        <v>65</v>
      </c>
      <c r="R5504" t="s">
        <v>5689</v>
      </c>
      <c r="S5504">
        <v>3.3119999999999998</v>
      </c>
      <c r="T5504">
        <v>1</v>
      </c>
      <c r="U5504">
        <v>0.2</v>
      </c>
      <c r="V5504">
        <v>0.66239999999999977</v>
      </c>
    </row>
    <row r="5505" spans="1:22" ht="14.25" customHeight="1" x14ac:dyDescent="0.25">
      <c r="A5505">
        <v>5504</v>
      </c>
      <c r="B5505" t="s">
        <v>8287</v>
      </c>
      <c r="C5505">
        <f>YEAR(Data!$D5505)</f>
        <v>2014</v>
      </c>
      <c r="D5505">
        <v>41946</v>
      </c>
      <c r="E5505">
        <v>41950</v>
      </c>
      <c r="F5505" t="s">
        <v>50</v>
      </c>
      <c r="G5505" t="s">
        <v>8288</v>
      </c>
      <c r="H5505" t="s">
        <v>8289</v>
      </c>
      <c r="I5505" t="s">
        <v>41</v>
      </c>
      <c r="J5505" t="s">
        <v>27</v>
      </c>
      <c r="K5505" t="s">
        <v>146</v>
      </c>
      <c r="L5505" t="s">
        <v>147</v>
      </c>
      <c r="M5505">
        <v>19140</v>
      </c>
      <c r="N5505" t="s">
        <v>148</v>
      </c>
      <c r="O5505" t="s">
        <v>7119</v>
      </c>
      <c r="P5505" t="s">
        <v>46</v>
      </c>
      <c r="Q5505" t="s">
        <v>78</v>
      </c>
      <c r="R5505" t="s">
        <v>7120</v>
      </c>
      <c r="S5505">
        <v>20.136000000000003</v>
      </c>
      <c r="T5505">
        <v>3</v>
      </c>
      <c r="U5505">
        <v>0.2</v>
      </c>
      <c r="V5505">
        <v>1.2584999999999997</v>
      </c>
    </row>
    <row r="5506" spans="1:22" ht="14.25" customHeight="1" x14ac:dyDescent="0.25">
      <c r="A5506">
        <v>5505</v>
      </c>
      <c r="B5506" t="s">
        <v>8287</v>
      </c>
      <c r="C5506">
        <f>YEAR(Data!$D5506)</f>
        <v>2014</v>
      </c>
      <c r="D5506">
        <v>41946</v>
      </c>
      <c r="E5506">
        <v>41950</v>
      </c>
      <c r="F5506" t="s">
        <v>50</v>
      </c>
      <c r="G5506" t="s">
        <v>8288</v>
      </c>
      <c r="H5506" t="s">
        <v>8289</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ht="14.25" customHeight="1" x14ac:dyDescent="0.25">
      <c r="A5507">
        <v>5506</v>
      </c>
      <c r="B5507" t="s">
        <v>8287</v>
      </c>
      <c r="C5507">
        <f>YEAR(Data!$D5507)</f>
        <v>2014</v>
      </c>
      <c r="D5507">
        <v>41946</v>
      </c>
      <c r="E5507">
        <v>41950</v>
      </c>
      <c r="F5507" t="s">
        <v>50</v>
      </c>
      <c r="G5507" t="s">
        <v>8288</v>
      </c>
      <c r="H5507" t="s">
        <v>8289</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ht="14.25" customHeight="1" x14ac:dyDescent="0.25">
      <c r="A5508">
        <v>5507</v>
      </c>
      <c r="B5508" t="s">
        <v>8290</v>
      </c>
      <c r="C5508">
        <f>YEAR(Data!$D5508)</f>
        <v>2013</v>
      </c>
      <c r="D5508">
        <v>41556</v>
      </c>
      <c r="E5508">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ht="14.25" customHeight="1" x14ac:dyDescent="0.25">
      <c r="A5509">
        <v>5508</v>
      </c>
      <c r="B5509" t="s">
        <v>8291</v>
      </c>
      <c r="C5509">
        <f>YEAR(Data!$D5509)</f>
        <v>2013</v>
      </c>
      <c r="D5509">
        <v>41373</v>
      </c>
      <c r="E5509">
        <v>41379</v>
      </c>
      <c r="F5509" t="s">
        <v>50</v>
      </c>
      <c r="G5509" t="s">
        <v>2567</v>
      </c>
      <c r="H5509" t="s">
        <v>2568</v>
      </c>
      <c r="I5509" t="s">
        <v>26</v>
      </c>
      <c r="J5509" t="s">
        <v>27</v>
      </c>
      <c r="K5509" t="s">
        <v>3792</v>
      </c>
      <c r="L5509" t="s">
        <v>1272</v>
      </c>
      <c r="M5509">
        <v>30080</v>
      </c>
      <c r="N5509" t="s">
        <v>30</v>
      </c>
      <c r="O5509" t="s">
        <v>5509</v>
      </c>
      <c r="P5509" t="s">
        <v>46</v>
      </c>
      <c r="Q5509" t="s">
        <v>173</v>
      </c>
      <c r="R5509" t="s">
        <v>5510</v>
      </c>
      <c r="S5509">
        <v>17.920000000000002</v>
      </c>
      <c r="T5509">
        <v>4</v>
      </c>
      <c r="U5509">
        <v>0</v>
      </c>
      <c r="V5509">
        <v>8.6016000000000012</v>
      </c>
    </row>
    <row r="5510" spans="1:22" ht="14.25" customHeight="1" x14ac:dyDescent="0.25">
      <c r="A5510">
        <v>5509</v>
      </c>
      <c r="B5510" t="s">
        <v>8292</v>
      </c>
      <c r="C5510">
        <f>YEAR(Data!$D5510)</f>
        <v>2012</v>
      </c>
      <c r="D5510">
        <v>41190</v>
      </c>
      <c r="E5510">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ht="14.25" customHeight="1" x14ac:dyDescent="0.25">
      <c r="A5511">
        <v>5510</v>
      </c>
      <c r="B5511" t="s">
        <v>8293</v>
      </c>
      <c r="C5511">
        <f>YEAR(Data!$D5511)</f>
        <v>2014</v>
      </c>
      <c r="D5511">
        <v>41775</v>
      </c>
      <c r="E551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ht="14.25" customHeight="1" x14ac:dyDescent="0.25">
      <c r="A5512">
        <v>5511</v>
      </c>
      <c r="B5512" t="s">
        <v>8293</v>
      </c>
      <c r="C5512">
        <f>YEAR(Data!$D5512)</f>
        <v>2014</v>
      </c>
      <c r="D5512">
        <v>41775</v>
      </c>
      <c r="E5512">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ht="14.25" customHeight="1" x14ac:dyDescent="0.25">
      <c r="A5513">
        <v>5512</v>
      </c>
      <c r="B5513" t="s">
        <v>8294</v>
      </c>
      <c r="C5513">
        <f>YEAR(Data!$D5513)</f>
        <v>2011</v>
      </c>
      <c r="D5513">
        <v>40599</v>
      </c>
      <c r="E5513">
        <v>40604</v>
      </c>
      <c r="F5513" t="s">
        <v>50</v>
      </c>
      <c r="G5513" t="s">
        <v>3077</v>
      </c>
      <c r="H5513" t="s">
        <v>3078</v>
      </c>
      <c r="I5513" t="s">
        <v>26</v>
      </c>
      <c r="J5513" t="s">
        <v>27</v>
      </c>
      <c r="K5513" t="s">
        <v>4704</v>
      </c>
      <c r="L5513" t="s">
        <v>420</v>
      </c>
      <c r="M5513">
        <v>97504</v>
      </c>
      <c r="N5513" t="s">
        <v>44</v>
      </c>
      <c r="O5513" t="s">
        <v>6622</v>
      </c>
      <c r="P5513" t="s">
        <v>46</v>
      </c>
      <c r="Q5513" t="s">
        <v>90</v>
      </c>
      <c r="R5513" t="s">
        <v>6623</v>
      </c>
      <c r="S5513">
        <v>32.896000000000001</v>
      </c>
      <c r="T5513">
        <v>4</v>
      </c>
      <c r="U5513">
        <v>0.2</v>
      </c>
      <c r="V5513">
        <v>11.102399999999996</v>
      </c>
    </row>
    <row r="5514" spans="1:22" ht="14.25" customHeight="1" x14ac:dyDescent="0.25">
      <c r="A5514">
        <v>5513</v>
      </c>
      <c r="B5514" t="s">
        <v>8294</v>
      </c>
      <c r="C5514">
        <f>YEAR(Data!$D5514)</f>
        <v>2011</v>
      </c>
      <c r="D5514">
        <v>40599</v>
      </c>
      <c r="E5514">
        <v>40604</v>
      </c>
      <c r="F5514" t="s">
        <v>50</v>
      </c>
      <c r="G5514" t="s">
        <v>3077</v>
      </c>
      <c r="H5514" t="s">
        <v>3078</v>
      </c>
      <c r="I5514" t="s">
        <v>26</v>
      </c>
      <c r="J5514" t="s">
        <v>27</v>
      </c>
      <c r="K5514" t="s">
        <v>4704</v>
      </c>
      <c r="L5514" t="s">
        <v>420</v>
      </c>
      <c r="M5514">
        <v>97504</v>
      </c>
      <c r="N5514" t="s">
        <v>44</v>
      </c>
      <c r="O5514" t="s">
        <v>6965</v>
      </c>
      <c r="P5514" t="s">
        <v>46</v>
      </c>
      <c r="Q5514" t="s">
        <v>90</v>
      </c>
      <c r="R5514" t="s">
        <v>6966</v>
      </c>
      <c r="S5514">
        <v>22.776000000000003</v>
      </c>
      <c r="T5514">
        <v>3</v>
      </c>
      <c r="U5514">
        <v>0.2</v>
      </c>
      <c r="V5514">
        <v>7.6868999999999996</v>
      </c>
    </row>
    <row r="5515" spans="1:22" ht="14.25" customHeight="1" x14ac:dyDescent="0.25">
      <c r="A5515">
        <v>5514</v>
      </c>
      <c r="B5515" t="s">
        <v>8295</v>
      </c>
      <c r="C5515">
        <f>YEAR(Data!$D5515)</f>
        <v>2012</v>
      </c>
      <c r="D5515">
        <v>41059</v>
      </c>
      <c r="E5515">
        <v>41061</v>
      </c>
      <c r="F5515" t="s">
        <v>188</v>
      </c>
      <c r="G5515" t="s">
        <v>5710</v>
      </c>
      <c r="H5515" t="s">
        <v>5711</v>
      </c>
      <c r="I5515" t="s">
        <v>26</v>
      </c>
      <c r="J5515" t="s">
        <v>27</v>
      </c>
      <c r="K5515" t="s">
        <v>266</v>
      </c>
      <c r="L5515" t="s">
        <v>267</v>
      </c>
      <c r="M5515">
        <v>10009</v>
      </c>
      <c r="N5515" t="s">
        <v>148</v>
      </c>
      <c r="O5515" t="s">
        <v>2527</v>
      </c>
      <c r="P5515" t="s">
        <v>71</v>
      </c>
      <c r="Q5515" t="s">
        <v>72</v>
      </c>
      <c r="R5515" t="s">
        <v>8296</v>
      </c>
      <c r="S5515">
        <v>239.96999999999997</v>
      </c>
      <c r="T5515">
        <v>3</v>
      </c>
      <c r="U5515">
        <v>0</v>
      </c>
      <c r="V5515">
        <v>2.3996999999999815</v>
      </c>
    </row>
    <row r="5516" spans="1:22" ht="14.25" customHeight="1" x14ac:dyDescent="0.25">
      <c r="A5516">
        <v>5515</v>
      </c>
      <c r="B5516" t="s">
        <v>8295</v>
      </c>
      <c r="C5516">
        <f>YEAR(Data!$D5516)</f>
        <v>2012</v>
      </c>
      <c r="D5516">
        <v>41059</v>
      </c>
      <c r="E5516">
        <v>41061</v>
      </c>
      <c r="F5516" t="s">
        <v>188</v>
      </c>
      <c r="G5516" t="s">
        <v>5710</v>
      </c>
      <c r="H5516" t="s">
        <v>5711</v>
      </c>
      <c r="I5516" t="s">
        <v>26</v>
      </c>
      <c r="J5516" t="s">
        <v>27</v>
      </c>
      <c r="K5516" t="s">
        <v>266</v>
      </c>
      <c r="L5516" t="s">
        <v>267</v>
      </c>
      <c r="M5516">
        <v>10009</v>
      </c>
      <c r="N5516" t="s">
        <v>148</v>
      </c>
      <c r="O5516" t="s">
        <v>5392</v>
      </c>
      <c r="P5516" t="s">
        <v>46</v>
      </c>
      <c r="Q5516" t="s">
        <v>78</v>
      </c>
      <c r="R5516" t="s">
        <v>5393</v>
      </c>
      <c r="S5516">
        <v>160.32</v>
      </c>
      <c r="T5516">
        <v>2</v>
      </c>
      <c r="U5516">
        <v>0</v>
      </c>
      <c r="V5516">
        <v>44.889600000000002</v>
      </c>
    </row>
    <row r="5517" spans="1:22" ht="14.25" customHeight="1" x14ac:dyDescent="0.25">
      <c r="A5517">
        <v>5516</v>
      </c>
      <c r="B5517" t="s">
        <v>8295</v>
      </c>
      <c r="C5517">
        <f>YEAR(Data!$D5517)</f>
        <v>2012</v>
      </c>
      <c r="D5517">
        <v>41059</v>
      </c>
      <c r="E5517">
        <v>41061</v>
      </c>
      <c r="F5517" t="s">
        <v>188</v>
      </c>
      <c r="G5517" t="s">
        <v>5710</v>
      </c>
      <c r="H5517" t="s">
        <v>5711</v>
      </c>
      <c r="I5517" t="s">
        <v>26</v>
      </c>
      <c r="J5517" t="s">
        <v>27</v>
      </c>
      <c r="K5517" t="s">
        <v>266</v>
      </c>
      <c r="L5517" t="s">
        <v>267</v>
      </c>
      <c r="M5517">
        <v>10009</v>
      </c>
      <c r="N5517" t="s">
        <v>148</v>
      </c>
      <c r="O5517" t="s">
        <v>5308</v>
      </c>
      <c r="P5517" t="s">
        <v>71</v>
      </c>
      <c r="Q5517" t="s">
        <v>72</v>
      </c>
      <c r="R5517" t="s">
        <v>5309</v>
      </c>
      <c r="S5517">
        <v>128.85000000000002</v>
      </c>
      <c r="T5517">
        <v>3</v>
      </c>
      <c r="U5517">
        <v>0</v>
      </c>
      <c r="V5517">
        <v>3.8654999999999973</v>
      </c>
    </row>
    <row r="5518" spans="1:22" ht="14.25" customHeight="1" x14ac:dyDescent="0.25">
      <c r="A5518">
        <v>5517</v>
      </c>
      <c r="B5518" t="s">
        <v>8297</v>
      </c>
      <c r="C5518">
        <f>YEAR(Data!$D5518)</f>
        <v>2013</v>
      </c>
      <c r="D5518">
        <v>41597</v>
      </c>
      <c r="E5518">
        <v>41600</v>
      </c>
      <c r="F5518" t="s">
        <v>23</v>
      </c>
      <c r="G5518" t="s">
        <v>2861</v>
      </c>
      <c r="H5518" t="s">
        <v>2862</v>
      </c>
      <c r="I5518" t="s">
        <v>41</v>
      </c>
      <c r="J5518" t="s">
        <v>27</v>
      </c>
      <c r="K5518" t="s">
        <v>1681</v>
      </c>
      <c r="L5518" t="s">
        <v>358</v>
      </c>
      <c r="M5518">
        <v>35810</v>
      </c>
      <c r="N5518" t="s">
        <v>30</v>
      </c>
      <c r="O5518" t="s">
        <v>8225</v>
      </c>
      <c r="P5518" t="s">
        <v>71</v>
      </c>
      <c r="Q5518" t="s">
        <v>161</v>
      </c>
      <c r="R5518" t="s">
        <v>8226</v>
      </c>
      <c r="S5518">
        <v>1319.96</v>
      </c>
      <c r="T5518">
        <v>4</v>
      </c>
      <c r="U5518">
        <v>0</v>
      </c>
      <c r="V5518">
        <v>527.98400000000004</v>
      </c>
    </row>
    <row r="5519" spans="1:22" ht="14.25" customHeight="1" x14ac:dyDescent="0.25">
      <c r="A5519">
        <v>5518</v>
      </c>
      <c r="B5519" t="s">
        <v>8298</v>
      </c>
      <c r="C5519">
        <f>YEAR(Data!$D5519)</f>
        <v>2014</v>
      </c>
      <c r="D5519">
        <v>41978</v>
      </c>
      <c r="E5519">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ht="14.25" customHeight="1" x14ac:dyDescent="0.25">
      <c r="A5520">
        <v>5519</v>
      </c>
      <c r="B5520" t="s">
        <v>8298</v>
      </c>
      <c r="C5520">
        <f>YEAR(Data!$D5520)</f>
        <v>2014</v>
      </c>
      <c r="D5520">
        <v>41978</v>
      </c>
      <c r="E5520">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ht="14.25" customHeight="1" x14ac:dyDescent="0.25">
      <c r="A5521">
        <v>5520</v>
      </c>
      <c r="B5521" t="s">
        <v>8298</v>
      </c>
      <c r="C5521">
        <f>YEAR(Data!$D5521)</f>
        <v>2014</v>
      </c>
      <c r="D5521">
        <v>41978</v>
      </c>
      <c r="E552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ht="14.25" customHeight="1" x14ac:dyDescent="0.25">
      <c r="A5522">
        <v>5521</v>
      </c>
      <c r="B5522" t="s">
        <v>8298</v>
      </c>
      <c r="C5522">
        <f>YEAR(Data!$D5522)</f>
        <v>2014</v>
      </c>
      <c r="D5522">
        <v>41978</v>
      </c>
      <c r="E5522">
        <v>41983</v>
      </c>
      <c r="F5522" t="s">
        <v>50</v>
      </c>
      <c r="G5522" t="s">
        <v>842</v>
      </c>
      <c r="H5522" t="s">
        <v>843</v>
      </c>
      <c r="I5522" t="s">
        <v>41</v>
      </c>
      <c r="J5522" t="s">
        <v>27</v>
      </c>
      <c r="K5522" t="s">
        <v>146</v>
      </c>
      <c r="L5522" t="s">
        <v>147</v>
      </c>
      <c r="M5522">
        <v>19134</v>
      </c>
      <c r="N5522" t="s">
        <v>148</v>
      </c>
      <c r="O5522" t="s">
        <v>7616</v>
      </c>
      <c r="P5522" t="s">
        <v>46</v>
      </c>
      <c r="Q5522" t="s">
        <v>90</v>
      </c>
      <c r="R5522" t="s">
        <v>7617</v>
      </c>
      <c r="S5522">
        <v>23.92</v>
      </c>
      <c r="T5522">
        <v>5</v>
      </c>
      <c r="U5522">
        <v>0.2</v>
      </c>
      <c r="V5522">
        <v>8.6709999999999994</v>
      </c>
    </row>
    <row r="5523" spans="1:22" ht="14.25" customHeight="1" x14ac:dyDescent="0.25">
      <c r="A5523">
        <v>5522</v>
      </c>
      <c r="B5523" t="s">
        <v>8298</v>
      </c>
      <c r="C5523">
        <f>YEAR(Data!$D5523)</f>
        <v>2014</v>
      </c>
      <c r="D5523">
        <v>41978</v>
      </c>
      <c r="E5523">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ht="14.25" customHeight="1" x14ac:dyDescent="0.25">
      <c r="A5524">
        <v>5523</v>
      </c>
      <c r="B5524" t="s">
        <v>8299</v>
      </c>
      <c r="C5524">
        <f>YEAR(Data!$D5524)</f>
        <v>2013</v>
      </c>
      <c r="D5524">
        <v>41431</v>
      </c>
      <c r="E5524">
        <v>41433</v>
      </c>
      <c r="F5524" t="s">
        <v>188</v>
      </c>
      <c r="G5524" t="s">
        <v>2002</v>
      </c>
      <c r="H5524" t="s">
        <v>2003</v>
      </c>
      <c r="I5524" t="s">
        <v>26</v>
      </c>
      <c r="J5524" t="s">
        <v>27</v>
      </c>
      <c r="K5524" t="s">
        <v>912</v>
      </c>
      <c r="L5524" t="s">
        <v>43</v>
      </c>
      <c r="M5524">
        <v>95051</v>
      </c>
      <c r="N5524" t="s">
        <v>44</v>
      </c>
      <c r="O5524" t="s">
        <v>5621</v>
      </c>
      <c r="P5524" t="s">
        <v>46</v>
      </c>
      <c r="Q5524" t="s">
        <v>75</v>
      </c>
      <c r="R5524" t="s">
        <v>1219</v>
      </c>
      <c r="S5524">
        <v>21.552000000000003</v>
      </c>
      <c r="T5524">
        <v>6</v>
      </c>
      <c r="U5524">
        <v>0.2</v>
      </c>
      <c r="V5524">
        <v>7.0043999999999977</v>
      </c>
    </row>
    <row r="5525" spans="1:22" ht="14.25" customHeight="1" x14ac:dyDescent="0.25">
      <c r="A5525">
        <v>5524</v>
      </c>
      <c r="B5525" t="s">
        <v>8299</v>
      </c>
      <c r="C5525">
        <f>YEAR(Data!$D5525)</f>
        <v>2013</v>
      </c>
      <c r="D5525">
        <v>41431</v>
      </c>
      <c r="E5525">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ht="14.25" customHeight="1" x14ac:dyDescent="0.25">
      <c r="A5526">
        <v>5525</v>
      </c>
      <c r="B5526" t="s">
        <v>8300</v>
      </c>
      <c r="C5526">
        <f>YEAR(Data!$D5526)</f>
        <v>2013</v>
      </c>
      <c r="D5526">
        <v>41619</v>
      </c>
      <c r="E5526">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ht="14.25" customHeight="1" x14ac:dyDescent="0.25">
      <c r="A5527">
        <v>5526</v>
      </c>
      <c r="B5527" t="s">
        <v>8301</v>
      </c>
      <c r="C5527">
        <f>YEAR(Data!$D5527)</f>
        <v>2014</v>
      </c>
      <c r="D5527">
        <v>41760</v>
      </c>
      <c r="E5527">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ht="14.25" customHeight="1" x14ac:dyDescent="0.25">
      <c r="A5528">
        <v>5527</v>
      </c>
      <c r="B5528" t="s">
        <v>8302</v>
      </c>
      <c r="C5528">
        <f>YEAR(Data!$D5528)</f>
        <v>2014</v>
      </c>
      <c r="D5528">
        <v>41754</v>
      </c>
      <c r="E5528">
        <v>41758</v>
      </c>
      <c r="F5528" t="s">
        <v>50</v>
      </c>
      <c r="G5528" t="s">
        <v>3763</v>
      </c>
      <c r="H5528" t="s">
        <v>3764</v>
      </c>
      <c r="I5528" t="s">
        <v>102</v>
      </c>
      <c r="J5528" t="s">
        <v>27</v>
      </c>
      <c r="K5528" t="s">
        <v>8303</v>
      </c>
      <c r="L5528" t="s">
        <v>43</v>
      </c>
      <c r="M5528">
        <v>93101</v>
      </c>
      <c r="N5528" t="s">
        <v>44</v>
      </c>
      <c r="O5528" t="s">
        <v>4332</v>
      </c>
      <c r="P5528" t="s">
        <v>46</v>
      </c>
      <c r="Q5528" t="s">
        <v>269</v>
      </c>
      <c r="R5528" t="s">
        <v>4333</v>
      </c>
      <c r="S5528">
        <v>1.81</v>
      </c>
      <c r="T5528">
        <v>1</v>
      </c>
      <c r="U5528">
        <v>0</v>
      </c>
      <c r="V5528">
        <v>0.65159999999999996</v>
      </c>
    </row>
    <row r="5529" spans="1:22" ht="14.25" customHeight="1" x14ac:dyDescent="0.25">
      <c r="A5529">
        <v>5528</v>
      </c>
      <c r="B5529" t="s">
        <v>8304</v>
      </c>
      <c r="C5529">
        <f>YEAR(Data!$D5529)</f>
        <v>2012</v>
      </c>
      <c r="D5529">
        <v>41037</v>
      </c>
      <c r="E5529">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ht="14.25" customHeight="1" x14ac:dyDescent="0.25">
      <c r="A5530">
        <v>5529</v>
      </c>
      <c r="B5530" t="s">
        <v>8305</v>
      </c>
      <c r="C5530">
        <f>YEAR(Data!$D5530)</f>
        <v>2012</v>
      </c>
      <c r="D5530">
        <v>40999</v>
      </c>
      <c r="E5530">
        <v>41003</v>
      </c>
      <c r="F5530" t="s">
        <v>50</v>
      </c>
      <c r="G5530" t="s">
        <v>5377</v>
      </c>
      <c r="H5530" t="s">
        <v>5378</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ht="14.25" customHeight="1" x14ac:dyDescent="0.25">
      <c r="A5531">
        <v>5530</v>
      </c>
      <c r="B5531" t="s">
        <v>8306</v>
      </c>
      <c r="C5531">
        <f>YEAR(Data!$D5531)</f>
        <v>2014</v>
      </c>
      <c r="D5531">
        <v>41858</v>
      </c>
      <c r="E5531">
        <v>41863</v>
      </c>
      <c r="F5531" t="s">
        <v>50</v>
      </c>
      <c r="G5531" t="s">
        <v>3582</v>
      </c>
      <c r="H5531" t="s">
        <v>3583</v>
      </c>
      <c r="I5531" t="s">
        <v>41</v>
      </c>
      <c r="J5531" t="s">
        <v>27</v>
      </c>
      <c r="K5531" t="s">
        <v>8307</v>
      </c>
      <c r="L5531" t="s">
        <v>104</v>
      </c>
      <c r="M5531">
        <v>75104</v>
      </c>
      <c r="N5531" t="s">
        <v>105</v>
      </c>
      <c r="O5531" t="s">
        <v>7745</v>
      </c>
      <c r="P5531" t="s">
        <v>46</v>
      </c>
      <c r="Q5531" t="s">
        <v>90</v>
      </c>
      <c r="R5531" t="s">
        <v>7746</v>
      </c>
      <c r="S5531">
        <v>115.29600000000001</v>
      </c>
      <c r="T5531">
        <v>3</v>
      </c>
      <c r="U5531">
        <v>0.2</v>
      </c>
      <c r="V5531">
        <v>40.353599999999986</v>
      </c>
    </row>
    <row r="5532" spans="1:22" ht="14.25" customHeight="1" x14ac:dyDescent="0.25">
      <c r="A5532">
        <v>5531</v>
      </c>
      <c r="B5532" t="s">
        <v>8308</v>
      </c>
      <c r="C5532">
        <f>YEAR(Data!$D5532)</f>
        <v>2014</v>
      </c>
      <c r="D5532">
        <v>41976</v>
      </c>
      <c r="E5532">
        <v>41980</v>
      </c>
      <c r="F5532" t="s">
        <v>50</v>
      </c>
      <c r="G5532" t="s">
        <v>8309</v>
      </c>
      <c r="H5532" t="s">
        <v>8310</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ht="14.25" customHeight="1" x14ac:dyDescent="0.25">
      <c r="A5533">
        <v>5532</v>
      </c>
      <c r="B5533" t="s">
        <v>8311</v>
      </c>
      <c r="C5533">
        <f>YEAR(Data!$D5533)</f>
        <v>2013</v>
      </c>
      <c r="D5533">
        <v>41432</v>
      </c>
      <c r="E5533">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ht="14.25" customHeight="1" x14ac:dyDescent="0.25">
      <c r="A5534">
        <v>5533</v>
      </c>
      <c r="B5534" t="s">
        <v>8311</v>
      </c>
      <c r="C5534">
        <f>YEAR(Data!$D5534)</f>
        <v>2013</v>
      </c>
      <c r="D5534">
        <v>41432</v>
      </c>
      <c r="E5534">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ht="14.25" customHeight="1" x14ac:dyDescent="0.25">
      <c r="A5535">
        <v>5534</v>
      </c>
      <c r="B5535" t="s">
        <v>8311</v>
      </c>
      <c r="C5535">
        <f>YEAR(Data!$D5535)</f>
        <v>2013</v>
      </c>
      <c r="D5535">
        <v>41432</v>
      </c>
      <c r="E5535">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ht="14.25" customHeight="1" x14ac:dyDescent="0.25">
      <c r="A5536">
        <v>5535</v>
      </c>
      <c r="B5536" t="s">
        <v>8311</v>
      </c>
      <c r="C5536">
        <f>YEAR(Data!$D5536)</f>
        <v>2013</v>
      </c>
      <c r="D5536">
        <v>41432</v>
      </c>
      <c r="E5536">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ht="14.25" customHeight="1" x14ac:dyDescent="0.25">
      <c r="A5537">
        <v>5536</v>
      </c>
      <c r="B5537" t="s">
        <v>8311</v>
      </c>
      <c r="C5537">
        <f>YEAR(Data!$D5537)</f>
        <v>2013</v>
      </c>
      <c r="D5537">
        <v>41432</v>
      </c>
      <c r="E5537">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ht="14.25" customHeight="1" x14ac:dyDescent="0.25">
      <c r="A5538">
        <v>5537</v>
      </c>
      <c r="B5538" t="s">
        <v>8311</v>
      </c>
      <c r="C5538">
        <f>YEAR(Data!$D5538)</f>
        <v>2013</v>
      </c>
      <c r="D5538">
        <v>41432</v>
      </c>
      <c r="E5538">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ht="14.25" customHeight="1" x14ac:dyDescent="0.25">
      <c r="A5539">
        <v>5538</v>
      </c>
      <c r="B5539" t="s">
        <v>8311</v>
      </c>
      <c r="C5539">
        <f>YEAR(Data!$D5539)</f>
        <v>2013</v>
      </c>
      <c r="D5539">
        <v>41432</v>
      </c>
      <c r="E5539">
        <v>41433</v>
      </c>
      <c r="F5539" t="s">
        <v>188</v>
      </c>
      <c r="G5539" t="s">
        <v>2035</v>
      </c>
      <c r="H5539" t="s">
        <v>2036</v>
      </c>
      <c r="I5539" t="s">
        <v>26</v>
      </c>
      <c r="J5539" t="s">
        <v>27</v>
      </c>
      <c r="K5539" t="s">
        <v>5141</v>
      </c>
      <c r="L5539" t="s">
        <v>1707</v>
      </c>
      <c r="M5539">
        <v>72209</v>
      </c>
      <c r="N5539" t="s">
        <v>30</v>
      </c>
      <c r="O5539" t="s">
        <v>6284</v>
      </c>
      <c r="P5539" t="s">
        <v>46</v>
      </c>
      <c r="Q5539" t="s">
        <v>90</v>
      </c>
      <c r="R5539" t="s">
        <v>6285</v>
      </c>
      <c r="S5539">
        <v>12.96</v>
      </c>
      <c r="T5539">
        <v>2</v>
      </c>
      <c r="U5539">
        <v>0</v>
      </c>
      <c r="V5539">
        <v>6.2208000000000006</v>
      </c>
    </row>
    <row r="5540" spans="1:22" ht="14.25" customHeight="1" x14ac:dyDescent="0.25">
      <c r="A5540">
        <v>5539</v>
      </c>
      <c r="B5540" t="s">
        <v>8312</v>
      </c>
      <c r="C5540">
        <f>YEAR(Data!$D5540)</f>
        <v>2012</v>
      </c>
      <c r="D5540">
        <v>41012</v>
      </c>
      <c r="E5540">
        <v>41019</v>
      </c>
      <c r="F5540" t="s">
        <v>50</v>
      </c>
      <c r="G5540" t="s">
        <v>1694</v>
      </c>
      <c r="H5540" t="s">
        <v>1695</v>
      </c>
      <c r="I5540" t="s">
        <v>26</v>
      </c>
      <c r="J5540" t="s">
        <v>27</v>
      </c>
      <c r="K5540" t="s">
        <v>8313</v>
      </c>
      <c r="L5540" t="s">
        <v>138</v>
      </c>
      <c r="M5540">
        <v>68701</v>
      </c>
      <c r="N5540" t="s">
        <v>105</v>
      </c>
      <c r="O5540" t="s">
        <v>2727</v>
      </c>
      <c r="P5540" t="s">
        <v>46</v>
      </c>
      <c r="Q5540" t="s">
        <v>75</v>
      </c>
      <c r="R5540" t="s">
        <v>2728</v>
      </c>
      <c r="S5540">
        <v>17.43</v>
      </c>
      <c r="T5540">
        <v>3</v>
      </c>
      <c r="U5540">
        <v>0</v>
      </c>
      <c r="V5540">
        <v>8.0177999999999994</v>
      </c>
    </row>
    <row r="5541" spans="1:22" ht="14.25" customHeight="1" x14ac:dyDescent="0.25">
      <c r="A5541">
        <v>5540</v>
      </c>
      <c r="B5541" t="s">
        <v>8314</v>
      </c>
      <c r="C5541">
        <f>YEAR(Data!$D5541)</f>
        <v>2014</v>
      </c>
      <c r="D5541">
        <v>41782</v>
      </c>
      <c r="E554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ht="14.25" customHeight="1" x14ac:dyDescent="0.25">
      <c r="A5542">
        <v>5541</v>
      </c>
      <c r="B5542" t="s">
        <v>8314</v>
      </c>
      <c r="C5542">
        <f>YEAR(Data!$D5542)</f>
        <v>2014</v>
      </c>
      <c r="D5542">
        <v>41782</v>
      </c>
      <c r="E5542">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ht="14.25" customHeight="1" x14ac:dyDescent="0.25">
      <c r="A5543">
        <v>5542</v>
      </c>
      <c r="B5543" t="s">
        <v>8314</v>
      </c>
      <c r="C5543">
        <f>YEAR(Data!$D5543)</f>
        <v>2014</v>
      </c>
      <c r="D5543">
        <v>41782</v>
      </c>
      <c r="E5543">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ht="14.25" customHeight="1" x14ac:dyDescent="0.25">
      <c r="A5544">
        <v>5543</v>
      </c>
      <c r="B5544" t="s">
        <v>8315</v>
      </c>
      <c r="C5544">
        <f>YEAR(Data!$D5544)</f>
        <v>2013</v>
      </c>
      <c r="D5544">
        <v>41628</v>
      </c>
      <c r="E5544">
        <v>41634</v>
      </c>
      <c r="F5544" t="s">
        <v>50</v>
      </c>
      <c r="G5544" t="s">
        <v>220</v>
      </c>
      <c r="H5544" t="s">
        <v>221</v>
      </c>
      <c r="I5544" t="s">
        <v>41</v>
      </c>
      <c r="J5544" t="s">
        <v>27</v>
      </c>
      <c r="K5544" t="s">
        <v>1310</v>
      </c>
      <c r="L5544" t="s">
        <v>310</v>
      </c>
      <c r="M5544">
        <v>85705</v>
      </c>
      <c r="N5544" t="s">
        <v>44</v>
      </c>
      <c r="O5544" t="s">
        <v>8316</v>
      </c>
      <c r="P5544" t="s">
        <v>32</v>
      </c>
      <c r="Q5544" t="s">
        <v>56</v>
      </c>
      <c r="R5544" t="s">
        <v>8317</v>
      </c>
      <c r="S5544">
        <v>455.97</v>
      </c>
      <c r="T5544">
        <v>6</v>
      </c>
      <c r="U5544">
        <v>0.5</v>
      </c>
      <c r="V5544">
        <v>-218.86559999999997</v>
      </c>
    </row>
    <row r="5545" spans="1:22" ht="14.25" customHeight="1" x14ac:dyDescent="0.25">
      <c r="A5545">
        <v>5544</v>
      </c>
      <c r="B5545" t="s">
        <v>8315</v>
      </c>
      <c r="C5545">
        <f>YEAR(Data!$D5545)</f>
        <v>2013</v>
      </c>
      <c r="D5545">
        <v>41628</v>
      </c>
      <c r="E5545">
        <v>41634</v>
      </c>
      <c r="F5545" t="s">
        <v>50</v>
      </c>
      <c r="G5545" t="s">
        <v>220</v>
      </c>
      <c r="H5545" t="s">
        <v>221</v>
      </c>
      <c r="I5545" t="s">
        <v>41</v>
      </c>
      <c r="J5545" t="s">
        <v>27</v>
      </c>
      <c r="K5545" t="s">
        <v>1310</v>
      </c>
      <c r="L5545" t="s">
        <v>310</v>
      </c>
      <c r="M5545">
        <v>85705</v>
      </c>
      <c r="N5545" t="s">
        <v>44</v>
      </c>
      <c r="O5545" t="s">
        <v>6137</v>
      </c>
      <c r="P5545" t="s">
        <v>46</v>
      </c>
      <c r="Q5545" t="s">
        <v>75</v>
      </c>
      <c r="R5545" t="s">
        <v>6138</v>
      </c>
      <c r="S5545">
        <v>10.440000000000001</v>
      </c>
      <c r="T5545">
        <v>6</v>
      </c>
      <c r="U5545">
        <v>0.7</v>
      </c>
      <c r="V5545">
        <v>-7.6559999999999988</v>
      </c>
    </row>
    <row r="5546" spans="1:22" ht="14.25" customHeight="1" x14ac:dyDescent="0.25">
      <c r="A5546">
        <v>5545</v>
      </c>
      <c r="B5546" t="s">
        <v>8315</v>
      </c>
      <c r="C5546">
        <f>YEAR(Data!$D5546)</f>
        <v>2013</v>
      </c>
      <c r="D5546">
        <v>41628</v>
      </c>
      <c r="E5546">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ht="14.25" customHeight="1" x14ac:dyDescent="0.25">
      <c r="A5547">
        <v>5546</v>
      </c>
      <c r="B5547" t="s">
        <v>8318</v>
      </c>
      <c r="C5547">
        <f>YEAR(Data!$D5547)</f>
        <v>2014</v>
      </c>
      <c r="D5547">
        <v>41905</v>
      </c>
      <c r="E5547">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ht="14.25" customHeight="1" x14ac:dyDescent="0.25">
      <c r="A5548">
        <v>5547</v>
      </c>
      <c r="B5548" t="s">
        <v>8319</v>
      </c>
      <c r="C5548">
        <f>YEAR(Data!$D5548)</f>
        <v>2014</v>
      </c>
      <c r="D5548">
        <v>41890</v>
      </c>
      <c r="E5548">
        <v>41891</v>
      </c>
      <c r="F5548" t="s">
        <v>188</v>
      </c>
      <c r="G5548" t="s">
        <v>5224</v>
      </c>
      <c r="H5548" t="s">
        <v>5225</v>
      </c>
      <c r="I5548" t="s">
        <v>26</v>
      </c>
      <c r="J5548" t="s">
        <v>27</v>
      </c>
      <c r="K5548" t="s">
        <v>8320</v>
      </c>
      <c r="L5548" t="s">
        <v>121</v>
      </c>
      <c r="M5548">
        <v>84020</v>
      </c>
      <c r="N5548" t="s">
        <v>44</v>
      </c>
      <c r="O5548" t="s">
        <v>7026</v>
      </c>
      <c r="P5548" t="s">
        <v>32</v>
      </c>
      <c r="Q5548" t="s">
        <v>65</v>
      </c>
      <c r="R5548" t="s">
        <v>7027</v>
      </c>
      <c r="S5548">
        <v>25.16</v>
      </c>
      <c r="T5548">
        <v>2</v>
      </c>
      <c r="U5548">
        <v>0</v>
      </c>
      <c r="V5548">
        <v>10.567200000000001</v>
      </c>
    </row>
    <row r="5549" spans="1:22" ht="14.25" customHeight="1" x14ac:dyDescent="0.25">
      <c r="A5549">
        <v>5548</v>
      </c>
      <c r="B5549" t="s">
        <v>8319</v>
      </c>
      <c r="C5549">
        <f>YEAR(Data!$D5549)</f>
        <v>2014</v>
      </c>
      <c r="D5549">
        <v>41890</v>
      </c>
      <c r="E5549">
        <v>41891</v>
      </c>
      <c r="F5549" t="s">
        <v>188</v>
      </c>
      <c r="G5549" t="s">
        <v>5224</v>
      </c>
      <c r="H5549" t="s">
        <v>5225</v>
      </c>
      <c r="I5549" t="s">
        <v>26</v>
      </c>
      <c r="J5549" t="s">
        <v>27</v>
      </c>
      <c r="K5549" t="s">
        <v>8320</v>
      </c>
      <c r="L5549" t="s">
        <v>121</v>
      </c>
      <c r="M5549">
        <v>84020</v>
      </c>
      <c r="N5549" t="s">
        <v>44</v>
      </c>
      <c r="O5549" t="s">
        <v>5056</v>
      </c>
      <c r="P5549" t="s">
        <v>71</v>
      </c>
      <c r="Q5549" t="s">
        <v>72</v>
      </c>
      <c r="R5549" t="s">
        <v>5057</v>
      </c>
      <c r="S5549">
        <v>126.56</v>
      </c>
      <c r="T5549">
        <v>4</v>
      </c>
      <c r="U5549">
        <v>0.2</v>
      </c>
      <c r="V5549">
        <v>47.459999999999994</v>
      </c>
    </row>
    <row r="5550" spans="1:22" ht="14.25" customHeight="1" x14ac:dyDescent="0.25">
      <c r="A5550">
        <v>5549</v>
      </c>
      <c r="B5550" t="s">
        <v>8321</v>
      </c>
      <c r="C5550">
        <f>YEAR(Data!$D5550)</f>
        <v>2011</v>
      </c>
      <c r="D5550">
        <v>40875</v>
      </c>
      <c r="E5550">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ht="14.25" customHeight="1" x14ac:dyDescent="0.25">
      <c r="A5551">
        <v>5550</v>
      </c>
      <c r="B5551" t="s">
        <v>8321</v>
      </c>
      <c r="C5551">
        <f>YEAR(Data!$D5551)</f>
        <v>2011</v>
      </c>
      <c r="D5551">
        <v>40875</v>
      </c>
      <c r="E555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ht="14.25" customHeight="1" x14ac:dyDescent="0.25">
      <c r="A5552">
        <v>5551</v>
      </c>
      <c r="B5552" t="s">
        <v>8322</v>
      </c>
      <c r="C5552">
        <f>YEAR(Data!$D5552)</f>
        <v>2011</v>
      </c>
      <c r="D5552">
        <v>40859</v>
      </c>
      <c r="E5552">
        <v>40863</v>
      </c>
      <c r="F5552" t="s">
        <v>50</v>
      </c>
      <c r="G5552" t="s">
        <v>6798</v>
      </c>
      <c r="H5552" t="s">
        <v>6799</v>
      </c>
      <c r="I5552" t="s">
        <v>41</v>
      </c>
      <c r="J5552" t="s">
        <v>27</v>
      </c>
      <c r="K5552" t="s">
        <v>184</v>
      </c>
      <c r="L5552" t="s">
        <v>104</v>
      </c>
      <c r="M5552">
        <v>77036</v>
      </c>
      <c r="N5552" t="s">
        <v>105</v>
      </c>
      <c r="O5552" t="s">
        <v>5845</v>
      </c>
      <c r="P5552" t="s">
        <v>46</v>
      </c>
      <c r="Q5552" t="s">
        <v>68</v>
      </c>
      <c r="R5552" t="s">
        <v>5846</v>
      </c>
      <c r="S5552">
        <v>2.6720000000000002</v>
      </c>
      <c r="T5552">
        <v>1</v>
      </c>
      <c r="U5552">
        <v>0.2</v>
      </c>
      <c r="V5552">
        <v>0.33399999999999974</v>
      </c>
    </row>
    <row r="5553" spans="1:22" ht="14.25" customHeight="1" x14ac:dyDescent="0.25">
      <c r="A5553">
        <v>5552</v>
      </c>
      <c r="B5553" t="s">
        <v>8322</v>
      </c>
      <c r="C5553">
        <f>YEAR(Data!$D5553)</f>
        <v>2011</v>
      </c>
      <c r="D5553">
        <v>40859</v>
      </c>
      <c r="E5553">
        <v>40863</v>
      </c>
      <c r="F5553" t="s">
        <v>50</v>
      </c>
      <c r="G5553" t="s">
        <v>6798</v>
      </c>
      <c r="H5553" t="s">
        <v>6799</v>
      </c>
      <c r="I5553" t="s">
        <v>41</v>
      </c>
      <c r="J5553" t="s">
        <v>27</v>
      </c>
      <c r="K5553" t="s">
        <v>184</v>
      </c>
      <c r="L5553" t="s">
        <v>104</v>
      </c>
      <c r="M5553">
        <v>77036</v>
      </c>
      <c r="N5553" t="s">
        <v>105</v>
      </c>
      <c r="O5553" t="s">
        <v>6834</v>
      </c>
      <c r="P5553" t="s">
        <v>46</v>
      </c>
      <c r="Q5553" t="s">
        <v>578</v>
      </c>
      <c r="R5553" t="s">
        <v>6835</v>
      </c>
      <c r="S5553">
        <v>16.656000000000002</v>
      </c>
      <c r="T5553">
        <v>6</v>
      </c>
      <c r="U5553">
        <v>0.2</v>
      </c>
      <c r="V5553">
        <v>-3.123000000000002</v>
      </c>
    </row>
    <row r="5554" spans="1:22" ht="14.25" customHeight="1" x14ac:dyDescent="0.25">
      <c r="A5554">
        <v>5553</v>
      </c>
      <c r="B5554" t="s">
        <v>8322</v>
      </c>
      <c r="C5554">
        <f>YEAR(Data!$D5554)</f>
        <v>2011</v>
      </c>
      <c r="D5554">
        <v>40859</v>
      </c>
      <c r="E5554">
        <v>40863</v>
      </c>
      <c r="F5554" t="s">
        <v>50</v>
      </c>
      <c r="G5554" t="s">
        <v>6798</v>
      </c>
      <c r="H5554" t="s">
        <v>6799</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ht="14.25" customHeight="1" x14ac:dyDescent="0.25">
      <c r="A5555">
        <v>5554</v>
      </c>
      <c r="B5555" t="s">
        <v>8322</v>
      </c>
      <c r="C5555">
        <f>YEAR(Data!$D5555)</f>
        <v>2011</v>
      </c>
      <c r="D5555">
        <v>40859</v>
      </c>
      <c r="E5555">
        <v>40863</v>
      </c>
      <c r="F5555" t="s">
        <v>50</v>
      </c>
      <c r="G5555" t="s">
        <v>6798</v>
      </c>
      <c r="H5555" t="s">
        <v>6799</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ht="14.25" customHeight="1" x14ac:dyDescent="0.25">
      <c r="A5556">
        <v>5555</v>
      </c>
      <c r="B5556" t="s">
        <v>8322</v>
      </c>
      <c r="C5556">
        <f>YEAR(Data!$D5556)</f>
        <v>2011</v>
      </c>
      <c r="D5556">
        <v>40859</v>
      </c>
      <c r="E5556">
        <v>40863</v>
      </c>
      <c r="F5556" t="s">
        <v>50</v>
      </c>
      <c r="G5556" t="s">
        <v>6798</v>
      </c>
      <c r="H5556" t="s">
        <v>6799</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ht="14.25" customHeight="1" x14ac:dyDescent="0.25">
      <c r="A5557">
        <v>5556</v>
      </c>
      <c r="B5557" t="s">
        <v>8323</v>
      </c>
      <c r="C5557">
        <f>YEAR(Data!$D5557)</f>
        <v>2014</v>
      </c>
      <c r="D5557">
        <v>41915</v>
      </c>
      <c r="E5557">
        <v>41919</v>
      </c>
      <c r="F5557" t="s">
        <v>23</v>
      </c>
      <c r="G5557" t="s">
        <v>4007</v>
      </c>
      <c r="H5557" t="s">
        <v>4008</v>
      </c>
      <c r="I5557" t="s">
        <v>41</v>
      </c>
      <c r="J5557" t="s">
        <v>27</v>
      </c>
      <c r="K5557" t="s">
        <v>1817</v>
      </c>
      <c r="L5557" t="s">
        <v>358</v>
      </c>
      <c r="M5557">
        <v>36116</v>
      </c>
      <c r="N5557" t="s">
        <v>30</v>
      </c>
      <c r="O5557" t="s">
        <v>6541</v>
      </c>
      <c r="P5557" t="s">
        <v>32</v>
      </c>
      <c r="Q5557" t="s">
        <v>65</v>
      </c>
      <c r="R5557" t="s">
        <v>6542</v>
      </c>
      <c r="S5557">
        <v>10.16</v>
      </c>
      <c r="T5557">
        <v>2</v>
      </c>
      <c r="U5557">
        <v>0</v>
      </c>
      <c r="V5557">
        <v>3.4543999999999997</v>
      </c>
    </row>
    <row r="5558" spans="1:22" ht="14.25" customHeight="1" x14ac:dyDescent="0.25">
      <c r="A5558">
        <v>5557</v>
      </c>
      <c r="B5558" t="s">
        <v>8324</v>
      </c>
      <c r="C5558">
        <f>YEAR(Data!$D5558)</f>
        <v>2012</v>
      </c>
      <c r="D5558">
        <v>41257</v>
      </c>
      <c r="E5558">
        <v>41261</v>
      </c>
      <c r="F5558" t="s">
        <v>50</v>
      </c>
      <c r="G5558" t="s">
        <v>3939</v>
      </c>
      <c r="H5558" t="s">
        <v>3940</v>
      </c>
      <c r="I5558" t="s">
        <v>41</v>
      </c>
      <c r="J5558" t="s">
        <v>27</v>
      </c>
      <c r="K5558" t="s">
        <v>328</v>
      </c>
      <c r="L5558" t="s">
        <v>1487</v>
      </c>
      <c r="M5558">
        <v>39212</v>
      </c>
      <c r="N5558" t="s">
        <v>30</v>
      </c>
      <c r="O5558" t="s">
        <v>5753</v>
      </c>
      <c r="P5558" t="s">
        <v>32</v>
      </c>
      <c r="Q5558" t="s">
        <v>65</v>
      </c>
      <c r="R5558" t="s">
        <v>5754</v>
      </c>
      <c r="S5558">
        <v>6.16</v>
      </c>
      <c r="T5558">
        <v>2</v>
      </c>
      <c r="U5558">
        <v>0</v>
      </c>
      <c r="V5558">
        <v>1.9711999999999996</v>
      </c>
    </row>
    <row r="5559" spans="1:22" ht="14.25" customHeight="1" x14ac:dyDescent="0.25">
      <c r="A5559">
        <v>5558</v>
      </c>
      <c r="B5559" t="s">
        <v>8324</v>
      </c>
      <c r="C5559">
        <f>YEAR(Data!$D5559)</f>
        <v>2012</v>
      </c>
      <c r="D5559">
        <v>41257</v>
      </c>
      <c r="E5559">
        <v>41261</v>
      </c>
      <c r="F5559" t="s">
        <v>50</v>
      </c>
      <c r="G5559" t="s">
        <v>3939</v>
      </c>
      <c r="H5559" t="s">
        <v>3940</v>
      </c>
      <c r="I5559" t="s">
        <v>41</v>
      </c>
      <c r="J5559" t="s">
        <v>27</v>
      </c>
      <c r="K5559" t="s">
        <v>328</v>
      </c>
      <c r="L5559" t="s">
        <v>1487</v>
      </c>
      <c r="M5559">
        <v>39212</v>
      </c>
      <c r="N5559" t="s">
        <v>30</v>
      </c>
      <c r="O5559" t="s">
        <v>6238</v>
      </c>
      <c r="P5559" t="s">
        <v>46</v>
      </c>
      <c r="Q5559" t="s">
        <v>68</v>
      </c>
      <c r="R5559" t="s">
        <v>6239</v>
      </c>
      <c r="S5559">
        <v>56.3</v>
      </c>
      <c r="T5559">
        <v>2</v>
      </c>
      <c r="U5559">
        <v>0</v>
      </c>
      <c r="V5559">
        <v>15.764000000000003</v>
      </c>
    </row>
    <row r="5560" spans="1:22" ht="14.25" customHeight="1" x14ac:dyDescent="0.25">
      <c r="A5560">
        <v>5559</v>
      </c>
      <c r="B5560" t="s">
        <v>8325</v>
      </c>
      <c r="C5560">
        <f>YEAR(Data!$D5560)</f>
        <v>2012</v>
      </c>
      <c r="D5560">
        <v>41249</v>
      </c>
      <c r="E5560">
        <v>41253</v>
      </c>
      <c r="F5560" t="s">
        <v>50</v>
      </c>
      <c r="G5560" t="s">
        <v>5110</v>
      </c>
      <c r="H5560" t="s">
        <v>5111</v>
      </c>
      <c r="I5560" t="s">
        <v>26</v>
      </c>
      <c r="J5560" t="s">
        <v>27</v>
      </c>
      <c r="K5560" t="s">
        <v>4045</v>
      </c>
      <c r="L5560" t="s">
        <v>1392</v>
      </c>
      <c r="M5560">
        <v>89031</v>
      </c>
      <c r="N5560" t="s">
        <v>44</v>
      </c>
      <c r="O5560" t="s">
        <v>8326</v>
      </c>
      <c r="P5560" t="s">
        <v>46</v>
      </c>
      <c r="Q5560" t="s">
        <v>90</v>
      </c>
      <c r="R5560" t="s">
        <v>8327</v>
      </c>
      <c r="S5560">
        <v>6.48</v>
      </c>
      <c r="T5560">
        <v>1</v>
      </c>
      <c r="U5560">
        <v>0</v>
      </c>
      <c r="V5560">
        <v>3.1104000000000003</v>
      </c>
    </row>
    <row r="5561" spans="1:22" ht="14.25" customHeight="1" x14ac:dyDescent="0.25">
      <c r="A5561">
        <v>5560</v>
      </c>
      <c r="B5561" t="s">
        <v>8325</v>
      </c>
      <c r="C5561">
        <f>YEAR(Data!$D5561)</f>
        <v>2012</v>
      </c>
      <c r="D5561">
        <v>41249</v>
      </c>
      <c r="E556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ht="14.25" customHeight="1" x14ac:dyDescent="0.25">
      <c r="A5562">
        <v>5561</v>
      </c>
      <c r="B5562" t="s">
        <v>8325</v>
      </c>
      <c r="C5562">
        <f>YEAR(Data!$D5562)</f>
        <v>2012</v>
      </c>
      <c r="D5562">
        <v>41249</v>
      </c>
      <c r="E5562">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ht="14.25" customHeight="1" x14ac:dyDescent="0.25">
      <c r="A5563">
        <v>5562</v>
      </c>
      <c r="B5563" t="s">
        <v>8328</v>
      </c>
      <c r="C5563">
        <f>YEAR(Data!$D5563)</f>
        <v>2014</v>
      </c>
      <c r="D5563">
        <v>41730</v>
      </c>
      <c r="E5563">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ht="14.25" customHeight="1" x14ac:dyDescent="0.25">
      <c r="A5564">
        <v>5563</v>
      </c>
      <c r="B5564" t="s">
        <v>8328</v>
      </c>
      <c r="C5564">
        <f>YEAR(Data!$D5564)</f>
        <v>2014</v>
      </c>
      <c r="D5564">
        <v>41730</v>
      </c>
      <c r="E5564">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ht="14.25" customHeight="1" x14ac:dyDescent="0.25">
      <c r="A5565">
        <v>5564</v>
      </c>
      <c r="B5565" t="s">
        <v>8328</v>
      </c>
      <c r="C5565">
        <f>YEAR(Data!$D5565)</f>
        <v>2014</v>
      </c>
      <c r="D5565">
        <v>41730</v>
      </c>
      <c r="E5565">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ht="14.25" customHeight="1" x14ac:dyDescent="0.25">
      <c r="A5566">
        <v>5565</v>
      </c>
      <c r="B5566" t="s">
        <v>8329</v>
      </c>
      <c r="C5566">
        <f>YEAR(Data!$D5566)</f>
        <v>2014</v>
      </c>
      <c r="D5566">
        <v>41712</v>
      </c>
      <c r="E5566">
        <v>41712</v>
      </c>
      <c r="F5566" t="s">
        <v>1290</v>
      </c>
      <c r="G5566" t="s">
        <v>6713</v>
      </c>
      <c r="H5566" t="s">
        <v>6714</v>
      </c>
      <c r="I5566" t="s">
        <v>102</v>
      </c>
      <c r="J5566" t="s">
        <v>27</v>
      </c>
      <c r="K5566" t="s">
        <v>303</v>
      </c>
      <c r="L5566" t="s">
        <v>211</v>
      </c>
      <c r="M5566">
        <v>60610</v>
      </c>
      <c r="N5566" t="s">
        <v>105</v>
      </c>
      <c r="O5566" t="s">
        <v>6466</v>
      </c>
      <c r="P5566" t="s">
        <v>46</v>
      </c>
      <c r="Q5566" t="s">
        <v>68</v>
      </c>
      <c r="R5566" t="s">
        <v>6467</v>
      </c>
      <c r="S5566">
        <v>19.456000000000003</v>
      </c>
      <c r="T5566">
        <v>4</v>
      </c>
      <c r="U5566">
        <v>0.2</v>
      </c>
      <c r="V5566">
        <v>2.188799999999997</v>
      </c>
    </row>
    <row r="5567" spans="1:22" ht="14.25" customHeight="1" x14ac:dyDescent="0.25">
      <c r="A5567">
        <v>5566</v>
      </c>
      <c r="B5567" t="s">
        <v>8329</v>
      </c>
      <c r="C5567">
        <f>YEAR(Data!$D5567)</f>
        <v>2014</v>
      </c>
      <c r="D5567">
        <v>41712</v>
      </c>
      <c r="E5567">
        <v>41712</v>
      </c>
      <c r="F5567" t="s">
        <v>1290</v>
      </c>
      <c r="G5567" t="s">
        <v>6713</v>
      </c>
      <c r="H5567" t="s">
        <v>6714</v>
      </c>
      <c r="I5567" t="s">
        <v>102</v>
      </c>
      <c r="J5567" t="s">
        <v>27</v>
      </c>
      <c r="K5567" t="s">
        <v>303</v>
      </c>
      <c r="L5567" t="s">
        <v>211</v>
      </c>
      <c r="M5567">
        <v>60610</v>
      </c>
      <c r="N5567" t="s">
        <v>105</v>
      </c>
      <c r="O5567" t="s">
        <v>8330</v>
      </c>
      <c r="P5567" t="s">
        <v>71</v>
      </c>
      <c r="Q5567" t="s">
        <v>682</v>
      </c>
      <c r="R5567" t="s">
        <v>8331</v>
      </c>
      <c r="S5567">
        <v>209.98599999999999</v>
      </c>
      <c r="T5567">
        <v>2</v>
      </c>
      <c r="U5567">
        <v>0.3</v>
      </c>
      <c r="V5567">
        <v>8.9993999999999801</v>
      </c>
    </row>
    <row r="5568" spans="1:22" ht="14.25" customHeight="1" x14ac:dyDescent="0.25">
      <c r="A5568">
        <v>5567</v>
      </c>
      <c r="B5568" t="s">
        <v>8329</v>
      </c>
      <c r="C5568">
        <f>YEAR(Data!$D5568)</f>
        <v>2014</v>
      </c>
      <c r="D5568">
        <v>41712</v>
      </c>
      <c r="E5568">
        <v>41712</v>
      </c>
      <c r="F5568" t="s">
        <v>1290</v>
      </c>
      <c r="G5568" t="s">
        <v>6713</v>
      </c>
      <c r="H5568" t="s">
        <v>6714</v>
      </c>
      <c r="I5568" t="s">
        <v>102</v>
      </c>
      <c r="J5568" t="s">
        <v>27</v>
      </c>
      <c r="K5568" t="s">
        <v>303</v>
      </c>
      <c r="L5568" t="s">
        <v>211</v>
      </c>
      <c r="M5568">
        <v>60610</v>
      </c>
      <c r="N5568" t="s">
        <v>105</v>
      </c>
      <c r="O5568" t="s">
        <v>6109</v>
      </c>
      <c r="P5568" t="s">
        <v>46</v>
      </c>
      <c r="Q5568" t="s">
        <v>68</v>
      </c>
      <c r="R5568" t="s">
        <v>6110</v>
      </c>
      <c r="S5568">
        <v>29.760000000000005</v>
      </c>
      <c r="T5568">
        <v>5</v>
      </c>
      <c r="U5568">
        <v>0.2</v>
      </c>
      <c r="V5568">
        <v>1.8599999999999994</v>
      </c>
    </row>
    <row r="5569" spans="1:22" ht="14.25" customHeight="1" x14ac:dyDescent="0.25">
      <c r="A5569">
        <v>5568</v>
      </c>
      <c r="B5569" t="s">
        <v>8329</v>
      </c>
      <c r="C5569">
        <f>YEAR(Data!$D5569)</f>
        <v>2014</v>
      </c>
      <c r="D5569">
        <v>41712</v>
      </c>
      <c r="E5569">
        <v>41712</v>
      </c>
      <c r="F5569" t="s">
        <v>1290</v>
      </c>
      <c r="G5569" t="s">
        <v>6713</v>
      </c>
      <c r="H5569" t="s">
        <v>6714</v>
      </c>
      <c r="I5569" t="s">
        <v>102</v>
      </c>
      <c r="J5569" t="s">
        <v>27</v>
      </c>
      <c r="K5569" t="s">
        <v>303</v>
      </c>
      <c r="L5569" t="s">
        <v>211</v>
      </c>
      <c r="M5569">
        <v>60610</v>
      </c>
      <c r="N5569" t="s">
        <v>105</v>
      </c>
      <c r="O5569" t="s">
        <v>6953</v>
      </c>
      <c r="P5569" t="s">
        <v>32</v>
      </c>
      <c r="Q5569" t="s">
        <v>36</v>
      </c>
      <c r="R5569" t="s">
        <v>6954</v>
      </c>
      <c r="S5569">
        <v>89.768000000000001</v>
      </c>
      <c r="T5569">
        <v>1</v>
      </c>
      <c r="U5569">
        <v>0.3</v>
      </c>
      <c r="V5569">
        <v>-2.5647999999999982</v>
      </c>
    </row>
    <row r="5570" spans="1:22" ht="14.25" customHeight="1" x14ac:dyDescent="0.25">
      <c r="A5570">
        <v>5569</v>
      </c>
      <c r="B5570" t="s">
        <v>8329</v>
      </c>
      <c r="C5570">
        <f>YEAR(Data!$D5570)</f>
        <v>2014</v>
      </c>
      <c r="D5570">
        <v>41712</v>
      </c>
      <c r="E5570">
        <v>41712</v>
      </c>
      <c r="F5570" t="s">
        <v>1290</v>
      </c>
      <c r="G5570" t="s">
        <v>6713</v>
      </c>
      <c r="H5570" t="s">
        <v>6714</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ht="14.25" customHeight="1" x14ac:dyDescent="0.25">
      <c r="A5571">
        <v>5570</v>
      </c>
      <c r="B5571" t="s">
        <v>8329</v>
      </c>
      <c r="C5571">
        <f>YEAR(Data!$D5571)</f>
        <v>2014</v>
      </c>
      <c r="D5571">
        <v>41712</v>
      </c>
      <c r="E5571">
        <v>41712</v>
      </c>
      <c r="F5571" t="s">
        <v>1290</v>
      </c>
      <c r="G5571" t="s">
        <v>6713</v>
      </c>
      <c r="H5571" t="s">
        <v>6714</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ht="14.25" customHeight="1" x14ac:dyDescent="0.25">
      <c r="A5572">
        <v>5571</v>
      </c>
      <c r="B5572" t="s">
        <v>8329</v>
      </c>
      <c r="C5572">
        <f>YEAR(Data!$D5572)</f>
        <v>2014</v>
      </c>
      <c r="D5572">
        <v>41712</v>
      </c>
      <c r="E5572">
        <v>41712</v>
      </c>
      <c r="F5572" t="s">
        <v>1290</v>
      </c>
      <c r="G5572" t="s">
        <v>6713</v>
      </c>
      <c r="H5572" t="s">
        <v>6714</v>
      </c>
      <c r="I5572" t="s">
        <v>102</v>
      </c>
      <c r="J5572" t="s">
        <v>27</v>
      </c>
      <c r="K5572" t="s">
        <v>303</v>
      </c>
      <c r="L5572" t="s">
        <v>211</v>
      </c>
      <c r="M5572">
        <v>60610</v>
      </c>
      <c r="N5572" t="s">
        <v>105</v>
      </c>
      <c r="O5572" t="s">
        <v>5308</v>
      </c>
      <c r="P5572" t="s">
        <v>71</v>
      </c>
      <c r="Q5572" t="s">
        <v>72</v>
      </c>
      <c r="R5572" t="s">
        <v>5309</v>
      </c>
      <c r="S5572">
        <v>34.360000000000007</v>
      </c>
      <c r="T5572">
        <v>1</v>
      </c>
      <c r="U5572">
        <v>0.2</v>
      </c>
      <c r="V5572">
        <v>-7.3015000000000025</v>
      </c>
    </row>
    <row r="5573" spans="1:22" ht="14.25" customHeight="1" x14ac:dyDescent="0.25">
      <c r="A5573">
        <v>5572</v>
      </c>
      <c r="B5573" t="s">
        <v>8332</v>
      </c>
      <c r="C5573">
        <f>YEAR(Data!$D5573)</f>
        <v>2011</v>
      </c>
      <c r="D5573">
        <v>40882</v>
      </c>
      <c r="E5573">
        <v>40886</v>
      </c>
      <c r="F5573" t="s">
        <v>50</v>
      </c>
      <c r="G5573" t="s">
        <v>895</v>
      </c>
      <c r="H5573" t="s">
        <v>896</v>
      </c>
      <c r="I5573" t="s">
        <v>41</v>
      </c>
      <c r="J5573" t="s">
        <v>27</v>
      </c>
      <c r="K5573" t="s">
        <v>497</v>
      </c>
      <c r="L5573" t="s">
        <v>498</v>
      </c>
      <c r="M5573">
        <v>43229</v>
      </c>
      <c r="N5573" t="s">
        <v>148</v>
      </c>
      <c r="O5573" t="s">
        <v>6536</v>
      </c>
      <c r="P5573" t="s">
        <v>46</v>
      </c>
      <c r="Q5573" t="s">
        <v>90</v>
      </c>
      <c r="R5573" t="s">
        <v>6537</v>
      </c>
      <c r="S5573">
        <v>98.376000000000005</v>
      </c>
      <c r="T5573">
        <v>3</v>
      </c>
      <c r="U5573">
        <v>0.2</v>
      </c>
      <c r="V5573">
        <v>35.661300000000004</v>
      </c>
    </row>
    <row r="5574" spans="1:22" ht="14.25" customHeight="1" x14ac:dyDescent="0.25">
      <c r="A5574">
        <v>5573</v>
      </c>
      <c r="B5574" t="s">
        <v>8332</v>
      </c>
      <c r="C5574">
        <f>YEAR(Data!$D5574)</f>
        <v>2011</v>
      </c>
      <c r="D5574">
        <v>40882</v>
      </c>
      <c r="E5574">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ht="14.25" customHeight="1" x14ac:dyDescent="0.25">
      <c r="A5575">
        <v>5574</v>
      </c>
      <c r="B5575" t="s">
        <v>8332</v>
      </c>
      <c r="C5575">
        <f>YEAR(Data!$D5575)</f>
        <v>2011</v>
      </c>
      <c r="D5575">
        <v>40882</v>
      </c>
      <c r="E5575">
        <v>40886</v>
      </c>
      <c r="F5575" t="s">
        <v>50</v>
      </c>
      <c r="G5575" t="s">
        <v>895</v>
      </c>
      <c r="H5575" t="s">
        <v>896</v>
      </c>
      <c r="I5575" t="s">
        <v>41</v>
      </c>
      <c r="J5575" t="s">
        <v>27</v>
      </c>
      <c r="K5575" t="s">
        <v>497</v>
      </c>
      <c r="L5575" t="s">
        <v>498</v>
      </c>
      <c r="M5575">
        <v>43229</v>
      </c>
      <c r="N5575" t="s">
        <v>148</v>
      </c>
      <c r="O5575" t="s">
        <v>8333</v>
      </c>
      <c r="P5575" t="s">
        <v>46</v>
      </c>
      <c r="Q5575" t="s">
        <v>90</v>
      </c>
      <c r="R5575" t="s">
        <v>8334</v>
      </c>
      <c r="S5575">
        <v>17.472000000000001</v>
      </c>
      <c r="T5575">
        <v>3</v>
      </c>
      <c r="U5575">
        <v>0.2</v>
      </c>
      <c r="V5575">
        <v>5.6783999999999981</v>
      </c>
    </row>
    <row r="5576" spans="1:22" ht="14.25" customHeight="1" x14ac:dyDescent="0.25">
      <c r="A5576">
        <v>5575</v>
      </c>
      <c r="B5576" t="s">
        <v>8332</v>
      </c>
      <c r="C5576">
        <f>YEAR(Data!$D5576)</f>
        <v>2011</v>
      </c>
      <c r="D5576">
        <v>40882</v>
      </c>
      <c r="E5576">
        <v>40886</v>
      </c>
      <c r="F5576" t="s">
        <v>50</v>
      </c>
      <c r="G5576" t="s">
        <v>895</v>
      </c>
      <c r="H5576" t="s">
        <v>896</v>
      </c>
      <c r="I5576" t="s">
        <v>41</v>
      </c>
      <c r="J5576" t="s">
        <v>27</v>
      </c>
      <c r="K5576" t="s">
        <v>497</v>
      </c>
      <c r="L5576" t="s">
        <v>498</v>
      </c>
      <c r="M5576">
        <v>43229</v>
      </c>
      <c r="N5576" t="s">
        <v>148</v>
      </c>
      <c r="O5576" t="s">
        <v>8335</v>
      </c>
      <c r="P5576" t="s">
        <v>71</v>
      </c>
      <c r="Q5576" t="s">
        <v>72</v>
      </c>
      <c r="R5576" t="s">
        <v>8336</v>
      </c>
      <c r="S5576">
        <v>36.738</v>
      </c>
      <c r="T5576">
        <v>1</v>
      </c>
      <c r="U5576">
        <v>0.4</v>
      </c>
      <c r="V5576">
        <v>-9.1845000000000034</v>
      </c>
    </row>
    <row r="5577" spans="1:22" ht="14.25" customHeight="1" x14ac:dyDescent="0.25">
      <c r="A5577">
        <v>5576</v>
      </c>
      <c r="B5577" t="s">
        <v>8332</v>
      </c>
      <c r="C5577">
        <f>YEAR(Data!$D5577)</f>
        <v>2011</v>
      </c>
      <c r="D5577">
        <v>40882</v>
      </c>
      <c r="E5577">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ht="14.25" customHeight="1" x14ac:dyDescent="0.25">
      <c r="A5578">
        <v>5577</v>
      </c>
      <c r="B5578" t="s">
        <v>8337</v>
      </c>
      <c r="C5578">
        <f>YEAR(Data!$D5578)</f>
        <v>2013</v>
      </c>
      <c r="D5578">
        <v>41621</v>
      </c>
      <c r="E5578">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ht="14.25" customHeight="1" x14ac:dyDescent="0.25">
      <c r="A5579">
        <v>5578</v>
      </c>
      <c r="B5579" t="s">
        <v>8337</v>
      </c>
      <c r="C5579">
        <f>YEAR(Data!$D5579)</f>
        <v>2013</v>
      </c>
      <c r="D5579">
        <v>41621</v>
      </c>
      <c r="E5579">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ht="14.25" customHeight="1" x14ac:dyDescent="0.25">
      <c r="A5580">
        <v>5579</v>
      </c>
      <c r="B5580" t="s">
        <v>8338</v>
      </c>
      <c r="C5580">
        <f>YEAR(Data!$D5580)</f>
        <v>2014</v>
      </c>
      <c r="D5580">
        <v>41892</v>
      </c>
      <c r="E5580">
        <v>41897</v>
      </c>
      <c r="F5580" t="s">
        <v>23</v>
      </c>
      <c r="G5580" t="s">
        <v>6573</v>
      </c>
      <c r="H5580" t="s">
        <v>6574</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ht="14.25" customHeight="1" x14ac:dyDescent="0.25">
      <c r="A5581">
        <v>5580</v>
      </c>
      <c r="B5581" t="s">
        <v>8338</v>
      </c>
      <c r="C5581">
        <f>YEAR(Data!$D5581)</f>
        <v>2014</v>
      </c>
      <c r="D5581">
        <v>41892</v>
      </c>
      <c r="E5581">
        <v>41897</v>
      </c>
      <c r="F5581" t="s">
        <v>23</v>
      </c>
      <c r="G5581" t="s">
        <v>6573</v>
      </c>
      <c r="H5581" t="s">
        <v>6574</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ht="14.25" customHeight="1" x14ac:dyDescent="0.25">
      <c r="A5582">
        <v>5581</v>
      </c>
      <c r="B5582" t="s">
        <v>8338</v>
      </c>
      <c r="C5582">
        <f>YEAR(Data!$D5582)</f>
        <v>2014</v>
      </c>
      <c r="D5582">
        <v>41892</v>
      </c>
      <c r="E5582">
        <v>41897</v>
      </c>
      <c r="F5582" t="s">
        <v>23</v>
      </c>
      <c r="G5582" t="s">
        <v>6573</v>
      </c>
      <c r="H5582" t="s">
        <v>6574</v>
      </c>
      <c r="I5582" t="s">
        <v>26</v>
      </c>
      <c r="J5582" t="s">
        <v>27</v>
      </c>
      <c r="K5582" t="s">
        <v>42</v>
      </c>
      <c r="L5582" t="s">
        <v>43</v>
      </c>
      <c r="M5582">
        <v>90004</v>
      </c>
      <c r="N5582" t="s">
        <v>44</v>
      </c>
      <c r="O5582" t="s">
        <v>7926</v>
      </c>
      <c r="P5582" t="s">
        <v>46</v>
      </c>
      <c r="Q5582" t="s">
        <v>90</v>
      </c>
      <c r="R5582" t="s">
        <v>7927</v>
      </c>
      <c r="S5582">
        <v>47.52</v>
      </c>
      <c r="T5582">
        <v>9</v>
      </c>
      <c r="U5582">
        <v>0</v>
      </c>
      <c r="V5582">
        <v>22.809600000000003</v>
      </c>
    </row>
    <row r="5583" spans="1:22" ht="14.25" customHeight="1" x14ac:dyDescent="0.25">
      <c r="A5583">
        <v>5582</v>
      </c>
      <c r="B5583" t="s">
        <v>8339</v>
      </c>
      <c r="C5583">
        <f>YEAR(Data!$D5583)</f>
        <v>2014</v>
      </c>
      <c r="D5583">
        <v>41917</v>
      </c>
      <c r="E5583">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ht="14.25" customHeight="1" x14ac:dyDescent="0.25">
      <c r="A5584">
        <v>5583</v>
      </c>
      <c r="B5584" t="s">
        <v>8340</v>
      </c>
      <c r="C5584">
        <f>YEAR(Data!$D5584)</f>
        <v>2013</v>
      </c>
      <c r="D5584">
        <v>41404</v>
      </c>
      <c r="E5584">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ht="14.25" customHeight="1" x14ac:dyDescent="0.25">
      <c r="A5585">
        <v>5584</v>
      </c>
      <c r="B5585" t="s">
        <v>8341</v>
      </c>
      <c r="C5585">
        <f>YEAR(Data!$D5585)</f>
        <v>2011</v>
      </c>
      <c r="D5585">
        <v>40892</v>
      </c>
      <c r="E5585">
        <v>40896</v>
      </c>
      <c r="F5585" t="s">
        <v>23</v>
      </c>
      <c r="G5585" t="s">
        <v>1049</v>
      </c>
      <c r="H5585" t="s">
        <v>1050</v>
      </c>
      <c r="I5585" t="s">
        <v>26</v>
      </c>
      <c r="J5585" t="s">
        <v>27</v>
      </c>
      <c r="K5585" t="s">
        <v>947</v>
      </c>
      <c r="L5585" t="s">
        <v>43</v>
      </c>
      <c r="M5585">
        <v>92037</v>
      </c>
      <c r="N5585" t="s">
        <v>44</v>
      </c>
      <c r="O5585" t="s">
        <v>5753</v>
      </c>
      <c r="P5585" t="s">
        <v>32</v>
      </c>
      <c r="Q5585" t="s">
        <v>65</v>
      </c>
      <c r="R5585" t="s">
        <v>5754</v>
      </c>
      <c r="S5585">
        <v>6.16</v>
      </c>
      <c r="T5585">
        <v>2</v>
      </c>
      <c r="U5585">
        <v>0</v>
      </c>
      <c r="V5585">
        <v>1.9711999999999996</v>
      </c>
    </row>
    <row r="5586" spans="1:22" ht="14.25" customHeight="1" x14ac:dyDescent="0.25">
      <c r="A5586">
        <v>5585</v>
      </c>
      <c r="B5586" t="s">
        <v>8342</v>
      </c>
      <c r="C5586">
        <f>YEAR(Data!$D5586)</f>
        <v>2014</v>
      </c>
      <c r="D5586">
        <v>41974</v>
      </c>
      <c r="E5586">
        <v>41978</v>
      </c>
      <c r="F5586" t="s">
        <v>50</v>
      </c>
      <c r="G5586" t="s">
        <v>1389</v>
      </c>
      <c r="H5586" t="s">
        <v>1390</v>
      </c>
      <c r="I5586" t="s">
        <v>102</v>
      </c>
      <c r="J5586" t="s">
        <v>27</v>
      </c>
      <c r="K5586" t="s">
        <v>266</v>
      </c>
      <c r="L5586" t="s">
        <v>267</v>
      </c>
      <c r="M5586">
        <v>10011</v>
      </c>
      <c r="N5586" t="s">
        <v>148</v>
      </c>
      <c r="O5586" t="s">
        <v>8343</v>
      </c>
      <c r="P5586" t="s">
        <v>46</v>
      </c>
      <c r="Q5586" t="s">
        <v>59</v>
      </c>
      <c r="R5586" t="s">
        <v>8344</v>
      </c>
      <c r="S5586">
        <v>83.56</v>
      </c>
      <c r="T5586">
        <v>4</v>
      </c>
      <c r="U5586">
        <v>0</v>
      </c>
      <c r="V5586">
        <v>1.6711999999999989</v>
      </c>
    </row>
    <row r="5587" spans="1:22" ht="14.25" customHeight="1" x14ac:dyDescent="0.25">
      <c r="A5587">
        <v>5586</v>
      </c>
      <c r="B5587" t="s">
        <v>8342</v>
      </c>
      <c r="C5587">
        <f>YEAR(Data!$D5587)</f>
        <v>2014</v>
      </c>
      <c r="D5587">
        <v>41974</v>
      </c>
      <c r="E5587">
        <v>41978</v>
      </c>
      <c r="F5587" t="s">
        <v>50</v>
      </c>
      <c r="G5587" t="s">
        <v>1389</v>
      </c>
      <c r="H5587" t="s">
        <v>1390</v>
      </c>
      <c r="I5587" t="s">
        <v>102</v>
      </c>
      <c r="J5587" t="s">
        <v>27</v>
      </c>
      <c r="K5587" t="s">
        <v>266</v>
      </c>
      <c r="L5587" t="s">
        <v>267</v>
      </c>
      <c r="M5587">
        <v>10011</v>
      </c>
      <c r="N5587" t="s">
        <v>148</v>
      </c>
      <c r="O5587" t="s">
        <v>8345</v>
      </c>
      <c r="P5587" t="s">
        <v>71</v>
      </c>
      <c r="Q5587" t="s">
        <v>72</v>
      </c>
      <c r="R5587" t="s">
        <v>8346</v>
      </c>
      <c r="S5587">
        <v>546.06000000000006</v>
      </c>
      <c r="T5587">
        <v>3</v>
      </c>
      <c r="U5587">
        <v>0</v>
      </c>
      <c r="V5587">
        <v>163.81799999999998</v>
      </c>
    </row>
    <row r="5588" spans="1:22" ht="14.25" customHeight="1" x14ac:dyDescent="0.25">
      <c r="A5588">
        <v>5587</v>
      </c>
      <c r="B5588" t="s">
        <v>8342</v>
      </c>
      <c r="C5588">
        <f>YEAR(Data!$D5588)</f>
        <v>2014</v>
      </c>
      <c r="D5588">
        <v>41974</v>
      </c>
      <c r="E5588">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ht="14.25" customHeight="1" x14ac:dyDescent="0.25">
      <c r="A5589">
        <v>5588</v>
      </c>
      <c r="B5589" t="s">
        <v>8347</v>
      </c>
      <c r="C5589">
        <f>YEAR(Data!$D5589)</f>
        <v>2012</v>
      </c>
      <c r="D5589">
        <v>40987</v>
      </c>
      <c r="E5589">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ht="14.25" customHeight="1" x14ac:dyDescent="0.25">
      <c r="A5590">
        <v>5589</v>
      </c>
      <c r="B5590" t="s">
        <v>8348</v>
      </c>
      <c r="C5590">
        <f>YEAR(Data!$D5590)</f>
        <v>2011</v>
      </c>
      <c r="D5590">
        <v>40743</v>
      </c>
      <c r="E5590">
        <v>40748</v>
      </c>
      <c r="F5590" t="s">
        <v>50</v>
      </c>
      <c r="G5590" t="s">
        <v>6140</v>
      </c>
      <c r="H5590" t="s">
        <v>6141</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ht="14.25" customHeight="1" x14ac:dyDescent="0.25">
      <c r="A5591">
        <v>5590</v>
      </c>
      <c r="B5591" t="s">
        <v>8349</v>
      </c>
      <c r="C5591">
        <f>YEAR(Data!$D5591)</f>
        <v>2013</v>
      </c>
      <c r="D5591">
        <v>41617</v>
      </c>
      <c r="E559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ht="14.25" customHeight="1" x14ac:dyDescent="0.25">
      <c r="A5592">
        <v>5591</v>
      </c>
      <c r="B5592" t="s">
        <v>8349</v>
      </c>
      <c r="C5592">
        <f>YEAR(Data!$D5592)</f>
        <v>2013</v>
      </c>
      <c r="D5592">
        <v>41617</v>
      </c>
      <c r="E5592">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ht="14.25" customHeight="1" x14ac:dyDescent="0.25">
      <c r="A5593">
        <v>5592</v>
      </c>
      <c r="B5593" t="s">
        <v>8350</v>
      </c>
      <c r="C5593">
        <f>YEAR(Data!$D5593)</f>
        <v>2011</v>
      </c>
      <c r="D5593">
        <v>40829</v>
      </c>
      <c r="E5593">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ht="14.25" customHeight="1" x14ac:dyDescent="0.25">
      <c r="A5594">
        <v>5593</v>
      </c>
      <c r="B5594" t="s">
        <v>8350</v>
      </c>
      <c r="C5594">
        <f>YEAR(Data!$D5594)</f>
        <v>2011</v>
      </c>
      <c r="D5594">
        <v>40829</v>
      </c>
      <c r="E5594">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ht="14.25" customHeight="1" x14ac:dyDescent="0.25">
      <c r="A5595">
        <v>5594</v>
      </c>
      <c r="B5595" t="s">
        <v>8351</v>
      </c>
      <c r="C5595">
        <f>YEAR(Data!$D5595)</f>
        <v>2014</v>
      </c>
      <c r="D5595">
        <v>41963</v>
      </c>
      <c r="E5595">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ht="14.25" customHeight="1" x14ac:dyDescent="0.25">
      <c r="A5596">
        <v>5595</v>
      </c>
      <c r="B5596" t="s">
        <v>8352</v>
      </c>
      <c r="C5596">
        <f>YEAR(Data!$D5596)</f>
        <v>2014</v>
      </c>
      <c r="D5596">
        <v>41907</v>
      </c>
      <c r="E5596">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ht="14.25" customHeight="1" x14ac:dyDescent="0.25">
      <c r="A5597">
        <v>5596</v>
      </c>
      <c r="B5597" t="s">
        <v>8352</v>
      </c>
      <c r="C5597">
        <f>YEAR(Data!$D5597)</f>
        <v>2014</v>
      </c>
      <c r="D5597">
        <v>41907</v>
      </c>
      <c r="E5597">
        <v>41907</v>
      </c>
      <c r="F5597" t="s">
        <v>1290</v>
      </c>
      <c r="G5597" t="s">
        <v>1383</v>
      </c>
      <c r="H5597" t="s">
        <v>1384</v>
      </c>
      <c r="I5597" t="s">
        <v>41</v>
      </c>
      <c r="J5597" t="s">
        <v>27</v>
      </c>
      <c r="K5597" t="s">
        <v>1479</v>
      </c>
      <c r="L5597" t="s">
        <v>1245</v>
      </c>
      <c r="M5597">
        <v>1841</v>
      </c>
      <c r="N5597" t="s">
        <v>148</v>
      </c>
      <c r="O5597" t="s">
        <v>5236</v>
      </c>
      <c r="P5597" t="s">
        <v>71</v>
      </c>
      <c r="Q5597" t="s">
        <v>72</v>
      </c>
      <c r="R5597" t="s">
        <v>5237</v>
      </c>
      <c r="S5597">
        <v>437.84999999999997</v>
      </c>
      <c r="T5597">
        <v>3</v>
      </c>
      <c r="U5597">
        <v>0</v>
      </c>
      <c r="V5597">
        <v>131.35499999999996</v>
      </c>
    </row>
    <row r="5598" spans="1:22" ht="14.25" customHeight="1" x14ac:dyDescent="0.25">
      <c r="A5598">
        <v>5597</v>
      </c>
      <c r="B5598" t="s">
        <v>8353</v>
      </c>
      <c r="C5598">
        <f>YEAR(Data!$D5598)</f>
        <v>2012</v>
      </c>
      <c r="D5598">
        <v>41177</v>
      </c>
      <c r="E5598">
        <v>41181</v>
      </c>
      <c r="F5598" t="s">
        <v>50</v>
      </c>
      <c r="G5598" t="s">
        <v>8354</v>
      </c>
      <c r="H5598" t="s">
        <v>8355</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ht="14.25" customHeight="1" x14ac:dyDescent="0.25">
      <c r="A5599">
        <v>5598</v>
      </c>
      <c r="B5599" t="s">
        <v>8356</v>
      </c>
      <c r="C5599">
        <f>YEAR(Data!$D5599)</f>
        <v>2014</v>
      </c>
      <c r="D5599">
        <v>41684</v>
      </c>
      <c r="E5599">
        <v>41691</v>
      </c>
      <c r="F5599" t="s">
        <v>50</v>
      </c>
      <c r="G5599" t="s">
        <v>5810</v>
      </c>
      <c r="H5599" t="s">
        <v>5811</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ht="14.25" customHeight="1" x14ac:dyDescent="0.25">
      <c r="A5600">
        <v>5599</v>
      </c>
      <c r="B5600" t="s">
        <v>8356</v>
      </c>
      <c r="C5600">
        <f>YEAR(Data!$D5600)</f>
        <v>2014</v>
      </c>
      <c r="D5600">
        <v>41684</v>
      </c>
      <c r="E5600">
        <v>41691</v>
      </c>
      <c r="F5600" t="s">
        <v>50</v>
      </c>
      <c r="G5600" t="s">
        <v>5810</v>
      </c>
      <c r="H5600" t="s">
        <v>5811</v>
      </c>
      <c r="I5600" t="s">
        <v>26</v>
      </c>
      <c r="J5600" t="s">
        <v>27</v>
      </c>
      <c r="K5600" t="s">
        <v>4492</v>
      </c>
      <c r="L5600" t="s">
        <v>2735</v>
      </c>
      <c r="M5600">
        <v>21215</v>
      </c>
      <c r="N5600" t="s">
        <v>148</v>
      </c>
      <c r="O5600" t="s">
        <v>8249</v>
      </c>
      <c r="P5600" t="s">
        <v>46</v>
      </c>
      <c r="Q5600" t="s">
        <v>68</v>
      </c>
      <c r="R5600" t="s">
        <v>8250</v>
      </c>
      <c r="S5600">
        <v>10.709999999999999</v>
      </c>
      <c r="T5600">
        <v>3</v>
      </c>
      <c r="U5600">
        <v>0</v>
      </c>
      <c r="V5600">
        <v>2.7845999999999997</v>
      </c>
    </row>
    <row r="5601" spans="1:22" ht="14.25" customHeight="1" x14ac:dyDescent="0.25">
      <c r="A5601">
        <v>5600</v>
      </c>
      <c r="B5601" t="s">
        <v>8357</v>
      </c>
      <c r="C5601">
        <f>YEAR(Data!$D5601)</f>
        <v>2011</v>
      </c>
      <c r="D5601">
        <v>40819</v>
      </c>
      <c r="E5601">
        <v>40819</v>
      </c>
      <c r="F5601" t="s">
        <v>1290</v>
      </c>
      <c r="G5601" t="s">
        <v>1350</v>
      </c>
      <c r="H5601" t="s">
        <v>1351</v>
      </c>
      <c r="I5601" t="s">
        <v>26</v>
      </c>
      <c r="J5601" t="s">
        <v>27</v>
      </c>
      <c r="K5601" t="s">
        <v>497</v>
      </c>
      <c r="L5601" t="s">
        <v>498</v>
      </c>
      <c r="M5601">
        <v>43229</v>
      </c>
      <c r="N5601" t="s">
        <v>148</v>
      </c>
      <c r="O5601" t="s">
        <v>8358</v>
      </c>
      <c r="P5601" t="s">
        <v>46</v>
      </c>
      <c r="Q5601" t="s">
        <v>68</v>
      </c>
      <c r="R5601" t="s">
        <v>8359</v>
      </c>
      <c r="S5601">
        <v>55.984000000000009</v>
      </c>
      <c r="T5601">
        <v>2</v>
      </c>
      <c r="U5601">
        <v>0.2</v>
      </c>
      <c r="V5601">
        <v>4.1987999999999985</v>
      </c>
    </row>
    <row r="5602" spans="1:22" ht="14.25" customHeight="1" x14ac:dyDescent="0.25">
      <c r="A5602">
        <v>5601</v>
      </c>
      <c r="B5602" t="s">
        <v>8357</v>
      </c>
      <c r="C5602">
        <f>YEAR(Data!$D5602)</f>
        <v>2011</v>
      </c>
      <c r="D5602">
        <v>40819</v>
      </c>
      <c r="E5602">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ht="14.25" customHeight="1" x14ac:dyDescent="0.25">
      <c r="A5603">
        <v>5602</v>
      </c>
      <c r="B5603" t="s">
        <v>8357</v>
      </c>
      <c r="C5603">
        <f>YEAR(Data!$D5603)</f>
        <v>2011</v>
      </c>
      <c r="D5603">
        <v>40819</v>
      </c>
      <c r="E5603">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ht="14.25" customHeight="1" x14ac:dyDescent="0.25">
      <c r="A5604">
        <v>5603</v>
      </c>
      <c r="B5604" t="s">
        <v>8360</v>
      </c>
      <c r="C5604">
        <f>YEAR(Data!$D5604)</f>
        <v>2013</v>
      </c>
      <c r="D5604">
        <v>41514</v>
      </c>
      <c r="E5604">
        <v>41516</v>
      </c>
      <c r="F5604" t="s">
        <v>23</v>
      </c>
      <c r="G5604" t="s">
        <v>3582</v>
      </c>
      <c r="H5604" t="s">
        <v>3583</v>
      </c>
      <c r="I5604" t="s">
        <v>41</v>
      </c>
      <c r="J5604" t="s">
        <v>27</v>
      </c>
      <c r="K5604" t="s">
        <v>184</v>
      </c>
      <c r="L5604" t="s">
        <v>104</v>
      </c>
      <c r="M5604">
        <v>77041</v>
      </c>
      <c r="N5604" t="s">
        <v>105</v>
      </c>
      <c r="O5604" t="s">
        <v>8361</v>
      </c>
      <c r="P5604" t="s">
        <v>46</v>
      </c>
      <c r="Q5604" t="s">
        <v>59</v>
      </c>
      <c r="R5604" t="s">
        <v>8362</v>
      </c>
      <c r="S5604">
        <v>14.16</v>
      </c>
      <c r="T5604">
        <v>1</v>
      </c>
      <c r="U5604">
        <v>0.2</v>
      </c>
      <c r="V5604">
        <v>1.0620000000000003</v>
      </c>
    </row>
    <row r="5605" spans="1:22" ht="14.25" customHeight="1" x14ac:dyDescent="0.25">
      <c r="A5605">
        <v>5604</v>
      </c>
      <c r="B5605" t="s">
        <v>8360</v>
      </c>
      <c r="C5605">
        <f>YEAR(Data!$D5605)</f>
        <v>2013</v>
      </c>
      <c r="D5605">
        <v>41514</v>
      </c>
      <c r="E5605">
        <v>41516</v>
      </c>
      <c r="F5605" t="s">
        <v>23</v>
      </c>
      <c r="G5605" t="s">
        <v>3582</v>
      </c>
      <c r="H5605" t="s">
        <v>3583</v>
      </c>
      <c r="I5605" t="s">
        <v>41</v>
      </c>
      <c r="J5605" t="s">
        <v>27</v>
      </c>
      <c r="K5605" t="s">
        <v>184</v>
      </c>
      <c r="L5605" t="s">
        <v>104</v>
      </c>
      <c r="M5605">
        <v>77041</v>
      </c>
      <c r="N5605" t="s">
        <v>105</v>
      </c>
      <c r="O5605" t="s">
        <v>7570</v>
      </c>
      <c r="P5605" t="s">
        <v>46</v>
      </c>
      <c r="Q5605" t="s">
        <v>90</v>
      </c>
      <c r="R5605" t="s">
        <v>7571</v>
      </c>
      <c r="S5605">
        <v>79.920000000000016</v>
      </c>
      <c r="T5605">
        <v>5</v>
      </c>
      <c r="U5605">
        <v>0.2</v>
      </c>
      <c r="V5605">
        <v>27.972000000000001</v>
      </c>
    </row>
    <row r="5606" spans="1:22" ht="14.25" customHeight="1" x14ac:dyDescent="0.25">
      <c r="A5606">
        <v>5605</v>
      </c>
      <c r="B5606" t="s">
        <v>8363</v>
      </c>
      <c r="C5606">
        <f>YEAR(Data!$D5606)</f>
        <v>2012</v>
      </c>
      <c r="D5606">
        <v>41246</v>
      </c>
      <c r="E5606">
        <v>41250</v>
      </c>
      <c r="F5606" t="s">
        <v>50</v>
      </c>
      <c r="G5606" t="s">
        <v>4287</v>
      </c>
      <c r="H5606" t="s">
        <v>4288</v>
      </c>
      <c r="I5606" t="s">
        <v>41</v>
      </c>
      <c r="J5606" t="s">
        <v>27</v>
      </c>
      <c r="K5606" t="s">
        <v>266</v>
      </c>
      <c r="L5606" t="s">
        <v>267</v>
      </c>
      <c r="M5606">
        <v>10011</v>
      </c>
      <c r="N5606" t="s">
        <v>148</v>
      </c>
      <c r="O5606" t="s">
        <v>7629</v>
      </c>
      <c r="P5606" t="s">
        <v>46</v>
      </c>
      <c r="Q5606" t="s">
        <v>75</v>
      </c>
      <c r="R5606" t="s">
        <v>7630</v>
      </c>
      <c r="S5606">
        <v>590.35199999999998</v>
      </c>
      <c r="T5606">
        <v>6</v>
      </c>
      <c r="U5606">
        <v>0.2</v>
      </c>
      <c r="V5606">
        <v>206.62319999999997</v>
      </c>
    </row>
    <row r="5607" spans="1:22" ht="14.25" customHeight="1" x14ac:dyDescent="0.25">
      <c r="A5607">
        <v>5606</v>
      </c>
      <c r="B5607" t="s">
        <v>8364</v>
      </c>
      <c r="C5607">
        <f>YEAR(Data!$D5607)</f>
        <v>2013</v>
      </c>
      <c r="D5607">
        <v>41538</v>
      </c>
      <c r="E5607">
        <v>41543</v>
      </c>
      <c r="F5607" t="s">
        <v>50</v>
      </c>
      <c r="G5607" t="s">
        <v>4427</v>
      </c>
      <c r="H5607" t="s">
        <v>4428</v>
      </c>
      <c r="I5607" t="s">
        <v>41</v>
      </c>
      <c r="J5607" t="s">
        <v>27</v>
      </c>
      <c r="K5607" t="s">
        <v>4488</v>
      </c>
      <c r="L5607" t="s">
        <v>88</v>
      </c>
      <c r="M5607">
        <v>27405</v>
      </c>
      <c r="N5607" t="s">
        <v>30</v>
      </c>
      <c r="O5607" t="s">
        <v>6056</v>
      </c>
      <c r="P5607" t="s">
        <v>32</v>
      </c>
      <c r="Q5607" t="s">
        <v>65</v>
      </c>
      <c r="R5607" t="s">
        <v>6057</v>
      </c>
      <c r="S5607">
        <v>17.088000000000001</v>
      </c>
      <c r="T5607">
        <v>2</v>
      </c>
      <c r="U5607">
        <v>0.2</v>
      </c>
      <c r="V5607">
        <v>1.0679999999999996</v>
      </c>
    </row>
    <row r="5608" spans="1:22" ht="14.25" customHeight="1" x14ac:dyDescent="0.25">
      <c r="A5608">
        <v>5607</v>
      </c>
      <c r="B5608" t="s">
        <v>8364</v>
      </c>
      <c r="C5608">
        <f>YEAR(Data!$D5608)</f>
        <v>2013</v>
      </c>
      <c r="D5608">
        <v>41538</v>
      </c>
      <c r="E5608">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ht="14.25" customHeight="1" x14ac:dyDescent="0.25">
      <c r="A5609">
        <v>5608</v>
      </c>
      <c r="B5609" t="s">
        <v>8365</v>
      </c>
      <c r="C5609">
        <f>YEAR(Data!$D5609)</f>
        <v>2014</v>
      </c>
      <c r="D5609">
        <v>41724</v>
      </c>
      <c r="E5609">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ht="14.25" customHeight="1" x14ac:dyDescent="0.25">
      <c r="A5610">
        <v>5609</v>
      </c>
      <c r="B5610" t="s">
        <v>8366</v>
      </c>
      <c r="C5610">
        <f>YEAR(Data!$D5610)</f>
        <v>2012</v>
      </c>
      <c r="D5610">
        <v>41249</v>
      </c>
      <c r="E5610">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ht="14.25" customHeight="1" x14ac:dyDescent="0.25">
      <c r="A5611">
        <v>5610</v>
      </c>
      <c r="B5611" t="s">
        <v>8367</v>
      </c>
      <c r="C5611">
        <f>YEAR(Data!$D5611)</f>
        <v>2014</v>
      </c>
      <c r="D5611">
        <v>41883</v>
      </c>
      <c r="E5611">
        <v>41888</v>
      </c>
      <c r="F5611" t="s">
        <v>50</v>
      </c>
      <c r="G5611" t="s">
        <v>8368</v>
      </c>
      <c r="H5611" t="s">
        <v>8369</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ht="14.25" customHeight="1" x14ac:dyDescent="0.25">
      <c r="A5612">
        <v>5611</v>
      </c>
      <c r="B5612" t="s">
        <v>8370</v>
      </c>
      <c r="C5612">
        <f>YEAR(Data!$D5612)</f>
        <v>2012</v>
      </c>
      <c r="D5612">
        <v>41187</v>
      </c>
      <c r="E5612">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ht="14.25" customHeight="1" x14ac:dyDescent="0.25">
      <c r="A5613">
        <v>5612</v>
      </c>
      <c r="B5613" t="s">
        <v>8371</v>
      </c>
      <c r="C5613">
        <f>YEAR(Data!$D5613)</f>
        <v>2014</v>
      </c>
      <c r="D5613">
        <v>41870</v>
      </c>
      <c r="E5613">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ht="14.25" customHeight="1" x14ac:dyDescent="0.25">
      <c r="A5614">
        <v>5613</v>
      </c>
      <c r="B5614" t="s">
        <v>8371</v>
      </c>
      <c r="C5614">
        <f>YEAR(Data!$D5614)</f>
        <v>2014</v>
      </c>
      <c r="D5614">
        <v>41870</v>
      </c>
      <c r="E5614">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ht="14.25" customHeight="1" x14ac:dyDescent="0.25">
      <c r="A5615">
        <v>5614</v>
      </c>
      <c r="B5615" t="s">
        <v>8372</v>
      </c>
      <c r="C5615">
        <f>YEAR(Data!$D5615)</f>
        <v>2013</v>
      </c>
      <c r="D5615">
        <v>41307</v>
      </c>
      <c r="E5615">
        <v>41312</v>
      </c>
      <c r="F5615" t="s">
        <v>50</v>
      </c>
      <c r="G5615" t="s">
        <v>3827</v>
      </c>
      <c r="H5615" t="s">
        <v>3828</v>
      </c>
      <c r="I5615" t="s">
        <v>26</v>
      </c>
      <c r="J5615" t="s">
        <v>27</v>
      </c>
      <c r="K5615" t="s">
        <v>266</v>
      </c>
      <c r="L5615" t="s">
        <v>267</v>
      </c>
      <c r="M5615">
        <v>10011</v>
      </c>
      <c r="N5615" t="s">
        <v>148</v>
      </c>
      <c r="O5615" t="s">
        <v>8373</v>
      </c>
      <c r="P5615" t="s">
        <v>46</v>
      </c>
      <c r="Q5615" t="s">
        <v>59</v>
      </c>
      <c r="R5615" t="s">
        <v>8374</v>
      </c>
      <c r="S5615">
        <v>117.96</v>
      </c>
      <c r="T5615">
        <v>2</v>
      </c>
      <c r="U5615">
        <v>0</v>
      </c>
      <c r="V5615">
        <v>5.8979999999999961</v>
      </c>
    </row>
    <row r="5616" spans="1:22" ht="14.25" customHeight="1" x14ac:dyDescent="0.25">
      <c r="A5616">
        <v>5615</v>
      </c>
      <c r="B5616" t="s">
        <v>8375</v>
      </c>
      <c r="C5616">
        <f>YEAR(Data!$D5616)</f>
        <v>2013</v>
      </c>
      <c r="D5616">
        <v>41510</v>
      </c>
      <c r="E5616">
        <v>41514</v>
      </c>
      <c r="F5616" t="s">
        <v>50</v>
      </c>
      <c r="G5616" t="s">
        <v>6343</v>
      </c>
      <c r="H5616" t="s">
        <v>6344</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ht="14.25" customHeight="1" x14ac:dyDescent="0.25">
      <c r="A5617">
        <v>5616</v>
      </c>
      <c r="B5617" t="s">
        <v>8375</v>
      </c>
      <c r="C5617">
        <f>YEAR(Data!$D5617)</f>
        <v>2013</v>
      </c>
      <c r="D5617">
        <v>41510</v>
      </c>
      <c r="E5617">
        <v>41514</v>
      </c>
      <c r="F5617" t="s">
        <v>50</v>
      </c>
      <c r="G5617" t="s">
        <v>6343</v>
      </c>
      <c r="H5617" t="s">
        <v>6344</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ht="14.25" customHeight="1" x14ac:dyDescent="0.25">
      <c r="A5618">
        <v>5617</v>
      </c>
      <c r="B5618" t="s">
        <v>8375</v>
      </c>
      <c r="C5618">
        <f>YEAR(Data!$D5618)</f>
        <v>2013</v>
      </c>
      <c r="D5618">
        <v>41510</v>
      </c>
      <c r="E5618">
        <v>41514</v>
      </c>
      <c r="F5618" t="s">
        <v>50</v>
      </c>
      <c r="G5618" t="s">
        <v>6343</v>
      </c>
      <c r="H5618" t="s">
        <v>6344</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ht="14.25" customHeight="1" x14ac:dyDescent="0.25">
      <c r="A5619">
        <v>5618</v>
      </c>
      <c r="B5619" t="s">
        <v>8376</v>
      </c>
      <c r="C5619">
        <f>YEAR(Data!$D5619)</f>
        <v>2014</v>
      </c>
      <c r="D5619">
        <v>41821</v>
      </c>
      <c r="E5619">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ht="14.25" customHeight="1" x14ac:dyDescent="0.25">
      <c r="A5620">
        <v>5619</v>
      </c>
      <c r="B5620" t="s">
        <v>8377</v>
      </c>
      <c r="C5620">
        <f>YEAR(Data!$D5620)</f>
        <v>2012</v>
      </c>
      <c r="D5620">
        <v>41170</v>
      </c>
      <c r="E5620">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ht="14.25" customHeight="1" x14ac:dyDescent="0.25">
      <c r="A5621">
        <v>5620</v>
      </c>
      <c r="B5621" t="s">
        <v>8378</v>
      </c>
      <c r="C5621">
        <f>YEAR(Data!$D5621)</f>
        <v>2013</v>
      </c>
      <c r="D5621">
        <v>41543</v>
      </c>
      <c r="E5621">
        <v>41548</v>
      </c>
      <c r="F5621" t="s">
        <v>50</v>
      </c>
      <c r="G5621" t="s">
        <v>2328</v>
      </c>
      <c r="H5621" t="s">
        <v>2329</v>
      </c>
      <c r="I5621" t="s">
        <v>41</v>
      </c>
      <c r="J5621" t="s">
        <v>27</v>
      </c>
      <c r="K5621" t="s">
        <v>7592</v>
      </c>
      <c r="L5621" t="s">
        <v>114</v>
      </c>
      <c r="M5621">
        <v>54601</v>
      </c>
      <c r="N5621" t="s">
        <v>105</v>
      </c>
      <c r="O5621" t="s">
        <v>1180</v>
      </c>
      <c r="P5621" t="s">
        <v>71</v>
      </c>
      <c r="Q5621" t="s">
        <v>161</v>
      </c>
      <c r="R5621" t="s">
        <v>1181</v>
      </c>
      <c r="S5621">
        <v>499.95</v>
      </c>
      <c r="T5621">
        <v>5</v>
      </c>
      <c r="U5621">
        <v>0</v>
      </c>
      <c r="V5621">
        <v>174.98249999999999</v>
      </c>
    </row>
    <row r="5622" spans="1:22" ht="14.25" customHeight="1" x14ac:dyDescent="0.25">
      <c r="A5622">
        <v>5621</v>
      </c>
      <c r="B5622" t="s">
        <v>8378</v>
      </c>
      <c r="C5622">
        <f>YEAR(Data!$D5622)</f>
        <v>2013</v>
      </c>
      <c r="D5622">
        <v>41543</v>
      </c>
      <c r="E5622">
        <v>41548</v>
      </c>
      <c r="F5622" t="s">
        <v>50</v>
      </c>
      <c r="G5622" t="s">
        <v>2328</v>
      </c>
      <c r="H5622" t="s">
        <v>2329</v>
      </c>
      <c r="I5622" t="s">
        <v>41</v>
      </c>
      <c r="J5622" t="s">
        <v>27</v>
      </c>
      <c r="K5622" t="s">
        <v>7592</v>
      </c>
      <c r="L5622" t="s">
        <v>114</v>
      </c>
      <c r="M5622">
        <v>54601</v>
      </c>
      <c r="N5622" t="s">
        <v>105</v>
      </c>
      <c r="O5622" t="s">
        <v>5206</v>
      </c>
      <c r="P5622" t="s">
        <v>46</v>
      </c>
      <c r="Q5622" t="s">
        <v>68</v>
      </c>
      <c r="R5622" t="s">
        <v>5207</v>
      </c>
      <c r="S5622">
        <v>3.04</v>
      </c>
      <c r="T5622">
        <v>1</v>
      </c>
      <c r="U5622">
        <v>0</v>
      </c>
      <c r="V5622">
        <v>1.0335999999999999</v>
      </c>
    </row>
    <row r="5623" spans="1:22" ht="14.25" customHeight="1" x14ac:dyDescent="0.25">
      <c r="A5623">
        <v>5622</v>
      </c>
      <c r="B5623" t="s">
        <v>8378</v>
      </c>
      <c r="C5623">
        <f>YEAR(Data!$D5623)</f>
        <v>2013</v>
      </c>
      <c r="D5623">
        <v>41543</v>
      </c>
      <c r="E5623">
        <v>41548</v>
      </c>
      <c r="F5623" t="s">
        <v>50</v>
      </c>
      <c r="G5623" t="s">
        <v>2328</v>
      </c>
      <c r="H5623" t="s">
        <v>2329</v>
      </c>
      <c r="I5623" t="s">
        <v>41</v>
      </c>
      <c r="J5623" t="s">
        <v>27</v>
      </c>
      <c r="K5623" t="s">
        <v>7592</v>
      </c>
      <c r="L5623" t="s">
        <v>114</v>
      </c>
      <c r="M5623">
        <v>54601</v>
      </c>
      <c r="N5623" t="s">
        <v>105</v>
      </c>
      <c r="O5623" t="s">
        <v>203</v>
      </c>
      <c r="P5623" t="s">
        <v>32</v>
      </c>
      <c r="Q5623" t="s">
        <v>36</v>
      </c>
      <c r="R5623" t="s">
        <v>204</v>
      </c>
      <c r="S5623">
        <v>201.96</v>
      </c>
      <c r="T5623">
        <v>2</v>
      </c>
      <c r="U5623">
        <v>0</v>
      </c>
      <c r="V5623">
        <v>50.490000000000009</v>
      </c>
    </row>
    <row r="5624" spans="1:22" ht="14.25" customHeight="1" x14ac:dyDescent="0.25">
      <c r="A5624">
        <v>5623</v>
      </c>
      <c r="B5624" t="s">
        <v>8378</v>
      </c>
      <c r="C5624">
        <f>YEAR(Data!$D5624)</f>
        <v>2013</v>
      </c>
      <c r="D5624">
        <v>41543</v>
      </c>
      <c r="E5624">
        <v>41548</v>
      </c>
      <c r="F5624" t="s">
        <v>50</v>
      </c>
      <c r="G5624" t="s">
        <v>2328</v>
      </c>
      <c r="H5624" t="s">
        <v>2329</v>
      </c>
      <c r="I5624" t="s">
        <v>41</v>
      </c>
      <c r="J5624" t="s">
        <v>27</v>
      </c>
      <c r="K5624" t="s">
        <v>7592</v>
      </c>
      <c r="L5624" t="s">
        <v>114</v>
      </c>
      <c r="M5624">
        <v>54601</v>
      </c>
      <c r="N5624" t="s">
        <v>105</v>
      </c>
      <c r="O5624" t="s">
        <v>6182</v>
      </c>
      <c r="P5624" t="s">
        <v>32</v>
      </c>
      <c r="Q5624" t="s">
        <v>65</v>
      </c>
      <c r="R5624" t="s">
        <v>6183</v>
      </c>
      <c r="S5624">
        <v>68.64</v>
      </c>
      <c r="T5624">
        <v>11</v>
      </c>
      <c r="U5624">
        <v>0</v>
      </c>
      <c r="V5624">
        <v>17.160000000000004</v>
      </c>
    </row>
    <row r="5625" spans="1:22" ht="14.25" customHeight="1" x14ac:dyDescent="0.25">
      <c r="A5625">
        <v>5624</v>
      </c>
      <c r="B5625" t="s">
        <v>8379</v>
      </c>
      <c r="C5625">
        <f>YEAR(Data!$D5625)</f>
        <v>2013</v>
      </c>
      <c r="D5625">
        <v>41572</v>
      </c>
      <c r="E5625">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ht="14.25" customHeight="1" x14ac:dyDescent="0.25">
      <c r="A5626">
        <v>5625</v>
      </c>
      <c r="B5626" t="s">
        <v>8379</v>
      </c>
      <c r="C5626">
        <f>YEAR(Data!$D5626)</f>
        <v>2013</v>
      </c>
      <c r="D5626">
        <v>41572</v>
      </c>
      <c r="E5626">
        <v>41576</v>
      </c>
      <c r="F5626" t="s">
        <v>23</v>
      </c>
      <c r="G5626" t="s">
        <v>847</v>
      </c>
      <c r="H5626" t="s">
        <v>848</v>
      </c>
      <c r="I5626" t="s">
        <v>41</v>
      </c>
      <c r="J5626" t="s">
        <v>27</v>
      </c>
      <c r="K5626" t="s">
        <v>42</v>
      </c>
      <c r="L5626" t="s">
        <v>43</v>
      </c>
      <c r="M5626">
        <v>90032</v>
      </c>
      <c r="N5626" t="s">
        <v>44</v>
      </c>
      <c r="O5626" t="s">
        <v>5439</v>
      </c>
      <c r="P5626" t="s">
        <v>71</v>
      </c>
      <c r="Q5626" t="s">
        <v>161</v>
      </c>
      <c r="R5626" t="s">
        <v>5440</v>
      </c>
      <c r="S5626">
        <v>359.98</v>
      </c>
      <c r="T5626">
        <v>2</v>
      </c>
      <c r="U5626">
        <v>0</v>
      </c>
      <c r="V5626">
        <v>21.598799999999983</v>
      </c>
    </row>
    <row r="5627" spans="1:22" ht="14.25" customHeight="1" x14ac:dyDescent="0.25">
      <c r="A5627">
        <v>5626</v>
      </c>
      <c r="B5627" t="s">
        <v>8380</v>
      </c>
      <c r="C5627">
        <f>YEAR(Data!$D5627)</f>
        <v>2011</v>
      </c>
      <c r="D5627">
        <v>40815</v>
      </c>
      <c r="E5627">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ht="14.25" customHeight="1" x14ac:dyDescent="0.25">
      <c r="A5628">
        <v>5627</v>
      </c>
      <c r="B5628" t="s">
        <v>8380</v>
      </c>
      <c r="C5628">
        <f>YEAR(Data!$D5628)</f>
        <v>2011</v>
      </c>
      <c r="D5628">
        <v>40815</v>
      </c>
      <c r="E5628">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ht="14.25" customHeight="1" x14ac:dyDescent="0.25">
      <c r="A5629">
        <v>5628</v>
      </c>
      <c r="B5629" t="s">
        <v>8381</v>
      </c>
      <c r="C5629">
        <f>YEAR(Data!$D5629)</f>
        <v>2014</v>
      </c>
      <c r="D5629">
        <v>41817</v>
      </c>
      <c r="E5629">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ht="14.25" customHeight="1" x14ac:dyDescent="0.25">
      <c r="A5630">
        <v>5629</v>
      </c>
      <c r="B5630" t="s">
        <v>8381</v>
      </c>
      <c r="C5630">
        <f>YEAR(Data!$D5630)</f>
        <v>2014</v>
      </c>
      <c r="D5630">
        <v>41817</v>
      </c>
      <c r="E5630">
        <v>41822</v>
      </c>
      <c r="F5630" t="s">
        <v>50</v>
      </c>
      <c r="G5630" t="s">
        <v>958</v>
      </c>
      <c r="H5630" t="s">
        <v>959</v>
      </c>
      <c r="I5630" t="s">
        <v>41</v>
      </c>
      <c r="J5630" t="s">
        <v>27</v>
      </c>
      <c r="K5630" t="s">
        <v>1419</v>
      </c>
      <c r="L5630" t="s">
        <v>54</v>
      </c>
      <c r="M5630">
        <v>33180</v>
      </c>
      <c r="N5630" t="s">
        <v>30</v>
      </c>
      <c r="O5630" t="s">
        <v>8382</v>
      </c>
      <c r="P5630" t="s">
        <v>32</v>
      </c>
      <c r="Q5630" t="s">
        <v>36</v>
      </c>
      <c r="R5630" t="s">
        <v>8383</v>
      </c>
      <c r="S5630">
        <v>273.55200000000002</v>
      </c>
      <c r="T5630">
        <v>3</v>
      </c>
      <c r="U5630">
        <v>0.2</v>
      </c>
      <c r="V5630">
        <v>-13.677599999999998</v>
      </c>
    </row>
    <row r="5631" spans="1:22" ht="14.25" customHeight="1" x14ac:dyDescent="0.25">
      <c r="A5631">
        <v>5630</v>
      </c>
      <c r="B5631" t="s">
        <v>8384</v>
      </c>
      <c r="C5631">
        <f>YEAR(Data!$D5631)</f>
        <v>2013</v>
      </c>
      <c r="D5631">
        <v>41508</v>
      </c>
      <c r="E563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ht="14.25" customHeight="1" x14ac:dyDescent="0.25">
      <c r="A5632">
        <v>5631</v>
      </c>
      <c r="B5632" t="s">
        <v>8385</v>
      </c>
      <c r="C5632">
        <f>YEAR(Data!$D5632)</f>
        <v>2011</v>
      </c>
      <c r="D5632">
        <v>40586</v>
      </c>
      <c r="E5632">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ht="14.25" customHeight="1" x14ac:dyDescent="0.25">
      <c r="A5633">
        <v>5632</v>
      </c>
      <c r="B5633" t="s">
        <v>8385</v>
      </c>
      <c r="C5633">
        <f>YEAR(Data!$D5633)</f>
        <v>2011</v>
      </c>
      <c r="D5633">
        <v>40586</v>
      </c>
      <c r="E5633">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ht="14.25" customHeight="1" x14ac:dyDescent="0.25">
      <c r="A5634">
        <v>5633</v>
      </c>
      <c r="B5634" t="s">
        <v>8385</v>
      </c>
      <c r="C5634">
        <f>YEAR(Data!$D5634)</f>
        <v>2011</v>
      </c>
      <c r="D5634">
        <v>40586</v>
      </c>
      <c r="E5634">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ht="14.25" customHeight="1" x14ac:dyDescent="0.25">
      <c r="A5635">
        <v>5634</v>
      </c>
      <c r="B5635" t="s">
        <v>8386</v>
      </c>
      <c r="C5635">
        <f>YEAR(Data!$D5635)</f>
        <v>2013</v>
      </c>
      <c r="D5635">
        <v>41541</v>
      </c>
      <c r="E5635">
        <v>41546</v>
      </c>
      <c r="F5635" t="s">
        <v>23</v>
      </c>
      <c r="G5635" t="s">
        <v>5478</v>
      </c>
      <c r="H5635" t="s">
        <v>5479</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ht="14.25" customHeight="1" x14ac:dyDescent="0.25">
      <c r="A5636">
        <v>5635</v>
      </c>
      <c r="B5636" t="s">
        <v>8387</v>
      </c>
      <c r="C5636">
        <f>YEAR(Data!$D5636)</f>
        <v>2012</v>
      </c>
      <c r="D5636">
        <v>41248</v>
      </c>
      <c r="E5636">
        <v>41249</v>
      </c>
      <c r="F5636" t="s">
        <v>188</v>
      </c>
      <c r="G5636" t="s">
        <v>6713</v>
      </c>
      <c r="H5636" t="s">
        <v>6714</v>
      </c>
      <c r="I5636" t="s">
        <v>102</v>
      </c>
      <c r="J5636" t="s">
        <v>27</v>
      </c>
      <c r="K5636" t="s">
        <v>8388</v>
      </c>
      <c r="L5636" t="s">
        <v>238</v>
      </c>
      <c r="M5636">
        <v>48104</v>
      </c>
      <c r="N5636" t="s">
        <v>105</v>
      </c>
      <c r="O5636" t="s">
        <v>3910</v>
      </c>
      <c r="P5636" t="s">
        <v>46</v>
      </c>
      <c r="Q5636" t="s">
        <v>75</v>
      </c>
      <c r="R5636" t="s">
        <v>3911</v>
      </c>
      <c r="S5636">
        <v>152.79999999999998</v>
      </c>
      <c r="T5636">
        <v>5</v>
      </c>
      <c r="U5636">
        <v>0</v>
      </c>
      <c r="V5636">
        <v>76.399999999999991</v>
      </c>
    </row>
    <row r="5637" spans="1:22" ht="14.25" customHeight="1" x14ac:dyDescent="0.25">
      <c r="A5637">
        <v>5636</v>
      </c>
      <c r="B5637" t="s">
        <v>8389</v>
      </c>
      <c r="C5637">
        <f>YEAR(Data!$D5637)</f>
        <v>2014</v>
      </c>
      <c r="D5637">
        <v>41886</v>
      </c>
      <c r="E5637">
        <v>41891</v>
      </c>
      <c r="F5637" t="s">
        <v>50</v>
      </c>
      <c r="G5637" t="s">
        <v>2798</v>
      </c>
      <c r="H5637" t="s">
        <v>2799</v>
      </c>
      <c r="I5637" t="s">
        <v>102</v>
      </c>
      <c r="J5637" t="s">
        <v>27</v>
      </c>
      <c r="K5637" t="s">
        <v>8390</v>
      </c>
      <c r="L5637" t="s">
        <v>43</v>
      </c>
      <c r="M5637">
        <v>91941</v>
      </c>
      <c r="N5637" t="s">
        <v>44</v>
      </c>
      <c r="O5637" t="s">
        <v>1342</v>
      </c>
      <c r="P5637" t="s">
        <v>46</v>
      </c>
      <c r="Q5637" t="s">
        <v>75</v>
      </c>
      <c r="R5637" t="s">
        <v>1343</v>
      </c>
      <c r="S5637">
        <v>82.56</v>
      </c>
      <c r="T5637">
        <v>5</v>
      </c>
      <c r="U5637">
        <v>0.2</v>
      </c>
      <c r="V5637">
        <v>28.896000000000001</v>
      </c>
    </row>
    <row r="5638" spans="1:22" ht="14.25" customHeight="1" x14ac:dyDescent="0.25">
      <c r="A5638">
        <v>5637</v>
      </c>
      <c r="B5638" t="s">
        <v>8389</v>
      </c>
      <c r="C5638">
        <f>YEAR(Data!$D5638)</f>
        <v>2014</v>
      </c>
      <c r="D5638">
        <v>41886</v>
      </c>
      <c r="E5638">
        <v>41891</v>
      </c>
      <c r="F5638" t="s">
        <v>50</v>
      </c>
      <c r="G5638" t="s">
        <v>2798</v>
      </c>
      <c r="H5638" t="s">
        <v>2799</v>
      </c>
      <c r="I5638" t="s">
        <v>102</v>
      </c>
      <c r="J5638" t="s">
        <v>27</v>
      </c>
      <c r="K5638" t="s">
        <v>8390</v>
      </c>
      <c r="L5638" t="s">
        <v>43</v>
      </c>
      <c r="M5638">
        <v>91941</v>
      </c>
      <c r="N5638" t="s">
        <v>44</v>
      </c>
      <c r="O5638" t="s">
        <v>6539</v>
      </c>
      <c r="P5638" t="s">
        <v>71</v>
      </c>
      <c r="Q5638" t="s">
        <v>161</v>
      </c>
      <c r="R5638" t="s">
        <v>6540</v>
      </c>
      <c r="S5638">
        <v>284.96999999999997</v>
      </c>
      <c r="T5638">
        <v>3</v>
      </c>
      <c r="U5638">
        <v>0</v>
      </c>
      <c r="V5638">
        <v>85.490999999999957</v>
      </c>
    </row>
    <row r="5639" spans="1:22" ht="14.25" customHeight="1" x14ac:dyDescent="0.25">
      <c r="A5639">
        <v>5638</v>
      </c>
      <c r="B5639" t="s">
        <v>8391</v>
      </c>
      <c r="C5639">
        <f>YEAR(Data!$D5639)</f>
        <v>2014</v>
      </c>
      <c r="D5639">
        <v>41725</v>
      </c>
      <c r="E5639">
        <v>41732</v>
      </c>
      <c r="F5639" t="s">
        <v>50</v>
      </c>
      <c r="G5639" t="s">
        <v>5466</v>
      </c>
      <c r="H5639" t="s">
        <v>5467</v>
      </c>
      <c r="I5639" t="s">
        <v>41</v>
      </c>
      <c r="J5639" t="s">
        <v>27</v>
      </c>
      <c r="K5639" t="s">
        <v>2059</v>
      </c>
      <c r="L5639" t="s">
        <v>238</v>
      </c>
      <c r="M5639">
        <v>48126</v>
      </c>
      <c r="N5639" t="s">
        <v>105</v>
      </c>
      <c r="O5639" t="s">
        <v>8392</v>
      </c>
      <c r="P5639" t="s">
        <v>32</v>
      </c>
      <c r="Q5639" t="s">
        <v>65</v>
      </c>
      <c r="R5639" t="s">
        <v>8393</v>
      </c>
      <c r="S5639">
        <v>60.84</v>
      </c>
      <c r="T5639">
        <v>3</v>
      </c>
      <c r="U5639">
        <v>0</v>
      </c>
      <c r="V5639">
        <v>23.119199999999999</v>
      </c>
    </row>
    <row r="5640" spans="1:22" ht="14.25" customHeight="1" x14ac:dyDescent="0.25">
      <c r="A5640">
        <v>5639</v>
      </c>
      <c r="B5640" t="s">
        <v>8394</v>
      </c>
      <c r="C5640">
        <f>YEAR(Data!$D5640)</f>
        <v>2011</v>
      </c>
      <c r="D5640">
        <v>40898</v>
      </c>
      <c r="E5640">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ht="14.25" customHeight="1" x14ac:dyDescent="0.25">
      <c r="A5641">
        <v>5640</v>
      </c>
      <c r="B5641" t="s">
        <v>8394</v>
      </c>
      <c r="C5641">
        <f>YEAR(Data!$D5641)</f>
        <v>2011</v>
      </c>
      <c r="D5641">
        <v>40898</v>
      </c>
      <c r="E564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ht="14.25" customHeight="1" x14ac:dyDescent="0.25">
      <c r="A5642">
        <v>5641</v>
      </c>
      <c r="B5642" t="s">
        <v>8395</v>
      </c>
      <c r="C5642">
        <f>YEAR(Data!$D5642)</f>
        <v>2011</v>
      </c>
      <c r="D5642">
        <v>40809</v>
      </c>
      <c r="E5642">
        <v>40814</v>
      </c>
      <c r="F5642" t="s">
        <v>50</v>
      </c>
      <c r="G5642" t="s">
        <v>721</v>
      </c>
      <c r="H5642" t="s">
        <v>722</v>
      </c>
      <c r="I5642" t="s">
        <v>102</v>
      </c>
      <c r="J5642" t="s">
        <v>27</v>
      </c>
      <c r="K5642" t="s">
        <v>1119</v>
      </c>
      <c r="L5642" t="s">
        <v>498</v>
      </c>
      <c r="M5642">
        <v>44107</v>
      </c>
      <c r="N5642" t="s">
        <v>148</v>
      </c>
      <c r="O5642" t="s">
        <v>8167</v>
      </c>
      <c r="P5642" t="s">
        <v>46</v>
      </c>
      <c r="Q5642" t="s">
        <v>90</v>
      </c>
      <c r="R5642" t="s">
        <v>8168</v>
      </c>
      <c r="S5642">
        <v>28.8</v>
      </c>
      <c r="T5642">
        <v>9</v>
      </c>
      <c r="U5642">
        <v>0.2</v>
      </c>
      <c r="V5642">
        <v>10.080000000000002</v>
      </c>
    </row>
    <row r="5643" spans="1:22" ht="14.25" customHeight="1" x14ac:dyDescent="0.25">
      <c r="A5643">
        <v>5642</v>
      </c>
      <c r="B5643" t="s">
        <v>8396</v>
      </c>
      <c r="C5643">
        <f>YEAR(Data!$D5643)</f>
        <v>2014</v>
      </c>
      <c r="D5643">
        <v>41732</v>
      </c>
      <c r="E5643">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ht="14.25" customHeight="1" x14ac:dyDescent="0.25">
      <c r="A5644">
        <v>5643</v>
      </c>
      <c r="B5644" t="s">
        <v>8397</v>
      </c>
      <c r="C5644">
        <f>YEAR(Data!$D5644)</f>
        <v>2013</v>
      </c>
      <c r="D5644">
        <v>41366</v>
      </c>
      <c r="E5644">
        <v>41370</v>
      </c>
      <c r="F5644" t="s">
        <v>23</v>
      </c>
      <c r="G5644" t="s">
        <v>5603</v>
      </c>
      <c r="H5644" t="s">
        <v>5604</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ht="14.25" customHeight="1" x14ac:dyDescent="0.25">
      <c r="A5645">
        <v>5644</v>
      </c>
      <c r="B5645" t="s">
        <v>8398</v>
      </c>
      <c r="C5645">
        <f>YEAR(Data!$D5645)</f>
        <v>2012</v>
      </c>
      <c r="D5645">
        <v>41044</v>
      </c>
      <c r="E5645">
        <v>41049</v>
      </c>
      <c r="F5645" t="s">
        <v>23</v>
      </c>
      <c r="G5645" t="s">
        <v>6638</v>
      </c>
      <c r="H5645" t="s">
        <v>6639</v>
      </c>
      <c r="I5645" t="s">
        <v>41</v>
      </c>
      <c r="J5645" t="s">
        <v>27</v>
      </c>
      <c r="K5645" t="s">
        <v>3261</v>
      </c>
      <c r="L5645" t="s">
        <v>1272</v>
      </c>
      <c r="M5645">
        <v>30076</v>
      </c>
      <c r="N5645" t="s">
        <v>30</v>
      </c>
      <c r="O5645" t="s">
        <v>5341</v>
      </c>
      <c r="P5645" t="s">
        <v>46</v>
      </c>
      <c r="Q5645" t="s">
        <v>173</v>
      </c>
      <c r="R5645" t="s">
        <v>5342</v>
      </c>
      <c r="S5645">
        <v>17.940000000000001</v>
      </c>
      <c r="T5645">
        <v>3</v>
      </c>
      <c r="U5645">
        <v>0</v>
      </c>
      <c r="V5645">
        <v>8.7906000000000013</v>
      </c>
    </row>
    <row r="5646" spans="1:22" ht="14.25" customHeight="1" x14ac:dyDescent="0.25">
      <c r="A5646">
        <v>5645</v>
      </c>
      <c r="B5646" t="s">
        <v>8399</v>
      </c>
      <c r="C5646">
        <f>YEAR(Data!$D5646)</f>
        <v>2014</v>
      </c>
      <c r="D5646">
        <v>41722</v>
      </c>
      <c r="E5646">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ht="14.25" customHeight="1" x14ac:dyDescent="0.25">
      <c r="A5647">
        <v>5646</v>
      </c>
      <c r="B5647" t="s">
        <v>8400</v>
      </c>
      <c r="C5647">
        <f>YEAR(Data!$D5647)</f>
        <v>2014</v>
      </c>
      <c r="D5647">
        <v>41744</v>
      </c>
      <c r="E5647">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ht="14.25" customHeight="1" x14ac:dyDescent="0.25">
      <c r="A5648">
        <v>5647</v>
      </c>
      <c r="B5648" t="s">
        <v>8401</v>
      </c>
      <c r="C5648">
        <f>YEAR(Data!$D5648)</f>
        <v>2012</v>
      </c>
      <c r="D5648">
        <v>40912</v>
      </c>
      <c r="E5648">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ht="14.25" customHeight="1" x14ac:dyDescent="0.25">
      <c r="A5649">
        <v>5648</v>
      </c>
      <c r="B5649" t="s">
        <v>8402</v>
      </c>
      <c r="C5649">
        <f>YEAR(Data!$D5649)</f>
        <v>2014</v>
      </c>
      <c r="D5649">
        <v>41946</v>
      </c>
      <c r="E5649">
        <v>41951</v>
      </c>
      <c r="F5649" t="s">
        <v>50</v>
      </c>
      <c r="G5649" t="s">
        <v>6221</v>
      </c>
      <c r="H5649" t="s">
        <v>6222</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ht="14.25" customHeight="1" x14ac:dyDescent="0.25">
      <c r="A5650">
        <v>5649</v>
      </c>
      <c r="B5650" t="s">
        <v>8403</v>
      </c>
      <c r="C5650">
        <f>YEAR(Data!$D5650)</f>
        <v>2014</v>
      </c>
      <c r="D5650">
        <v>41838</v>
      </c>
      <c r="E5650">
        <v>41840</v>
      </c>
      <c r="F5650" t="s">
        <v>23</v>
      </c>
      <c r="G5650" t="s">
        <v>2431</v>
      </c>
      <c r="H5650" t="s">
        <v>2432</v>
      </c>
      <c r="I5650" t="s">
        <v>41</v>
      </c>
      <c r="J5650" t="s">
        <v>27</v>
      </c>
      <c r="K5650" t="s">
        <v>6122</v>
      </c>
      <c r="L5650" t="s">
        <v>43</v>
      </c>
      <c r="M5650">
        <v>92307</v>
      </c>
      <c r="N5650" t="s">
        <v>44</v>
      </c>
      <c r="O5650" t="s">
        <v>6484</v>
      </c>
      <c r="P5650" t="s">
        <v>46</v>
      </c>
      <c r="Q5650" t="s">
        <v>90</v>
      </c>
      <c r="R5650" t="s">
        <v>6485</v>
      </c>
      <c r="S5650">
        <v>32.400000000000006</v>
      </c>
      <c r="T5650">
        <v>5</v>
      </c>
      <c r="U5650">
        <v>0</v>
      </c>
      <c r="V5650">
        <v>15.552000000000001</v>
      </c>
    </row>
    <row r="5651" spans="1:22" ht="14.25" customHeight="1" x14ac:dyDescent="0.25">
      <c r="A5651">
        <v>5650</v>
      </c>
      <c r="B5651" t="s">
        <v>8403</v>
      </c>
      <c r="C5651">
        <f>YEAR(Data!$D5651)</f>
        <v>2014</v>
      </c>
      <c r="D5651">
        <v>41838</v>
      </c>
      <c r="E5651">
        <v>41840</v>
      </c>
      <c r="F5651" t="s">
        <v>23</v>
      </c>
      <c r="G5651" t="s">
        <v>2431</v>
      </c>
      <c r="H5651" t="s">
        <v>2432</v>
      </c>
      <c r="I5651" t="s">
        <v>41</v>
      </c>
      <c r="J5651" t="s">
        <v>27</v>
      </c>
      <c r="K5651" t="s">
        <v>6122</v>
      </c>
      <c r="L5651" t="s">
        <v>43</v>
      </c>
      <c r="M5651">
        <v>92307</v>
      </c>
      <c r="N5651" t="s">
        <v>44</v>
      </c>
      <c r="O5651" t="s">
        <v>8404</v>
      </c>
      <c r="P5651" t="s">
        <v>46</v>
      </c>
      <c r="Q5651" t="s">
        <v>173</v>
      </c>
      <c r="R5651" t="s">
        <v>8056</v>
      </c>
      <c r="S5651">
        <v>57.9</v>
      </c>
      <c r="T5651">
        <v>5</v>
      </c>
      <c r="U5651">
        <v>0</v>
      </c>
      <c r="V5651">
        <v>28.95</v>
      </c>
    </row>
    <row r="5652" spans="1:22" ht="14.25" customHeight="1" x14ac:dyDescent="0.25">
      <c r="A5652">
        <v>5651</v>
      </c>
      <c r="B5652" t="s">
        <v>8403</v>
      </c>
      <c r="C5652">
        <f>YEAR(Data!$D5652)</f>
        <v>2014</v>
      </c>
      <c r="D5652">
        <v>41838</v>
      </c>
      <c r="E5652">
        <v>41840</v>
      </c>
      <c r="F5652" t="s">
        <v>23</v>
      </c>
      <c r="G5652" t="s">
        <v>2431</v>
      </c>
      <c r="H5652" t="s">
        <v>2432</v>
      </c>
      <c r="I5652" t="s">
        <v>41</v>
      </c>
      <c r="J5652" t="s">
        <v>27</v>
      </c>
      <c r="K5652" t="s">
        <v>6122</v>
      </c>
      <c r="L5652" t="s">
        <v>43</v>
      </c>
      <c r="M5652">
        <v>92307</v>
      </c>
      <c r="N5652" t="s">
        <v>44</v>
      </c>
      <c r="O5652" t="s">
        <v>6403</v>
      </c>
      <c r="P5652" t="s">
        <v>46</v>
      </c>
      <c r="Q5652" t="s">
        <v>59</v>
      </c>
      <c r="R5652" t="s">
        <v>6404</v>
      </c>
      <c r="S5652">
        <v>10.56</v>
      </c>
      <c r="T5652">
        <v>2</v>
      </c>
      <c r="U5652">
        <v>0</v>
      </c>
      <c r="V5652">
        <v>0</v>
      </c>
    </row>
    <row r="5653" spans="1:22" ht="14.25" customHeight="1" x14ac:dyDescent="0.25">
      <c r="A5653">
        <v>5652</v>
      </c>
      <c r="B5653" t="s">
        <v>8403</v>
      </c>
      <c r="C5653">
        <f>YEAR(Data!$D5653)</f>
        <v>2014</v>
      </c>
      <c r="D5653">
        <v>41838</v>
      </c>
      <c r="E5653">
        <v>41840</v>
      </c>
      <c r="F5653" t="s">
        <v>23</v>
      </c>
      <c r="G5653" t="s">
        <v>2431</v>
      </c>
      <c r="H5653" t="s">
        <v>2432</v>
      </c>
      <c r="I5653" t="s">
        <v>41</v>
      </c>
      <c r="J5653" t="s">
        <v>27</v>
      </c>
      <c r="K5653" t="s">
        <v>6122</v>
      </c>
      <c r="L5653" t="s">
        <v>43</v>
      </c>
      <c r="M5653">
        <v>92307</v>
      </c>
      <c r="N5653" t="s">
        <v>44</v>
      </c>
      <c r="O5653" t="s">
        <v>764</v>
      </c>
      <c r="P5653" t="s">
        <v>32</v>
      </c>
      <c r="Q5653" t="s">
        <v>33</v>
      </c>
      <c r="R5653" t="s">
        <v>765</v>
      </c>
      <c r="S5653">
        <v>1194.165</v>
      </c>
      <c r="T5653">
        <v>5</v>
      </c>
      <c r="U5653">
        <v>0.15</v>
      </c>
      <c r="V5653">
        <v>210.73499999999993</v>
      </c>
    </row>
    <row r="5654" spans="1:22" ht="14.25" customHeight="1" x14ac:dyDescent="0.25">
      <c r="A5654">
        <v>5653</v>
      </c>
      <c r="B5654" t="s">
        <v>8405</v>
      </c>
      <c r="C5654">
        <f>YEAR(Data!$D5654)</f>
        <v>2014</v>
      </c>
      <c r="D5654">
        <v>41919</v>
      </c>
      <c r="E5654">
        <v>41924</v>
      </c>
      <c r="F5654" t="s">
        <v>50</v>
      </c>
      <c r="G5654" t="s">
        <v>1318</v>
      </c>
      <c r="H5654" t="s">
        <v>1319</v>
      </c>
      <c r="I5654" t="s">
        <v>41</v>
      </c>
      <c r="J5654" t="s">
        <v>27</v>
      </c>
      <c r="K5654" t="s">
        <v>266</v>
      </c>
      <c r="L5654" t="s">
        <v>267</v>
      </c>
      <c r="M5654">
        <v>10009</v>
      </c>
      <c r="N5654" t="s">
        <v>148</v>
      </c>
      <c r="O5654" t="s">
        <v>6536</v>
      </c>
      <c r="P5654" t="s">
        <v>46</v>
      </c>
      <c r="Q5654" t="s">
        <v>90</v>
      </c>
      <c r="R5654" t="s">
        <v>6537</v>
      </c>
      <c r="S5654">
        <v>40.99</v>
      </c>
      <c r="T5654">
        <v>1</v>
      </c>
      <c r="U5654">
        <v>0</v>
      </c>
      <c r="V5654">
        <v>20.085100000000001</v>
      </c>
    </row>
    <row r="5655" spans="1:22" ht="14.25" customHeight="1" x14ac:dyDescent="0.25">
      <c r="A5655">
        <v>5654</v>
      </c>
      <c r="B5655" t="s">
        <v>8406</v>
      </c>
      <c r="C5655">
        <f>YEAR(Data!$D5655)</f>
        <v>2011</v>
      </c>
      <c r="D5655">
        <v>40851</v>
      </c>
      <c r="E5655">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ht="14.25" customHeight="1" x14ac:dyDescent="0.25">
      <c r="A5656">
        <v>5655</v>
      </c>
      <c r="B5656" t="s">
        <v>8407</v>
      </c>
      <c r="C5656">
        <f>YEAR(Data!$D5656)</f>
        <v>2013</v>
      </c>
      <c r="D5656">
        <v>41627</v>
      </c>
      <c r="E5656">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ht="14.25" customHeight="1" x14ac:dyDescent="0.25">
      <c r="A5657">
        <v>5656</v>
      </c>
      <c r="B5657" t="s">
        <v>8407</v>
      </c>
      <c r="C5657">
        <f>YEAR(Data!$D5657)</f>
        <v>2013</v>
      </c>
      <c r="D5657">
        <v>41627</v>
      </c>
      <c r="E5657">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ht="14.25" customHeight="1" x14ac:dyDescent="0.25">
      <c r="A5658">
        <v>5657</v>
      </c>
      <c r="B5658" t="s">
        <v>8407</v>
      </c>
      <c r="C5658">
        <f>YEAR(Data!$D5658)</f>
        <v>2013</v>
      </c>
      <c r="D5658">
        <v>41627</v>
      </c>
      <c r="E5658">
        <v>41630</v>
      </c>
      <c r="F5658" t="s">
        <v>188</v>
      </c>
      <c r="G5658" t="s">
        <v>5003</v>
      </c>
      <c r="H5658" t="s">
        <v>5004</v>
      </c>
      <c r="I5658" t="s">
        <v>102</v>
      </c>
      <c r="J5658" t="s">
        <v>27</v>
      </c>
      <c r="K5658" t="s">
        <v>1976</v>
      </c>
      <c r="L5658" t="s">
        <v>420</v>
      </c>
      <c r="M5658">
        <v>97301</v>
      </c>
      <c r="N5658" t="s">
        <v>44</v>
      </c>
      <c r="O5658" t="s">
        <v>8333</v>
      </c>
      <c r="P5658" t="s">
        <v>46</v>
      </c>
      <c r="Q5658" t="s">
        <v>90</v>
      </c>
      <c r="R5658" t="s">
        <v>8334</v>
      </c>
      <c r="S5658">
        <v>11.648000000000001</v>
      </c>
      <c r="T5658">
        <v>2</v>
      </c>
      <c r="U5658">
        <v>0.2</v>
      </c>
      <c r="V5658">
        <v>3.7855999999999992</v>
      </c>
    </row>
    <row r="5659" spans="1:22" ht="14.25" customHeight="1" x14ac:dyDescent="0.25">
      <c r="A5659">
        <v>5658</v>
      </c>
      <c r="B5659" t="s">
        <v>8407</v>
      </c>
      <c r="C5659">
        <f>YEAR(Data!$D5659)</f>
        <v>2013</v>
      </c>
      <c r="D5659">
        <v>41627</v>
      </c>
      <c r="E5659">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ht="14.25" customHeight="1" x14ac:dyDescent="0.25">
      <c r="A5660">
        <v>5659</v>
      </c>
      <c r="B5660" t="s">
        <v>8407</v>
      </c>
      <c r="C5660">
        <f>YEAR(Data!$D5660)</f>
        <v>2013</v>
      </c>
      <c r="D5660">
        <v>41627</v>
      </c>
      <c r="E5660">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ht="14.25" customHeight="1" x14ac:dyDescent="0.25">
      <c r="A5661">
        <v>5660</v>
      </c>
      <c r="B5661" t="s">
        <v>8407</v>
      </c>
      <c r="C5661">
        <f>YEAR(Data!$D5661)</f>
        <v>2013</v>
      </c>
      <c r="D5661">
        <v>41627</v>
      </c>
      <c r="E5661">
        <v>41630</v>
      </c>
      <c r="F5661" t="s">
        <v>188</v>
      </c>
      <c r="G5661" t="s">
        <v>5003</v>
      </c>
      <c r="H5661" t="s">
        <v>5004</v>
      </c>
      <c r="I5661" t="s">
        <v>102</v>
      </c>
      <c r="J5661" t="s">
        <v>27</v>
      </c>
      <c r="K5661" t="s">
        <v>1976</v>
      </c>
      <c r="L5661" t="s">
        <v>420</v>
      </c>
      <c r="M5661">
        <v>97301</v>
      </c>
      <c r="N5661" t="s">
        <v>44</v>
      </c>
      <c r="O5661" t="s">
        <v>6424</v>
      </c>
      <c r="P5661" t="s">
        <v>46</v>
      </c>
      <c r="Q5661" t="s">
        <v>47</v>
      </c>
      <c r="R5661" t="s">
        <v>6425</v>
      </c>
      <c r="S5661">
        <v>15.936000000000002</v>
      </c>
      <c r="T5661">
        <v>4</v>
      </c>
      <c r="U5661">
        <v>0.2</v>
      </c>
      <c r="V5661">
        <v>5.1791999999999998</v>
      </c>
    </row>
    <row r="5662" spans="1:22" ht="14.25" customHeight="1" x14ac:dyDescent="0.25">
      <c r="A5662">
        <v>5661</v>
      </c>
      <c r="B5662" t="s">
        <v>8407</v>
      </c>
      <c r="C5662">
        <f>YEAR(Data!$D5662)</f>
        <v>2013</v>
      </c>
      <c r="D5662">
        <v>41627</v>
      </c>
      <c r="E5662">
        <v>41630</v>
      </c>
      <c r="F5662" t="s">
        <v>188</v>
      </c>
      <c r="G5662" t="s">
        <v>5003</v>
      </c>
      <c r="H5662" t="s">
        <v>5004</v>
      </c>
      <c r="I5662" t="s">
        <v>102</v>
      </c>
      <c r="J5662" t="s">
        <v>27</v>
      </c>
      <c r="K5662" t="s">
        <v>1976</v>
      </c>
      <c r="L5662" t="s">
        <v>420</v>
      </c>
      <c r="M5662">
        <v>97301</v>
      </c>
      <c r="N5662" t="s">
        <v>44</v>
      </c>
      <c r="O5662" t="s">
        <v>5686</v>
      </c>
      <c r="P5662" t="s">
        <v>71</v>
      </c>
      <c r="Q5662" t="s">
        <v>72</v>
      </c>
      <c r="R5662" t="s">
        <v>5687</v>
      </c>
      <c r="S5662">
        <v>28.68</v>
      </c>
      <c r="T5662">
        <v>3</v>
      </c>
      <c r="U5662">
        <v>0.2</v>
      </c>
      <c r="V5662">
        <v>-7.17</v>
      </c>
    </row>
    <row r="5663" spans="1:22" ht="14.25" customHeight="1" x14ac:dyDescent="0.25">
      <c r="A5663">
        <v>5662</v>
      </c>
      <c r="B5663" t="s">
        <v>8408</v>
      </c>
      <c r="C5663">
        <f>YEAR(Data!$D5663)</f>
        <v>2013</v>
      </c>
      <c r="D5663">
        <v>41542</v>
      </c>
      <c r="E5663">
        <v>41549</v>
      </c>
      <c r="F5663" t="s">
        <v>50</v>
      </c>
      <c r="G5663" t="s">
        <v>5789</v>
      </c>
      <c r="H5663" t="s">
        <v>5790</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ht="14.25" customHeight="1" x14ac:dyDescent="0.25">
      <c r="A5664">
        <v>5663</v>
      </c>
      <c r="B5664" t="s">
        <v>8408</v>
      </c>
      <c r="C5664">
        <f>YEAR(Data!$D5664)</f>
        <v>2013</v>
      </c>
      <c r="D5664">
        <v>41542</v>
      </c>
      <c r="E5664">
        <v>41549</v>
      </c>
      <c r="F5664" t="s">
        <v>50</v>
      </c>
      <c r="G5664" t="s">
        <v>5789</v>
      </c>
      <c r="H5664" t="s">
        <v>5790</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ht="14.25" customHeight="1" x14ac:dyDescent="0.25">
      <c r="A5665">
        <v>5664</v>
      </c>
      <c r="B5665" t="s">
        <v>8409</v>
      </c>
      <c r="C5665">
        <f>YEAR(Data!$D5665)</f>
        <v>2013</v>
      </c>
      <c r="D5665">
        <v>41477</v>
      </c>
      <c r="E5665">
        <v>41477</v>
      </c>
      <c r="F5665" t="s">
        <v>1290</v>
      </c>
      <c r="G5665" t="s">
        <v>6311</v>
      </c>
      <c r="H5665" t="s">
        <v>6312</v>
      </c>
      <c r="I5665" t="s">
        <v>41</v>
      </c>
      <c r="J5665" t="s">
        <v>27</v>
      </c>
      <c r="K5665" t="s">
        <v>606</v>
      </c>
      <c r="L5665" t="s">
        <v>498</v>
      </c>
      <c r="M5665">
        <v>43055</v>
      </c>
      <c r="N5665" t="s">
        <v>148</v>
      </c>
      <c r="O5665" t="s">
        <v>8410</v>
      </c>
      <c r="P5665" t="s">
        <v>46</v>
      </c>
      <c r="Q5665" t="s">
        <v>68</v>
      </c>
      <c r="R5665" t="s">
        <v>8411</v>
      </c>
      <c r="S5665">
        <v>18.656000000000002</v>
      </c>
      <c r="T5665">
        <v>2</v>
      </c>
      <c r="U5665">
        <v>0.2</v>
      </c>
      <c r="V5665">
        <v>1.3992000000000013</v>
      </c>
    </row>
    <row r="5666" spans="1:22" ht="14.25" customHeight="1" x14ac:dyDescent="0.25">
      <c r="A5666">
        <v>5665</v>
      </c>
      <c r="B5666" t="s">
        <v>8409</v>
      </c>
      <c r="C5666">
        <f>YEAR(Data!$D5666)</f>
        <v>2013</v>
      </c>
      <c r="D5666">
        <v>41477</v>
      </c>
      <c r="E5666">
        <v>41477</v>
      </c>
      <c r="F5666" t="s">
        <v>1290</v>
      </c>
      <c r="G5666" t="s">
        <v>6311</v>
      </c>
      <c r="H5666" t="s">
        <v>6312</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ht="14.25" customHeight="1" x14ac:dyDescent="0.25">
      <c r="A5667">
        <v>5666</v>
      </c>
      <c r="B5667" t="s">
        <v>8409</v>
      </c>
      <c r="C5667">
        <f>YEAR(Data!$D5667)</f>
        <v>2013</v>
      </c>
      <c r="D5667">
        <v>41477</v>
      </c>
      <c r="E5667">
        <v>41477</v>
      </c>
      <c r="F5667" t="s">
        <v>1290</v>
      </c>
      <c r="G5667" t="s">
        <v>6311</v>
      </c>
      <c r="H5667" t="s">
        <v>6312</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ht="14.25" customHeight="1" x14ac:dyDescent="0.25">
      <c r="A5668">
        <v>5667</v>
      </c>
      <c r="B5668" t="s">
        <v>8409</v>
      </c>
      <c r="C5668">
        <f>YEAR(Data!$D5668)</f>
        <v>2013</v>
      </c>
      <c r="D5668">
        <v>41477</v>
      </c>
      <c r="E5668">
        <v>41477</v>
      </c>
      <c r="F5668" t="s">
        <v>1290</v>
      </c>
      <c r="G5668" t="s">
        <v>6311</v>
      </c>
      <c r="H5668" t="s">
        <v>6312</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ht="14.25" customHeight="1" x14ac:dyDescent="0.25">
      <c r="A5669">
        <v>5668</v>
      </c>
      <c r="B5669" t="s">
        <v>8412</v>
      </c>
      <c r="C5669">
        <f>YEAR(Data!$D5669)</f>
        <v>2013</v>
      </c>
      <c r="D5669">
        <v>41437</v>
      </c>
      <c r="E5669">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ht="14.25" customHeight="1" x14ac:dyDescent="0.25">
      <c r="A5670">
        <v>5669</v>
      </c>
      <c r="B5670" t="s">
        <v>8412</v>
      </c>
      <c r="C5670">
        <f>YEAR(Data!$D5670)</f>
        <v>2013</v>
      </c>
      <c r="D5670">
        <v>41437</v>
      </c>
      <c r="E5670">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ht="14.25" customHeight="1" x14ac:dyDescent="0.25">
      <c r="A5671">
        <v>5670</v>
      </c>
      <c r="B5671" t="s">
        <v>8412</v>
      </c>
      <c r="C5671">
        <f>YEAR(Data!$D5671)</f>
        <v>2013</v>
      </c>
      <c r="D5671">
        <v>41437</v>
      </c>
      <c r="E5671">
        <v>41441</v>
      </c>
      <c r="F5671" t="s">
        <v>50</v>
      </c>
      <c r="G5671" t="s">
        <v>2813</v>
      </c>
      <c r="H5671" t="s">
        <v>2814</v>
      </c>
      <c r="I5671" t="s">
        <v>26</v>
      </c>
      <c r="J5671" t="s">
        <v>27</v>
      </c>
      <c r="K5671" t="s">
        <v>95</v>
      </c>
      <c r="L5671" t="s">
        <v>96</v>
      </c>
      <c r="M5671">
        <v>98103</v>
      </c>
      <c r="N5671" t="s">
        <v>44</v>
      </c>
      <c r="O5671" t="s">
        <v>5327</v>
      </c>
      <c r="P5671" t="s">
        <v>71</v>
      </c>
      <c r="Q5671" t="s">
        <v>161</v>
      </c>
      <c r="R5671" t="s">
        <v>5328</v>
      </c>
      <c r="S5671">
        <v>389.97</v>
      </c>
      <c r="T5671">
        <v>3</v>
      </c>
      <c r="U5671">
        <v>0</v>
      </c>
      <c r="V5671">
        <v>132.58980000000003</v>
      </c>
    </row>
    <row r="5672" spans="1:22" ht="14.25" customHeight="1" x14ac:dyDescent="0.25">
      <c r="A5672">
        <v>5671</v>
      </c>
      <c r="B5672" t="s">
        <v>8413</v>
      </c>
      <c r="C5672">
        <f>YEAR(Data!$D5672)</f>
        <v>2012</v>
      </c>
      <c r="D5672">
        <v>41069</v>
      </c>
      <c r="E5672">
        <v>41071</v>
      </c>
      <c r="F5672" t="s">
        <v>23</v>
      </c>
      <c r="G5672" t="s">
        <v>1945</v>
      </c>
      <c r="H5672" t="s">
        <v>1946</v>
      </c>
      <c r="I5672" t="s">
        <v>26</v>
      </c>
      <c r="J5672" t="s">
        <v>27</v>
      </c>
      <c r="K5672" t="s">
        <v>8414</v>
      </c>
      <c r="L5672" t="s">
        <v>6260</v>
      </c>
      <c r="M5672">
        <v>83201</v>
      </c>
      <c r="N5672" t="s">
        <v>44</v>
      </c>
      <c r="O5672" t="s">
        <v>8240</v>
      </c>
      <c r="P5672" t="s">
        <v>32</v>
      </c>
      <c r="Q5672" t="s">
        <v>65</v>
      </c>
      <c r="R5672" t="s">
        <v>8241</v>
      </c>
      <c r="S5672">
        <v>355.36</v>
      </c>
      <c r="T5672">
        <v>4</v>
      </c>
      <c r="U5672">
        <v>0</v>
      </c>
      <c r="V5672">
        <v>92.393599999999992</v>
      </c>
    </row>
    <row r="5673" spans="1:22" ht="14.25" customHeight="1" x14ac:dyDescent="0.25">
      <c r="A5673">
        <v>5672</v>
      </c>
      <c r="B5673" t="s">
        <v>8413</v>
      </c>
      <c r="C5673">
        <f>YEAR(Data!$D5673)</f>
        <v>2012</v>
      </c>
      <c r="D5673">
        <v>41069</v>
      </c>
      <c r="E5673">
        <v>41071</v>
      </c>
      <c r="F5673" t="s">
        <v>23</v>
      </c>
      <c r="G5673" t="s">
        <v>1945</v>
      </c>
      <c r="H5673" t="s">
        <v>1946</v>
      </c>
      <c r="I5673" t="s">
        <v>26</v>
      </c>
      <c r="J5673" t="s">
        <v>27</v>
      </c>
      <c r="K5673" t="s">
        <v>8414</v>
      </c>
      <c r="L5673" t="s">
        <v>6260</v>
      </c>
      <c r="M5673">
        <v>83201</v>
      </c>
      <c r="N5673" t="s">
        <v>44</v>
      </c>
      <c r="O5673" t="s">
        <v>7940</v>
      </c>
      <c r="P5673" t="s">
        <v>71</v>
      </c>
      <c r="Q5673" t="s">
        <v>72</v>
      </c>
      <c r="R5673" t="s">
        <v>7941</v>
      </c>
      <c r="S5673">
        <v>140.376</v>
      </c>
      <c r="T5673">
        <v>3</v>
      </c>
      <c r="U5673">
        <v>0.2</v>
      </c>
      <c r="V5673">
        <v>8.7735000000000056</v>
      </c>
    </row>
    <row r="5674" spans="1:22" ht="14.25" customHeight="1" x14ac:dyDescent="0.25">
      <c r="A5674">
        <v>5673</v>
      </c>
      <c r="B5674" t="s">
        <v>8415</v>
      </c>
      <c r="C5674">
        <f>YEAR(Data!$D5674)</f>
        <v>2014</v>
      </c>
      <c r="D5674">
        <v>41940</v>
      </c>
      <c r="E5674">
        <v>41947</v>
      </c>
      <c r="F5674" t="s">
        <v>50</v>
      </c>
      <c r="G5674" t="s">
        <v>584</v>
      </c>
      <c r="H5674" t="s">
        <v>585</v>
      </c>
      <c r="I5674" t="s">
        <v>41</v>
      </c>
      <c r="J5674" t="s">
        <v>27</v>
      </c>
      <c r="K5674" t="s">
        <v>815</v>
      </c>
      <c r="L5674" t="s">
        <v>104</v>
      </c>
      <c r="M5674">
        <v>75081</v>
      </c>
      <c r="N5674" t="s">
        <v>105</v>
      </c>
      <c r="O5674" t="s">
        <v>7425</v>
      </c>
      <c r="P5674" t="s">
        <v>46</v>
      </c>
      <c r="Q5674" t="s">
        <v>173</v>
      </c>
      <c r="R5674" t="s">
        <v>7426</v>
      </c>
      <c r="S5674">
        <v>15.840000000000002</v>
      </c>
      <c r="T5674">
        <v>2</v>
      </c>
      <c r="U5674">
        <v>0.2</v>
      </c>
      <c r="V5674">
        <v>5.5439999999999987</v>
      </c>
    </row>
    <row r="5675" spans="1:22" ht="14.25" customHeight="1" x14ac:dyDescent="0.25">
      <c r="A5675">
        <v>5674</v>
      </c>
      <c r="B5675" t="s">
        <v>8415</v>
      </c>
      <c r="C5675">
        <f>YEAR(Data!$D5675)</f>
        <v>2014</v>
      </c>
      <c r="D5675">
        <v>41940</v>
      </c>
      <c r="E5675">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ht="14.25" customHeight="1" x14ac:dyDescent="0.25">
      <c r="A5676">
        <v>5675</v>
      </c>
      <c r="B5676" t="s">
        <v>8416</v>
      </c>
      <c r="C5676">
        <f>YEAR(Data!$D5676)</f>
        <v>2013</v>
      </c>
      <c r="D5676">
        <v>41296</v>
      </c>
      <c r="E5676">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ht="14.25" customHeight="1" x14ac:dyDescent="0.25">
      <c r="A5677">
        <v>5676</v>
      </c>
      <c r="B5677" t="s">
        <v>8417</v>
      </c>
      <c r="C5677">
        <f>YEAR(Data!$D5677)</f>
        <v>2011</v>
      </c>
      <c r="D5677">
        <v>40691</v>
      </c>
      <c r="E5677">
        <v>40696</v>
      </c>
      <c r="F5677" t="s">
        <v>50</v>
      </c>
      <c r="G5677" t="s">
        <v>5288</v>
      </c>
      <c r="H5677" t="s">
        <v>5289</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ht="14.25" customHeight="1" x14ac:dyDescent="0.25">
      <c r="A5678">
        <v>5677</v>
      </c>
      <c r="B5678" t="s">
        <v>8417</v>
      </c>
      <c r="C5678">
        <f>YEAR(Data!$D5678)</f>
        <v>2011</v>
      </c>
      <c r="D5678">
        <v>40691</v>
      </c>
      <c r="E5678">
        <v>40696</v>
      </c>
      <c r="F5678" t="s">
        <v>50</v>
      </c>
      <c r="G5678" t="s">
        <v>5288</v>
      </c>
      <c r="H5678" t="s">
        <v>5289</v>
      </c>
      <c r="I5678" t="s">
        <v>41</v>
      </c>
      <c r="J5678" t="s">
        <v>27</v>
      </c>
      <c r="K5678" t="s">
        <v>95</v>
      </c>
      <c r="L5678" t="s">
        <v>96</v>
      </c>
      <c r="M5678">
        <v>98115</v>
      </c>
      <c r="N5678" t="s">
        <v>44</v>
      </c>
      <c r="O5678" t="s">
        <v>7692</v>
      </c>
      <c r="P5678" t="s">
        <v>71</v>
      </c>
      <c r="Q5678" t="s">
        <v>161</v>
      </c>
      <c r="R5678" t="s">
        <v>7693</v>
      </c>
      <c r="S5678">
        <v>27.6</v>
      </c>
      <c r="T5678">
        <v>4</v>
      </c>
      <c r="U5678">
        <v>0</v>
      </c>
      <c r="V5678">
        <v>2.2079999999999984</v>
      </c>
    </row>
    <row r="5679" spans="1:22" ht="14.25" customHeight="1" x14ac:dyDescent="0.25">
      <c r="A5679">
        <v>5678</v>
      </c>
      <c r="B5679" t="s">
        <v>8418</v>
      </c>
      <c r="C5679">
        <f>YEAR(Data!$D5679)</f>
        <v>2011</v>
      </c>
      <c r="D5679">
        <v>40906</v>
      </c>
      <c r="E5679">
        <v>40913</v>
      </c>
      <c r="F5679" t="s">
        <v>50</v>
      </c>
      <c r="G5679" t="s">
        <v>1974</v>
      </c>
      <c r="H5679" t="s">
        <v>1975</v>
      </c>
      <c r="I5679" t="s">
        <v>26</v>
      </c>
      <c r="J5679" t="s">
        <v>27</v>
      </c>
      <c r="K5679" t="s">
        <v>303</v>
      </c>
      <c r="L5679" t="s">
        <v>211</v>
      </c>
      <c r="M5679">
        <v>60610</v>
      </c>
      <c r="N5679" t="s">
        <v>105</v>
      </c>
      <c r="O5679" t="s">
        <v>6546</v>
      </c>
      <c r="P5679" t="s">
        <v>32</v>
      </c>
      <c r="Q5679" t="s">
        <v>65</v>
      </c>
      <c r="R5679" t="s">
        <v>6547</v>
      </c>
      <c r="S5679">
        <v>38.975999999999999</v>
      </c>
      <c r="T5679">
        <v>3</v>
      </c>
      <c r="U5679">
        <v>0.6</v>
      </c>
      <c r="V5679">
        <v>-50.66879999999999</v>
      </c>
    </row>
    <row r="5680" spans="1:22" ht="14.25" customHeight="1" x14ac:dyDescent="0.25">
      <c r="A5680">
        <v>5679</v>
      </c>
      <c r="B5680" t="s">
        <v>8419</v>
      </c>
      <c r="C5680">
        <f>YEAR(Data!$D5680)</f>
        <v>2013</v>
      </c>
      <c r="D5680">
        <v>41484</v>
      </c>
      <c r="E5680">
        <v>41490</v>
      </c>
      <c r="F5680" t="s">
        <v>50</v>
      </c>
      <c r="G5680" t="s">
        <v>5869</v>
      </c>
      <c r="H5680" t="s">
        <v>5870</v>
      </c>
      <c r="I5680" t="s">
        <v>102</v>
      </c>
      <c r="J5680" t="s">
        <v>27</v>
      </c>
      <c r="K5680" t="s">
        <v>8420</v>
      </c>
      <c r="L5680" t="s">
        <v>238</v>
      </c>
      <c r="M5680">
        <v>49423</v>
      </c>
      <c r="N5680" t="s">
        <v>105</v>
      </c>
      <c r="O5680" t="s">
        <v>3307</v>
      </c>
      <c r="P5680" t="s">
        <v>46</v>
      </c>
      <c r="Q5680" t="s">
        <v>269</v>
      </c>
      <c r="R5680" t="s">
        <v>186</v>
      </c>
      <c r="S5680">
        <v>20.439999999999998</v>
      </c>
      <c r="T5680">
        <v>7</v>
      </c>
      <c r="U5680">
        <v>0</v>
      </c>
      <c r="V5680">
        <v>9.1979999999999986</v>
      </c>
    </row>
    <row r="5681" spans="1:22" ht="14.25" customHeight="1" x14ac:dyDescent="0.25">
      <c r="A5681">
        <v>5680</v>
      </c>
      <c r="B5681" t="s">
        <v>8419</v>
      </c>
      <c r="C5681">
        <f>YEAR(Data!$D5681)</f>
        <v>2013</v>
      </c>
      <c r="D5681">
        <v>41484</v>
      </c>
      <c r="E5681">
        <v>41490</v>
      </c>
      <c r="F5681" t="s">
        <v>50</v>
      </c>
      <c r="G5681" t="s">
        <v>5869</v>
      </c>
      <c r="H5681" t="s">
        <v>5870</v>
      </c>
      <c r="I5681" t="s">
        <v>102</v>
      </c>
      <c r="J5681" t="s">
        <v>27</v>
      </c>
      <c r="K5681" t="s">
        <v>8420</v>
      </c>
      <c r="L5681" t="s">
        <v>238</v>
      </c>
      <c r="M5681">
        <v>49423</v>
      </c>
      <c r="N5681" t="s">
        <v>105</v>
      </c>
      <c r="O5681" t="s">
        <v>2013</v>
      </c>
      <c r="P5681" t="s">
        <v>46</v>
      </c>
      <c r="Q5681" t="s">
        <v>90</v>
      </c>
      <c r="R5681" t="s">
        <v>2014</v>
      </c>
      <c r="S5681">
        <v>109.92</v>
      </c>
      <c r="T5681">
        <v>2</v>
      </c>
      <c r="U5681">
        <v>0</v>
      </c>
      <c r="V5681">
        <v>53.860799999999998</v>
      </c>
    </row>
    <row r="5682" spans="1:22" ht="14.25" customHeight="1" x14ac:dyDescent="0.25">
      <c r="A5682">
        <v>5681</v>
      </c>
      <c r="B5682" t="s">
        <v>8421</v>
      </c>
      <c r="C5682">
        <f>YEAR(Data!$D5682)</f>
        <v>2013</v>
      </c>
      <c r="D5682">
        <v>41542</v>
      </c>
      <c r="E5682">
        <v>41548</v>
      </c>
      <c r="F5682" t="s">
        <v>50</v>
      </c>
      <c r="G5682" t="s">
        <v>4674</v>
      </c>
      <c r="H5682" t="s">
        <v>4675</v>
      </c>
      <c r="I5682" t="s">
        <v>26</v>
      </c>
      <c r="J5682" t="s">
        <v>27</v>
      </c>
      <c r="K5682" t="s">
        <v>7192</v>
      </c>
      <c r="L5682" t="s">
        <v>649</v>
      </c>
      <c r="M5682">
        <v>74012</v>
      </c>
      <c r="N5682" t="s">
        <v>105</v>
      </c>
      <c r="O5682" t="s">
        <v>4832</v>
      </c>
      <c r="P5682" t="s">
        <v>46</v>
      </c>
      <c r="Q5682" t="s">
        <v>75</v>
      </c>
      <c r="R5682" t="s">
        <v>4833</v>
      </c>
      <c r="S5682">
        <v>6.38</v>
      </c>
      <c r="T5682">
        <v>1</v>
      </c>
      <c r="U5682">
        <v>0</v>
      </c>
      <c r="V5682">
        <v>2.9347999999999996</v>
      </c>
    </row>
    <row r="5683" spans="1:22" ht="14.25" customHeight="1" x14ac:dyDescent="0.25">
      <c r="A5683">
        <v>5682</v>
      </c>
      <c r="B5683" t="s">
        <v>8421</v>
      </c>
      <c r="C5683">
        <f>YEAR(Data!$D5683)</f>
        <v>2013</v>
      </c>
      <c r="D5683">
        <v>41542</v>
      </c>
      <c r="E5683">
        <v>41548</v>
      </c>
      <c r="F5683" t="s">
        <v>50</v>
      </c>
      <c r="G5683" t="s">
        <v>4674</v>
      </c>
      <c r="H5683" t="s">
        <v>4675</v>
      </c>
      <c r="I5683" t="s">
        <v>26</v>
      </c>
      <c r="J5683" t="s">
        <v>27</v>
      </c>
      <c r="K5683" t="s">
        <v>7192</v>
      </c>
      <c r="L5683" t="s">
        <v>649</v>
      </c>
      <c r="M5683">
        <v>74012</v>
      </c>
      <c r="N5683" t="s">
        <v>105</v>
      </c>
      <c r="O5683" t="s">
        <v>279</v>
      </c>
      <c r="P5683" t="s">
        <v>46</v>
      </c>
      <c r="Q5683" t="s">
        <v>90</v>
      </c>
      <c r="R5683" t="s">
        <v>280</v>
      </c>
      <c r="S5683">
        <v>6.48</v>
      </c>
      <c r="T5683">
        <v>1</v>
      </c>
      <c r="U5683">
        <v>0</v>
      </c>
      <c r="V5683">
        <v>3.1104000000000003</v>
      </c>
    </row>
    <row r="5684" spans="1:22" ht="14.25" customHeight="1" x14ac:dyDescent="0.25">
      <c r="A5684">
        <v>5683</v>
      </c>
      <c r="B5684" t="s">
        <v>8422</v>
      </c>
      <c r="C5684">
        <f>YEAR(Data!$D5684)</f>
        <v>2011</v>
      </c>
      <c r="D5684">
        <v>40635</v>
      </c>
      <c r="E5684">
        <v>40641</v>
      </c>
      <c r="F5684" t="s">
        <v>50</v>
      </c>
      <c r="G5684" t="s">
        <v>2983</v>
      </c>
      <c r="H5684" t="s">
        <v>2984</v>
      </c>
      <c r="I5684" t="s">
        <v>26</v>
      </c>
      <c r="J5684" t="s">
        <v>27</v>
      </c>
      <c r="K5684" t="s">
        <v>7723</v>
      </c>
      <c r="L5684" t="s">
        <v>1272</v>
      </c>
      <c r="M5684">
        <v>30605</v>
      </c>
      <c r="N5684" t="s">
        <v>30</v>
      </c>
      <c r="O5684" t="s">
        <v>7296</v>
      </c>
      <c r="P5684" t="s">
        <v>46</v>
      </c>
      <c r="Q5684" t="s">
        <v>90</v>
      </c>
      <c r="R5684" t="s">
        <v>7297</v>
      </c>
      <c r="S5684">
        <v>15.84</v>
      </c>
      <c r="T5684">
        <v>3</v>
      </c>
      <c r="U5684">
        <v>0</v>
      </c>
      <c r="V5684">
        <v>7.1280000000000001</v>
      </c>
    </row>
    <row r="5685" spans="1:22" ht="14.25" customHeight="1" x14ac:dyDescent="0.25">
      <c r="A5685">
        <v>5684</v>
      </c>
      <c r="B5685" t="s">
        <v>8422</v>
      </c>
      <c r="C5685">
        <f>YEAR(Data!$D5685)</f>
        <v>2011</v>
      </c>
      <c r="D5685">
        <v>40635</v>
      </c>
      <c r="E5685">
        <v>40641</v>
      </c>
      <c r="F5685" t="s">
        <v>50</v>
      </c>
      <c r="G5685" t="s">
        <v>2983</v>
      </c>
      <c r="H5685" t="s">
        <v>2984</v>
      </c>
      <c r="I5685" t="s">
        <v>26</v>
      </c>
      <c r="J5685" t="s">
        <v>27</v>
      </c>
      <c r="K5685" t="s">
        <v>7723</v>
      </c>
      <c r="L5685" t="s">
        <v>1272</v>
      </c>
      <c r="M5685">
        <v>30605</v>
      </c>
      <c r="N5685" t="s">
        <v>30</v>
      </c>
      <c r="O5685" t="s">
        <v>6521</v>
      </c>
      <c r="P5685" t="s">
        <v>71</v>
      </c>
      <c r="Q5685" t="s">
        <v>72</v>
      </c>
      <c r="R5685" t="s">
        <v>6522</v>
      </c>
      <c r="S5685">
        <v>1049.93</v>
      </c>
      <c r="T5685">
        <v>7</v>
      </c>
      <c r="U5685">
        <v>0</v>
      </c>
      <c r="V5685">
        <v>293.98040000000003</v>
      </c>
    </row>
    <row r="5686" spans="1:22" ht="14.25" customHeight="1" x14ac:dyDescent="0.25">
      <c r="A5686">
        <v>5685</v>
      </c>
      <c r="B5686" t="s">
        <v>8422</v>
      </c>
      <c r="C5686">
        <f>YEAR(Data!$D5686)</f>
        <v>2011</v>
      </c>
      <c r="D5686">
        <v>40635</v>
      </c>
      <c r="E5686">
        <v>40641</v>
      </c>
      <c r="F5686" t="s">
        <v>50</v>
      </c>
      <c r="G5686" t="s">
        <v>2983</v>
      </c>
      <c r="H5686" t="s">
        <v>2984</v>
      </c>
      <c r="I5686" t="s">
        <v>26</v>
      </c>
      <c r="J5686" t="s">
        <v>27</v>
      </c>
      <c r="K5686" t="s">
        <v>7723</v>
      </c>
      <c r="L5686" t="s">
        <v>1272</v>
      </c>
      <c r="M5686">
        <v>30605</v>
      </c>
      <c r="N5686" t="s">
        <v>30</v>
      </c>
      <c r="O5686" t="s">
        <v>5161</v>
      </c>
      <c r="P5686" t="s">
        <v>46</v>
      </c>
      <c r="Q5686" t="s">
        <v>78</v>
      </c>
      <c r="R5686" t="s">
        <v>5162</v>
      </c>
      <c r="S5686">
        <v>154.9</v>
      </c>
      <c r="T5686">
        <v>5</v>
      </c>
      <c r="U5686">
        <v>0</v>
      </c>
      <c r="V5686">
        <v>40.274000000000001</v>
      </c>
    </row>
    <row r="5687" spans="1:22" ht="14.25" customHeight="1" x14ac:dyDescent="0.25">
      <c r="A5687">
        <v>5686</v>
      </c>
      <c r="B5687" t="s">
        <v>8423</v>
      </c>
      <c r="C5687">
        <f>YEAR(Data!$D5687)</f>
        <v>2012</v>
      </c>
      <c r="D5687">
        <v>41218</v>
      </c>
      <c r="E5687">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ht="14.25" customHeight="1" x14ac:dyDescent="0.25">
      <c r="A5688">
        <v>5687</v>
      </c>
      <c r="B5688" t="s">
        <v>8424</v>
      </c>
      <c r="C5688">
        <f>YEAR(Data!$D5688)</f>
        <v>2011</v>
      </c>
      <c r="D5688">
        <v>40752</v>
      </c>
      <c r="E5688">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ht="14.25" customHeight="1" x14ac:dyDescent="0.25">
      <c r="A5689">
        <v>5688</v>
      </c>
      <c r="B5689" t="s">
        <v>8424</v>
      </c>
      <c r="C5689">
        <f>YEAR(Data!$D5689)</f>
        <v>2011</v>
      </c>
      <c r="D5689">
        <v>40752</v>
      </c>
      <c r="E5689">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ht="14.25" customHeight="1" x14ac:dyDescent="0.25">
      <c r="A5690">
        <v>5689</v>
      </c>
      <c r="B5690" t="s">
        <v>8424</v>
      </c>
      <c r="C5690">
        <f>YEAR(Data!$D5690)</f>
        <v>2011</v>
      </c>
      <c r="D5690">
        <v>40752</v>
      </c>
      <c r="E5690">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ht="14.25" customHeight="1" x14ac:dyDescent="0.25">
      <c r="A5691">
        <v>5690</v>
      </c>
      <c r="B5691" t="s">
        <v>8425</v>
      </c>
      <c r="C5691">
        <f>YEAR(Data!$D5691)</f>
        <v>2012</v>
      </c>
      <c r="D5691">
        <v>41269</v>
      </c>
      <c r="E5691">
        <v>41274</v>
      </c>
      <c r="F5691" t="s">
        <v>50</v>
      </c>
      <c r="G5691" t="s">
        <v>417</v>
      </c>
      <c r="H5691" t="s">
        <v>418</v>
      </c>
      <c r="I5691" t="s">
        <v>102</v>
      </c>
      <c r="J5691" t="s">
        <v>27</v>
      </c>
      <c r="K5691" t="s">
        <v>184</v>
      </c>
      <c r="L5691" t="s">
        <v>104</v>
      </c>
      <c r="M5691">
        <v>77070</v>
      </c>
      <c r="N5691" t="s">
        <v>105</v>
      </c>
      <c r="O5691" t="s">
        <v>8277</v>
      </c>
      <c r="P5691" t="s">
        <v>32</v>
      </c>
      <c r="Q5691" t="s">
        <v>36</v>
      </c>
      <c r="R5691" t="s">
        <v>8278</v>
      </c>
      <c r="S5691">
        <v>275.05799999999999</v>
      </c>
      <c r="T5691">
        <v>3</v>
      </c>
      <c r="U5691">
        <v>0.3</v>
      </c>
      <c r="V5691">
        <v>-90.376199999999997</v>
      </c>
    </row>
    <row r="5692" spans="1:22" ht="14.25" customHeight="1" x14ac:dyDescent="0.25">
      <c r="A5692">
        <v>5691</v>
      </c>
      <c r="B5692" t="s">
        <v>8426</v>
      </c>
      <c r="C5692">
        <f>YEAR(Data!$D5692)</f>
        <v>2012</v>
      </c>
      <c r="D5692">
        <v>41253</v>
      </c>
      <c r="E5692">
        <v>41259</v>
      </c>
      <c r="F5692" t="s">
        <v>50</v>
      </c>
      <c r="G5692" t="s">
        <v>3025</v>
      </c>
      <c r="H5692" t="s">
        <v>3026</v>
      </c>
      <c r="I5692" t="s">
        <v>41</v>
      </c>
      <c r="J5692" t="s">
        <v>27</v>
      </c>
      <c r="K5692" t="s">
        <v>4492</v>
      </c>
      <c r="L5692" t="s">
        <v>2735</v>
      </c>
      <c r="M5692">
        <v>21215</v>
      </c>
      <c r="N5692" t="s">
        <v>148</v>
      </c>
      <c r="O5692" t="s">
        <v>5206</v>
      </c>
      <c r="P5692" t="s">
        <v>46</v>
      </c>
      <c r="Q5692" t="s">
        <v>68</v>
      </c>
      <c r="R5692" t="s">
        <v>5207</v>
      </c>
      <c r="S5692">
        <v>27.36</v>
      </c>
      <c r="T5692">
        <v>9</v>
      </c>
      <c r="U5692">
        <v>0</v>
      </c>
      <c r="V5692">
        <v>9.3023999999999987</v>
      </c>
    </row>
    <row r="5693" spans="1:22" ht="14.25" customHeight="1" x14ac:dyDescent="0.25">
      <c r="A5693">
        <v>5692</v>
      </c>
      <c r="B5693" t="s">
        <v>8426</v>
      </c>
      <c r="C5693">
        <f>YEAR(Data!$D5693)</f>
        <v>2012</v>
      </c>
      <c r="D5693">
        <v>41253</v>
      </c>
      <c r="E5693">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ht="14.25" customHeight="1" x14ac:dyDescent="0.25">
      <c r="A5694">
        <v>5693</v>
      </c>
      <c r="B5694" t="s">
        <v>8426</v>
      </c>
      <c r="C5694">
        <f>YEAR(Data!$D5694)</f>
        <v>2012</v>
      </c>
      <c r="D5694">
        <v>41253</v>
      </c>
      <c r="E5694">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ht="14.25" customHeight="1" x14ac:dyDescent="0.25">
      <c r="A5695">
        <v>5694</v>
      </c>
      <c r="B5695" t="s">
        <v>8426</v>
      </c>
      <c r="C5695">
        <f>YEAR(Data!$D5695)</f>
        <v>2012</v>
      </c>
      <c r="D5695">
        <v>41253</v>
      </c>
      <c r="E5695">
        <v>41259</v>
      </c>
      <c r="F5695" t="s">
        <v>50</v>
      </c>
      <c r="G5695" t="s">
        <v>3025</v>
      </c>
      <c r="H5695" t="s">
        <v>3026</v>
      </c>
      <c r="I5695" t="s">
        <v>41</v>
      </c>
      <c r="J5695" t="s">
        <v>27</v>
      </c>
      <c r="K5695" t="s">
        <v>4492</v>
      </c>
      <c r="L5695" t="s">
        <v>2735</v>
      </c>
      <c r="M5695">
        <v>21215</v>
      </c>
      <c r="N5695" t="s">
        <v>148</v>
      </c>
      <c r="O5695" t="s">
        <v>7926</v>
      </c>
      <c r="P5695" t="s">
        <v>46</v>
      </c>
      <c r="Q5695" t="s">
        <v>90</v>
      </c>
      <c r="R5695" t="s">
        <v>7927</v>
      </c>
      <c r="S5695">
        <v>26.400000000000002</v>
      </c>
      <c r="T5695">
        <v>5</v>
      </c>
      <c r="U5695">
        <v>0</v>
      </c>
      <c r="V5695">
        <v>12.672000000000001</v>
      </c>
    </row>
    <row r="5696" spans="1:22" ht="14.25" customHeight="1" x14ac:dyDescent="0.25">
      <c r="A5696">
        <v>5695</v>
      </c>
      <c r="B5696" t="s">
        <v>8426</v>
      </c>
      <c r="C5696">
        <f>YEAR(Data!$D5696)</f>
        <v>2012</v>
      </c>
      <c r="D5696">
        <v>41253</v>
      </c>
      <c r="E5696">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ht="14.25" customHeight="1" x14ac:dyDescent="0.25">
      <c r="A5697">
        <v>5696</v>
      </c>
      <c r="B5697" t="s">
        <v>8427</v>
      </c>
      <c r="C5697">
        <f>YEAR(Data!$D5697)</f>
        <v>2013</v>
      </c>
      <c r="D5697">
        <v>41400</v>
      </c>
      <c r="E5697">
        <v>41402</v>
      </c>
      <c r="F5697" t="s">
        <v>23</v>
      </c>
      <c r="G5697" t="s">
        <v>7259</v>
      </c>
      <c r="H5697" t="s">
        <v>7260</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ht="14.25" customHeight="1" x14ac:dyDescent="0.25">
      <c r="A5698">
        <v>5697</v>
      </c>
      <c r="B5698" t="s">
        <v>8428</v>
      </c>
      <c r="C5698">
        <f>YEAR(Data!$D5698)</f>
        <v>2014</v>
      </c>
      <c r="D5698">
        <v>41927</v>
      </c>
      <c r="E5698">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ht="14.25" customHeight="1" x14ac:dyDescent="0.25">
      <c r="A5699">
        <v>5698</v>
      </c>
      <c r="B5699" t="s">
        <v>8428</v>
      </c>
      <c r="C5699">
        <f>YEAR(Data!$D5699)</f>
        <v>2014</v>
      </c>
      <c r="D5699">
        <v>41927</v>
      </c>
      <c r="E5699">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ht="14.25" customHeight="1" x14ac:dyDescent="0.25">
      <c r="A5700">
        <v>5699</v>
      </c>
      <c r="B5700" t="s">
        <v>8429</v>
      </c>
      <c r="C5700">
        <f>YEAR(Data!$D5700)</f>
        <v>2013</v>
      </c>
      <c r="D5700">
        <v>41584</v>
      </c>
      <c r="E5700">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ht="14.25" customHeight="1" x14ac:dyDescent="0.25">
      <c r="A5701">
        <v>5700</v>
      </c>
      <c r="B5701" t="s">
        <v>8430</v>
      </c>
      <c r="C5701">
        <f>YEAR(Data!$D5701)</f>
        <v>2014</v>
      </c>
      <c r="D5701">
        <v>41947</v>
      </c>
      <c r="E5701">
        <v>41952</v>
      </c>
      <c r="F5701" t="s">
        <v>50</v>
      </c>
      <c r="G5701" t="s">
        <v>387</v>
      </c>
      <c r="H5701" t="s">
        <v>388</v>
      </c>
      <c r="I5701" t="s">
        <v>26</v>
      </c>
      <c r="J5701" t="s">
        <v>27</v>
      </c>
      <c r="K5701" t="s">
        <v>127</v>
      </c>
      <c r="L5701" t="s">
        <v>43</v>
      </c>
      <c r="M5701">
        <v>94109</v>
      </c>
      <c r="N5701" t="s">
        <v>44</v>
      </c>
      <c r="O5701" t="s">
        <v>7517</v>
      </c>
      <c r="P5701" t="s">
        <v>46</v>
      </c>
      <c r="Q5701" t="s">
        <v>90</v>
      </c>
      <c r="R5701" t="s">
        <v>7518</v>
      </c>
      <c r="S5701">
        <v>35.880000000000003</v>
      </c>
      <c r="T5701">
        <v>6</v>
      </c>
      <c r="U5701">
        <v>0</v>
      </c>
      <c r="V5701">
        <v>17.581200000000003</v>
      </c>
    </row>
    <row r="5702" spans="1:22" ht="14.25" customHeight="1" x14ac:dyDescent="0.25">
      <c r="A5702">
        <v>5701</v>
      </c>
      <c r="B5702" t="s">
        <v>8431</v>
      </c>
      <c r="C5702">
        <f>YEAR(Data!$D5702)</f>
        <v>2013</v>
      </c>
      <c r="D5702">
        <v>41603</v>
      </c>
      <c r="E5702">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ht="14.25" customHeight="1" x14ac:dyDescent="0.25">
      <c r="A5703">
        <v>5702</v>
      </c>
      <c r="B5703" t="s">
        <v>8431</v>
      </c>
      <c r="C5703">
        <f>YEAR(Data!$D5703)</f>
        <v>2013</v>
      </c>
      <c r="D5703">
        <v>41603</v>
      </c>
      <c r="E5703">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ht="14.25" customHeight="1" x14ac:dyDescent="0.25">
      <c r="A5704">
        <v>5703</v>
      </c>
      <c r="B5704" t="s">
        <v>8432</v>
      </c>
      <c r="C5704">
        <f>YEAR(Data!$D5704)</f>
        <v>2011</v>
      </c>
      <c r="D5704">
        <v>40891</v>
      </c>
      <c r="E5704">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ht="14.25" customHeight="1" x14ac:dyDescent="0.25">
      <c r="A5705">
        <v>5704</v>
      </c>
      <c r="B5705" t="s">
        <v>8432</v>
      </c>
      <c r="C5705">
        <f>YEAR(Data!$D5705)</f>
        <v>2011</v>
      </c>
      <c r="D5705">
        <v>40891</v>
      </c>
      <c r="E5705">
        <v>40898</v>
      </c>
      <c r="F5705" t="s">
        <v>50</v>
      </c>
      <c r="G5705" t="s">
        <v>2370</v>
      </c>
      <c r="H5705" t="s">
        <v>2371</v>
      </c>
      <c r="I5705" t="s">
        <v>26</v>
      </c>
      <c r="J5705" t="s">
        <v>27</v>
      </c>
      <c r="K5705" t="s">
        <v>5178</v>
      </c>
      <c r="L5705" t="s">
        <v>498</v>
      </c>
      <c r="M5705">
        <v>43302</v>
      </c>
      <c r="N5705" t="s">
        <v>148</v>
      </c>
      <c r="O5705" t="s">
        <v>5482</v>
      </c>
      <c r="P5705" t="s">
        <v>32</v>
      </c>
      <c r="Q5705" t="s">
        <v>56</v>
      </c>
      <c r="R5705" t="s">
        <v>5483</v>
      </c>
      <c r="S5705">
        <v>136.53</v>
      </c>
      <c r="T5705">
        <v>1</v>
      </c>
      <c r="U5705">
        <v>0.4</v>
      </c>
      <c r="V5705">
        <v>-52.336500000000029</v>
      </c>
    </row>
    <row r="5706" spans="1:22" ht="14.25" customHeight="1" x14ac:dyDescent="0.25">
      <c r="A5706">
        <v>5705</v>
      </c>
      <c r="B5706" t="s">
        <v>8432</v>
      </c>
      <c r="C5706">
        <f>YEAR(Data!$D5706)</f>
        <v>2011</v>
      </c>
      <c r="D5706">
        <v>40891</v>
      </c>
      <c r="E5706">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ht="14.25" customHeight="1" x14ac:dyDescent="0.25">
      <c r="A5707">
        <v>5706</v>
      </c>
      <c r="B5707" t="s">
        <v>8433</v>
      </c>
      <c r="C5707">
        <f>YEAR(Data!$D5707)</f>
        <v>2011</v>
      </c>
      <c r="D5707">
        <v>40850</v>
      </c>
      <c r="E5707">
        <v>40855</v>
      </c>
      <c r="F5707" t="s">
        <v>50</v>
      </c>
      <c r="G5707" t="s">
        <v>2178</v>
      </c>
      <c r="H5707" t="s">
        <v>2179</v>
      </c>
      <c r="I5707" t="s">
        <v>26</v>
      </c>
      <c r="J5707" t="s">
        <v>27</v>
      </c>
      <c r="K5707" t="s">
        <v>746</v>
      </c>
      <c r="L5707" t="s">
        <v>747</v>
      </c>
      <c r="M5707">
        <v>6824</v>
      </c>
      <c r="N5707" t="s">
        <v>148</v>
      </c>
      <c r="O5707" t="s">
        <v>6813</v>
      </c>
      <c r="P5707" t="s">
        <v>46</v>
      </c>
      <c r="Q5707" t="s">
        <v>578</v>
      </c>
      <c r="R5707" t="s">
        <v>6814</v>
      </c>
      <c r="S5707">
        <v>11.64</v>
      </c>
      <c r="T5707">
        <v>3</v>
      </c>
      <c r="U5707">
        <v>0</v>
      </c>
      <c r="V5707">
        <v>3.3755999999999986</v>
      </c>
    </row>
    <row r="5708" spans="1:22" ht="14.25" customHeight="1" x14ac:dyDescent="0.25">
      <c r="A5708">
        <v>5707</v>
      </c>
      <c r="B5708" t="s">
        <v>8434</v>
      </c>
      <c r="C5708">
        <f>YEAR(Data!$D5708)</f>
        <v>2014</v>
      </c>
      <c r="D5708">
        <v>41905</v>
      </c>
      <c r="E5708">
        <v>41908</v>
      </c>
      <c r="F5708" t="s">
        <v>23</v>
      </c>
      <c r="G5708" t="s">
        <v>3887</v>
      </c>
      <c r="H5708" t="s">
        <v>3888</v>
      </c>
      <c r="I5708" t="s">
        <v>41</v>
      </c>
      <c r="J5708" t="s">
        <v>27</v>
      </c>
      <c r="K5708" t="s">
        <v>266</v>
      </c>
      <c r="L5708" t="s">
        <v>267</v>
      </c>
      <c r="M5708">
        <v>10009</v>
      </c>
      <c r="N5708" t="s">
        <v>148</v>
      </c>
      <c r="O5708" t="s">
        <v>7008</v>
      </c>
      <c r="P5708" t="s">
        <v>46</v>
      </c>
      <c r="Q5708" t="s">
        <v>75</v>
      </c>
      <c r="R5708" t="s">
        <v>7009</v>
      </c>
      <c r="S5708">
        <v>40.176000000000002</v>
      </c>
      <c r="T5708">
        <v>3</v>
      </c>
      <c r="U5708">
        <v>0.2</v>
      </c>
      <c r="V5708">
        <v>14.563799999999997</v>
      </c>
    </row>
    <row r="5709" spans="1:22" ht="14.25" customHeight="1" x14ac:dyDescent="0.25">
      <c r="A5709">
        <v>5708</v>
      </c>
      <c r="B5709" t="s">
        <v>8435</v>
      </c>
      <c r="C5709">
        <f>YEAR(Data!$D5709)</f>
        <v>2012</v>
      </c>
      <c r="D5709">
        <v>41037</v>
      </c>
      <c r="E5709">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ht="14.25" customHeight="1" x14ac:dyDescent="0.25">
      <c r="A5710">
        <v>5709</v>
      </c>
      <c r="B5710" t="s">
        <v>8435</v>
      </c>
      <c r="C5710">
        <f>YEAR(Data!$D5710)</f>
        <v>2012</v>
      </c>
      <c r="D5710">
        <v>41037</v>
      </c>
      <c r="E5710">
        <v>41044</v>
      </c>
      <c r="F5710" t="s">
        <v>50</v>
      </c>
      <c r="G5710" t="s">
        <v>4276</v>
      </c>
      <c r="H5710" t="s">
        <v>4277</v>
      </c>
      <c r="I5710" t="s">
        <v>26</v>
      </c>
      <c r="J5710" t="s">
        <v>27</v>
      </c>
      <c r="K5710" t="s">
        <v>266</v>
      </c>
      <c r="L5710" t="s">
        <v>267</v>
      </c>
      <c r="M5710">
        <v>10024</v>
      </c>
      <c r="N5710" t="s">
        <v>148</v>
      </c>
      <c r="O5710" t="s">
        <v>5894</v>
      </c>
      <c r="P5710" t="s">
        <v>46</v>
      </c>
      <c r="Q5710" t="s">
        <v>578</v>
      </c>
      <c r="R5710" t="s">
        <v>5895</v>
      </c>
      <c r="S5710">
        <v>357.93</v>
      </c>
      <c r="T5710">
        <v>3</v>
      </c>
      <c r="U5710">
        <v>0</v>
      </c>
      <c r="V5710">
        <v>7.158600000000007</v>
      </c>
    </row>
    <row r="5711" spans="1:22" ht="14.25" customHeight="1" x14ac:dyDescent="0.25">
      <c r="A5711">
        <v>5710</v>
      </c>
      <c r="B5711" t="s">
        <v>8435</v>
      </c>
      <c r="C5711">
        <f>YEAR(Data!$D5711)</f>
        <v>2012</v>
      </c>
      <c r="D5711">
        <v>41037</v>
      </c>
      <c r="E571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ht="14.25" customHeight="1" x14ac:dyDescent="0.25">
      <c r="A5712">
        <v>5711</v>
      </c>
      <c r="B5712" t="s">
        <v>8435</v>
      </c>
      <c r="C5712">
        <f>YEAR(Data!$D5712)</f>
        <v>2012</v>
      </c>
      <c r="D5712">
        <v>41037</v>
      </c>
      <c r="E5712">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ht="14.25" customHeight="1" x14ac:dyDescent="0.25">
      <c r="A5713">
        <v>5712</v>
      </c>
      <c r="B5713" t="s">
        <v>8435</v>
      </c>
      <c r="C5713">
        <f>YEAR(Data!$D5713)</f>
        <v>2012</v>
      </c>
      <c r="D5713">
        <v>41037</v>
      </c>
      <c r="E5713">
        <v>41044</v>
      </c>
      <c r="F5713" t="s">
        <v>50</v>
      </c>
      <c r="G5713" t="s">
        <v>4276</v>
      </c>
      <c r="H5713" t="s">
        <v>4277</v>
      </c>
      <c r="I5713" t="s">
        <v>26</v>
      </c>
      <c r="J5713" t="s">
        <v>27</v>
      </c>
      <c r="K5713" t="s">
        <v>266</v>
      </c>
      <c r="L5713" t="s">
        <v>267</v>
      </c>
      <c r="M5713">
        <v>10024</v>
      </c>
      <c r="N5713" t="s">
        <v>148</v>
      </c>
      <c r="O5713" t="s">
        <v>6673</v>
      </c>
      <c r="P5713" t="s">
        <v>46</v>
      </c>
      <c r="Q5713" t="s">
        <v>90</v>
      </c>
      <c r="R5713" t="s">
        <v>6674</v>
      </c>
      <c r="S5713">
        <v>19.440000000000001</v>
      </c>
      <c r="T5713">
        <v>3</v>
      </c>
      <c r="U5713">
        <v>0</v>
      </c>
      <c r="V5713">
        <v>9.3312000000000008</v>
      </c>
    </row>
    <row r="5714" spans="1:22" ht="14.25" customHeight="1" x14ac:dyDescent="0.25">
      <c r="A5714">
        <v>5713</v>
      </c>
      <c r="B5714" t="s">
        <v>8436</v>
      </c>
      <c r="C5714">
        <f>YEAR(Data!$D5714)</f>
        <v>2014</v>
      </c>
      <c r="D5714">
        <v>41852</v>
      </c>
      <c r="E5714">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ht="14.25" customHeight="1" x14ac:dyDescent="0.25">
      <c r="A5715">
        <v>5714</v>
      </c>
      <c r="B5715" t="s">
        <v>8437</v>
      </c>
      <c r="C5715">
        <f>YEAR(Data!$D5715)</f>
        <v>2011</v>
      </c>
      <c r="D5715">
        <v>40603</v>
      </c>
      <c r="E5715">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ht="14.25" customHeight="1" x14ac:dyDescent="0.25">
      <c r="A5716">
        <v>5715</v>
      </c>
      <c r="B5716" t="s">
        <v>8438</v>
      </c>
      <c r="C5716">
        <f>YEAR(Data!$D5716)</f>
        <v>2014</v>
      </c>
      <c r="D5716">
        <v>41908</v>
      </c>
      <c r="E5716">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ht="14.25" customHeight="1" x14ac:dyDescent="0.25">
      <c r="A5717">
        <v>5716</v>
      </c>
      <c r="B5717" t="s">
        <v>8439</v>
      </c>
      <c r="C5717">
        <f>YEAR(Data!$D5717)</f>
        <v>2012</v>
      </c>
      <c r="D5717">
        <v>41191</v>
      </c>
      <c r="E5717">
        <v>41194</v>
      </c>
      <c r="F5717" t="s">
        <v>23</v>
      </c>
      <c r="G5717" t="s">
        <v>2605</v>
      </c>
      <c r="H5717" t="s">
        <v>2606</v>
      </c>
      <c r="I5717" t="s">
        <v>41</v>
      </c>
      <c r="J5717" t="s">
        <v>27</v>
      </c>
      <c r="K5717" t="s">
        <v>8388</v>
      </c>
      <c r="L5717" t="s">
        <v>238</v>
      </c>
      <c r="M5717">
        <v>48104</v>
      </c>
      <c r="N5717" t="s">
        <v>105</v>
      </c>
      <c r="O5717" t="s">
        <v>2704</v>
      </c>
      <c r="P5717" t="s">
        <v>71</v>
      </c>
      <c r="Q5717" t="s">
        <v>161</v>
      </c>
      <c r="R5717" t="s">
        <v>2705</v>
      </c>
      <c r="S5717">
        <v>619.94999999999993</v>
      </c>
      <c r="T5717">
        <v>5</v>
      </c>
      <c r="U5717">
        <v>0</v>
      </c>
      <c r="V5717">
        <v>111.59099999999995</v>
      </c>
    </row>
    <row r="5718" spans="1:22" ht="14.25" customHeight="1" x14ac:dyDescent="0.25">
      <c r="A5718">
        <v>5717</v>
      </c>
      <c r="B5718" t="s">
        <v>8439</v>
      </c>
      <c r="C5718">
        <f>YEAR(Data!$D5718)</f>
        <v>2012</v>
      </c>
      <c r="D5718">
        <v>41191</v>
      </c>
      <c r="E5718">
        <v>41194</v>
      </c>
      <c r="F5718" t="s">
        <v>23</v>
      </c>
      <c r="G5718" t="s">
        <v>2605</v>
      </c>
      <c r="H5718" t="s">
        <v>2606</v>
      </c>
      <c r="I5718" t="s">
        <v>41</v>
      </c>
      <c r="J5718" t="s">
        <v>27</v>
      </c>
      <c r="K5718" t="s">
        <v>8388</v>
      </c>
      <c r="L5718" t="s">
        <v>238</v>
      </c>
      <c r="M5718">
        <v>48104</v>
      </c>
      <c r="N5718" t="s">
        <v>105</v>
      </c>
      <c r="O5718" t="s">
        <v>528</v>
      </c>
      <c r="P5718" t="s">
        <v>71</v>
      </c>
      <c r="Q5718" t="s">
        <v>72</v>
      </c>
      <c r="R5718" t="s">
        <v>529</v>
      </c>
      <c r="S5718">
        <v>29.160000000000004</v>
      </c>
      <c r="T5718">
        <v>3</v>
      </c>
      <c r="U5718">
        <v>0</v>
      </c>
      <c r="V5718">
        <v>8.4563999999999986</v>
      </c>
    </row>
    <row r="5719" spans="1:22" ht="14.25" customHeight="1" x14ac:dyDescent="0.25">
      <c r="A5719">
        <v>5718</v>
      </c>
      <c r="B5719" t="s">
        <v>8439</v>
      </c>
      <c r="C5719">
        <f>YEAR(Data!$D5719)</f>
        <v>2012</v>
      </c>
      <c r="D5719">
        <v>41191</v>
      </c>
      <c r="E5719">
        <v>41194</v>
      </c>
      <c r="F5719" t="s">
        <v>23</v>
      </c>
      <c r="G5719" t="s">
        <v>2605</v>
      </c>
      <c r="H5719" t="s">
        <v>2606</v>
      </c>
      <c r="I5719" t="s">
        <v>41</v>
      </c>
      <c r="J5719" t="s">
        <v>27</v>
      </c>
      <c r="K5719" t="s">
        <v>8388</v>
      </c>
      <c r="L5719" t="s">
        <v>238</v>
      </c>
      <c r="M5719">
        <v>48104</v>
      </c>
      <c r="N5719" t="s">
        <v>105</v>
      </c>
      <c r="O5719" t="s">
        <v>6103</v>
      </c>
      <c r="P5719" t="s">
        <v>46</v>
      </c>
      <c r="Q5719" t="s">
        <v>173</v>
      </c>
      <c r="R5719" t="s">
        <v>186</v>
      </c>
      <c r="S5719">
        <v>57.959999999999994</v>
      </c>
      <c r="T5719">
        <v>7</v>
      </c>
      <c r="U5719">
        <v>0</v>
      </c>
      <c r="V5719">
        <v>27.241199999999996</v>
      </c>
    </row>
    <row r="5720" spans="1:22" ht="14.25" customHeight="1" x14ac:dyDescent="0.25">
      <c r="A5720">
        <v>5719</v>
      </c>
      <c r="B5720" t="s">
        <v>8439</v>
      </c>
      <c r="C5720">
        <f>YEAR(Data!$D5720)</f>
        <v>2012</v>
      </c>
      <c r="D5720">
        <v>41191</v>
      </c>
      <c r="E5720">
        <v>41194</v>
      </c>
      <c r="F5720" t="s">
        <v>23</v>
      </c>
      <c r="G5720" t="s">
        <v>2605</v>
      </c>
      <c r="H5720" t="s">
        <v>2606</v>
      </c>
      <c r="I5720" t="s">
        <v>41</v>
      </c>
      <c r="J5720" t="s">
        <v>27</v>
      </c>
      <c r="K5720" t="s">
        <v>8388</v>
      </c>
      <c r="L5720" t="s">
        <v>238</v>
      </c>
      <c r="M5720">
        <v>48104</v>
      </c>
      <c r="N5720" t="s">
        <v>105</v>
      </c>
      <c r="O5720" t="s">
        <v>3619</v>
      </c>
      <c r="P5720" t="s">
        <v>46</v>
      </c>
      <c r="Q5720" t="s">
        <v>78</v>
      </c>
      <c r="R5720" t="s">
        <v>3620</v>
      </c>
      <c r="S5720">
        <v>29.402999999999999</v>
      </c>
      <c r="T5720">
        <v>3</v>
      </c>
      <c r="U5720">
        <v>0.1</v>
      </c>
      <c r="V5720">
        <v>5.2272000000000007</v>
      </c>
    </row>
    <row r="5721" spans="1:22" ht="14.25" customHeight="1" x14ac:dyDescent="0.25">
      <c r="A5721">
        <v>5720</v>
      </c>
      <c r="B5721" t="s">
        <v>8440</v>
      </c>
      <c r="C5721">
        <f>YEAR(Data!$D5721)</f>
        <v>2014</v>
      </c>
      <c r="D5721">
        <v>41728</v>
      </c>
      <c r="E5721">
        <v>41732</v>
      </c>
      <c r="F5721" t="s">
        <v>23</v>
      </c>
      <c r="G5721" t="s">
        <v>7418</v>
      </c>
      <c r="H5721" t="s">
        <v>7419</v>
      </c>
      <c r="I5721" t="s">
        <v>26</v>
      </c>
      <c r="J5721" t="s">
        <v>27</v>
      </c>
      <c r="K5721" t="s">
        <v>4268</v>
      </c>
      <c r="L5721" t="s">
        <v>254</v>
      </c>
      <c r="M5721">
        <v>47905</v>
      </c>
      <c r="N5721" t="s">
        <v>105</v>
      </c>
      <c r="O5721" t="s">
        <v>6838</v>
      </c>
      <c r="P5721" t="s">
        <v>46</v>
      </c>
      <c r="Q5721" t="s">
        <v>59</v>
      </c>
      <c r="R5721" t="s">
        <v>6839</v>
      </c>
      <c r="S5721">
        <v>81.400000000000006</v>
      </c>
      <c r="T5721">
        <v>5</v>
      </c>
      <c r="U5721">
        <v>0</v>
      </c>
      <c r="V5721">
        <v>21.164000000000005</v>
      </c>
    </row>
    <row r="5722" spans="1:22" ht="14.25" customHeight="1" x14ac:dyDescent="0.25">
      <c r="A5722">
        <v>5721</v>
      </c>
      <c r="B5722" t="s">
        <v>8441</v>
      </c>
      <c r="C5722">
        <f>YEAR(Data!$D5722)</f>
        <v>2012</v>
      </c>
      <c r="D5722">
        <v>41227</v>
      </c>
      <c r="E5722">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ht="14.25" customHeight="1" x14ac:dyDescent="0.25">
      <c r="A5723">
        <v>5722</v>
      </c>
      <c r="B5723" t="s">
        <v>8441</v>
      </c>
      <c r="C5723">
        <f>YEAR(Data!$D5723)</f>
        <v>2012</v>
      </c>
      <c r="D5723">
        <v>41227</v>
      </c>
      <c r="E5723">
        <v>41230</v>
      </c>
      <c r="F5723" t="s">
        <v>188</v>
      </c>
      <c r="G5723" t="s">
        <v>135</v>
      </c>
      <c r="H5723" t="s">
        <v>136</v>
      </c>
      <c r="I5723" t="s">
        <v>41</v>
      </c>
      <c r="J5723" t="s">
        <v>27</v>
      </c>
      <c r="K5723" t="s">
        <v>318</v>
      </c>
      <c r="L5723" t="s">
        <v>420</v>
      </c>
      <c r="M5723">
        <v>97477</v>
      </c>
      <c r="N5723" t="s">
        <v>44</v>
      </c>
      <c r="O5723" t="s">
        <v>5331</v>
      </c>
      <c r="P5723" t="s">
        <v>71</v>
      </c>
      <c r="Q5723" t="s">
        <v>161</v>
      </c>
      <c r="R5723" t="s">
        <v>5332</v>
      </c>
      <c r="S5723">
        <v>91.176000000000016</v>
      </c>
      <c r="T5723">
        <v>3</v>
      </c>
      <c r="U5723">
        <v>0.2</v>
      </c>
      <c r="V5723">
        <v>4.5587999999999944</v>
      </c>
    </row>
    <row r="5724" spans="1:22" ht="14.25" customHeight="1" x14ac:dyDescent="0.25">
      <c r="A5724">
        <v>5723</v>
      </c>
      <c r="B5724" t="s">
        <v>8441</v>
      </c>
      <c r="C5724">
        <f>YEAR(Data!$D5724)</f>
        <v>2012</v>
      </c>
      <c r="D5724">
        <v>41227</v>
      </c>
      <c r="E5724">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ht="14.25" customHeight="1" x14ac:dyDescent="0.25">
      <c r="A5725">
        <v>5724</v>
      </c>
      <c r="B5725" t="s">
        <v>8442</v>
      </c>
      <c r="C5725">
        <f>YEAR(Data!$D5725)</f>
        <v>2013</v>
      </c>
      <c r="D5725">
        <v>41544</v>
      </c>
      <c r="E5725">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ht="14.25" customHeight="1" x14ac:dyDescent="0.25">
      <c r="A5726">
        <v>5725</v>
      </c>
      <c r="B5726" t="s">
        <v>8443</v>
      </c>
      <c r="C5726">
        <f>YEAR(Data!$D5726)</f>
        <v>2011</v>
      </c>
      <c r="D5726">
        <v>40808</v>
      </c>
      <c r="E5726">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ht="14.25" customHeight="1" x14ac:dyDescent="0.25">
      <c r="A5727">
        <v>5726</v>
      </c>
      <c r="B5727" t="s">
        <v>8444</v>
      </c>
      <c r="C5727">
        <f>YEAR(Data!$D5727)</f>
        <v>2012</v>
      </c>
      <c r="D5727">
        <v>41177</v>
      </c>
      <c r="E5727">
        <v>41179</v>
      </c>
      <c r="F5727" t="s">
        <v>188</v>
      </c>
      <c r="G5727" t="s">
        <v>958</v>
      </c>
      <c r="H5727" t="s">
        <v>959</v>
      </c>
      <c r="I5727" t="s">
        <v>41</v>
      </c>
      <c r="J5727" t="s">
        <v>27</v>
      </c>
      <c r="K5727" t="s">
        <v>266</v>
      </c>
      <c r="L5727" t="s">
        <v>267</v>
      </c>
      <c r="M5727">
        <v>10011</v>
      </c>
      <c r="N5727" t="s">
        <v>148</v>
      </c>
      <c r="O5727" t="s">
        <v>5475</v>
      </c>
      <c r="P5727" t="s">
        <v>71</v>
      </c>
      <c r="Q5727" t="s">
        <v>161</v>
      </c>
      <c r="R5727" t="s">
        <v>5476</v>
      </c>
      <c r="S5727">
        <v>899.91</v>
      </c>
      <c r="T5727">
        <v>9</v>
      </c>
      <c r="U5727">
        <v>0</v>
      </c>
      <c r="V5727">
        <v>395.96040000000005</v>
      </c>
    </row>
    <row r="5728" spans="1:22" ht="14.25" customHeight="1" x14ac:dyDescent="0.25">
      <c r="A5728">
        <v>5727</v>
      </c>
      <c r="B5728" t="s">
        <v>8445</v>
      </c>
      <c r="C5728">
        <f>YEAR(Data!$D5728)</f>
        <v>2012</v>
      </c>
      <c r="D5728">
        <v>41033</v>
      </c>
      <c r="E5728">
        <v>41037</v>
      </c>
      <c r="F5728" t="s">
        <v>50</v>
      </c>
      <c r="G5728" t="s">
        <v>6638</v>
      </c>
      <c r="H5728" t="s">
        <v>6639</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ht="14.25" customHeight="1" x14ac:dyDescent="0.25">
      <c r="A5729">
        <v>5728</v>
      </c>
      <c r="B5729" t="s">
        <v>8446</v>
      </c>
      <c r="C5729">
        <f>YEAR(Data!$D5729)</f>
        <v>2014</v>
      </c>
      <c r="D5729">
        <v>41982</v>
      </c>
      <c r="E5729">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ht="14.25" customHeight="1" x14ac:dyDescent="0.25">
      <c r="A5730">
        <v>5729</v>
      </c>
      <c r="B5730" t="s">
        <v>8446</v>
      </c>
      <c r="C5730">
        <f>YEAR(Data!$D5730)</f>
        <v>2014</v>
      </c>
      <c r="D5730">
        <v>41982</v>
      </c>
      <c r="E5730">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ht="14.25" customHeight="1" x14ac:dyDescent="0.25">
      <c r="A5731">
        <v>5730</v>
      </c>
      <c r="B5731" t="s">
        <v>8446</v>
      </c>
      <c r="C5731">
        <f>YEAR(Data!$D5731)</f>
        <v>2014</v>
      </c>
      <c r="D5731">
        <v>41982</v>
      </c>
      <c r="E573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ht="14.25" customHeight="1" x14ac:dyDescent="0.25">
      <c r="A5732">
        <v>5731</v>
      </c>
      <c r="B5732" t="s">
        <v>8446</v>
      </c>
      <c r="C5732">
        <f>YEAR(Data!$D5732)</f>
        <v>2014</v>
      </c>
      <c r="D5732">
        <v>41982</v>
      </c>
      <c r="E5732">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ht="14.25" customHeight="1" x14ac:dyDescent="0.25">
      <c r="A5733">
        <v>5732</v>
      </c>
      <c r="B5733" t="s">
        <v>8446</v>
      </c>
      <c r="C5733">
        <f>YEAR(Data!$D5733)</f>
        <v>2014</v>
      </c>
      <c r="D5733">
        <v>41982</v>
      </c>
      <c r="E5733">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ht="14.25" customHeight="1" x14ac:dyDescent="0.25">
      <c r="A5734">
        <v>5733</v>
      </c>
      <c r="B5734" t="s">
        <v>8447</v>
      </c>
      <c r="C5734">
        <f>YEAR(Data!$D5734)</f>
        <v>2014</v>
      </c>
      <c r="D5734">
        <v>41820</v>
      </c>
      <c r="E5734">
        <v>41823</v>
      </c>
      <c r="F5734" t="s">
        <v>188</v>
      </c>
      <c r="G5734" t="s">
        <v>958</v>
      </c>
      <c r="H5734" t="s">
        <v>959</v>
      </c>
      <c r="I5734" t="s">
        <v>41</v>
      </c>
      <c r="J5734" t="s">
        <v>27</v>
      </c>
      <c r="K5734" t="s">
        <v>8448</v>
      </c>
      <c r="L5734" t="s">
        <v>747</v>
      </c>
      <c r="M5734">
        <v>6460</v>
      </c>
      <c r="N5734" t="s">
        <v>148</v>
      </c>
      <c r="O5734" t="s">
        <v>6577</v>
      </c>
      <c r="P5734" t="s">
        <v>32</v>
      </c>
      <c r="Q5734" t="s">
        <v>33</v>
      </c>
      <c r="R5734" t="s">
        <v>6578</v>
      </c>
      <c r="S5734">
        <v>638.82000000000005</v>
      </c>
      <c r="T5734">
        <v>9</v>
      </c>
      <c r="U5734">
        <v>0</v>
      </c>
      <c r="V5734">
        <v>185.25779999999997</v>
      </c>
    </row>
    <row r="5735" spans="1:22" ht="14.25" customHeight="1" x14ac:dyDescent="0.25">
      <c r="A5735">
        <v>5734</v>
      </c>
      <c r="B5735" t="s">
        <v>8447</v>
      </c>
      <c r="C5735">
        <f>YEAR(Data!$D5735)</f>
        <v>2014</v>
      </c>
      <c r="D5735">
        <v>41820</v>
      </c>
      <c r="E5735">
        <v>41823</v>
      </c>
      <c r="F5735" t="s">
        <v>188</v>
      </c>
      <c r="G5735" t="s">
        <v>958</v>
      </c>
      <c r="H5735" t="s">
        <v>959</v>
      </c>
      <c r="I5735" t="s">
        <v>41</v>
      </c>
      <c r="J5735" t="s">
        <v>27</v>
      </c>
      <c r="K5735" t="s">
        <v>8448</v>
      </c>
      <c r="L5735" t="s">
        <v>747</v>
      </c>
      <c r="M5735">
        <v>6460</v>
      </c>
      <c r="N5735" t="s">
        <v>148</v>
      </c>
      <c r="O5735" t="s">
        <v>2652</v>
      </c>
      <c r="P5735" t="s">
        <v>46</v>
      </c>
      <c r="Q5735" t="s">
        <v>578</v>
      </c>
      <c r="R5735" t="s">
        <v>2653</v>
      </c>
      <c r="S5735">
        <v>30.69</v>
      </c>
      <c r="T5735">
        <v>3</v>
      </c>
      <c r="U5735">
        <v>0</v>
      </c>
      <c r="V5735">
        <v>7.9794000000000018</v>
      </c>
    </row>
    <row r="5736" spans="1:22" ht="14.25" customHeight="1" x14ac:dyDescent="0.25">
      <c r="A5736">
        <v>5735</v>
      </c>
      <c r="B5736" t="s">
        <v>8447</v>
      </c>
      <c r="C5736">
        <f>YEAR(Data!$D5736)</f>
        <v>2014</v>
      </c>
      <c r="D5736">
        <v>41820</v>
      </c>
      <c r="E5736">
        <v>41823</v>
      </c>
      <c r="F5736" t="s">
        <v>188</v>
      </c>
      <c r="G5736" t="s">
        <v>958</v>
      </c>
      <c r="H5736" t="s">
        <v>959</v>
      </c>
      <c r="I5736" t="s">
        <v>41</v>
      </c>
      <c r="J5736" t="s">
        <v>27</v>
      </c>
      <c r="K5736" t="s">
        <v>8448</v>
      </c>
      <c r="L5736" t="s">
        <v>747</v>
      </c>
      <c r="M5736">
        <v>6460</v>
      </c>
      <c r="N5736" t="s">
        <v>148</v>
      </c>
      <c r="O5736" t="s">
        <v>3839</v>
      </c>
      <c r="P5736" t="s">
        <v>32</v>
      </c>
      <c r="Q5736" t="s">
        <v>65</v>
      </c>
      <c r="R5736" t="s">
        <v>3840</v>
      </c>
      <c r="S5736">
        <v>25.16</v>
      </c>
      <c r="T5736">
        <v>2</v>
      </c>
      <c r="U5736">
        <v>0</v>
      </c>
      <c r="V5736">
        <v>8.5543999999999976</v>
      </c>
    </row>
    <row r="5737" spans="1:22" ht="14.25" customHeight="1" x14ac:dyDescent="0.25">
      <c r="A5737">
        <v>5736</v>
      </c>
      <c r="B5737" t="s">
        <v>8449</v>
      </c>
      <c r="C5737">
        <f>YEAR(Data!$D5737)</f>
        <v>2011</v>
      </c>
      <c r="D5737">
        <v>40723</v>
      </c>
      <c r="E5737">
        <v>40727</v>
      </c>
      <c r="F5737" t="s">
        <v>50</v>
      </c>
      <c r="G5737" t="s">
        <v>5281</v>
      </c>
      <c r="H5737" t="s">
        <v>5282</v>
      </c>
      <c r="I5737" t="s">
        <v>26</v>
      </c>
      <c r="J5737" t="s">
        <v>27</v>
      </c>
      <c r="K5737" t="s">
        <v>266</v>
      </c>
      <c r="L5737" t="s">
        <v>267</v>
      </c>
      <c r="M5737">
        <v>10024</v>
      </c>
      <c r="N5737" t="s">
        <v>148</v>
      </c>
      <c r="O5737" t="s">
        <v>6137</v>
      </c>
      <c r="P5737" t="s">
        <v>46</v>
      </c>
      <c r="Q5737" t="s">
        <v>75</v>
      </c>
      <c r="R5737" t="s">
        <v>6138</v>
      </c>
      <c r="S5737">
        <v>13.919999999999998</v>
      </c>
      <c r="T5737">
        <v>3</v>
      </c>
      <c r="U5737">
        <v>0.2</v>
      </c>
      <c r="V5737">
        <v>4.8720000000000008</v>
      </c>
    </row>
    <row r="5738" spans="1:22" ht="14.25" customHeight="1" x14ac:dyDescent="0.25">
      <c r="A5738">
        <v>5737</v>
      </c>
      <c r="B5738" t="s">
        <v>8450</v>
      </c>
      <c r="C5738">
        <f>YEAR(Data!$D5738)</f>
        <v>2011</v>
      </c>
      <c r="D5738">
        <v>40564</v>
      </c>
      <c r="E5738">
        <v>40569</v>
      </c>
      <c r="F5738" t="s">
        <v>50</v>
      </c>
      <c r="G5738" t="s">
        <v>5248</v>
      </c>
      <c r="H5738" t="s">
        <v>5249</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ht="14.25" customHeight="1" x14ac:dyDescent="0.25">
      <c r="A5739">
        <v>5738</v>
      </c>
      <c r="B5739" t="s">
        <v>8450</v>
      </c>
      <c r="C5739">
        <f>YEAR(Data!$D5739)</f>
        <v>2011</v>
      </c>
      <c r="D5739">
        <v>40564</v>
      </c>
      <c r="E5739">
        <v>40569</v>
      </c>
      <c r="F5739" t="s">
        <v>50</v>
      </c>
      <c r="G5739" t="s">
        <v>5248</v>
      </c>
      <c r="H5739" t="s">
        <v>5249</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ht="14.25" customHeight="1" x14ac:dyDescent="0.25">
      <c r="A5740">
        <v>5739</v>
      </c>
      <c r="B5740" t="s">
        <v>8451</v>
      </c>
      <c r="C5740">
        <f>YEAR(Data!$D5740)</f>
        <v>2014</v>
      </c>
      <c r="D5740">
        <v>41640</v>
      </c>
      <c r="E5740">
        <v>41646</v>
      </c>
      <c r="F5740" t="s">
        <v>50</v>
      </c>
      <c r="G5740" t="s">
        <v>6119</v>
      </c>
      <c r="H5740" t="s">
        <v>6120</v>
      </c>
      <c r="I5740" t="s">
        <v>26</v>
      </c>
      <c r="J5740" t="s">
        <v>27</v>
      </c>
      <c r="K5740" t="s">
        <v>127</v>
      </c>
      <c r="L5740" t="s">
        <v>43</v>
      </c>
      <c r="M5740">
        <v>94109</v>
      </c>
      <c r="N5740" t="s">
        <v>44</v>
      </c>
      <c r="O5740" t="s">
        <v>5781</v>
      </c>
      <c r="P5740" t="s">
        <v>46</v>
      </c>
      <c r="Q5740" t="s">
        <v>75</v>
      </c>
      <c r="R5740" t="s">
        <v>5782</v>
      </c>
      <c r="S5740">
        <v>38.376000000000005</v>
      </c>
      <c r="T5740">
        <v>3</v>
      </c>
      <c r="U5740">
        <v>0.2</v>
      </c>
      <c r="V5740">
        <v>13.4316</v>
      </c>
    </row>
    <row r="5741" spans="1:22" ht="14.25" customHeight="1" x14ac:dyDescent="0.25">
      <c r="A5741">
        <v>5740</v>
      </c>
      <c r="B5741" t="s">
        <v>8452</v>
      </c>
      <c r="C5741">
        <f>YEAR(Data!$D5741)</f>
        <v>2014</v>
      </c>
      <c r="D5741">
        <v>41727</v>
      </c>
      <c r="E5741">
        <v>41730</v>
      </c>
      <c r="F5741" t="s">
        <v>188</v>
      </c>
      <c r="G5741" t="s">
        <v>6604</v>
      </c>
      <c r="H5741" t="s">
        <v>6605</v>
      </c>
      <c r="I5741" t="s">
        <v>41</v>
      </c>
      <c r="J5741" t="s">
        <v>27</v>
      </c>
      <c r="K5741" t="s">
        <v>746</v>
      </c>
      <c r="L5741" t="s">
        <v>43</v>
      </c>
      <c r="M5741">
        <v>94533</v>
      </c>
      <c r="N5741" t="s">
        <v>44</v>
      </c>
      <c r="O5741" t="s">
        <v>7334</v>
      </c>
      <c r="P5741" t="s">
        <v>46</v>
      </c>
      <c r="Q5741" t="s">
        <v>90</v>
      </c>
      <c r="R5741" t="s">
        <v>7335</v>
      </c>
      <c r="S5741">
        <v>12.96</v>
      </c>
      <c r="T5741">
        <v>2</v>
      </c>
      <c r="U5741">
        <v>0</v>
      </c>
      <c r="V5741">
        <v>6.3504000000000005</v>
      </c>
    </row>
    <row r="5742" spans="1:22" ht="14.25" customHeight="1" x14ac:dyDescent="0.25">
      <c r="A5742">
        <v>5741</v>
      </c>
      <c r="B5742" t="s">
        <v>8452</v>
      </c>
      <c r="C5742">
        <f>YEAR(Data!$D5742)</f>
        <v>2014</v>
      </c>
      <c r="D5742">
        <v>41727</v>
      </c>
      <c r="E5742">
        <v>41730</v>
      </c>
      <c r="F5742" t="s">
        <v>188</v>
      </c>
      <c r="G5742" t="s">
        <v>6604</v>
      </c>
      <c r="H5742" t="s">
        <v>6605</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ht="14.25" customHeight="1" x14ac:dyDescent="0.25">
      <c r="A5743">
        <v>5742</v>
      </c>
      <c r="B5743" t="s">
        <v>8452</v>
      </c>
      <c r="C5743">
        <f>YEAR(Data!$D5743)</f>
        <v>2014</v>
      </c>
      <c r="D5743">
        <v>41727</v>
      </c>
      <c r="E5743">
        <v>41730</v>
      </c>
      <c r="F5743" t="s">
        <v>188</v>
      </c>
      <c r="G5743" t="s">
        <v>6604</v>
      </c>
      <c r="H5743" t="s">
        <v>6605</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ht="14.25" customHeight="1" x14ac:dyDescent="0.25">
      <c r="A5744">
        <v>5743</v>
      </c>
      <c r="B5744" t="s">
        <v>8452</v>
      </c>
      <c r="C5744">
        <f>YEAR(Data!$D5744)</f>
        <v>2014</v>
      </c>
      <c r="D5744">
        <v>41727</v>
      </c>
      <c r="E5744">
        <v>41730</v>
      </c>
      <c r="F5744" t="s">
        <v>188</v>
      </c>
      <c r="G5744" t="s">
        <v>6604</v>
      </c>
      <c r="H5744" t="s">
        <v>6605</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ht="14.25" customHeight="1" x14ac:dyDescent="0.25">
      <c r="A5745">
        <v>5744</v>
      </c>
      <c r="B5745" t="s">
        <v>8452</v>
      </c>
      <c r="C5745">
        <f>YEAR(Data!$D5745)</f>
        <v>2014</v>
      </c>
      <c r="D5745">
        <v>41727</v>
      </c>
      <c r="E5745">
        <v>41730</v>
      </c>
      <c r="F5745" t="s">
        <v>188</v>
      </c>
      <c r="G5745" t="s">
        <v>6604</v>
      </c>
      <c r="H5745" t="s">
        <v>6605</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ht="14.25" customHeight="1" x14ac:dyDescent="0.25">
      <c r="A5746">
        <v>5745</v>
      </c>
      <c r="B5746" t="s">
        <v>8452</v>
      </c>
      <c r="C5746">
        <f>YEAR(Data!$D5746)</f>
        <v>2014</v>
      </c>
      <c r="D5746">
        <v>41727</v>
      </c>
      <c r="E5746">
        <v>41730</v>
      </c>
      <c r="F5746" t="s">
        <v>188</v>
      </c>
      <c r="G5746" t="s">
        <v>6604</v>
      </c>
      <c r="H5746" t="s">
        <v>6605</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ht="14.25" customHeight="1" x14ac:dyDescent="0.25">
      <c r="A5747">
        <v>5746</v>
      </c>
      <c r="B5747" t="s">
        <v>8452</v>
      </c>
      <c r="C5747">
        <f>YEAR(Data!$D5747)</f>
        <v>2014</v>
      </c>
      <c r="D5747">
        <v>41727</v>
      </c>
      <c r="E5747">
        <v>41730</v>
      </c>
      <c r="F5747" t="s">
        <v>188</v>
      </c>
      <c r="G5747" t="s">
        <v>6604</v>
      </c>
      <c r="H5747" t="s">
        <v>6605</v>
      </c>
      <c r="I5747" t="s">
        <v>41</v>
      </c>
      <c r="J5747" t="s">
        <v>27</v>
      </c>
      <c r="K5747" t="s">
        <v>746</v>
      </c>
      <c r="L5747" t="s">
        <v>43</v>
      </c>
      <c r="M5747">
        <v>94533</v>
      </c>
      <c r="N5747" t="s">
        <v>44</v>
      </c>
      <c r="O5747" t="s">
        <v>5753</v>
      </c>
      <c r="P5747" t="s">
        <v>32</v>
      </c>
      <c r="Q5747" t="s">
        <v>65</v>
      </c>
      <c r="R5747" t="s">
        <v>5754</v>
      </c>
      <c r="S5747">
        <v>21.560000000000002</v>
      </c>
      <c r="T5747">
        <v>7</v>
      </c>
      <c r="U5747">
        <v>0</v>
      </c>
      <c r="V5747">
        <v>6.8991999999999987</v>
      </c>
    </row>
    <row r="5748" spans="1:22" ht="14.25" customHeight="1" x14ac:dyDescent="0.25">
      <c r="A5748">
        <v>5747</v>
      </c>
      <c r="B5748" t="s">
        <v>8453</v>
      </c>
      <c r="C5748">
        <f>YEAR(Data!$D5748)</f>
        <v>2013</v>
      </c>
      <c r="D5748">
        <v>41617</v>
      </c>
      <c r="E5748">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ht="14.25" customHeight="1" x14ac:dyDescent="0.25">
      <c r="A5749">
        <v>5748</v>
      </c>
      <c r="B5749" t="s">
        <v>8453</v>
      </c>
      <c r="C5749">
        <f>YEAR(Data!$D5749)</f>
        <v>2013</v>
      </c>
      <c r="D5749">
        <v>41617</v>
      </c>
      <c r="E5749">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ht="14.25" customHeight="1" x14ac:dyDescent="0.25">
      <c r="A5750">
        <v>5749</v>
      </c>
      <c r="B5750" t="s">
        <v>8453</v>
      </c>
      <c r="C5750">
        <f>YEAR(Data!$D5750)</f>
        <v>2013</v>
      </c>
      <c r="D5750">
        <v>41617</v>
      </c>
      <c r="E5750">
        <v>41621</v>
      </c>
      <c r="F5750" t="s">
        <v>50</v>
      </c>
      <c r="G5750" t="s">
        <v>242</v>
      </c>
      <c r="H5750" t="s">
        <v>243</v>
      </c>
      <c r="I5750" t="s">
        <v>26</v>
      </c>
      <c r="J5750" t="s">
        <v>27</v>
      </c>
      <c r="K5750" t="s">
        <v>3520</v>
      </c>
      <c r="L5750" t="s">
        <v>88</v>
      </c>
      <c r="M5750">
        <v>27834</v>
      </c>
      <c r="N5750" t="s">
        <v>30</v>
      </c>
      <c r="O5750" t="s">
        <v>7692</v>
      </c>
      <c r="P5750" t="s">
        <v>71</v>
      </c>
      <c r="Q5750" t="s">
        <v>161</v>
      </c>
      <c r="R5750" t="s">
        <v>7693</v>
      </c>
      <c r="S5750">
        <v>16.560000000000002</v>
      </c>
      <c r="T5750">
        <v>3</v>
      </c>
      <c r="U5750">
        <v>0.2</v>
      </c>
      <c r="V5750">
        <v>-2.4840000000000018</v>
      </c>
    </row>
    <row r="5751" spans="1:22" ht="14.25" customHeight="1" x14ac:dyDescent="0.25">
      <c r="A5751">
        <v>5750</v>
      </c>
      <c r="B5751" t="s">
        <v>8454</v>
      </c>
      <c r="C5751">
        <f>YEAR(Data!$D5751)</f>
        <v>2014</v>
      </c>
      <c r="D5751">
        <v>41962</v>
      </c>
      <c r="E575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ht="14.25" customHeight="1" x14ac:dyDescent="0.25">
      <c r="A5752">
        <v>5751</v>
      </c>
      <c r="B5752" t="s">
        <v>8455</v>
      </c>
      <c r="C5752">
        <f>YEAR(Data!$D5752)</f>
        <v>2011</v>
      </c>
      <c r="D5752">
        <v>40693</v>
      </c>
      <c r="E5752">
        <v>40699</v>
      </c>
      <c r="F5752" t="s">
        <v>50</v>
      </c>
      <c r="G5752" t="s">
        <v>7946</v>
      </c>
      <c r="H5752" t="s">
        <v>7947</v>
      </c>
      <c r="I5752" t="s">
        <v>26</v>
      </c>
      <c r="J5752" t="s">
        <v>27</v>
      </c>
      <c r="K5752" t="s">
        <v>8456</v>
      </c>
      <c r="L5752" t="s">
        <v>211</v>
      </c>
      <c r="M5752">
        <v>60089</v>
      </c>
      <c r="N5752" t="s">
        <v>105</v>
      </c>
      <c r="O5752" t="s">
        <v>80</v>
      </c>
      <c r="P5752" t="s">
        <v>32</v>
      </c>
      <c r="Q5752" t="s">
        <v>56</v>
      </c>
      <c r="R5752" t="s">
        <v>81</v>
      </c>
      <c r="S5752">
        <v>355.45499999999998</v>
      </c>
      <c r="T5752">
        <v>3</v>
      </c>
      <c r="U5752">
        <v>0.5</v>
      </c>
      <c r="V5752">
        <v>-184.83660000000003</v>
      </c>
    </row>
    <row r="5753" spans="1:22" ht="14.25" customHeight="1" x14ac:dyDescent="0.25">
      <c r="A5753">
        <v>5752</v>
      </c>
      <c r="B5753" t="s">
        <v>8457</v>
      </c>
      <c r="C5753">
        <f>YEAR(Data!$D5753)</f>
        <v>2013</v>
      </c>
      <c r="D5753">
        <v>41296</v>
      </c>
      <c r="E5753">
        <v>41302</v>
      </c>
      <c r="F5753" t="s">
        <v>50</v>
      </c>
      <c r="G5753" t="s">
        <v>1918</v>
      </c>
      <c r="H5753" t="s">
        <v>1919</v>
      </c>
      <c r="I5753" t="s">
        <v>26</v>
      </c>
      <c r="J5753" t="s">
        <v>27</v>
      </c>
      <c r="K5753" t="s">
        <v>947</v>
      </c>
      <c r="L5753" t="s">
        <v>43</v>
      </c>
      <c r="M5753">
        <v>92037</v>
      </c>
      <c r="N5753" t="s">
        <v>44</v>
      </c>
      <c r="O5753" t="s">
        <v>8458</v>
      </c>
      <c r="P5753" t="s">
        <v>46</v>
      </c>
      <c r="Q5753" t="s">
        <v>47</v>
      </c>
      <c r="R5753" t="s">
        <v>8459</v>
      </c>
      <c r="S5753">
        <v>44.400000000000006</v>
      </c>
      <c r="T5753">
        <v>3</v>
      </c>
      <c r="U5753">
        <v>0</v>
      </c>
      <c r="V5753">
        <v>22.200000000000003</v>
      </c>
    </row>
    <row r="5754" spans="1:22" ht="14.25" customHeight="1" x14ac:dyDescent="0.25">
      <c r="A5754">
        <v>5753</v>
      </c>
      <c r="B5754" t="s">
        <v>8457</v>
      </c>
      <c r="C5754">
        <f>YEAR(Data!$D5754)</f>
        <v>2013</v>
      </c>
      <c r="D5754">
        <v>41296</v>
      </c>
      <c r="E5754">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ht="14.25" customHeight="1" x14ac:dyDescent="0.25">
      <c r="A5755">
        <v>5754</v>
      </c>
      <c r="B5755" t="s">
        <v>8460</v>
      </c>
      <c r="C5755">
        <f>YEAR(Data!$D5755)</f>
        <v>2013</v>
      </c>
      <c r="D5755">
        <v>41308</v>
      </c>
      <c r="E5755">
        <v>41315</v>
      </c>
      <c r="F5755" t="s">
        <v>50</v>
      </c>
      <c r="G5755" t="s">
        <v>6573</v>
      </c>
      <c r="H5755" t="s">
        <v>6574</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ht="14.25" customHeight="1" x14ac:dyDescent="0.25">
      <c r="A5756">
        <v>5755</v>
      </c>
      <c r="B5756" t="s">
        <v>8461</v>
      </c>
      <c r="C5756">
        <f>YEAR(Data!$D5756)</f>
        <v>2012</v>
      </c>
      <c r="D5756">
        <v>40997</v>
      </c>
      <c r="E5756">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ht="14.25" customHeight="1" x14ac:dyDescent="0.25">
      <c r="A5757">
        <v>5756</v>
      </c>
      <c r="B5757" t="s">
        <v>8462</v>
      </c>
      <c r="C5757">
        <f>YEAR(Data!$D5757)</f>
        <v>2011</v>
      </c>
      <c r="D5757">
        <v>40830</v>
      </c>
      <c r="E5757">
        <v>40834</v>
      </c>
      <c r="F5757" t="s">
        <v>50</v>
      </c>
      <c r="G5757" t="s">
        <v>5793</v>
      </c>
      <c r="H5757" t="s">
        <v>5794</v>
      </c>
      <c r="I5757" t="s">
        <v>26</v>
      </c>
      <c r="J5757" t="s">
        <v>27</v>
      </c>
      <c r="K5757" t="s">
        <v>103</v>
      </c>
      <c r="L5757" t="s">
        <v>104</v>
      </c>
      <c r="M5757">
        <v>76106</v>
      </c>
      <c r="N5757" t="s">
        <v>105</v>
      </c>
      <c r="O5757" t="s">
        <v>7634</v>
      </c>
      <c r="P5757" t="s">
        <v>46</v>
      </c>
      <c r="Q5757" t="s">
        <v>78</v>
      </c>
      <c r="R5757" t="s">
        <v>7635</v>
      </c>
      <c r="S5757">
        <v>3.1599999999999993</v>
      </c>
      <c r="T5757">
        <v>4</v>
      </c>
      <c r="U5757">
        <v>0.8</v>
      </c>
      <c r="V5757">
        <v>-8.532</v>
      </c>
    </row>
    <row r="5758" spans="1:22" ht="14.25" customHeight="1" x14ac:dyDescent="0.25">
      <c r="A5758">
        <v>5757</v>
      </c>
      <c r="B5758" t="s">
        <v>8462</v>
      </c>
      <c r="C5758">
        <f>YEAR(Data!$D5758)</f>
        <v>2011</v>
      </c>
      <c r="D5758">
        <v>40830</v>
      </c>
      <c r="E5758">
        <v>40834</v>
      </c>
      <c r="F5758" t="s">
        <v>50</v>
      </c>
      <c r="G5758" t="s">
        <v>5793</v>
      </c>
      <c r="H5758" t="s">
        <v>5794</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ht="14.25" customHeight="1" x14ac:dyDescent="0.25">
      <c r="A5759">
        <v>5758</v>
      </c>
      <c r="B5759" t="s">
        <v>8463</v>
      </c>
      <c r="C5759">
        <f>YEAR(Data!$D5759)</f>
        <v>2012</v>
      </c>
      <c r="D5759">
        <v>41132</v>
      </c>
      <c r="E5759">
        <v>41137</v>
      </c>
      <c r="F5759" t="s">
        <v>50</v>
      </c>
      <c r="G5759" t="s">
        <v>8464</v>
      </c>
      <c r="H5759" t="s">
        <v>8465</v>
      </c>
      <c r="I5759" t="s">
        <v>26</v>
      </c>
      <c r="J5759" t="s">
        <v>27</v>
      </c>
      <c r="K5759" t="s">
        <v>4588</v>
      </c>
      <c r="L5759" t="s">
        <v>88</v>
      </c>
      <c r="M5759">
        <v>27604</v>
      </c>
      <c r="N5759" t="s">
        <v>30</v>
      </c>
      <c r="O5759" t="s">
        <v>3956</v>
      </c>
      <c r="P5759" t="s">
        <v>32</v>
      </c>
      <c r="Q5759" t="s">
        <v>65</v>
      </c>
      <c r="R5759" t="s">
        <v>5770</v>
      </c>
      <c r="S5759">
        <v>46.152000000000001</v>
      </c>
      <c r="T5759">
        <v>3</v>
      </c>
      <c r="U5759">
        <v>0.2</v>
      </c>
      <c r="V5759">
        <v>12.114900000000002</v>
      </c>
    </row>
    <row r="5760" spans="1:22" ht="14.25" customHeight="1" x14ac:dyDescent="0.25">
      <c r="A5760">
        <v>5759</v>
      </c>
      <c r="B5760" t="s">
        <v>8466</v>
      </c>
      <c r="C5760">
        <f>YEAR(Data!$D5760)</f>
        <v>2012</v>
      </c>
      <c r="D5760">
        <v>41235</v>
      </c>
      <c r="E5760">
        <v>41236</v>
      </c>
      <c r="F5760" t="s">
        <v>188</v>
      </c>
      <c r="G5760" t="s">
        <v>62</v>
      </c>
      <c r="H5760" t="s">
        <v>63</v>
      </c>
      <c r="I5760" t="s">
        <v>26</v>
      </c>
      <c r="J5760" t="s">
        <v>27</v>
      </c>
      <c r="K5760" t="s">
        <v>2330</v>
      </c>
      <c r="L5760" t="s">
        <v>54</v>
      </c>
      <c r="M5760">
        <v>33012</v>
      </c>
      <c r="N5760" t="s">
        <v>30</v>
      </c>
      <c r="O5760" t="s">
        <v>8185</v>
      </c>
      <c r="P5760" t="s">
        <v>71</v>
      </c>
      <c r="Q5760" t="s">
        <v>682</v>
      </c>
      <c r="R5760" t="s">
        <v>8186</v>
      </c>
      <c r="S5760">
        <v>32.984999999999999</v>
      </c>
      <c r="T5760">
        <v>3</v>
      </c>
      <c r="U5760">
        <v>0.5</v>
      </c>
      <c r="V5760">
        <v>-1.9791000000000025</v>
      </c>
    </row>
    <row r="5761" spans="1:22" ht="14.25" customHeight="1" x14ac:dyDescent="0.25">
      <c r="A5761">
        <v>5760</v>
      </c>
      <c r="B5761" t="s">
        <v>8467</v>
      </c>
      <c r="C5761">
        <f>YEAR(Data!$D5761)</f>
        <v>2013</v>
      </c>
      <c r="D5761">
        <v>41639</v>
      </c>
      <c r="E5761">
        <v>41639</v>
      </c>
      <c r="F5761" t="s">
        <v>1290</v>
      </c>
      <c r="G5761" t="s">
        <v>5925</v>
      </c>
      <c r="H5761" t="s">
        <v>5926</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ht="14.25" customHeight="1" x14ac:dyDescent="0.25">
      <c r="A5762">
        <v>5761</v>
      </c>
      <c r="B5762" t="s">
        <v>8467</v>
      </c>
      <c r="C5762">
        <f>YEAR(Data!$D5762)</f>
        <v>2013</v>
      </c>
      <c r="D5762">
        <v>41639</v>
      </c>
      <c r="E5762">
        <v>41639</v>
      </c>
      <c r="F5762" t="s">
        <v>1290</v>
      </c>
      <c r="G5762" t="s">
        <v>5925</v>
      </c>
      <c r="H5762" t="s">
        <v>5926</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ht="14.25" customHeight="1" x14ac:dyDescent="0.25">
      <c r="A5763">
        <v>5762</v>
      </c>
      <c r="B5763" t="s">
        <v>8468</v>
      </c>
      <c r="C5763">
        <f>YEAR(Data!$D5763)</f>
        <v>2014</v>
      </c>
      <c r="D5763">
        <v>41864</v>
      </c>
      <c r="E5763">
        <v>41867</v>
      </c>
      <c r="F5763" t="s">
        <v>188</v>
      </c>
      <c r="G5763" t="s">
        <v>5224</v>
      </c>
      <c r="H5763" t="s">
        <v>5225</v>
      </c>
      <c r="I5763" t="s">
        <v>26</v>
      </c>
      <c r="J5763" t="s">
        <v>27</v>
      </c>
      <c r="K5763" t="s">
        <v>8469</v>
      </c>
      <c r="L5763" t="s">
        <v>43</v>
      </c>
      <c r="M5763">
        <v>92630</v>
      </c>
      <c r="N5763" t="s">
        <v>44</v>
      </c>
      <c r="O5763" t="s">
        <v>4420</v>
      </c>
      <c r="P5763" t="s">
        <v>46</v>
      </c>
      <c r="Q5763" t="s">
        <v>78</v>
      </c>
      <c r="R5763" t="s">
        <v>4421</v>
      </c>
      <c r="S5763">
        <v>542.93999999999994</v>
      </c>
      <c r="T5763">
        <v>3</v>
      </c>
      <c r="U5763">
        <v>0</v>
      </c>
      <c r="V5763">
        <v>152.02319999999997</v>
      </c>
    </row>
    <row r="5764" spans="1:22" ht="14.25" customHeight="1" x14ac:dyDescent="0.25">
      <c r="A5764">
        <v>5763</v>
      </c>
      <c r="B5764" t="s">
        <v>8468</v>
      </c>
      <c r="C5764">
        <f>YEAR(Data!$D5764)</f>
        <v>2014</v>
      </c>
      <c r="D5764">
        <v>41864</v>
      </c>
      <c r="E5764">
        <v>41867</v>
      </c>
      <c r="F5764" t="s">
        <v>188</v>
      </c>
      <c r="G5764" t="s">
        <v>5224</v>
      </c>
      <c r="H5764" t="s">
        <v>5225</v>
      </c>
      <c r="I5764" t="s">
        <v>26</v>
      </c>
      <c r="J5764" t="s">
        <v>27</v>
      </c>
      <c r="K5764" t="s">
        <v>8469</v>
      </c>
      <c r="L5764" t="s">
        <v>43</v>
      </c>
      <c r="M5764">
        <v>92630</v>
      </c>
      <c r="N5764" t="s">
        <v>44</v>
      </c>
      <c r="O5764" t="s">
        <v>3928</v>
      </c>
      <c r="P5764" t="s">
        <v>32</v>
      </c>
      <c r="Q5764" t="s">
        <v>65</v>
      </c>
      <c r="R5764" t="s">
        <v>3929</v>
      </c>
      <c r="S5764">
        <v>54.92</v>
      </c>
      <c r="T5764">
        <v>4</v>
      </c>
      <c r="U5764">
        <v>0</v>
      </c>
      <c r="V5764">
        <v>19.7712</v>
      </c>
    </row>
    <row r="5765" spans="1:22" ht="14.25" customHeight="1" x14ac:dyDescent="0.25">
      <c r="A5765">
        <v>5764</v>
      </c>
      <c r="B5765" t="s">
        <v>8470</v>
      </c>
      <c r="C5765">
        <f>YEAR(Data!$D5765)</f>
        <v>2012</v>
      </c>
      <c r="D5765">
        <v>41216</v>
      </c>
      <c r="E5765">
        <v>41218</v>
      </c>
      <c r="F5765" t="s">
        <v>188</v>
      </c>
      <c r="G5765" t="s">
        <v>792</v>
      </c>
      <c r="H5765" t="s">
        <v>793</v>
      </c>
      <c r="I5765" t="s">
        <v>41</v>
      </c>
      <c r="J5765" t="s">
        <v>27</v>
      </c>
      <c r="K5765" t="s">
        <v>1173</v>
      </c>
      <c r="L5765" t="s">
        <v>267</v>
      </c>
      <c r="M5765">
        <v>11561</v>
      </c>
      <c r="N5765" t="s">
        <v>148</v>
      </c>
      <c r="O5765" t="s">
        <v>6903</v>
      </c>
      <c r="P5765" t="s">
        <v>32</v>
      </c>
      <c r="Q5765" t="s">
        <v>36</v>
      </c>
      <c r="R5765" t="s">
        <v>6904</v>
      </c>
      <c r="S5765">
        <v>1448.8200000000002</v>
      </c>
      <c r="T5765">
        <v>10</v>
      </c>
      <c r="U5765">
        <v>0.1</v>
      </c>
      <c r="V5765">
        <v>209.27399999999992</v>
      </c>
    </row>
    <row r="5766" spans="1:22" ht="14.25" customHeight="1" x14ac:dyDescent="0.25">
      <c r="A5766">
        <v>5765</v>
      </c>
      <c r="B5766" t="s">
        <v>8471</v>
      </c>
      <c r="C5766">
        <f>YEAR(Data!$D5766)</f>
        <v>2012</v>
      </c>
      <c r="D5766">
        <v>41162</v>
      </c>
      <c r="E5766">
        <v>41164</v>
      </c>
      <c r="F5766" t="s">
        <v>23</v>
      </c>
      <c r="G5766" t="s">
        <v>3644</v>
      </c>
      <c r="H5766" t="s">
        <v>3645</v>
      </c>
      <c r="I5766" t="s">
        <v>26</v>
      </c>
      <c r="J5766" t="s">
        <v>27</v>
      </c>
      <c r="K5766" t="s">
        <v>95</v>
      </c>
      <c r="L5766" t="s">
        <v>96</v>
      </c>
      <c r="M5766">
        <v>98103</v>
      </c>
      <c r="N5766" t="s">
        <v>44</v>
      </c>
      <c r="O5766" t="s">
        <v>8373</v>
      </c>
      <c r="P5766" t="s">
        <v>46</v>
      </c>
      <c r="Q5766" t="s">
        <v>59</v>
      </c>
      <c r="R5766" t="s">
        <v>8374</v>
      </c>
      <c r="S5766">
        <v>353.88</v>
      </c>
      <c r="T5766">
        <v>6</v>
      </c>
      <c r="U5766">
        <v>0</v>
      </c>
      <c r="V5766">
        <v>17.693999999999988</v>
      </c>
    </row>
    <row r="5767" spans="1:22" ht="14.25" customHeight="1" x14ac:dyDescent="0.25">
      <c r="A5767">
        <v>5766</v>
      </c>
      <c r="B5767" t="s">
        <v>8472</v>
      </c>
      <c r="C5767">
        <f>YEAR(Data!$D5767)</f>
        <v>2011</v>
      </c>
      <c r="D5767">
        <v>40855</v>
      </c>
      <c r="E5767">
        <v>40861</v>
      </c>
      <c r="F5767" t="s">
        <v>50</v>
      </c>
      <c r="G5767" t="s">
        <v>152</v>
      </c>
      <c r="H5767" t="s">
        <v>153</v>
      </c>
      <c r="I5767" t="s">
        <v>26</v>
      </c>
      <c r="J5767" t="s">
        <v>27</v>
      </c>
      <c r="K5767" t="s">
        <v>8473</v>
      </c>
      <c r="L5767" t="s">
        <v>43</v>
      </c>
      <c r="M5767">
        <v>96003</v>
      </c>
      <c r="N5767" t="s">
        <v>44</v>
      </c>
      <c r="O5767" t="s">
        <v>3398</v>
      </c>
      <c r="P5767" t="s">
        <v>71</v>
      </c>
      <c r="Q5767" t="s">
        <v>72</v>
      </c>
      <c r="R5767" t="s">
        <v>3399</v>
      </c>
      <c r="S5767">
        <v>333.57600000000002</v>
      </c>
      <c r="T5767">
        <v>3</v>
      </c>
      <c r="U5767">
        <v>0.2</v>
      </c>
      <c r="V5767">
        <v>25.018199999999993</v>
      </c>
    </row>
    <row r="5768" spans="1:22" ht="14.25" customHeight="1" x14ac:dyDescent="0.25">
      <c r="A5768">
        <v>5767</v>
      </c>
      <c r="B5768" t="s">
        <v>8474</v>
      </c>
      <c r="C5768">
        <f>YEAR(Data!$D5768)</f>
        <v>2013</v>
      </c>
      <c r="D5768">
        <v>41556</v>
      </c>
      <c r="E5768">
        <v>41563</v>
      </c>
      <c r="F5768" t="s">
        <v>50</v>
      </c>
      <c r="G5768" t="s">
        <v>2717</v>
      </c>
      <c r="H5768" t="s">
        <v>2718</v>
      </c>
      <c r="I5768" t="s">
        <v>102</v>
      </c>
      <c r="J5768" t="s">
        <v>27</v>
      </c>
      <c r="K5768" t="s">
        <v>678</v>
      </c>
      <c r="L5768" t="s">
        <v>104</v>
      </c>
      <c r="M5768">
        <v>78207</v>
      </c>
      <c r="N5768" t="s">
        <v>105</v>
      </c>
      <c r="O5768" t="s">
        <v>5543</v>
      </c>
      <c r="P5768" t="s">
        <v>46</v>
      </c>
      <c r="Q5768" t="s">
        <v>47</v>
      </c>
      <c r="R5768" t="s">
        <v>5544</v>
      </c>
      <c r="S5768">
        <v>60.144000000000005</v>
      </c>
      <c r="T5768">
        <v>6</v>
      </c>
      <c r="U5768">
        <v>0.2</v>
      </c>
      <c r="V5768">
        <v>20.298599999999993</v>
      </c>
    </row>
    <row r="5769" spans="1:22" ht="14.25" customHeight="1" x14ac:dyDescent="0.25">
      <c r="A5769">
        <v>5768</v>
      </c>
      <c r="B5769" t="s">
        <v>8475</v>
      </c>
      <c r="C5769">
        <f>YEAR(Data!$D5769)</f>
        <v>2014</v>
      </c>
      <c r="D5769">
        <v>41891</v>
      </c>
      <c r="E5769">
        <v>41895</v>
      </c>
      <c r="F5769" t="s">
        <v>23</v>
      </c>
      <c r="G5769" t="s">
        <v>7867</v>
      </c>
      <c r="H5769" t="s">
        <v>7868</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ht="14.25" customHeight="1" x14ac:dyDescent="0.25">
      <c r="A5770">
        <v>5769</v>
      </c>
      <c r="B5770" t="s">
        <v>8476</v>
      </c>
      <c r="C5770">
        <f>YEAR(Data!$D5770)</f>
        <v>2012</v>
      </c>
      <c r="D5770">
        <v>40964</v>
      </c>
      <c r="E5770">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ht="14.25" customHeight="1" x14ac:dyDescent="0.25">
      <c r="A5771">
        <v>5770</v>
      </c>
      <c r="B5771" t="s">
        <v>8476</v>
      </c>
      <c r="C5771">
        <f>YEAR(Data!$D5771)</f>
        <v>2012</v>
      </c>
      <c r="D5771">
        <v>40964</v>
      </c>
      <c r="E577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ht="14.25" customHeight="1" x14ac:dyDescent="0.25">
      <c r="A5772">
        <v>5771</v>
      </c>
      <c r="B5772" t="s">
        <v>8477</v>
      </c>
      <c r="C5772">
        <f>YEAR(Data!$D5772)</f>
        <v>2012</v>
      </c>
      <c r="D5772">
        <v>41176</v>
      </c>
      <c r="E5772">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ht="14.25" customHeight="1" x14ac:dyDescent="0.25">
      <c r="A5773">
        <v>5772</v>
      </c>
      <c r="B5773" t="s">
        <v>8477</v>
      </c>
      <c r="C5773">
        <f>YEAR(Data!$D5773)</f>
        <v>2012</v>
      </c>
      <c r="D5773">
        <v>41176</v>
      </c>
      <c r="E5773">
        <v>41180</v>
      </c>
      <c r="F5773" t="s">
        <v>50</v>
      </c>
      <c r="G5773" t="s">
        <v>3887</v>
      </c>
      <c r="H5773" t="s">
        <v>3888</v>
      </c>
      <c r="I5773" t="s">
        <v>41</v>
      </c>
      <c r="J5773" t="s">
        <v>27</v>
      </c>
      <c r="K5773" t="s">
        <v>42</v>
      </c>
      <c r="L5773" t="s">
        <v>43</v>
      </c>
      <c r="M5773">
        <v>90032</v>
      </c>
      <c r="N5773" t="s">
        <v>44</v>
      </c>
      <c r="O5773" t="s">
        <v>5612</v>
      </c>
      <c r="P5773" t="s">
        <v>46</v>
      </c>
      <c r="Q5773" t="s">
        <v>78</v>
      </c>
      <c r="R5773" t="s">
        <v>5613</v>
      </c>
      <c r="S5773">
        <v>1158.1199999999999</v>
      </c>
      <c r="T5773">
        <v>4</v>
      </c>
      <c r="U5773">
        <v>0</v>
      </c>
      <c r="V5773">
        <v>335.85479999999984</v>
      </c>
    </row>
    <row r="5774" spans="1:22" ht="14.25" customHeight="1" x14ac:dyDescent="0.25">
      <c r="A5774">
        <v>5773</v>
      </c>
      <c r="B5774" t="s">
        <v>8478</v>
      </c>
      <c r="C5774">
        <f>YEAR(Data!$D5774)</f>
        <v>2012</v>
      </c>
      <c r="D5774">
        <v>41239</v>
      </c>
      <c r="E5774">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ht="14.25" customHeight="1" x14ac:dyDescent="0.25">
      <c r="A5775">
        <v>5774</v>
      </c>
      <c r="B5775" t="s">
        <v>8479</v>
      </c>
      <c r="C5775">
        <f>YEAR(Data!$D5775)</f>
        <v>2013</v>
      </c>
      <c r="D5775">
        <v>41518</v>
      </c>
      <c r="E5775">
        <v>41524</v>
      </c>
      <c r="F5775" t="s">
        <v>50</v>
      </c>
      <c r="G5775" t="s">
        <v>1997</v>
      </c>
      <c r="H5775" t="s">
        <v>1998</v>
      </c>
      <c r="I5775" t="s">
        <v>26</v>
      </c>
      <c r="J5775" t="s">
        <v>27</v>
      </c>
      <c r="K5775" t="s">
        <v>8044</v>
      </c>
      <c r="L5775" t="s">
        <v>104</v>
      </c>
      <c r="M5775">
        <v>76706</v>
      </c>
      <c r="N5775" t="s">
        <v>105</v>
      </c>
      <c r="O5775" t="s">
        <v>1410</v>
      </c>
      <c r="P5775" t="s">
        <v>46</v>
      </c>
      <c r="Q5775" t="s">
        <v>59</v>
      </c>
      <c r="R5775" t="s">
        <v>1411</v>
      </c>
      <c r="S5775">
        <v>23.968000000000004</v>
      </c>
      <c r="T5775">
        <v>2</v>
      </c>
      <c r="U5775">
        <v>0.2</v>
      </c>
      <c r="V5775">
        <v>2.3967999999999989</v>
      </c>
    </row>
    <row r="5776" spans="1:22" ht="14.25" customHeight="1" x14ac:dyDescent="0.25">
      <c r="A5776">
        <v>5775</v>
      </c>
      <c r="B5776" t="s">
        <v>8480</v>
      </c>
      <c r="C5776">
        <f>YEAR(Data!$D5776)</f>
        <v>2013</v>
      </c>
      <c r="D5776">
        <v>41377</v>
      </c>
      <c r="E5776">
        <v>41381</v>
      </c>
      <c r="F5776" t="s">
        <v>50</v>
      </c>
      <c r="G5776" t="s">
        <v>3723</v>
      </c>
      <c r="H5776" t="s">
        <v>3724</v>
      </c>
      <c r="I5776" t="s">
        <v>26</v>
      </c>
      <c r="J5776" t="s">
        <v>27</v>
      </c>
      <c r="K5776" t="s">
        <v>42</v>
      </c>
      <c r="L5776" t="s">
        <v>43</v>
      </c>
      <c r="M5776">
        <v>90036</v>
      </c>
      <c r="N5776" t="s">
        <v>44</v>
      </c>
      <c r="O5776" t="s">
        <v>8382</v>
      </c>
      <c r="P5776" t="s">
        <v>32</v>
      </c>
      <c r="Q5776" t="s">
        <v>36</v>
      </c>
      <c r="R5776" t="s">
        <v>8383</v>
      </c>
      <c r="S5776">
        <v>638.28800000000012</v>
      </c>
      <c r="T5776">
        <v>7</v>
      </c>
      <c r="U5776">
        <v>0.2</v>
      </c>
      <c r="V5776">
        <v>-31.914400000000015</v>
      </c>
    </row>
    <row r="5777" spans="1:22" ht="14.25" customHeight="1" x14ac:dyDescent="0.25">
      <c r="A5777">
        <v>5776</v>
      </c>
      <c r="B5777" t="s">
        <v>8480</v>
      </c>
      <c r="C5777">
        <f>YEAR(Data!$D5777)</f>
        <v>2013</v>
      </c>
      <c r="D5777">
        <v>41377</v>
      </c>
      <c r="E5777">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ht="14.25" customHeight="1" x14ac:dyDescent="0.25">
      <c r="A5778">
        <v>5777</v>
      </c>
      <c r="B5778" t="s">
        <v>8481</v>
      </c>
      <c r="C5778">
        <f>YEAR(Data!$D5778)</f>
        <v>2013</v>
      </c>
      <c r="D5778">
        <v>41613</v>
      </c>
      <c r="E5778">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ht="14.25" customHeight="1" x14ac:dyDescent="0.25">
      <c r="A5779">
        <v>5778</v>
      </c>
      <c r="B5779" t="s">
        <v>8482</v>
      </c>
      <c r="C5779">
        <f>YEAR(Data!$D5779)</f>
        <v>2013</v>
      </c>
      <c r="D5779">
        <v>41613</v>
      </c>
      <c r="E5779">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ht="14.25" customHeight="1" x14ac:dyDescent="0.25">
      <c r="A5780">
        <v>5779</v>
      </c>
      <c r="B5780" t="s">
        <v>8483</v>
      </c>
      <c r="C5780">
        <f>YEAR(Data!$D5780)</f>
        <v>2011</v>
      </c>
      <c r="D5780">
        <v>40858</v>
      </c>
      <c r="E5780">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ht="14.25" customHeight="1" x14ac:dyDescent="0.25">
      <c r="A5781">
        <v>5780</v>
      </c>
      <c r="B5781" t="s">
        <v>8483</v>
      </c>
      <c r="C5781">
        <f>YEAR(Data!$D5781)</f>
        <v>2011</v>
      </c>
      <c r="D5781">
        <v>40858</v>
      </c>
      <c r="E578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ht="14.25" customHeight="1" x14ac:dyDescent="0.25">
      <c r="A5782">
        <v>5781</v>
      </c>
      <c r="B5782" t="s">
        <v>8484</v>
      </c>
      <c r="C5782">
        <f>YEAR(Data!$D5782)</f>
        <v>2012</v>
      </c>
      <c r="D5782">
        <v>41001</v>
      </c>
      <c r="E5782">
        <v>41008</v>
      </c>
      <c r="F5782" t="s">
        <v>50</v>
      </c>
      <c r="G5782" t="s">
        <v>4011</v>
      </c>
      <c r="H5782" t="s">
        <v>4012</v>
      </c>
      <c r="I5782" t="s">
        <v>26</v>
      </c>
      <c r="J5782" t="s">
        <v>27</v>
      </c>
      <c r="K5782" t="s">
        <v>42</v>
      </c>
      <c r="L5782" t="s">
        <v>43</v>
      </c>
      <c r="M5782">
        <v>90049</v>
      </c>
      <c r="N5782" t="s">
        <v>44</v>
      </c>
      <c r="O5782" t="s">
        <v>8485</v>
      </c>
      <c r="P5782" t="s">
        <v>71</v>
      </c>
      <c r="Q5782" t="s">
        <v>682</v>
      </c>
      <c r="R5782" t="s">
        <v>8486</v>
      </c>
      <c r="S5782">
        <v>71.975999999999999</v>
      </c>
      <c r="T5782">
        <v>3</v>
      </c>
      <c r="U5782">
        <v>0.2</v>
      </c>
      <c r="V5782">
        <v>24.291899999999998</v>
      </c>
    </row>
    <row r="5783" spans="1:22" ht="14.25" customHeight="1" x14ac:dyDescent="0.25">
      <c r="A5783">
        <v>5782</v>
      </c>
      <c r="B5783" t="s">
        <v>8487</v>
      </c>
      <c r="C5783">
        <f>YEAR(Data!$D5783)</f>
        <v>2012</v>
      </c>
      <c r="D5783">
        <v>41255</v>
      </c>
      <c r="E5783">
        <v>41259</v>
      </c>
      <c r="F5783" t="s">
        <v>23</v>
      </c>
      <c r="G5783" t="s">
        <v>1655</v>
      </c>
      <c r="H5783" t="s">
        <v>1656</v>
      </c>
      <c r="I5783" t="s">
        <v>26</v>
      </c>
      <c r="J5783" t="s">
        <v>27</v>
      </c>
      <c r="K5783" t="s">
        <v>8488</v>
      </c>
      <c r="L5783" t="s">
        <v>43</v>
      </c>
      <c r="M5783">
        <v>95928</v>
      </c>
      <c r="N5783" t="s">
        <v>44</v>
      </c>
      <c r="O5783" t="s">
        <v>640</v>
      </c>
      <c r="P5783" t="s">
        <v>46</v>
      </c>
      <c r="Q5783" t="s">
        <v>68</v>
      </c>
      <c r="R5783" t="s">
        <v>641</v>
      </c>
      <c r="S5783">
        <v>2.21</v>
      </c>
      <c r="T5783">
        <v>1</v>
      </c>
      <c r="U5783">
        <v>0</v>
      </c>
      <c r="V5783">
        <v>0.59670000000000001</v>
      </c>
    </row>
    <row r="5784" spans="1:22" ht="14.25" customHeight="1" x14ac:dyDescent="0.25">
      <c r="A5784">
        <v>5783</v>
      </c>
      <c r="B5784" t="s">
        <v>8487</v>
      </c>
      <c r="C5784">
        <f>YEAR(Data!$D5784)</f>
        <v>2012</v>
      </c>
      <c r="D5784">
        <v>41255</v>
      </c>
      <c r="E5784">
        <v>41259</v>
      </c>
      <c r="F5784" t="s">
        <v>23</v>
      </c>
      <c r="G5784" t="s">
        <v>1655</v>
      </c>
      <c r="H5784" t="s">
        <v>1656</v>
      </c>
      <c r="I5784" t="s">
        <v>26</v>
      </c>
      <c r="J5784" t="s">
        <v>27</v>
      </c>
      <c r="K5784" t="s">
        <v>8488</v>
      </c>
      <c r="L5784" t="s">
        <v>43</v>
      </c>
      <c r="M5784">
        <v>95928</v>
      </c>
      <c r="N5784" t="s">
        <v>44</v>
      </c>
      <c r="O5784" t="s">
        <v>3041</v>
      </c>
      <c r="P5784" t="s">
        <v>46</v>
      </c>
      <c r="Q5784" t="s">
        <v>173</v>
      </c>
      <c r="R5784" t="s">
        <v>3042</v>
      </c>
      <c r="S5784">
        <v>15.52</v>
      </c>
      <c r="T5784">
        <v>4</v>
      </c>
      <c r="U5784">
        <v>0</v>
      </c>
      <c r="V5784">
        <v>7.4496000000000002</v>
      </c>
    </row>
    <row r="5785" spans="1:22" ht="14.25" customHeight="1" x14ac:dyDescent="0.25">
      <c r="A5785">
        <v>5784</v>
      </c>
      <c r="B5785" t="s">
        <v>8487</v>
      </c>
      <c r="C5785">
        <f>YEAR(Data!$D5785)</f>
        <v>2012</v>
      </c>
      <c r="D5785">
        <v>41255</v>
      </c>
      <c r="E5785">
        <v>41259</v>
      </c>
      <c r="F5785" t="s">
        <v>23</v>
      </c>
      <c r="G5785" t="s">
        <v>1655</v>
      </c>
      <c r="H5785" t="s">
        <v>1656</v>
      </c>
      <c r="I5785" t="s">
        <v>26</v>
      </c>
      <c r="J5785" t="s">
        <v>27</v>
      </c>
      <c r="K5785" t="s">
        <v>8488</v>
      </c>
      <c r="L5785" t="s">
        <v>43</v>
      </c>
      <c r="M5785">
        <v>95928</v>
      </c>
      <c r="N5785" t="s">
        <v>44</v>
      </c>
      <c r="O5785" t="s">
        <v>5528</v>
      </c>
      <c r="P5785" t="s">
        <v>46</v>
      </c>
      <c r="Q5785" t="s">
        <v>90</v>
      </c>
      <c r="R5785" t="s">
        <v>5529</v>
      </c>
      <c r="S5785">
        <v>36.44</v>
      </c>
      <c r="T5785">
        <v>4</v>
      </c>
      <c r="U5785">
        <v>0</v>
      </c>
      <c r="V5785">
        <v>16.397999999999996</v>
      </c>
    </row>
    <row r="5786" spans="1:22" ht="14.25" customHeight="1" x14ac:dyDescent="0.25">
      <c r="A5786">
        <v>5785</v>
      </c>
      <c r="B5786" t="s">
        <v>8489</v>
      </c>
      <c r="C5786">
        <f>YEAR(Data!$D5786)</f>
        <v>2014</v>
      </c>
      <c r="D5786">
        <v>41915</v>
      </c>
      <c r="E5786">
        <v>41921</v>
      </c>
      <c r="F5786" t="s">
        <v>50</v>
      </c>
      <c r="G5786" t="s">
        <v>8309</v>
      </c>
      <c r="H5786" t="s">
        <v>8310</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ht="14.25" customHeight="1" x14ac:dyDescent="0.25">
      <c r="A5787">
        <v>5786</v>
      </c>
      <c r="B5787" t="s">
        <v>8489</v>
      </c>
      <c r="C5787">
        <f>YEAR(Data!$D5787)</f>
        <v>2014</v>
      </c>
      <c r="D5787">
        <v>41915</v>
      </c>
      <c r="E5787">
        <v>41921</v>
      </c>
      <c r="F5787" t="s">
        <v>50</v>
      </c>
      <c r="G5787" t="s">
        <v>8309</v>
      </c>
      <c r="H5787" t="s">
        <v>8310</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ht="14.25" customHeight="1" x14ac:dyDescent="0.25">
      <c r="A5788">
        <v>5787</v>
      </c>
      <c r="B5788" t="s">
        <v>8489</v>
      </c>
      <c r="C5788">
        <f>YEAR(Data!$D5788)</f>
        <v>2014</v>
      </c>
      <c r="D5788">
        <v>41915</v>
      </c>
      <c r="E5788">
        <v>41921</v>
      </c>
      <c r="F5788" t="s">
        <v>50</v>
      </c>
      <c r="G5788" t="s">
        <v>8309</v>
      </c>
      <c r="H5788" t="s">
        <v>8310</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ht="14.25" customHeight="1" x14ac:dyDescent="0.25">
      <c r="A5789">
        <v>5788</v>
      </c>
      <c r="B5789" t="s">
        <v>8489</v>
      </c>
      <c r="C5789">
        <f>YEAR(Data!$D5789)</f>
        <v>2014</v>
      </c>
      <c r="D5789">
        <v>41915</v>
      </c>
      <c r="E5789">
        <v>41921</v>
      </c>
      <c r="F5789" t="s">
        <v>50</v>
      </c>
      <c r="G5789" t="s">
        <v>8309</v>
      </c>
      <c r="H5789" t="s">
        <v>8310</v>
      </c>
      <c r="I5789" t="s">
        <v>26</v>
      </c>
      <c r="J5789" t="s">
        <v>27</v>
      </c>
      <c r="K5789" t="s">
        <v>318</v>
      </c>
      <c r="L5789" t="s">
        <v>420</v>
      </c>
      <c r="M5789">
        <v>97477</v>
      </c>
      <c r="N5789" t="s">
        <v>44</v>
      </c>
      <c r="O5789" t="s">
        <v>5718</v>
      </c>
      <c r="P5789" t="s">
        <v>46</v>
      </c>
      <c r="Q5789" t="s">
        <v>68</v>
      </c>
      <c r="R5789" t="s">
        <v>5719</v>
      </c>
      <c r="S5789">
        <v>95.143999999999991</v>
      </c>
      <c r="T5789">
        <v>7</v>
      </c>
      <c r="U5789">
        <v>0.2</v>
      </c>
      <c r="V5789">
        <v>10.703699999999987</v>
      </c>
    </row>
    <row r="5790" spans="1:22" ht="14.25" customHeight="1" x14ac:dyDescent="0.25">
      <c r="A5790">
        <v>5789</v>
      </c>
      <c r="B5790" t="s">
        <v>8490</v>
      </c>
      <c r="C5790">
        <f>YEAR(Data!$D5790)</f>
        <v>2014</v>
      </c>
      <c r="D5790">
        <v>41740</v>
      </c>
      <c r="E5790">
        <v>41744</v>
      </c>
      <c r="F5790" t="s">
        <v>23</v>
      </c>
      <c r="G5790" t="s">
        <v>8491</v>
      </c>
      <c r="H5790" t="s">
        <v>8492</v>
      </c>
      <c r="I5790" t="s">
        <v>41</v>
      </c>
      <c r="J5790" t="s">
        <v>27</v>
      </c>
      <c r="K5790" t="s">
        <v>1521</v>
      </c>
      <c r="L5790" t="s">
        <v>54</v>
      </c>
      <c r="M5790">
        <v>32216</v>
      </c>
      <c r="N5790" t="s">
        <v>30</v>
      </c>
      <c r="O5790" t="s">
        <v>5753</v>
      </c>
      <c r="P5790" t="s">
        <v>32</v>
      </c>
      <c r="Q5790" t="s">
        <v>65</v>
      </c>
      <c r="R5790" t="s">
        <v>5754</v>
      </c>
      <c r="S5790">
        <v>12.320000000000002</v>
      </c>
      <c r="T5790">
        <v>5</v>
      </c>
      <c r="U5790">
        <v>0.2</v>
      </c>
      <c r="V5790">
        <v>1.8479999999999985</v>
      </c>
    </row>
    <row r="5791" spans="1:22" ht="14.25" customHeight="1" x14ac:dyDescent="0.25">
      <c r="A5791">
        <v>5790</v>
      </c>
      <c r="B5791" t="s">
        <v>8490</v>
      </c>
      <c r="C5791">
        <f>YEAR(Data!$D5791)</f>
        <v>2014</v>
      </c>
      <c r="D5791">
        <v>41740</v>
      </c>
      <c r="E5791">
        <v>41744</v>
      </c>
      <c r="F5791" t="s">
        <v>23</v>
      </c>
      <c r="G5791" t="s">
        <v>8491</v>
      </c>
      <c r="H5791" t="s">
        <v>8492</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ht="14.25" customHeight="1" x14ac:dyDescent="0.25">
      <c r="A5792">
        <v>5791</v>
      </c>
      <c r="B5792" t="s">
        <v>8493</v>
      </c>
      <c r="C5792">
        <f>YEAR(Data!$D5792)</f>
        <v>2014</v>
      </c>
      <c r="D5792">
        <v>41912</v>
      </c>
      <c r="E5792">
        <v>41915</v>
      </c>
      <c r="F5792" t="s">
        <v>188</v>
      </c>
      <c r="G5792" t="s">
        <v>2567</v>
      </c>
      <c r="H5792" t="s">
        <v>2568</v>
      </c>
      <c r="I5792" t="s">
        <v>26</v>
      </c>
      <c r="J5792" t="s">
        <v>27</v>
      </c>
      <c r="K5792" t="s">
        <v>5954</v>
      </c>
      <c r="L5792" t="s">
        <v>43</v>
      </c>
      <c r="M5792">
        <v>93309</v>
      </c>
      <c r="N5792" t="s">
        <v>44</v>
      </c>
      <c r="O5792" t="s">
        <v>2572</v>
      </c>
      <c r="P5792" t="s">
        <v>46</v>
      </c>
      <c r="Q5792" t="s">
        <v>269</v>
      </c>
      <c r="R5792" t="s">
        <v>2573</v>
      </c>
      <c r="S5792">
        <v>35</v>
      </c>
      <c r="T5792">
        <v>7</v>
      </c>
      <c r="U5792">
        <v>0</v>
      </c>
      <c r="V5792">
        <v>16.8</v>
      </c>
    </row>
    <row r="5793" spans="1:22" ht="14.25" customHeight="1" x14ac:dyDescent="0.25">
      <c r="A5793">
        <v>5792</v>
      </c>
      <c r="B5793" t="s">
        <v>8493</v>
      </c>
      <c r="C5793">
        <f>YEAR(Data!$D5793)</f>
        <v>2014</v>
      </c>
      <c r="D5793">
        <v>41912</v>
      </c>
      <c r="E5793">
        <v>41915</v>
      </c>
      <c r="F5793" t="s">
        <v>188</v>
      </c>
      <c r="G5793" t="s">
        <v>2567</v>
      </c>
      <c r="H5793" t="s">
        <v>2568</v>
      </c>
      <c r="I5793" t="s">
        <v>26</v>
      </c>
      <c r="J5793" t="s">
        <v>27</v>
      </c>
      <c r="K5793" t="s">
        <v>5954</v>
      </c>
      <c r="L5793" t="s">
        <v>43</v>
      </c>
      <c r="M5793">
        <v>93309</v>
      </c>
      <c r="N5793" t="s">
        <v>44</v>
      </c>
      <c r="O5793" t="s">
        <v>3741</v>
      </c>
      <c r="P5793" t="s">
        <v>32</v>
      </c>
      <c r="Q5793" t="s">
        <v>36</v>
      </c>
      <c r="R5793" t="s">
        <v>3742</v>
      </c>
      <c r="S5793">
        <v>72.784000000000006</v>
      </c>
      <c r="T5793">
        <v>1</v>
      </c>
      <c r="U5793">
        <v>0.2</v>
      </c>
      <c r="V5793">
        <v>0</v>
      </c>
    </row>
    <row r="5794" spans="1:22" ht="14.25" customHeight="1" x14ac:dyDescent="0.25">
      <c r="A5794">
        <v>5793</v>
      </c>
      <c r="B5794" t="s">
        <v>8493</v>
      </c>
      <c r="C5794">
        <f>YEAR(Data!$D5794)</f>
        <v>2014</v>
      </c>
      <c r="D5794">
        <v>41912</v>
      </c>
      <c r="E5794">
        <v>41915</v>
      </c>
      <c r="F5794" t="s">
        <v>188</v>
      </c>
      <c r="G5794" t="s">
        <v>2567</v>
      </c>
      <c r="H5794" t="s">
        <v>2568</v>
      </c>
      <c r="I5794" t="s">
        <v>26</v>
      </c>
      <c r="J5794" t="s">
        <v>27</v>
      </c>
      <c r="K5794" t="s">
        <v>5954</v>
      </c>
      <c r="L5794" t="s">
        <v>43</v>
      </c>
      <c r="M5794">
        <v>93309</v>
      </c>
      <c r="N5794" t="s">
        <v>44</v>
      </c>
      <c r="O5794" t="s">
        <v>1607</v>
      </c>
      <c r="P5794" t="s">
        <v>46</v>
      </c>
      <c r="Q5794" t="s">
        <v>78</v>
      </c>
      <c r="R5794" t="s">
        <v>1608</v>
      </c>
      <c r="S5794">
        <v>97.84</v>
      </c>
      <c r="T5794">
        <v>2</v>
      </c>
      <c r="U5794">
        <v>0</v>
      </c>
      <c r="V5794">
        <v>25.438400000000001</v>
      </c>
    </row>
    <row r="5795" spans="1:22" ht="14.25" customHeight="1" x14ac:dyDescent="0.25">
      <c r="A5795">
        <v>5794</v>
      </c>
      <c r="B5795" t="s">
        <v>8493</v>
      </c>
      <c r="C5795">
        <f>YEAR(Data!$D5795)</f>
        <v>2014</v>
      </c>
      <c r="D5795">
        <v>41912</v>
      </c>
      <c r="E5795">
        <v>41915</v>
      </c>
      <c r="F5795" t="s">
        <v>188</v>
      </c>
      <c r="G5795" t="s">
        <v>2567</v>
      </c>
      <c r="H5795" t="s">
        <v>2568</v>
      </c>
      <c r="I5795" t="s">
        <v>26</v>
      </c>
      <c r="J5795" t="s">
        <v>27</v>
      </c>
      <c r="K5795" t="s">
        <v>5954</v>
      </c>
      <c r="L5795" t="s">
        <v>43</v>
      </c>
      <c r="M5795">
        <v>93309</v>
      </c>
      <c r="N5795" t="s">
        <v>44</v>
      </c>
      <c r="O5795" t="s">
        <v>170</v>
      </c>
      <c r="P5795" t="s">
        <v>32</v>
      </c>
      <c r="Q5795" t="s">
        <v>65</v>
      </c>
      <c r="R5795" t="s">
        <v>171</v>
      </c>
      <c r="S5795">
        <v>51.75</v>
      </c>
      <c r="T5795">
        <v>1</v>
      </c>
      <c r="U5795">
        <v>0</v>
      </c>
      <c r="V5795">
        <v>15.524999999999999</v>
      </c>
    </row>
    <row r="5796" spans="1:22" ht="14.25" customHeight="1" x14ac:dyDescent="0.25">
      <c r="A5796">
        <v>5795</v>
      </c>
      <c r="B5796" t="s">
        <v>8493</v>
      </c>
      <c r="C5796">
        <f>YEAR(Data!$D5796)</f>
        <v>2014</v>
      </c>
      <c r="D5796">
        <v>41912</v>
      </c>
      <c r="E5796">
        <v>41915</v>
      </c>
      <c r="F5796" t="s">
        <v>188</v>
      </c>
      <c r="G5796" t="s">
        <v>2567</v>
      </c>
      <c r="H5796" t="s">
        <v>2568</v>
      </c>
      <c r="I5796" t="s">
        <v>26</v>
      </c>
      <c r="J5796" t="s">
        <v>27</v>
      </c>
      <c r="K5796" t="s">
        <v>5954</v>
      </c>
      <c r="L5796" t="s">
        <v>43</v>
      </c>
      <c r="M5796">
        <v>93309</v>
      </c>
      <c r="N5796" t="s">
        <v>44</v>
      </c>
      <c r="O5796" t="s">
        <v>2750</v>
      </c>
      <c r="P5796" t="s">
        <v>46</v>
      </c>
      <c r="Q5796" t="s">
        <v>75</v>
      </c>
      <c r="R5796" t="s">
        <v>2751</v>
      </c>
      <c r="S5796">
        <v>46.672000000000004</v>
      </c>
      <c r="T5796">
        <v>2</v>
      </c>
      <c r="U5796">
        <v>0.2</v>
      </c>
      <c r="V5796">
        <v>16.3352</v>
      </c>
    </row>
    <row r="5797" spans="1:22" ht="14.25" customHeight="1" x14ac:dyDescent="0.25">
      <c r="A5797">
        <v>5796</v>
      </c>
      <c r="B5797" t="s">
        <v>8494</v>
      </c>
      <c r="C5797">
        <f>YEAR(Data!$D5797)</f>
        <v>2011</v>
      </c>
      <c r="D5797">
        <v>40815</v>
      </c>
      <c r="E5797">
        <v>40819</v>
      </c>
      <c r="F5797" t="s">
        <v>23</v>
      </c>
      <c r="G5797" t="s">
        <v>3673</v>
      </c>
      <c r="H5797" t="s">
        <v>3674</v>
      </c>
      <c r="I5797" t="s">
        <v>26</v>
      </c>
      <c r="J5797" t="s">
        <v>27</v>
      </c>
      <c r="K5797" t="s">
        <v>266</v>
      </c>
      <c r="L5797" t="s">
        <v>267</v>
      </c>
      <c r="M5797">
        <v>10011</v>
      </c>
      <c r="N5797" t="s">
        <v>148</v>
      </c>
      <c r="O5797" t="s">
        <v>6094</v>
      </c>
      <c r="P5797" t="s">
        <v>46</v>
      </c>
      <c r="Q5797" t="s">
        <v>59</v>
      </c>
      <c r="R5797" t="s">
        <v>6095</v>
      </c>
      <c r="S5797">
        <v>1395.54</v>
      </c>
      <c r="T5797">
        <v>9</v>
      </c>
      <c r="U5797">
        <v>0</v>
      </c>
      <c r="V5797">
        <v>362.84040000000005</v>
      </c>
    </row>
    <row r="5798" spans="1:22" ht="14.25" customHeight="1" x14ac:dyDescent="0.25">
      <c r="A5798">
        <v>5797</v>
      </c>
      <c r="B5798" t="s">
        <v>8494</v>
      </c>
      <c r="C5798">
        <f>YEAR(Data!$D5798)</f>
        <v>2011</v>
      </c>
      <c r="D5798">
        <v>40815</v>
      </c>
      <c r="E5798">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ht="14.25" customHeight="1" x14ac:dyDescent="0.25">
      <c r="A5799">
        <v>5798</v>
      </c>
      <c r="B5799" t="s">
        <v>8494</v>
      </c>
      <c r="C5799">
        <f>YEAR(Data!$D5799)</f>
        <v>2011</v>
      </c>
      <c r="D5799">
        <v>40815</v>
      </c>
      <c r="E5799">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ht="14.25" customHeight="1" x14ac:dyDescent="0.25">
      <c r="A5800">
        <v>5799</v>
      </c>
      <c r="B5800" t="s">
        <v>8494</v>
      </c>
      <c r="C5800">
        <f>YEAR(Data!$D5800)</f>
        <v>2011</v>
      </c>
      <c r="D5800">
        <v>40815</v>
      </c>
      <c r="E5800">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ht="14.25" customHeight="1" x14ac:dyDescent="0.25">
      <c r="A5801">
        <v>5800</v>
      </c>
      <c r="B5801" t="s">
        <v>8495</v>
      </c>
      <c r="C5801">
        <f>YEAR(Data!$D5801)</f>
        <v>2011</v>
      </c>
      <c r="D5801">
        <v>40775</v>
      </c>
      <c r="E5801">
        <v>40780</v>
      </c>
      <c r="F5801" t="s">
        <v>23</v>
      </c>
      <c r="G5801" t="s">
        <v>2152</v>
      </c>
      <c r="H5801" t="s">
        <v>2153</v>
      </c>
      <c r="I5801" t="s">
        <v>26</v>
      </c>
      <c r="J5801" t="s">
        <v>27</v>
      </c>
      <c r="K5801" t="s">
        <v>303</v>
      </c>
      <c r="L5801" t="s">
        <v>211</v>
      </c>
      <c r="M5801">
        <v>60610</v>
      </c>
      <c r="N5801" t="s">
        <v>105</v>
      </c>
      <c r="O5801" t="s">
        <v>6357</v>
      </c>
      <c r="P5801" t="s">
        <v>32</v>
      </c>
      <c r="Q5801" t="s">
        <v>36</v>
      </c>
      <c r="R5801" t="s">
        <v>6358</v>
      </c>
      <c r="S5801">
        <v>421.37200000000001</v>
      </c>
      <c r="T5801">
        <v>2</v>
      </c>
      <c r="U5801">
        <v>0.3</v>
      </c>
      <c r="V5801">
        <v>-6.0196000000000538</v>
      </c>
    </row>
    <row r="5802" spans="1:22" ht="14.25" customHeight="1" x14ac:dyDescent="0.25">
      <c r="A5802">
        <v>5801</v>
      </c>
      <c r="B5802" t="s">
        <v>8496</v>
      </c>
      <c r="C5802">
        <f>YEAR(Data!$D5802)</f>
        <v>2011</v>
      </c>
      <c r="D5802">
        <v>40735</v>
      </c>
      <c r="E5802">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ht="14.25" customHeight="1" x14ac:dyDescent="0.25">
      <c r="A5803">
        <v>5802</v>
      </c>
      <c r="B5803" t="s">
        <v>8496</v>
      </c>
      <c r="C5803">
        <f>YEAR(Data!$D5803)</f>
        <v>2011</v>
      </c>
      <c r="D5803">
        <v>40735</v>
      </c>
      <c r="E5803">
        <v>40738</v>
      </c>
      <c r="F5803" t="s">
        <v>188</v>
      </c>
      <c r="G5803" t="s">
        <v>3679</v>
      </c>
      <c r="H5803" t="s">
        <v>3680</v>
      </c>
      <c r="I5803" t="s">
        <v>26</v>
      </c>
      <c r="J5803" t="s">
        <v>27</v>
      </c>
      <c r="K5803" t="s">
        <v>4172</v>
      </c>
      <c r="L5803" t="s">
        <v>104</v>
      </c>
      <c r="M5803">
        <v>79907</v>
      </c>
      <c r="N5803" t="s">
        <v>105</v>
      </c>
      <c r="O5803" t="s">
        <v>6744</v>
      </c>
      <c r="P5803" t="s">
        <v>46</v>
      </c>
      <c r="Q5803" t="s">
        <v>90</v>
      </c>
      <c r="R5803" t="s">
        <v>6745</v>
      </c>
      <c r="S5803">
        <v>10.368000000000002</v>
      </c>
      <c r="T5803">
        <v>2</v>
      </c>
      <c r="U5803">
        <v>0.2</v>
      </c>
      <c r="V5803">
        <v>3.6288</v>
      </c>
    </row>
    <row r="5804" spans="1:22" ht="14.25" customHeight="1" x14ac:dyDescent="0.25">
      <c r="A5804">
        <v>5803</v>
      </c>
      <c r="B5804" t="s">
        <v>8497</v>
      </c>
      <c r="C5804">
        <f>YEAR(Data!$D5804)</f>
        <v>2012</v>
      </c>
      <c r="D5804">
        <v>40990</v>
      </c>
      <c r="E5804">
        <v>40992</v>
      </c>
      <c r="F5804" t="s">
        <v>188</v>
      </c>
      <c r="G5804" t="s">
        <v>665</v>
      </c>
      <c r="H5804" t="s">
        <v>666</v>
      </c>
      <c r="I5804" t="s">
        <v>26</v>
      </c>
      <c r="J5804" t="s">
        <v>27</v>
      </c>
      <c r="K5804" t="s">
        <v>5413</v>
      </c>
      <c r="L5804" t="s">
        <v>43</v>
      </c>
      <c r="M5804">
        <v>91360</v>
      </c>
      <c r="N5804" t="s">
        <v>44</v>
      </c>
      <c r="O5804" t="s">
        <v>1682</v>
      </c>
      <c r="P5804" t="s">
        <v>71</v>
      </c>
      <c r="Q5804" t="s">
        <v>72</v>
      </c>
      <c r="R5804" t="s">
        <v>1683</v>
      </c>
      <c r="S5804">
        <v>15.984000000000002</v>
      </c>
      <c r="T5804">
        <v>2</v>
      </c>
      <c r="U5804">
        <v>0.2</v>
      </c>
      <c r="V5804">
        <v>1.1988000000000003</v>
      </c>
    </row>
    <row r="5805" spans="1:22" ht="14.25" customHeight="1" x14ac:dyDescent="0.25">
      <c r="A5805">
        <v>5804</v>
      </c>
      <c r="B5805" t="s">
        <v>8498</v>
      </c>
      <c r="C5805">
        <f>YEAR(Data!$D5805)</f>
        <v>2014</v>
      </c>
      <c r="D5805">
        <v>41772</v>
      </c>
      <c r="E5805">
        <v>41779</v>
      </c>
      <c r="F5805" t="s">
        <v>50</v>
      </c>
      <c r="G5805" t="s">
        <v>5925</v>
      </c>
      <c r="H5805" t="s">
        <v>5926</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ht="14.25" customHeight="1" x14ac:dyDescent="0.25">
      <c r="A5806">
        <v>5805</v>
      </c>
      <c r="B5806" t="s">
        <v>8499</v>
      </c>
      <c r="C5806">
        <f>YEAR(Data!$D5806)</f>
        <v>2014</v>
      </c>
      <c r="D5806">
        <v>41957</v>
      </c>
      <c r="E5806">
        <v>41963</v>
      </c>
      <c r="F5806" t="s">
        <v>50</v>
      </c>
      <c r="G5806" t="s">
        <v>6982</v>
      </c>
      <c r="H5806" t="s">
        <v>6983</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ht="14.25" customHeight="1" x14ac:dyDescent="0.25">
      <c r="A5807">
        <v>5806</v>
      </c>
      <c r="B5807" t="s">
        <v>8499</v>
      </c>
      <c r="C5807">
        <f>YEAR(Data!$D5807)</f>
        <v>2014</v>
      </c>
      <c r="D5807">
        <v>41957</v>
      </c>
      <c r="E5807">
        <v>41963</v>
      </c>
      <c r="F5807" t="s">
        <v>50</v>
      </c>
      <c r="G5807" t="s">
        <v>6982</v>
      </c>
      <c r="H5807" t="s">
        <v>6983</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ht="14.25" customHeight="1" x14ac:dyDescent="0.25">
      <c r="A5808">
        <v>5807</v>
      </c>
      <c r="B5808" t="s">
        <v>8500</v>
      </c>
      <c r="C5808">
        <f>YEAR(Data!$D5808)</f>
        <v>2013</v>
      </c>
      <c r="D5808">
        <v>41522</v>
      </c>
      <c r="E5808">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ht="14.25" customHeight="1" x14ac:dyDescent="0.25">
      <c r="A5809">
        <v>5808</v>
      </c>
      <c r="B5809" t="s">
        <v>8500</v>
      </c>
      <c r="C5809">
        <f>YEAR(Data!$D5809)</f>
        <v>2013</v>
      </c>
      <c r="D5809">
        <v>41522</v>
      </c>
      <c r="E5809">
        <v>41525</v>
      </c>
      <c r="F5809" t="s">
        <v>23</v>
      </c>
      <c r="G5809" t="s">
        <v>951</v>
      </c>
      <c r="H5809" t="s">
        <v>952</v>
      </c>
      <c r="I5809" t="s">
        <v>26</v>
      </c>
      <c r="J5809" t="s">
        <v>27</v>
      </c>
      <c r="K5809" t="s">
        <v>5137</v>
      </c>
      <c r="L5809" t="s">
        <v>335</v>
      </c>
      <c r="M5809">
        <v>37918</v>
      </c>
      <c r="N5809" t="s">
        <v>30</v>
      </c>
      <c r="O5809" t="s">
        <v>5367</v>
      </c>
      <c r="P5809" t="s">
        <v>46</v>
      </c>
      <c r="Q5809" t="s">
        <v>78</v>
      </c>
      <c r="R5809" t="s">
        <v>5368</v>
      </c>
      <c r="S5809">
        <v>87.168000000000006</v>
      </c>
      <c r="T5809">
        <v>2</v>
      </c>
      <c r="U5809">
        <v>0.2</v>
      </c>
      <c r="V5809">
        <v>8.7168000000000063</v>
      </c>
    </row>
    <row r="5810" spans="1:22" ht="14.25" customHeight="1" x14ac:dyDescent="0.25">
      <c r="A5810">
        <v>5809</v>
      </c>
      <c r="B5810" t="s">
        <v>8500</v>
      </c>
      <c r="C5810">
        <f>YEAR(Data!$D5810)</f>
        <v>2013</v>
      </c>
      <c r="D5810">
        <v>41522</v>
      </c>
      <c r="E5810">
        <v>41525</v>
      </c>
      <c r="F5810" t="s">
        <v>23</v>
      </c>
      <c r="G5810" t="s">
        <v>951</v>
      </c>
      <c r="H5810" t="s">
        <v>952</v>
      </c>
      <c r="I5810" t="s">
        <v>26</v>
      </c>
      <c r="J5810" t="s">
        <v>27</v>
      </c>
      <c r="K5810" t="s">
        <v>5137</v>
      </c>
      <c r="L5810" t="s">
        <v>335</v>
      </c>
      <c r="M5810">
        <v>37918</v>
      </c>
      <c r="N5810" t="s">
        <v>30</v>
      </c>
      <c r="O5810" t="s">
        <v>6846</v>
      </c>
      <c r="P5810" t="s">
        <v>46</v>
      </c>
      <c r="Q5810" t="s">
        <v>68</v>
      </c>
      <c r="R5810" t="s">
        <v>6847</v>
      </c>
      <c r="S5810">
        <v>31.744</v>
      </c>
      <c r="T5810">
        <v>2</v>
      </c>
      <c r="U5810">
        <v>0.2</v>
      </c>
      <c r="V5810">
        <v>8.3328000000000024</v>
      </c>
    </row>
    <row r="5811" spans="1:22" ht="14.25" customHeight="1" x14ac:dyDescent="0.25">
      <c r="A5811">
        <v>5810</v>
      </c>
      <c r="B5811" t="s">
        <v>8501</v>
      </c>
      <c r="C5811">
        <f>YEAR(Data!$D5811)</f>
        <v>2013</v>
      </c>
      <c r="D5811">
        <v>41311</v>
      </c>
      <c r="E5811">
        <v>41316</v>
      </c>
      <c r="F5811" t="s">
        <v>50</v>
      </c>
      <c r="G5811" t="s">
        <v>1805</v>
      </c>
      <c r="H5811" t="s">
        <v>1806</v>
      </c>
      <c r="I5811" t="s">
        <v>41</v>
      </c>
      <c r="J5811" t="s">
        <v>27</v>
      </c>
      <c r="K5811" t="s">
        <v>6244</v>
      </c>
      <c r="L5811" t="s">
        <v>335</v>
      </c>
      <c r="M5811">
        <v>37421</v>
      </c>
      <c r="N5811" t="s">
        <v>30</v>
      </c>
      <c r="O5811" t="s">
        <v>1858</v>
      </c>
      <c r="P5811" t="s">
        <v>32</v>
      </c>
      <c r="Q5811" t="s">
        <v>65</v>
      </c>
      <c r="R5811" t="s">
        <v>1859</v>
      </c>
      <c r="S5811">
        <v>132.22400000000002</v>
      </c>
      <c r="T5811">
        <v>4</v>
      </c>
      <c r="U5811">
        <v>0.2</v>
      </c>
      <c r="V5811">
        <v>-18.180799999999998</v>
      </c>
    </row>
    <row r="5812" spans="1:22" ht="14.25" customHeight="1" x14ac:dyDescent="0.25">
      <c r="A5812">
        <v>5811</v>
      </c>
      <c r="B5812" t="s">
        <v>8502</v>
      </c>
      <c r="C5812">
        <f>YEAR(Data!$D5812)</f>
        <v>2012</v>
      </c>
      <c r="D5812">
        <v>40990</v>
      </c>
      <c r="E5812">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ht="14.25" customHeight="1" x14ac:dyDescent="0.25">
      <c r="A5813">
        <v>5812</v>
      </c>
      <c r="B5813" t="s">
        <v>8502</v>
      </c>
      <c r="C5813">
        <f>YEAR(Data!$D5813)</f>
        <v>2012</v>
      </c>
      <c r="D5813">
        <v>40990</v>
      </c>
      <c r="E5813">
        <v>40994</v>
      </c>
      <c r="F5813" t="s">
        <v>50</v>
      </c>
      <c r="G5813" t="s">
        <v>2109</v>
      </c>
      <c r="H5813" t="s">
        <v>2110</v>
      </c>
      <c r="I5813" t="s">
        <v>41</v>
      </c>
      <c r="J5813" t="s">
        <v>27</v>
      </c>
      <c r="K5813" t="s">
        <v>947</v>
      </c>
      <c r="L5813" t="s">
        <v>43</v>
      </c>
      <c r="M5813">
        <v>92037</v>
      </c>
      <c r="N5813" t="s">
        <v>44</v>
      </c>
      <c r="O5813" t="s">
        <v>8503</v>
      </c>
      <c r="P5813" t="s">
        <v>32</v>
      </c>
      <c r="Q5813" t="s">
        <v>65</v>
      </c>
      <c r="R5813" t="s">
        <v>8504</v>
      </c>
      <c r="S5813">
        <v>91.96</v>
      </c>
      <c r="T5813">
        <v>2</v>
      </c>
      <c r="U5813">
        <v>0</v>
      </c>
      <c r="V5813">
        <v>15.633199999999988</v>
      </c>
    </row>
    <row r="5814" spans="1:22" ht="14.25" customHeight="1" x14ac:dyDescent="0.25">
      <c r="A5814">
        <v>5813</v>
      </c>
      <c r="B5814" t="s">
        <v>8502</v>
      </c>
      <c r="C5814">
        <f>YEAR(Data!$D5814)</f>
        <v>2012</v>
      </c>
      <c r="D5814">
        <v>40990</v>
      </c>
      <c r="E5814">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ht="14.25" customHeight="1" x14ac:dyDescent="0.25">
      <c r="A5815">
        <v>5814</v>
      </c>
      <c r="B5815" t="s">
        <v>8505</v>
      </c>
      <c r="C5815">
        <f>YEAR(Data!$D5815)</f>
        <v>2012</v>
      </c>
      <c r="D5815">
        <v>41092</v>
      </c>
      <c r="E5815">
        <v>41093</v>
      </c>
      <c r="F5815" t="s">
        <v>188</v>
      </c>
      <c r="G5815" t="s">
        <v>2146</v>
      </c>
      <c r="H5815" t="s">
        <v>2147</v>
      </c>
      <c r="I5815" t="s">
        <v>102</v>
      </c>
      <c r="J5815" t="s">
        <v>27</v>
      </c>
      <c r="K5815" t="s">
        <v>266</v>
      </c>
      <c r="L5815" t="s">
        <v>267</v>
      </c>
      <c r="M5815">
        <v>10024</v>
      </c>
      <c r="N5815" t="s">
        <v>148</v>
      </c>
      <c r="O5815" t="s">
        <v>8013</v>
      </c>
      <c r="P5815" t="s">
        <v>46</v>
      </c>
      <c r="Q5815" t="s">
        <v>90</v>
      </c>
      <c r="R5815" t="s">
        <v>8014</v>
      </c>
      <c r="S5815">
        <v>19.440000000000001</v>
      </c>
      <c r="T5815">
        <v>3</v>
      </c>
      <c r="U5815">
        <v>0</v>
      </c>
      <c r="V5815">
        <v>9.3312000000000008</v>
      </c>
    </row>
    <row r="5816" spans="1:22" ht="14.25" customHeight="1" x14ac:dyDescent="0.25">
      <c r="A5816">
        <v>5815</v>
      </c>
      <c r="B5816" t="s">
        <v>8506</v>
      </c>
      <c r="C5816">
        <f>YEAR(Data!$D5816)</f>
        <v>2012</v>
      </c>
      <c r="D5816">
        <v>41075</v>
      </c>
      <c r="E5816">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ht="14.25" customHeight="1" x14ac:dyDescent="0.25">
      <c r="A5817">
        <v>5816</v>
      </c>
      <c r="B5817" t="s">
        <v>8507</v>
      </c>
      <c r="C5817">
        <f>YEAR(Data!$D5817)</f>
        <v>2011</v>
      </c>
      <c r="D5817">
        <v>40873</v>
      </c>
      <c r="E5817">
        <v>40873</v>
      </c>
      <c r="F5817" t="s">
        <v>1290</v>
      </c>
      <c r="G5817" t="s">
        <v>1745</v>
      </c>
      <c r="H5817" t="s">
        <v>1746</v>
      </c>
      <c r="I5817" t="s">
        <v>26</v>
      </c>
      <c r="J5817" t="s">
        <v>27</v>
      </c>
      <c r="K5817" t="s">
        <v>8508</v>
      </c>
      <c r="L5817" t="s">
        <v>267</v>
      </c>
      <c r="M5817">
        <v>13501</v>
      </c>
      <c r="N5817" t="s">
        <v>148</v>
      </c>
      <c r="O5817" t="s">
        <v>2338</v>
      </c>
      <c r="P5817" t="s">
        <v>71</v>
      </c>
      <c r="Q5817" t="s">
        <v>72</v>
      </c>
      <c r="R5817" t="s">
        <v>2339</v>
      </c>
      <c r="S5817">
        <v>279.95999999999998</v>
      </c>
      <c r="T5817">
        <v>4</v>
      </c>
      <c r="U5817">
        <v>0</v>
      </c>
      <c r="V5817">
        <v>78.388800000000003</v>
      </c>
    </row>
    <row r="5818" spans="1:22" ht="14.25" customHeight="1" x14ac:dyDescent="0.25">
      <c r="A5818">
        <v>5817</v>
      </c>
      <c r="B5818" t="s">
        <v>8507</v>
      </c>
      <c r="C5818">
        <f>YEAR(Data!$D5818)</f>
        <v>2011</v>
      </c>
      <c r="D5818">
        <v>40873</v>
      </c>
      <c r="E5818">
        <v>40873</v>
      </c>
      <c r="F5818" t="s">
        <v>1290</v>
      </c>
      <c r="G5818" t="s">
        <v>1745</v>
      </c>
      <c r="H5818" t="s">
        <v>1746</v>
      </c>
      <c r="I5818" t="s">
        <v>26</v>
      </c>
      <c r="J5818" t="s">
        <v>27</v>
      </c>
      <c r="K5818" t="s">
        <v>8508</v>
      </c>
      <c r="L5818" t="s">
        <v>267</v>
      </c>
      <c r="M5818">
        <v>13501</v>
      </c>
      <c r="N5818" t="s">
        <v>148</v>
      </c>
      <c r="O5818" t="s">
        <v>294</v>
      </c>
      <c r="P5818" t="s">
        <v>46</v>
      </c>
      <c r="Q5818" t="s">
        <v>75</v>
      </c>
      <c r="R5818" t="s">
        <v>295</v>
      </c>
      <c r="S5818">
        <v>12.912000000000001</v>
      </c>
      <c r="T5818">
        <v>3</v>
      </c>
      <c r="U5818">
        <v>0.2</v>
      </c>
      <c r="V5818">
        <v>4.6806000000000001</v>
      </c>
    </row>
    <row r="5819" spans="1:22" ht="14.25" customHeight="1" x14ac:dyDescent="0.25">
      <c r="A5819">
        <v>5818</v>
      </c>
      <c r="B5819" t="s">
        <v>8507</v>
      </c>
      <c r="C5819">
        <f>YEAR(Data!$D5819)</f>
        <v>2011</v>
      </c>
      <c r="D5819">
        <v>40873</v>
      </c>
      <c r="E5819">
        <v>40873</v>
      </c>
      <c r="F5819" t="s">
        <v>1290</v>
      </c>
      <c r="G5819" t="s">
        <v>1745</v>
      </c>
      <c r="H5819" t="s">
        <v>1746</v>
      </c>
      <c r="I5819" t="s">
        <v>26</v>
      </c>
      <c r="J5819" t="s">
        <v>27</v>
      </c>
      <c r="K5819" t="s">
        <v>8508</v>
      </c>
      <c r="L5819" t="s">
        <v>267</v>
      </c>
      <c r="M5819">
        <v>13501</v>
      </c>
      <c r="N5819" t="s">
        <v>148</v>
      </c>
      <c r="O5819" t="s">
        <v>3424</v>
      </c>
      <c r="P5819" t="s">
        <v>46</v>
      </c>
      <c r="Q5819" t="s">
        <v>75</v>
      </c>
      <c r="R5819" t="s">
        <v>3425</v>
      </c>
      <c r="S5819">
        <v>17.088000000000001</v>
      </c>
      <c r="T5819">
        <v>4</v>
      </c>
      <c r="U5819">
        <v>0.2</v>
      </c>
      <c r="V5819">
        <v>5.767199999999999</v>
      </c>
    </row>
    <row r="5820" spans="1:22" ht="14.25" customHeight="1" x14ac:dyDescent="0.25">
      <c r="A5820">
        <v>5819</v>
      </c>
      <c r="B5820" t="s">
        <v>8507</v>
      </c>
      <c r="C5820">
        <f>YEAR(Data!$D5820)</f>
        <v>2011</v>
      </c>
      <c r="D5820">
        <v>40873</v>
      </c>
      <c r="E5820">
        <v>40873</v>
      </c>
      <c r="F5820" t="s">
        <v>1290</v>
      </c>
      <c r="G5820" t="s">
        <v>1745</v>
      </c>
      <c r="H5820" t="s">
        <v>1746</v>
      </c>
      <c r="I5820" t="s">
        <v>26</v>
      </c>
      <c r="J5820" t="s">
        <v>27</v>
      </c>
      <c r="K5820" t="s">
        <v>8508</v>
      </c>
      <c r="L5820" t="s">
        <v>267</v>
      </c>
      <c r="M5820">
        <v>13501</v>
      </c>
      <c r="N5820" t="s">
        <v>148</v>
      </c>
      <c r="O5820" t="s">
        <v>1275</v>
      </c>
      <c r="P5820" t="s">
        <v>46</v>
      </c>
      <c r="Q5820" t="s">
        <v>47</v>
      </c>
      <c r="R5820" t="s">
        <v>1276</v>
      </c>
      <c r="S5820">
        <v>93.149999999999991</v>
      </c>
      <c r="T5820">
        <v>9</v>
      </c>
      <c r="U5820">
        <v>0</v>
      </c>
      <c r="V5820">
        <v>44.712000000000003</v>
      </c>
    </row>
    <row r="5821" spans="1:22" ht="14.25" customHeight="1" x14ac:dyDescent="0.25">
      <c r="A5821">
        <v>5820</v>
      </c>
      <c r="B5821" t="s">
        <v>8507</v>
      </c>
      <c r="C5821">
        <f>YEAR(Data!$D5821)</f>
        <v>2011</v>
      </c>
      <c r="D5821">
        <v>40873</v>
      </c>
      <c r="E5821">
        <v>40873</v>
      </c>
      <c r="F5821" t="s">
        <v>1290</v>
      </c>
      <c r="G5821" t="s">
        <v>1745</v>
      </c>
      <c r="H5821" t="s">
        <v>1746</v>
      </c>
      <c r="I5821" t="s">
        <v>26</v>
      </c>
      <c r="J5821" t="s">
        <v>27</v>
      </c>
      <c r="K5821" t="s">
        <v>8508</v>
      </c>
      <c r="L5821" t="s">
        <v>267</v>
      </c>
      <c r="M5821">
        <v>13501</v>
      </c>
      <c r="N5821" t="s">
        <v>148</v>
      </c>
      <c r="O5821" t="s">
        <v>2918</v>
      </c>
      <c r="P5821" t="s">
        <v>46</v>
      </c>
      <c r="Q5821" t="s">
        <v>47</v>
      </c>
      <c r="R5821" t="s">
        <v>2919</v>
      </c>
      <c r="S5821">
        <v>11.52</v>
      </c>
      <c r="T5821">
        <v>4</v>
      </c>
      <c r="U5821">
        <v>0</v>
      </c>
      <c r="V5821">
        <v>5.6448</v>
      </c>
    </row>
    <row r="5822" spans="1:22" ht="14.25" customHeight="1" x14ac:dyDescent="0.25">
      <c r="A5822">
        <v>5821</v>
      </c>
      <c r="B5822" t="s">
        <v>8509</v>
      </c>
      <c r="C5822">
        <f>YEAR(Data!$D5822)</f>
        <v>2014</v>
      </c>
      <c r="D5822">
        <v>41772</v>
      </c>
      <c r="E5822">
        <v>41778</v>
      </c>
      <c r="F5822" t="s">
        <v>50</v>
      </c>
      <c r="G5822" t="s">
        <v>7122</v>
      </c>
      <c r="H5822" t="s">
        <v>7123</v>
      </c>
      <c r="I5822" t="s">
        <v>41</v>
      </c>
      <c r="J5822" t="s">
        <v>27</v>
      </c>
      <c r="K5822" t="s">
        <v>127</v>
      </c>
      <c r="L5822" t="s">
        <v>43</v>
      </c>
      <c r="M5822">
        <v>94122</v>
      </c>
      <c r="N5822" t="s">
        <v>44</v>
      </c>
      <c r="O5822" t="s">
        <v>5894</v>
      </c>
      <c r="P5822" t="s">
        <v>46</v>
      </c>
      <c r="Q5822" t="s">
        <v>578</v>
      </c>
      <c r="R5822" t="s">
        <v>5895</v>
      </c>
      <c r="S5822">
        <v>238.62</v>
      </c>
      <c r="T5822">
        <v>2</v>
      </c>
      <c r="U5822">
        <v>0</v>
      </c>
      <c r="V5822">
        <v>4.7724000000000046</v>
      </c>
    </row>
    <row r="5823" spans="1:22" ht="14.25" customHeight="1" x14ac:dyDescent="0.25">
      <c r="A5823">
        <v>5822</v>
      </c>
      <c r="B5823" t="s">
        <v>8509</v>
      </c>
      <c r="C5823">
        <f>YEAR(Data!$D5823)</f>
        <v>2014</v>
      </c>
      <c r="D5823">
        <v>41772</v>
      </c>
      <c r="E5823">
        <v>41778</v>
      </c>
      <c r="F5823" t="s">
        <v>50</v>
      </c>
      <c r="G5823" t="s">
        <v>7122</v>
      </c>
      <c r="H5823" t="s">
        <v>7123</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ht="14.25" customHeight="1" x14ac:dyDescent="0.25">
      <c r="A5824">
        <v>5823</v>
      </c>
      <c r="B5824" t="s">
        <v>8509</v>
      </c>
      <c r="C5824">
        <f>YEAR(Data!$D5824)</f>
        <v>2014</v>
      </c>
      <c r="D5824">
        <v>41772</v>
      </c>
      <c r="E5824">
        <v>41778</v>
      </c>
      <c r="F5824" t="s">
        <v>50</v>
      </c>
      <c r="G5824" t="s">
        <v>7122</v>
      </c>
      <c r="H5824" t="s">
        <v>7123</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ht="14.25" customHeight="1" x14ac:dyDescent="0.25">
      <c r="A5825">
        <v>5824</v>
      </c>
      <c r="B5825" t="s">
        <v>8509</v>
      </c>
      <c r="C5825">
        <f>YEAR(Data!$D5825)</f>
        <v>2014</v>
      </c>
      <c r="D5825">
        <v>41772</v>
      </c>
      <c r="E5825">
        <v>41778</v>
      </c>
      <c r="F5825" t="s">
        <v>50</v>
      </c>
      <c r="G5825" t="s">
        <v>7122</v>
      </c>
      <c r="H5825" t="s">
        <v>7123</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ht="14.25" customHeight="1" x14ac:dyDescent="0.25">
      <c r="A5826">
        <v>5825</v>
      </c>
      <c r="B5826" t="s">
        <v>8510</v>
      </c>
      <c r="C5826">
        <f>YEAR(Data!$D5826)</f>
        <v>2011</v>
      </c>
      <c r="D5826">
        <v>40665</v>
      </c>
      <c r="E5826">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ht="14.25" customHeight="1" x14ac:dyDescent="0.25">
      <c r="A5827">
        <v>5826</v>
      </c>
      <c r="B5827" t="s">
        <v>8511</v>
      </c>
      <c r="C5827">
        <f>YEAR(Data!$D5827)</f>
        <v>2014</v>
      </c>
      <c r="D5827">
        <v>41886</v>
      </c>
      <c r="E5827">
        <v>41889</v>
      </c>
      <c r="F5827" t="s">
        <v>23</v>
      </c>
      <c r="G5827" t="s">
        <v>6295</v>
      </c>
      <c r="H5827" t="s">
        <v>6296</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ht="14.25" customHeight="1" x14ac:dyDescent="0.25">
      <c r="A5828">
        <v>5827</v>
      </c>
      <c r="B5828" t="s">
        <v>8511</v>
      </c>
      <c r="C5828">
        <f>YEAR(Data!$D5828)</f>
        <v>2014</v>
      </c>
      <c r="D5828">
        <v>41886</v>
      </c>
      <c r="E5828">
        <v>41889</v>
      </c>
      <c r="F5828" t="s">
        <v>23</v>
      </c>
      <c r="G5828" t="s">
        <v>6295</v>
      </c>
      <c r="H5828" t="s">
        <v>6296</v>
      </c>
      <c r="I5828" t="s">
        <v>102</v>
      </c>
      <c r="J5828" t="s">
        <v>27</v>
      </c>
      <c r="K5828" t="s">
        <v>266</v>
      </c>
      <c r="L5828" t="s">
        <v>267</v>
      </c>
      <c r="M5828">
        <v>10035</v>
      </c>
      <c r="N5828" t="s">
        <v>148</v>
      </c>
      <c r="O5828" t="s">
        <v>7951</v>
      </c>
      <c r="P5828" t="s">
        <v>32</v>
      </c>
      <c r="Q5828" t="s">
        <v>36</v>
      </c>
      <c r="R5828" t="s">
        <v>7952</v>
      </c>
      <c r="S5828">
        <v>90.801000000000002</v>
      </c>
      <c r="T5828">
        <v>1</v>
      </c>
      <c r="U5828">
        <v>0.1</v>
      </c>
      <c r="V5828">
        <v>14.124599999999999</v>
      </c>
    </row>
    <row r="5829" spans="1:22" ht="14.25" customHeight="1" x14ac:dyDescent="0.25">
      <c r="A5829">
        <v>5828</v>
      </c>
      <c r="B5829" t="s">
        <v>8511</v>
      </c>
      <c r="C5829">
        <f>YEAR(Data!$D5829)</f>
        <v>2014</v>
      </c>
      <c r="D5829">
        <v>41886</v>
      </c>
      <c r="E5829">
        <v>41889</v>
      </c>
      <c r="F5829" t="s">
        <v>23</v>
      </c>
      <c r="G5829" t="s">
        <v>6295</v>
      </c>
      <c r="H5829" t="s">
        <v>6296</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ht="14.25" customHeight="1" x14ac:dyDescent="0.25">
      <c r="A5830">
        <v>5829</v>
      </c>
      <c r="B5830" t="s">
        <v>8511</v>
      </c>
      <c r="C5830">
        <f>YEAR(Data!$D5830)</f>
        <v>2014</v>
      </c>
      <c r="D5830">
        <v>41886</v>
      </c>
      <c r="E5830">
        <v>41889</v>
      </c>
      <c r="F5830" t="s">
        <v>23</v>
      </c>
      <c r="G5830" t="s">
        <v>6295</v>
      </c>
      <c r="H5830" t="s">
        <v>6296</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ht="14.25" customHeight="1" x14ac:dyDescent="0.25">
      <c r="A5831">
        <v>5830</v>
      </c>
      <c r="B5831" t="s">
        <v>8512</v>
      </c>
      <c r="C5831">
        <f>YEAR(Data!$D5831)</f>
        <v>2013</v>
      </c>
      <c r="D5831">
        <v>41612</v>
      </c>
      <c r="E583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ht="14.25" customHeight="1" x14ac:dyDescent="0.25">
      <c r="A5832">
        <v>5831</v>
      </c>
      <c r="B5832" t="s">
        <v>8512</v>
      </c>
      <c r="C5832">
        <f>YEAR(Data!$D5832)</f>
        <v>2013</v>
      </c>
      <c r="D5832">
        <v>41612</v>
      </c>
      <c r="E5832">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ht="14.25" customHeight="1" x14ac:dyDescent="0.25">
      <c r="A5833">
        <v>5832</v>
      </c>
      <c r="B5833" t="s">
        <v>8513</v>
      </c>
      <c r="C5833">
        <f>YEAR(Data!$D5833)</f>
        <v>2012</v>
      </c>
      <c r="D5833">
        <v>41108</v>
      </c>
      <c r="E5833">
        <v>41112</v>
      </c>
      <c r="F5833" t="s">
        <v>50</v>
      </c>
      <c r="G5833" t="s">
        <v>2384</v>
      </c>
      <c r="H5833" t="s">
        <v>2385</v>
      </c>
      <c r="I5833" t="s">
        <v>26</v>
      </c>
      <c r="J5833" t="s">
        <v>27</v>
      </c>
      <c r="K5833" t="s">
        <v>947</v>
      </c>
      <c r="L5833" t="s">
        <v>43</v>
      </c>
      <c r="M5833">
        <v>92105</v>
      </c>
      <c r="N5833" t="s">
        <v>44</v>
      </c>
      <c r="O5833" t="s">
        <v>5327</v>
      </c>
      <c r="P5833" t="s">
        <v>71</v>
      </c>
      <c r="Q5833" t="s">
        <v>161</v>
      </c>
      <c r="R5833" t="s">
        <v>5328</v>
      </c>
      <c r="S5833">
        <v>519.96</v>
      </c>
      <c r="T5833">
        <v>4</v>
      </c>
      <c r="U5833">
        <v>0</v>
      </c>
      <c r="V5833">
        <v>176.78640000000001</v>
      </c>
    </row>
    <row r="5834" spans="1:22" ht="14.25" customHeight="1" x14ac:dyDescent="0.25">
      <c r="A5834">
        <v>5833</v>
      </c>
      <c r="B5834" t="s">
        <v>8514</v>
      </c>
      <c r="C5834">
        <f>YEAR(Data!$D5834)</f>
        <v>2013</v>
      </c>
      <c r="D5834">
        <v>41477</v>
      </c>
      <c r="E5834">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ht="14.25" customHeight="1" x14ac:dyDescent="0.25">
      <c r="A5835">
        <v>5834</v>
      </c>
      <c r="B5835" t="s">
        <v>8514</v>
      </c>
      <c r="C5835">
        <f>YEAR(Data!$D5835)</f>
        <v>2013</v>
      </c>
      <c r="D5835">
        <v>41477</v>
      </c>
      <c r="E5835">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ht="14.25" customHeight="1" x14ac:dyDescent="0.25">
      <c r="A5836">
        <v>5835</v>
      </c>
      <c r="B5836" t="s">
        <v>8515</v>
      </c>
      <c r="C5836">
        <f>YEAR(Data!$D5836)</f>
        <v>2012</v>
      </c>
      <c r="D5836">
        <v>41069</v>
      </c>
      <c r="E5836">
        <v>41076</v>
      </c>
      <c r="F5836" t="s">
        <v>50</v>
      </c>
      <c r="G5836" t="s">
        <v>671</v>
      </c>
      <c r="H5836" t="s">
        <v>672</v>
      </c>
      <c r="I5836" t="s">
        <v>26</v>
      </c>
      <c r="J5836" t="s">
        <v>27</v>
      </c>
      <c r="K5836" t="s">
        <v>1419</v>
      </c>
      <c r="L5836" t="s">
        <v>54</v>
      </c>
      <c r="M5836">
        <v>33178</v>
      </c>
      <c r="N5836" t="s">
        <v>30</v>
      </c>
      <c r="O5836" t="s">
        <v>7314</v>
      </c>
      <c r="P5836" t="s">
        <v>46</v>
      </c>
      <c r="Q5836" t="s">
        <v>75</v>
      </c>
      <c r="R5836" t="s">
        <v>7315</v>
      </c>
      <c r="S5836">
        <v>64.2</v>
      </c>
      <c r="T5836">
        <v>5</v>
      </c>
      <c r="U5836">
        <v>0.7</v>
      </c>
      <c r="V5836">
        <v>-42.799999999999983</v>
      </c>
    </row>
    <row r="5837" spans="1:22" ht="14.25" customHeight="1" x14ac:dyDescent="0.25">
      <c r="A5837">
        <v>5836</v>
      </c>
      <c r="B5837" t="s">
        <v>8515</v>
      </c>
      <c r="C5837">
        <f>YEAR(Data!$D5837)</f>
        <v>2012</v>
      </c>
      <c r="D5837">
        <v>41069</v>
      </c>
      <c r="E5837">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ht="14.25" customHeight="1" x14ac:dyDescent="0.25">
      <c r="A5838">
        <v>5837</v>
      </c>
      <c r="B5838" t="s">
        <v>8515</v>
      </c>
      <c r="C5838">
        <f>YEAR(Data!$D5838)</f>
        <v>2012</v>
      </c>
      <c r="D5838">
        <v>41069</v>
      </c>
      <c r="E5838">
        <v>41076</v>
      </c>
      <c r="F5838" t="s">
        <v>50</v>
      </c>
      <c r="G5838" t="s">
        <v>671</v>
      </c>
      <c r="H5838" t="s">
        <v>672</v>
      </c>
      <c r="I5838" t="s">
        <v>26</v>
      </c>
      <c r="J5838" t="s">
        <v>27</v>
      </c>
      <c r="K5838" t="s">
        <v>1419</v>
      </c>
      <c r="L5838" t="s">
        <v>54</v>
      </c>
      <c r="M5838">
        <v>33178</v>
      </c>
      <c r="N5838" t="s">
        <v>30</v>
      </c>
      <c r="O5838" t="s">
        <v>7775</v>
      </c>
      <c r="P5838" t="s">
        <v>71</v>
      </c>
      <c r="Q5838" t="s">
        <v>161</v>
      </c>
      <c r="R5838" t="s">
        <v>7776</v>
      </c>
      <c r="S5838">
        <v>72.599999999999994</v>
      </c>
      <c r="T5838">
        <v>5</v>
      </c>
      <c r="U5838">
        <v>0.2</v>
      </c>
      <c r="V5838">
        <v>-8.1674999999999933</v>
      </c>
    </row>
    <row r="5839" spans="1:22" ht="14.25" customHeight="1" x14ac:dyDescent="0.25">
      <c r="A5839">
        <v>5838</v>
      </c>
      <c r="B5839" t="s">
        <v>8516</v>
      </c>
      <c r="C5839">
        <f>YEAR(Data!$D5839)</f>
        <v>2014</v>
      </c>
      <c r="D5839">
        <v>41971</v>
      </c>
      <c r="E5839">
        <v>41977</v>
      </c>
      <c r="F5839" t="s">
        <v>50</v>
      </c>
      <c r="G5839" t="s">
        <v>8517</v>
      </c>
      <c r="H5839" t="s">
        <v>8518</v>
      </c>
      <c r="I5839" t="s">
        <v>26</v>
      </c>
      <c r="J5839" t="s">
        <v>27</v>
      </c>
      <c r="K5839" t="s">
        <v>42</v>
      </c>
      <c r="L5839" t="s">
        <v>43</v>
      </c>
      <c r="M5839">
        <v>90036</v>
      </c>
      <c r="N5839" t="s">
        <v>44</v>
      </c>
      <c r="O5839" t="s">
        <v>8519</v>
      </c>
      <c r="P5839" t="s">
        <v>71</v>
      </c>
      <c r="Q5839" t="s">
        <v>72</v>
      </c>
      <c r="R5839" t="s">
        <v>8520</v>
      </c>
      <c r="S5839">
        <v>57.567999999999998</v>
      </c>
      <c r="T5839">
        <v>4</v>
      </c>
      <c r="U5839">
        <v>0.2</v>
      </c>
      <c r="V5839">
        <v>5.7568000000000019</v>
      </c>
    </row>
    <row r="5840" spans="1:22" ht="14.25" customHeight="1" x14ac:dyDescent="0.25">
      <c r="A5840">
        <v>5839</v>
      </c>
      <c r="B5840" t="s">
        <v>8521</v>
      </c>
      <c r="C5840">
        <f>YEAR(Data!$D5840)</f>
        <v>2012</v>
      </c>
      <c r="D5840">
        <v>40995</v>
      </c>
      <c r="E5840">
        <v>41002</v>
      </c>
      <c r="F5840" t="s">
        <v>50</v>
      </c>
      <c r="G5840" t="s">
        <v>5248</v>
      </c>
      <c r="H5840" t="s">
        <v>5249</v>
      </c>
      <c r="I5840" t="s">
        <v>26</v>
      </c>
      <c r="J5840" t="s">
        <v>27</v>
      </c>
      <c r="K5840" t="s">
        <v>95</v>
      </c>
      <c r="L5840" t="s">
        <v>96</v>
      </c>
      <c r="M5840">
        <v>98115</v>
      </c>
      <c r="N5840" t="s">
        <v>44</v>
      </c>
      <c r="O5840" t="s">
        <v>8522</v>
      </c>
      <c r="P5840" t="s">
        <v>46</v>
      </c>
      <c r="Q5840" t="s">
        <v>59</v>
      </c>
      <c r="R5840" t="s">
        <v>8523</v>
      </c>
      <c r="S5840">
        <v>83.699999999999989</v>
      </c>
      <c r="T5840">
        <v>5</v>
      </c>
      <c r="U5840">
        <v>0</v>
      </c>
      <c r="V5840">
        <v>3.3479999999999954</v>
      </c>
    </row>
    <row r="5841" spans="1:22" ht="14.25" customHeight="1" x14ac:dyDescent="0.25">
      <c r="A5841">
        <v>5840</v>
      </c>
      <c r="B5841" t="s">
        <v>8524</v>
      </c>
      <c r="C5841">
        <f>YEAR(Data!$D5841)</f>
        <v>2012</v>
      </c>
      <c r="D5841">
        <v>41174</v>
      </c>
      <c r="E5841">
        <v>41178</v>
      </c>
      <c r="F5841" t="s">
        <v>23</v>
      </c>
      <c r="G5841" t="s">
        <v>6201</v>
      </c>
      <c r="H5841" t="s">
        <v>6202</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ht="14.25" customHeight="1" x14ac:dyDescent="0.25">
      <c r="A5842">
        <v>5841</v>
      </c>
      <c r="B5842" t="s">
        <v>8524</v>
      </c>
      <c r="C5842">
        <f>YEAR(Data!$D5842)</f>
        <v>2012</v>
      </c>
      <c r="D5842">
        <v>41174</v>
      </c>
      <c r="E5842">
        <v>41178</v>
      </c>
      <c r="F5842" t="s">
        <v>23</v>
      </c>
      <c r="G5842" t="s">
        <v>6201</v>
      </c>
      <c r="H5842" t="s">
        <v>6202</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ht="14.25" customHeight="1" x14ac:dyDescent="0.25">
      <c r="A5843">
        <v>5842</v>
      </c>
      <c r="B5843" t="s">
        <v>8525</v>
      </c>
      <c r="C5843">
        <f>YEAR(Data!$D5843)</f>
        <v>2012</v>
      </c>
      <c r="D5843">
        <v>41230</v>
      </c>
      <c r="E5843">
        <v>41234</v>
      </c>
      <c r="F5843" t="s">
        <v>50</v>
      </c>
      <c r="G5843" t="s">
        <v>5038</v>
      </c>
      <c r="H5843" t="s">
        <v>5039</v>
      </c>
      <c r="I5843" t="s">
        <v>26</v>
      </c>
      <c r="J5843" t="s">
        <v>27</v>
      </c>
      <c r="K5843" t="s">
        <v>947</v>
      </c>
      <c r="L5843" t="s">
        <v>43</v>
      </c>
      <c r="M5843">
        <v>92105</v>
      </c>
      <c r="N5843" t="s">
        <v>44</v>
      </c>
      <c r="O5843" t="s">
        <v>8526</v>
      </c>
      <c r="P5843" t="s">
        <v>71</v>
      </c>
      <c r="Q5843" t="s">
        <v>72</v>
      </c>
      <c r="R5843" t="s">
        <v>8527</v>
      </c>
      <c r="S5843">
        <v>415.96800000000007</v>
      </c>
      <c r="T5843">
        <v>4</v>
      </c>
      <c r="U5843">
        <v>0.2</v>
      </c>
      <c r="V5843">
        <v>51.995999999999981</v>
      </c>
    </row>
    <row r="5844" spans="1:22" ht="14.25" customHeight="1" x14ac:dyDescent="0.25">
      <c r="A5844">
        <v>5843</v>
      </c>
      <c r="B5844" t="s">
        <v>8525</v>
      </c>
      <c r="C5844">
        <f>YEAR(Data!$D5844)</f>
        <v>2012</v>
      </c>
      <c r="D5844">
        <v>41230</v>
      </c>
      <c r="E5844">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ht="14.25" customHeight="1" x14ac:dyDescent="0.25">
      <c r="A5845">
        <v>5844</v>
      </c>
      <c r="B5845" t="s">
        <v>8525</v>
      </c>
      <c r="C5845">
        <f>YEAR(Data!$D5845)</f>
        <v>2012</v>
      </c>
      <c r="D5845">
        <v>41230</v>
      </c>
      <c r="E5845">
        <v>41234</v>
      </c>
      <c r="F5845" t="s">
        <v>50</v>
      </c>
      <c r="G5845" t="s">
        <v>5038</v>
      </c>
      <c r="H5845" t="s">
        <v>5039</v>
      </c>
      <c r="I5845" t="s">
        <v>26</v>
      </c>
      <c r="J5845" t="s">
        <v>27</v>
      </c>
      <c r="K5845" t="s">
        <v>947</v>
      </c>
      <c r="L5845" t="s">
        <v>43</v>
      </c>
      <c r="M5845">
        <v>92105</v>
      </c>
      <c r="N5845" t="s">
        <v>44</v>
      </c>
      <c r="O5845" t="s">
        <v>7792</v>
      </c>
      <c r="P5845" t="s">
        <v>32</v>
      </c>
      <c r="Q5845" t="s">
        <v>65</v>
      </c>
      <c r="R5845" t="s">
        <v>7793</v>
      </c>
      <c r="S5845">
        <v>80.959999999999994</v>
      </c>
      <c r="T5845">
        <v>4</v>
      </c>
      <c r="U5845">
        <v>0</v>
      </c>
      <c r="V5845">
        <v>29.145599999999995</v>
      </c>
    </row>
    <row r="5846" spans="1:22" ht="14.25" customHeight="1" x14ac:dyDescent="0.25">
      <c r="A5846">
        <v>5845</v>
      </c>
      <c r="B5846" t="s">
        <v>8525</v>
      </c>
      <c r="C5846">
        <f>YEAR(Data!$D5846)</f>
        <v>2012</v>
      </c>
      <c r="D5846">
        <v>41230</v>
      </c>
      <c r="E5846">
        <v>41234</v>
      </c>
      <c r="F5846" t="s">
        <v>50</v>
      </c>
      <c r="G5846" t="s">
        <v>5038</v>
      </c>
      <c r="H5846" t="s">
        <v>5039</v>
      </c>
      <c r="I5846" t="s">
        <v>26</v>
      </c>
      <c r="J5846" t="s">
        <v>27</v>
      </c>
      <c r="K5846" t="s">
        <v>947</v>
      </c>
      <c r="L5846" t="s">
        <v>43</v>
      </c>
      <c r="M5846">
        <v>92105</v>
      </c>
      <c r="N5846" t="s">
        <v>44</v>
      </c>
      <c r="O5846" t="s">
        <v>7528</v>
      </c>
      <c r="P5846" t="s">
        <v>46</v>
      </c>
      <c r="Q5846" t="s">
        <v>59</v>
      </c>
      <c r="R5846" t="s">
        <v>7529</v>
      </c>
      <c r="S5846">
        <v>777.21</v>
      </c>
      <c r="T5846">
        <v>7</v>
      </c>
      <c r="U5846">
        <v>0</v>
      </c>
      <c r="V5846">
        <v>54.404699999999963</v>
      </c>
    </row>
    <row r="5847" spans="1:22" ht="14.25" customHeight="1" x14ac:dyDescent="0.25">
      <c r="A5847">
        <v>5846</v>
      </c>
      <c r="B5847" t="s">
        <v>8525</v>
      </c>
      <c r="C5847">
        <f>YEAR(Data!$D5847)</f>
        <v>2012</v>
      </c>
      <c r="D5847">
        <v>41230</v>
      </c>
      <c r="E5847">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ht="14.25" customHeight="1" x14ac:dyDescent="0.25">
      <c r="A5848">
        <v>5847</v>
      </c>
      <c r="B5848" t="s">
        <v>8525</v>
      </c>
      <c r="C5848">
        <f>YEAR(Data!$D5848)</f>
        <v>2012</v>
      </c>
      <c r="D5848">
        <v>41230</v>
      </c>
      <c r="E5848">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ht="14.25" customHeight="1" x14ac:dyDescent="0.25">
      <c r="A5849">
        <v>5848</v>
      </c>
      <c r="B5849" t="s">
        <v>8525</v>
      </c>
      <c r="C5849">
        <f>YEAR(Data!$D5849)</f>
        <v>2012</v>
      </c>
      <c r="D5849">
        <v>41230</v>
      </c>
      <c r="E5849">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ht="14.25" customHeight="1" x14ac:dyDescent="0.25">
      <c r="A5850">
        <v>5849</v>
      </c>
      <c r="B5850" t="s">
        <v>8528</v>
      </c>
      <c r="C5850">
        <f>YEAR(Data!$D5850)</f>
        <v>2012</v>
      </c>
      <c r="D5850">
        <v>41223</v>
      </c>
      <c r="E5850">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ht="14.25" customHeight="1" x14ac:dyDescent="0.25">
      <c r="A5851">
        <v>5850</v>
      </c>
      <c r="B5851" t="s">
        <v>8528</v>
      </c>
      <c r="C5851">
        <f>YEAR(Data!$D5851)</f>
        <v>2012</v>
      </c>
      <c r="D5851">
        <v>41223</v>
      </c>
      <c r="E585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ht="14.25" customHeight="1" x14ac:dyDescent="0.25">
      <c r="A5852">
        <v>5851</v>
      </c>
      <c r="B5852" t="s">
        <v>8528</v>
      </c>
      <c r="C5852">
        <f>YEAR(Data!$D5852)</f>
        <v>2012</v>
      </c>
      <c r="D5852">
        <v>41223</v>
      </c>
      <c r="E5852">
        <v>41227</v>
      </c>
      <c r="F5852" t="s">
        <v>50</v>
      </c>
      <c r="G5852" t="s">
        <v>1527</v>
      </c>
      <c r="H5852" t="s">
        <v>1528</v>
      </c>
      <c r="I5852" t="s">
        <v>102</v>
      </c>
      <c r="J5852" t="s">
        <v>27</v>
      </c>
      <c r="K5852" t="s">
        <v>566</v>
      </c>
      <c r="L5852" t="s">
        <v>229</v>
      </c>
      <c r="M5852">
        <v>55113</v>
      </c>
      <c r="N5852" t="s">
        <v>105</v>
      </c>
      <c r="O5852" t="s">
        <v>6853</v>
      </c>
      <c r="P5852" t="s">
        <v>71</v>
      </c>
      <c r="Q5852" t="s">
        <v>1216</v>
      </c>
      <c r="R5852" t="s">
        <v>6854</v>
      </c>
      <c r="S5852">
        <v>549.99</v>
      </c>
      <c r="T5852">
        <v>1</v>
      </c>
      <c r="U5852">
        <v>0</v>
      </c>
      <c r="V5852">
        <v>274.995</v>
      </c>
    </row>
    <row r="5853" spans="1:22" ht="14.25" customHeight="1" x14ac:dyDescent="0.25">
      <c r="A5853">
        <v>5852</v>
      </c>
      <c r="B5853" t="s">
        <v>8528</v>
      </c>
      <c r="C5853">
        <f>YEAR(Data!$D5853)</f>
        <v>2012</v>
      </c>
      <c r="D5853">
        <v>41223</v>
      </c>
      <c r="E5853">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ht="14.25" customHeight="1" x14ac:dyDescent="0.25">
      <c r="A5854">
        <v>5853</v>
      </c>
      <c r="B5854" t="s">
        <v>8528</v>
      </c>
      <c r="C5854">
        <f>YEAR(Data!$D5854)</f>
        <v>2012</v>
      </c>
      <c r="D5854">
        <v>41223</v>
      </c>
      <c r="E5854">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ht="14.25" customHeight="1" x14ac:dyDescent="0.25">
      <c r="A5855">
        <v>5854</v>
      </c>
      <c r="B5855" t="s">
        <v>8529</v>
      </c>
      <c r="C5855">
        <f>YEAR(Data!$D5855)</f>
        <v>2011</v>
      </c>
      <c r="D5855">
        <v>40796</v>
      </c>
      <c r="E5855">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ht="14.25" customHeight="1" x14ac:dyDescent="0.25">
      <c r="A5856">
        <v>5855</v>
      </c>
      <c r="B5856" t="s">
        <v>8530</v>
      </c>
      <c r="C5856">
        <f>YEAR(Data!$D5856)</f>
        <v>2012</v>
      </c>
      <c r="D5856">
        <v>41126</v>
      </c>
      <c r="E5856">
        <v>41132</v>
      </c>
      <c r="F5856" t="s">
        <v>50</v>
      </c>
      <c r="G5856" t="s">
        <v>6638</v>
      </c>
      <c r="H5856" t="s">
        <v>6639</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ht="14.25" customHeight="1" x14ac:dyDescent="0.25">
      <c r="A5857">
        <v>5856</v>
      </c>
      <c r="B5857" t="s">
        <v>8530</v>
      </c>
      <c r="C5857">
        <f>YEAR(Data!$D5857)</f>
        <v>2012</v>
      </c>
      <c r="D5857">
        <v>41126</v>
      </c>
      <c r="E5857">
        <v>41132</v>
      </c>
      <c r="F5857" t="s">
        <v>50</v>
      </c>
      <c r="G5857" t="s">
        <v>6638</v>
      </c>
      <c r="H5857" t="s">
        <v>6639</v>
      </c>
      <c r="I5857" t="s">
        <v>41</v>
      </c>
      <c r="J5857" t="s">
        <v>27</v>
      </c>
      <c r="K5857" t="s">
        <v>815</v>
      </c>
      <c r="L5857" t="s">
        <v>104</v>
      </c>
      <c r="M5857">
        <v>75220</v>
      </c>
      <c r="N5857" t="s">
        <v>105</v>
      </c>
      <c r="O5857" t="s">
        <v>6441</v>
      </c>
      <c r="P5857" t="s">
        <v>46</v>
      </c>
      <c r="Q5857" t="s">
        <v>578</v>
      </c>
      <c r="R5857" t="s">
        <v>6442</v>
      </c>
      <c r="S5857">
        <v>23.04</v>
      </c>
      <c r="T5857">
        <v>3</v>
      </c>
      <c r="U5857">
        <v>0.2</v>
      </c>
      <c r="V5857">
        <v>-4.895999999999999</v>
      </c>
    </row>
    <row r="5858" spans="1:22" ht="14.25" customHeight="1" x14ac:dyDescent="0.25">
      <c r="A5858">
        <v>5857</v>
      </c>
      <c r="B5858" t="s">
        <v>8530</v>
      </c>
      <c r="C5858">
        <f>YEAR(Data!$D5858)</f>
        <v>2012</v>
      </c>
      <c r="D5858">
        <v>41126</v>
      </c>
      <c r="E5858">
        <v>41132</v>
      </c>
      <c r="F5858" t="s">
        <v>50</v>
      </c>
      <c r="G5858" t="s">
        <v>6638</v>
      </c>
      <c r="H5858" t="s">
        <v>6639</v>
      </c>
      <c r="I5858" t="s">
        <v>41</v>
      </c>
      <c r="J5858" t="s">
        <v>27</v>
      </c>
      <c r="K5858" t="s">
        <v>815</v>
      </c>
      <c r="L5858" t="s">
        <v>104</v>
      </c>
      <c r="M5858">
        <v>75220</v>
      </c>
      <c r="N5858" t="s">
        <v>105</v>
      </c>
      <c r="O5858" t="s">
        <v>5217</v>
      </c>
      <c r="P5858" t="s">
        <v>46</v>
      </c>
      <c r="Q5858" t="s">
        <v>75</v>
      </c>
      <c r="R5858" t="s">
        <v>5218</v>
      </c>
      <c r="S5858">
        <v>1.3619999999999997</v>
      </c>
      <c r="T5858">
        <v>1</v>
      </c>
      <c r="U5858">
        <v>0.8</v>
      </c>
      <c r="V5858">
        <v>-2.1792000000000007</v>
      </c>
    </row>
    <row r="5859" spans="1:22" ht="14.25" customHeight="1" x14ac:dyDescent="0.25">
      <c r="A5859">
        <v>5858</v>
      </c>
      <c r="B5859" t="s">
        <v>8530</v>
      </c>
      <c r="C5859">
        <f>YEAR(Data!$D5859)</f>
        <v>2012</v>
      </c>
      <c r="D5859">
        <v>41126</v>
      </c>
      <c r="E5859">
        <v>41132</v>
      </c>
      <c r="F5859" t="s">
        <v>50</v>
      </c>
      <c r="G5859" t="s">
        <v>6638</v>
      </c>
      <c r="H5859" t="s">
        <v>6639</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ht="14.25" customHeight="1" x14ac:dyDescent="0.25">
      <c r="A5860">
        <v>5859</v>
      </c>
      <c r="B5860" t="s">
        <v>8531</v>
      </c>
      <c r="C5860">
        <f>YEAR(Data!$D5860)</f>
        <v>2014</v>
      </c>
      <c r="D5860">
        <v>41886</v>
      </c>
      <c r="E5860">
        <v>41890</v>
      </c>
      <c r="F5860" t="s">
        <v>23</v>
      </c>
      <c r="G5860" t="s">
        <v>2484</v>
      </c>
      <c r="H5860" t="s">
        <v>2485</v>
      </c>
      <c r="I5860" t="s">
        <v>26</v>
      </c>
      <c r="J5860" t="s">
        <v>27</v>
      </c>
      <c r="K5860" t="s">
        <v>87</v>
      </c>
      <c r="L5860" t="s">
        <v>43</v>
      </c>
      <c r="M5860">
        <v>94521</v>
      </c>
      <c r="N5860" t="s">
        <v>44</v>
      </c>
      <c r="O5860" t="s">
        <v>7052</v>
      </c>
      <c r="P5860" t="s">
        <v>32</v>
      </c>
      <c r="Q5860" t="s">
        <v>33</v>
      </c>
      <c r="R5860" t="s">
        <v>7053</v>
      </c>
      <c r="S5860">
        <v>239.66599999999997</v>
      </c>
      <c r="T5860">
        <v>2</v>
      </c>
      <c r="U5860">
        <v>0.15</v>
      </c>
      <c r="V5860">
        <v>14.097999999999999</v>
      </c>
    </row>
    <row r="5861" spans="1:22" ht="14.25" customHeight="1" x14ac:dyDescent="0.25">
      <c r="A5861">
        <v>5860</v>
      </c>
      <c r="B5861" t="s">
        <v>8532</v>
      </c>
      <c r="C5861">
        <f>YEAR(Data!$D5861)</f>
        <v>2012</v>
      </c>
      <c r="D5861">
        <v>41214</v>
      </c>
      <c r="E5861">
        <v>41221</v>
      </c>
      <c r="F5861" t="s">
        <v>50</v>
      </c>
      <c r="G5861" t="s">
        <v>5900</v>
      </c>
      <c r="H5861" t="s">
        <v>5901</v>
      </c>
      <c r="I5861" t="s">
        <v>26</v>
      </c>
      <c r="J5861" t="s">
        <v>27</v>
      </c>
      <c r="K5861" t="s">
        <v>8533</v>
      </c>
      <c r="L5861" t="s">
        <v>1707</v>
      </c>
      <c r="M5861">
        <v>72032</v>
      </c>
      <c r="N5861" t="s">
        <v>30</v>
      </c>
      <c r="O5861" t="s">
        <v>3919</v>
      </c>
      <c r="P5861" t="s">
        <v>32</v>
      </c>
      <c r="Q5861" t="s">
        <v>56</v>
      </c>
      <c r="R5861" t="s">
        <v>3920</v>
      </c>
      <c r="S5861">
        <v>301.95999999999998</v>
      </c>
      <c r="T5861">
        <v>2</v>
      </c>
      <c r="U5861">
        <v>0</v>
      </c>
      <c r="V5861">
        <v>45.293999999999983</v>
      </c>
    </row>
    <row r="5862" spans="1:22" ht="14.25" customHeight="1" x14ac:dyDescent="0.25">
      <c r="A5862">
        <v>5861</v>
      </c>
      <c r="B5862" t="s">
        <v>8534</v>
      </c>
      <c r="C5862">
        <f>YEAR(Data!$D5862)</f>
        <v>2012</v>
      </c>
      <c r="D5862">
        <v>41028</v>
      </c>
      <c r="E5862">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ht="14.25" customHeight="1" x14ac:dyDescent="0.25">
      <c r="A5863">
        <v>5862</v>
      </c>
      <c r="B5863" t="s">
        <v>8535</v>
      </c>
      <c r="C5863">
        <f>YEAR(Data!$D5863)</f>
        <v>2013</v>
      </c>
      <c r="D5863">
        <v>41396</v>
      </c>
      <c r="E5863">
        <v>41399</v>
      </c>
      <c r="F5863" t="s">
        <v>23</v>
      </c>
      <c r="G5863" t="s">
        <v>5677</v>
      </c>
      <c r="H5863" t="s">
        <v>5678</v>
      </c>
      <c r="I5863" t="s">
        <v>26</v>
      </c>
      <c r="J5863" t="s">
        <v>27</v>
      </c>
      <c r="K5863" t="s">
        <v>5141</v>
      </c>
      <c r="L5863" t="s">
        <v>1707</v>
      </c>
      <c r="M5863">
        <v>72209</v>
      </c>
      <c r="N5863" t="s">
        <v>30</v>
      </c>
      <c r="O5863" t="s">
        <v>8536</v>
      </c>
      <c r="P5863" t="s">
        <v>46</v>
      </c>
      <c r="Q5863" t="s">
        <v>90</v>
      </c>
      <c r="R5863" t="s">
        <v>8537</v>
      </c>
      <c r="S5863">
        <v>109.92</v>
      </c>
      <c r="T5863">
        <v>2</v>
      </c>
      <c r="U5863">
        <v>0</v>
      </c>
      <c r="V5863">
        <v>53.860799999999998</v>
      </c>
    </row>
    <row r="5864" spans="1:22" ht="14.25" customHeight="1" x14ac:dyDescent="0.25">
      <c r="A5864">
        <v>5863</v>
      </c>
      <c r="B5864" t="s">
        <v>8535</v>
      </c>
      <c r="C5864">
        <f>YEAR(Data!$D5864)</f>
        <v>2013</v>
      </c>
      <c r="D5864">
        <v>41396</v>
      </c>
      <c r="E5864">
        <v>41399</v>
      </c>
      <c r="F5864" t="s">
        <v>23</v>
      </c>
      <c r="G5864" t="s">
        <v>5677</v>
      </c>
      <c r="H5864" t="s">
        <v>5678</v>
      </c>
      <c r="I5864" t="s">
        <v>26</v>
      </c>
      <c r="J5864" t="s">
        <v>27</v>
      </c>
      <c r="K5864" t="s">
        <v>5141</v>
      </c>
      <c r="L5864" t="s">
        <v>1707</v>
      </c>
      <c r="M5864">
        <v>72209</v>
      </c>
      <c r="N5864" t="s">
        <v>30</v>
      </c>
      <c r="O5864" t="s">
        <v>5358</v>
      </c>
      <c r="P5864" t="s">
        <v>46</v>
      </c>
      <c r="Q5864" t="s">
        <v>90</v>
      </c>
      <c r="R5864" t="s">
        <v>5359</v>
      </c>
      <c r="S5864">
        <v>19.440000000000001</v>
      </c>
      <c r="T5864">
        <v>3</v>
      </c>
      <c r="U5864">
        <v>0</v>
      </c>
      <c r="V5864">
        <v>9.3312000000000008</v>
      </c>
    </row>
    <row r="5865" spans="1:22" ht="14.25" customHeight="1" x14ac:dyDescent="0.25">
      <c r="A5865">
        <v>5864</v>
      </c>
      <c r="B5865" t="s">
        <v>8535</v>
      </c>
      <c r="C5865">
        <f>YEAR(Data!$D5865)</f>
        <v>2013</v>
      </c>
      <c r="D5865">
        <v>41396</v>
      </c>
      <c r="E5865">
        <v>41399</v>
      </c>
      <c r="F5865" t="s">
        <v>23</v>
      </c>
      <c r="G5865" t="s">
        <v>5677</v>
      </c>
      <c r="H5865" t="s">
        <v>5678</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ht="14.25" customHeight="1" x14ac:dyDescent="0.25">
      <c r="A5866">
        <v>5865</v>
      </c>
      <c r="B5866" t="s">
        <v>8538</v>
      </c>
      <c r="C5866">
        <f>YEAR(Data!$D5866)</f>
        <v>2011</v>
      </c>
      <c r="D5866">
        <v>40760</v>
      </c>
      <c r="E5866">
        <v>40762</v>
      </c>
      <c r="F5866" t="s">
        <v>23</v>
      </c>
      <c r="G5866" t="s">
        <v>5300</v>
      </c>
      <c r="H5866" t="s">
        <v>5301</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ht="14.25" customHeight="1" x14ac:dyDescent="0.25">
      <c r="A5867">
        <v>5866</v>
      </c>
      <c r="B5867" t="s">
        <v>8538</v>
      </c>
      <c r="C5867">
        <f>YEAR(Data!$D5867)</f>
        <v>2011</v>
      </c>
      <c r="D5867">
        <v>40760</v>
      </c>
      <c r="E5867">
        <v>40762</v>
      </c>
      <c r="F5867" t="s">
        <v>23</v>
      </c>
      <c r="G5867" t="s">
        <v>5300</v>
      </c>
      <c r="H5867" t="s">
        <v>5301</v>
      </c>
      <c r="I5867" t="s">
        <v>41</v>
      </c>
      <c r="J5867" t="s">
        <v>27</v>
      </c>
      <c r="K5867" t="s">
        <v>4608</v>
      </c>
      <c r="L5867" t="s">
        <v>747</v>
      </c>
      <c r="M5867">
        <v>6450</v>
      </c>
      <c r="N5867" t="s">
        <v>148</v>
      </c>
      <c r="O5867" t="s">
        <v>7069</v>
      </c>
      <c r="P5867" t="s">
        <v>46</v>
      </c>
      <c r="Q5867" t="s">
        <v>68</v>
      </c>
      <c r="R5867" t="s">
        <v>7070</v>
      </c>
      <c r="S5867">
        <v>4.5599999999999996</v>
      </c>
      <c r="T5867">
        <v>2</v>
      </c>
      <c r="U5867">
        <v>0</v>
      </c>
      <c r="V5867">
        <v>2.0064000000000002</v>
      </c>
    </row>
    <row r="5868" spans="1:22" ht="14.25" customHeight="1" x14ac:dyDescent="0.25">
      <c r="A5868">
        <v>5867</v>
      </c>
      <c r="B5868" t="s">
        <v>8538</v>
      </c>
      <c r="C5868">
        <f>YEAR(Data!$D5868)</f>
        <v>2011</v>
      </c>
      <c r="D5868">
        <v>40760</v>
      </c>
      <c r="E5868">
        <v>40762</v>
      </c>
      <c r="F5868" t="s">
        <v>23</v>
      </c>
      <c r="G5868" t="s">
        <v>5300</v>
      </c>
      <c r="H5868" t="s">
        <v>5301</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ht="14.25" customHeight="1" x14ac:dyDescent="0.25">
      <c r="A5869">
        <v>5868</v>
      </c>
      <c r="B5869" t="s">
        <v>8539</v>
      </c>
      <c r="C5869">
        <f>YEAR(Data!$D5869)</f>
        <v>2013</v>
      </c>
      <c r="D5869">
        <v>41278</v>
      </c>
      <c r="E5869">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ht="14.25" customHeight="1" x14ac:dyDescent="0.25">
      <c r="A5870">
        <v>5869</v>
      </c>
      <c r="B5870" t="s">
        <v>8539</v>
      </c>
      <c r="C5870">
        <f>YEAR(Data!$D5870)</f>
        <v>2013</v>
      </c>
      <c r="D5870">
        <v>41278</v>
      </c>
      <c r="E5870">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ht="14.25" customHeight="1" x14ac:dyDescent="0.25">
      <c r="A5871">
        <v>5870</v>
      </c>
      <c r="B5871" t="s">
        <v>8540</v>
      </c>
      <c r="C5871">
        <f>YEAR(Data!$D5871)</f>
        <v>2013</v>
      </c>
      <c r="D5871">
        <v>41586</v>
      </c>
      <c r="E5871">
        <v>41591</v>
      </c>
      <c r="F5871" t="s">
        <v>50</v>
      </c>
      <c r="G5871" t="s">
        <v>6150</v>
      </c>
      <c r="H5871" t="s">
        <v>6151</v>
      </c>
      <c r="I5871" t="s">
        <v>102</v>
      </c>
      <c r="J5871" t="s">
        <v>27</v>
      </c>
      <c r="K5871" t="s">
        <v>8541</v>
      </c>
      <c r="L5871" t="s">
        <v>8542</v>
      </c>
      <c r="M5871">
        <v>82001</v>
      </c>
      <c r="N5871" t="s">
        <v>44</v>
      </c>
      <c r="O5871" t="s">
        <v>1726</v>
      </c>
      <c r="P5871" t="s">
        <v>32</v>
      </c>
      <c r="Q5871" t="s">
        <v>36</v>
      </c>
      <c r="R5871" t="s">
        <v>1727</v>
      </c>
      <c r="S5871">
        <v>1603.1360000000002</v>
      </c>
      <c r="T5871">
        <v>4</v>
      </c>
      <c r="U5871">
        <v>0.2</v>
      </c>
      <c r="V5871">
        <v>100.19599999999997</v>
      </c>
    </row>
    <row r="5872" spans="1:22" ht="14.25" customHeight="1" x14ac:dyDescent="0.25">
      <c r="A5872">
        <v>5871</v>
      </c>
      <c r="B5872" t="s">
        <v>8543</v>
      </c>
      <c r="C5872">
        <f>YEAR(Data!$D5872)</f>
        <v>2013</v>
      </c>
      <c r="D5872">
        <v>41440</v>
      </c>
      <c r="E5872">
        <v>41440</v>
      </c>
      <c r="F5872" t="s">
        <v>1290</v>
      </c>
      <c r="G5872" t="s">
        <v>1574</v>
      </c>
      <c r="H5872" t="s">
        <v>1575</v>
      </c>
      <c r="I5872" t="s">
        <v>41</v>
      </c>
      <c r="J5872" t="s">
        <v>27</v>
      </c>
      <c r="K5872" t="s">
        <v>1883</v>
      </c>
      <c r="L5872" t="s">
        <v>43</v>
      </c>
      <c r="M5872">
        <v>92804</v>
      </c>
      <c r="N5872" t="s">
        <v>44</v>
      </c>
      <c r="O5872" t="s">
        <v>8261</v>
      </c>
      <c r="P5872" t="s">
        <v>32</v>
      </c>
      <c r="Q5872" t="s">
        <v>56</v>
      </c>
      <c r="R5872" t="s">
        <v>8262</v>
      </c>
      <c r="S5872">
        <v>1293.4879999999998</v>
      </c>
      <c r="T5872">
        <v>7</v>
      </c>
      <c r="U5872">
        <v>0.2</v>
      </c>
      <c r="V5872">
        <v>80.843000000000075</v>
      </c>
    </row>
    <row r="5873" spans="1:22" ht="14.25" customHeight="1" x14ac:dyDescent="0.25">
      <c r="A5873">
        <v>5872</v>
      </c>
      <c r="B5873" t="s">
        <v>8544</v>
      </c>
      <c r="C5873">
        <f>YEAR(Data!$D5873)</f>
        <v>2013</v>
      </c>
      <c r="D5873">
        <v>41542</v>
      </c>
      <c r="E5873">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ht="14.25" customHeight="1" x14ac:dyDescent="0.25">
      <c r="A5874">
        <v>5873</v>
      </c>
      <c r="B5874" t="s">
        <v>8545</v>
      </c>
      <c r="C5874">
        <f>YEAR(Data!$D5874)</f>
        <v>2014</v>
      </c>
      <c r="D5874">
        <v>41729</v>
      </c>
      <c r="E5874">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ht="14.25" customHeight="1" x14ac:dyDescent="0.25">
      <c r="A5875">
        <v>5874</v>
      </c>
      <c r="B5875" t="s">
        <v>8546</v>
      </c>
      <c r="C5875">
        <f>YEAR(Data!$D5875)</f>
        <v>2014</v>
      </c>
      <c r="D5875">
        <v>41795</v>
      </c>
      <c r="E5875">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ht="14.25" customHeight="1" x14ac:dyDescent="0.25">
      <c r="A5876">
        <v>5875</v>
      </c>
      <c r="B5876" t="s">
        <v>8546</v>
      </c>
      <c r="C5876">
        <f>YEAR(Data!$D5876)</f>
        <v>2014</v>
      </c>
      <c r="D5876">
        <v>41795</v>
      </c>
      <c r="E5876">
        <v>41795</v>
      </c>
      <c r="F5876" t="s">
        <v>1290</v>
      </c>
      <c r="G5876" t="s">
        <v>3158</v>
      </c>
      <c r="H5876" t="s">
        <v>3159</v>
      </c>
      <c r="I5876" t="s">
        <v>102</v>
      </c>
      <c r="J5876" t="s">
        <v>27</v>
      </c>
      <c r="K5876" t="s">
        <v>3265</v>
      </c>
      <c r="L5876" t="s">
        <v>1707</v>
      </c>
      <c r="M5876">
        <v>72401</v>
      </c>
      <c r="N5876" t="s">
        <v>30</v>
      </c>
      <c r="O5876" t="s">
        <v>5371</v>
      </c>
      <c r="P5876" t="s">
        <v>46</v>
      </c>
      <c r="Q5876" t="s">
        <v>75</v>
      </c>
      <c r="R5876" t="s">
        <v>5372</v>
      </c>
      <c r="S5876">
        <v>9.5400000000000009</v>
      </c>
      <c r="T5876">
        <v>3</v>
      </c>
      <c r="U5876">
        <v>0</v>
      </c>
      <c r="V5876">
        <v>4.3883999999999999</v>
      </c>
    </row>
    <row r="5877" spans="1:22" ht="14.25" customHeight="1" x14ac:dyDescent="0.25">
      <c r="A5877">
        <v>5876</v>
      </c>
      <c r="B5877" t="s">
        <v>8547</v>
      </c>
      <c r="C5877">
        <f>YEAR(Data!$D5877)</f>
        <v>2012</v>
      </c>
      <c r="D5877">
        <v>41006</v>
      </c>
      <c r="E5877">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ht="14.25" customHeight="1" x14ac:dyDescent="0.25">
      <c r="A5878">
        <v>5877</v>
      </c>
      <c r="B5878" t="s">
        <v>8548</v>
      </c>
      <c r="C5878">
        <f>YEAR(Data!$D5878)</f>
        <v>2011</v>
      </c>
      <c r="D5878">
        <v>40684</v>
      </c>
      <c r="E5878">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ht="14.25" customHeight="1" x14ac:dyDescent="0.25">
      <c r="A5879">
        <v>5878</v>
      </c>
      <c r="B5879" t="s">
        <v>8548</v>
      </c>
      <c r="C5879">
        <f>YEAR(Data!$D5879)</f>
        <v>2011</v>
      </c>
      <c r="D5879">
        <v>40684</v>
      </c>
      <c r="E5879">
        <v>40689</v>
      </c>
      <c r="F5879" t="s">
        <v>50</v>
      </c>
      <c r="G5879" t="s">
        <v>3668</v>
      </c>
      <c r="H5879" t="s">
        <v>3669</v>
      </c>
      <c r="I5879" t="s">
        <v>102</v>
      </c>
      <c r="J5879" t="s">
        <v>27</v>
      </c>
      <c r="K5879" t="s">
        <v>1479</v>
      </c>
      <c r="L5879" t="s">
        <v>1245</v>
      </c>
      <c r="M5879">
        <v>1841</v>
      </c>
      <c r="N5879" t="s">
        <v>148</v>
      </c>
      <c r="O5879" t="s">
        <v>7517</v>
      </c>
      <c r="P5879" t="s">
        <v>46</v>
      </c>
      <c r="Q5879" t="s">
        <v>90</v>
      </c>
      <c r="R5879" t="s">
        <v>7518</v>
      </c>
      <c r="S5879">
        <v>17.940000000000001</v>
      </c>
      <c r="T5879">
        <v>3</v>
      </c>
      <c r="U5879">
        <v>0</v>
      </c>
      <c r="V5879">
        <v>8.7906000000000013</v>
      </c>
    </row>
    <row r="5880" spans="1:22" ht="14.25" customHeight="1" x14ac:dyDescent="0.25">
      <c r="A5880">
        <v>5879</v>
      </c>
      <c r="B5880" t="s">
        <v>8548</v>
      </c>
      <c r="C5880">
        <f>YEAR(Data!$D5880)</f>
        <v>2011</v>
      </c>
      <c r="D5880">
        <v>40684</v>
      </c>
      <c r="E5880">
        <v>40689</v>
      </c>
      <c r="F5880" t="s">
        <v>50</v>
      </c>
      <c r="G5880" t="s">
        <v>3668</v>
      </c>
      <c r="H5880" t="s">
        <v>3669</v>
      </c>
      <c r="I5880" t="s">
        <v>102</v>
      </c>
      <c r="J5880" t="s">
        <v>27</v>
      </c>
      <c r="K5880" t="s">
        <v>1479</v>
      </c>
      <c r="L5880" t="s">
        <v>1245</v>
      </c>
      <c r="M5880">
        <v>1841</v>
      </c>
      <c r="N5880" t="s">
        <v>148</v>
      </c>
      <c r="O5880" t="s">
        <v>5593</v>
      </c>
      <c r="P5880" t="s">
        <v>46</v>
      </c>
      <c r="Q5880" t="s">
        <v>78</v>
      </c>
      <c r="R5880" t="s">
        <v>5594</v>
      </c>
      <c r="S5880">
        <v>245.88</v>
      </c>
      <c r="T5880">
        <v>6</v>
      </c>
      <c r="U5880">
        <v>0</v>
      </c>
      <c r="V5880">
        <v>68.846399999999988</v>
      </c>
    </row>
    <row r="5881" spans="1:22" ht="14.25" customHeight="1" x14ac:dyDescent="0.25">
      <c r="A5881">
        <v>5880</v>
      </c>
      <c r="B5881" t="s">
        <v>8549</v>
      </c>
      <c r="C5881">
        <f>YEAR(Data!$D5881)</f>
        <v>2013</v>
      </c>
      <c r="D5881">
        <v>41523</v>
      </c>
      <c r="E5881">
        <v>41529</v>
      </c>
      <c r="F5881" t="s">
        <v>50</v>
      </c>
      <c r="G5881" t="s">
        <v>5248</v>
      </c>
      <c r="H5881" t="s">
        <v>5249</v>
      </c>
      <c r="I5881" t="s">
        <v>26</v>
      </c>
      <c r="J5881" t="s">
        <v>27</v>
      </c>
      <c r="K5881" t="s">
        <v>266</v>
      </c>
      <c r="L5881" t="s">
        <v>267</v>
      </c>
      <c r="M5881">
        <v>10011</v>
      </c>
      <c r="N5881" t="s">
        <v>148</v>
      </c>
      <c r="O5881" t="s">
        <v>5854</v>
      </c>
      <c r="P5881" t="s">
        <v>46</v>
      </c>
      <c r="Q5881" t="s">
        <v>90</v>
      </c>
      <c r="R5881" t="s">
        <v>5855</v>
      </c>
      <c r="S5881">
        <v>192.16</v>
      </c>
      <c r="T5881">
        <v>4</v>
      </c>
      <c r="U5881">
        <v>0</v>
      </c>
      <c r="V5881">
        <v>92.236799999999988</v>
      </c>
    </row>
    <row r="5882" spans="1:22" ht="14.25" customHeight="1" x14ac:dyDescent="0.25">
      <c r="A5882">
        <v>5881</v>
      </c>
      <c r="B5882" t="s">
        <v>8550</v>
      </c>
      <c r="C5882">
        <f>YEAR(Data!$D5882)</f>
        <v>2013</v>
      </c>
      <c r="D5882">
        <v>41536</v>
      </c>
      <c r="E5882">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ht="14.25" customHeight="1" x14ac:dyDescent="0.25">
      <c r="A5883">
        <v>5882</v>
      </c>
      <c r="B5883" t="s">
        <v>8550</v>
      </c>
      <c r="C5883">
        <f>YEAR(Data!$D5883)</f>
        <v>2013</v>
      </c>
      <c r="D5883">
        <v>41536</v>
      </c>
      <c r="E5883">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ht="14.25" customHeight="1" x14ac:dyDescent="0.25">
      <c r="A5884">
        <v>5883</v>
      </c>
      <c r="B5884" t="s">
        <v>8550</v>
      </c>
      <c r="C5884">
        <f>YEAR(Data!$D5884)</f>
        <v>2013</v>
      </c>
      <c r="D5884">
        <v>41536</v>
      </c>
      <c r="E5884">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ht="14.25" customHeight="1" x14ac:dyDescent="0.25">
      <c r="A5885">
        <v>5884</v>
      </c>
      <c r="B5885" t="s">
        <v>8551</v>
      </c>
      <c r="C5885">
        <f>YEAR(Data!$D5885)</f>
        <v>2013</v>
      </c>
      <c r="D5885">
        <v>41347</v>
      </c>
      <c r="E5885">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ht="14.25" customHeight="1" x14ac:dyDescent="0.25">
      <c r="A5886">
        <v>5885</v>
      </c>
      <c r="B5886" t="s">
        <v>8551</v>
      </c>
      <c r="C5886">
        <f>YEAR(Data!$D5886)</f>
        <v>2013</v>
      </c>
      <c r="D5886">
        <v>41347</v>
      </c>
      <c r="E5886">
        <v>41349</v>
      </c>
      <c r="F5886" t="s">
        <v>23</v>
      </c>
      <c r="G5886" t="s">
        <v>4764</v>
      </c>
      <c r="H5886" t="s">
        <v>4765</v>
      </c>
      <c r="I5886" t="s">
        <v>41</v>
      </c>
      <c r="J5886" t="s">
        <v>27</v>
      </c>
      <c r="K5886" t="s">
        <v>127</v>
      </c>
      <c r="L5886" t="s">
        <v>43</v>
      </c>
      <c r="M5886">
        <v>94109</v>
      </c>
      <c r="N5886" t="s">
        <v>44</v>
      </c>
      <c r="O5886" t="s">
        <v>5590</v>
      </c>
      <c r="P5886" t="s">
        <v>46</v>
      </c>
      <c r="Q5886" t="s">
        <v>578</v>
      </c>
      <c r="R5886" t="s">
        <v>5591</v>
      </c>
      <c r="S5886">
        <v>4912.59</v>
      </c>
      <c r="T5886">
        <v>3</v>
      </c>
      <c r="U5886">
        <v>0</v>
      </c>
      <c r="V5886">
        <v>196.50359999999978</v>
      </c>
    </row>
    <row r="5887" spans="1:22" ht="14.25" customHeight="1" x14ac:dyDescent="0.25">
      <c r="A5887">
        <v>5886</v>
      </c>
      <c r="B5887" t="s">
        <v>8552</v>
      </c>
      <c r="C5887">
        <f>YEAR(Data!$D5887)</f>
        <v>2011</v>
      </c>
      <c r="D5887">
        <v>40832</v>
      </c>
      <c r="E5887">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ht="14.25" customHeight="1" x14ac:dyDescent="0.25">
      <c r="A5888">
        <v>5887</v>
      </c>
      <c r="B5888" t="s">
        <v>8552</v>
      </c>
      <c r="C5888">
        <f>YEAR(Data!$D5888)</f>
        <v>2011</v>
      </c>
      <c r="D5888">
        <v>40832</v>
      </c>
      <c r="E5888">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ht="14.25" customHeight="1" x14ac:dyDescent="0.25">
      <c r="A5889">
        <v>5888</v>
      </c>
      <c r="B5889" t="s">
        <v>8553</v>
      </c>
      <c r="C5889">
        <f>YEAR(Data!$D5889)</f>
        <v>2014</v>
      </c>
      <c r="D5889">
        <v>41921</v>
      </c>
      <c r="E5889">
        <v>41924</v>
      </c>
      <c r="F5889" t="s">
        <v>188</v>
      </c>
      <c r="G5889" t="s">
        <v>8554</v>
      </c>
      <c r="H5889" t="s">
        <v>8555</v>
      </c>
      <c r="I5889" t="s">
        <v>41</v>
      </c>
      <c r="J5889" t="s">
        <v>27</v>
      </c>
      <c r="K5889" t="s">
        <v>7306</v>
      </c>
      <c r="L5889" t="s">
        <v>1399</v>
      </c>
      <c r="M5889">
        <v>2920</v>
      </c>
      <c r="N5889" t="s">
        <v>148</v>
      </c>
      <c r="O5889" t="s">
        <v>5557</v>
      </c>
      <c r="P5889" t="s">
        <v>46</v>
      </c>
      <c r="Q5889" t="s">
        <v>59</v>
      </c>
      <c r="R5889" t="s">
        <v>5558</v>
      </c>
      <c r="S5889">
        <v>42.76</v>
      </c>
      <c r="T5889">
        <v>1</v>
      </c>
      <c r="U5889">
        <v>0</v>
      </c>
      <c r="V5889">
        <v>11.117599999999999</v>
      </c>
    </row>
    <row r="5890" spans="1:22" ht="14.25" customHeight="1" x14ac:dyDescent="0.25">
      <c r="A5890">
        <v>5889</v>
      </c>
      <c r="B5890" t="s">
        <v>8556</v>
      </c>
      <c r="C5890">
        <f>YEAR(Data!$D5890)</f>
        <v>2012</v>
      </c>
      <c r="D5890">
        <v>41036</v>
      </c>
      <c r="E5890">
        <v>41041</v>
      </c>
      <c r="F5890" t="s">
        <v>50</v>
      </c>
      <c r="G5890" t="s">
        <v>3525</v>
      </c>
      <c r="H5890" t="s">
        <v>3526</v>
      </c>
      <c r="I5890" t="s">
        <v>26</v>
      </c>
      <c r="J5890" t="s">
        <v>27</v>
      </c>
      <c r="K5890" t="s">
        <v>8557</v>
      </c>
      <c r="L5890" t="s">
        <v>29</v>
      </c>
      <c r="M5890">
        <v>42301</v>
      </c>
      <c r="N5890" t="s">
        <v>30</v>
      </c>
      <c r="O5890" t="s">
        <v>8558</v>
      </c>
      <c r="P5890" t="s">
        <v>46</v>
      </c>
      <c r="Q5890" t="s">
        <v>90</v>
      </c>
      <c r="R5890" t="s">
        <v>8559</v>
      </c>
      <c r="S5890">
        <v>45.68</v>
      </c>
      <c r="T5890">
        <v>2</v>
      </c>
      <c r="U5890">
        <v>0</v>
      </c>
      <c r="V5890">
        <v>21.012799999999999</v>
      </c>
    </row>
    <row r="5891" spans="1:22" ht="14.25" customHeight="1" x14ac:dyDescent="0.25">
      <c r="A5891">
        <v>5890</v>
      </c>
      <c r="B5891" t="s">
        <v>8560</v>
      </c>
      <c r="C5891">
        <f>YEAR(Data!$D5891)</f>
        <v>2013</v>
      </c>
      <c r="D5891">
        <v>41379</v>
      </c>
      <c r="E5891">
        <v>41382</v>
      </c>
      <c r="F5891" t="s">
        <v>188</v>
      </c>
      <c r="G5891" t="s">
        <v>7983</v>
      </c>
      <c r="H5891" t="s">
        <v>7984</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ht="14.25" customHeight="1" x14ac:dyDescent="0.25">
      <c r="A5892">
        <v>5891</v>
      </c>
      <c r="B5892" t="s">
        <v>8561</v>
      </c>
      <c r="C5892">
        <f>YEAR(Data!$D5892)</f>
        <v>2013</v>
      </c>
      <c r="D5892">
        <v>41600</v>
      </c>
      <c r="E5892">
        <v>41605</v>
      </c>
      <c r="F5892" t="s">
        <v>50</v>
      </c>
      <c r="G5892" t="s">
        <v>7418</v>
      </c>
      <c r="H5892" t="s">
        <v>7419</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ht="14.25" customHeight="1" x14ac:dyDescent="0.25">
      <c r="A5893">
        <v>5892</v>
      </c>
      <c r="B5893" t="s">
        <v>8561</v>
      </c>
      <c r="C5893">
        <f>YEAR(Data!$D5893)</f>
        <v>2013</v>
      </c>
      <c r="D5893">
        <v>41600</v>
      </c>
      <c r="E5893">
        <v>41605</v>
      </c>
      <c r="F5893" t="s">
        <v>50</v>
      </c>
      <c r="G5893" t="s">
        <v>7418</v>
      </c>
      <c r="H5893" t="s">
        <v>7419</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ht="14.25" customHeight="1" x14ac:dyDescent="0.25">
      <c r="A5894">
        <v>5893</v>
      </c>
      <c r="B5894" t="s">
        <v>8561</v>
      </c>
      <c r="C5894">
        <f>YEAR(Data!$D5894)</f>
        <v>2013</v>
      </c>
      <c r="D5894">
        <v>41600</v>
      </c>
      <c r="E5894">
        <v>41605</v>
      </c>
      <c r="F5894" t="s">
        <v>50</v>
      </c>
      <c r="G5894" t="s">
        <v>7418</v>
      </c>
      <c r="H5894" t="s">
        <v>7419</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ht="14.25" customHeight="1" x14ac:dyDescent="0.25">
      <c r="A5895">
        <v>5894</v>
      </c>
      <c r="B5895" t="s">
        <v>8562</v>
      </c>
      <c r="C5895">
        <f>YEAR(Data!$D5895)</f>
        <v>2014</v>
      </c>
      <c r="D5895">
        <v>41893</v>
      </c>
      <c r="E5895">
        <v>41897</v>
      </c>
      <c r="F5895" t="s">
        <v>50</v>
      </c>
      <c r="G5895" t="s">
        <v>7946</v>
      </c>
      <c r="H5895" t="s">
        <v>7947</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ht="14.25" customHeight="1" x14ac:dyDescent="0.25">
      <c r="A5896">
        <v>5895</v>
      </c>
      <c r="B5896" t="s">
        <v>8563</v>
      </c>
      <c r="C5896">
        <f>YEAR(Data!$D5896)</f>
        <v>2014</v>
      </c>
      <c r="D5896">
        <v>41892</v>
      </c>
      <c r="E5896">
        <v>41897</v>
      </c>
      <c r="F5896" t="s">
        <v>50</v>
      </c>
      <c r="G5896" t="s">
        <v>3939</v>
      </c>
      <c r="H5896" t="s">
        <v>3940</v>
      </c>
      <c r="I5896" t="s">
        <v>41</v>
      </c>
      <c r="J5896" t="s">
        <v>27</v>
      </c>
      <c r="K5896" t="s">
        <v>42</v>
      </c>
      <c r="L5896" t="s">
        <v>43</v>
      </c>
      <c r="M5896">
        <v>90036</v>
      </c>
      <c r="N5896" t="s">
        <v>44</v>
      </c>
      <c r="O5896" t="s">
        <v>5268</v>
      </c>
      <c r="P5896" t="s">
        <v>46</v>
      </c>
      <c r="Q5896" t="s">
        <v>59</v>
      </c>
      <c r="R5896" t="s">
        <v>5269</v>
      </c>
      <c r="S5896">
        <v>99.87</v>
      </c>
      <c r="T5896">
        <v>3</v>
      </c>
      <c r="U5896">
        <v>0</v>
      </c>
      <c r="V5896">
        <v>23.968799999999998</v>
      </c>
    </row>
    <row r="5897" spans="1:22" ht="14.25" customHeight="1" x14ac:dyDescent="0.25">
      <c r="A5897">
        <v>5896</v>
      </c>
      <c r="B5897" t="s">
        <v>8564</v>
      </c>
      <c r="C5897">
        <f>YEAR(Data!$D5897)</f>
        <v>2011</v>
      </c>
      <c r="D5897">
        <v>40848</v>
      </c>
      <c r="E5897">
        <v>40855</v>
      </c>
      <c r="F5897" t="s">
        <v>50</v>
      </c>
      <c r="G5897" t="s">
        <v>4051</v>
      </c>
      <c r="H5897" t="s">
        <v>4052</v>
      </c>
      <c r="I5897" t="s">
        <v>102</v>
      </c>
      <c r="J5897" t="s">
        <v>27</v>
      </c>
      <c r="K5897" t="s">
        <v>42</v>
      </c>
      <c r="L5897" t="s">
        <v>43</v>
      </c>
      <c r="M5897">
        <v>90049</v>
      </c>
      <c r="N5897" t="s">
        <v>44</v>
      </c>
      <c r="O5897" t="s">
        <v>8458</v>
      </c>
      <c r="P5897" t="s">
        <v>46</v>
      </c>
      <c r="Q5897" t="s">
        <v>47</v>
      </c>
      <c r="R5897" t="s">
        <v>8459</v>
      </c>
      <c r="S5897">
        <v>44.400000000000006</v>
      </c>
      <c r="T5897">
        <v>3</v>
      </c>
      <c r="U5897">
        <v>0</v>
      </c>
      <c r="V5897">
        <v>22.200000000000003</v>
      </c>
    </row>
    <row r="5898" spans="1:22" ht="14.25" customHeight="1" x14ac:dyDescent="0.25">
      <c r="A5898">
        <v>5897</v>
      </c>
      <c r="B5898" t="s">
        <v>8564</v>
      </c>
      <c r="C5898">
        <f>YEAR(Data!$D5898)</f>
        <v>2011</v>
      </c>
      <c r="D5898">
        <v>40848</v>
      </c>
      <c r="E5898">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ht="14.25" customHeight="1" x14ac:dyDescent="0.25">
      <c r="A5899">
        <v>5898</v>
      </c>
      <c r="B5899" t="s">
        <v>8565</v>
      </c>
      <c r="C5899">
        <f>YEAR(Data!$D5899)</f>
        <v>2013</v>
      </c>
      <c r="D5899">
        <v>41368</v>
      </c>
      <c r="E5899">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ht="14.25" customHeight="1" x14ac:dyDescent="0.25">
      <c r="A5900">
        <v>5899</v>
      </c>
      <c r="B5900" t="s">
        <v>8565</v>
      </c>
      <c r="C5900">
        <f>YEAR(Data!$D5900)</f>
        <v>2013</v>
      </c>
      <c r="D5900">
        <v>41368</v>
      </c>
      <c r="E5900">
        <v>41374</v>
      </c>
      <c r="F5900" t="s">
        <v>50</v>
      </c>
      <c r="G5900" t="s">
        <v>125</v>
      </c>
      <c r="H5900" t="s">
        <v>126</v>
      </c>
      <c r="I5900" t="s">
        <v>26</v>
      </c>
      <c r="J5900" t="s">
        <v>27</v>
      </c>
      <c r="K5900" t="s">
        <v>1464</v>
      </c>
      <c r="L5900" t="s">
        <v>254</v>
      </c>
      <c r="M5900">
        <v>47374</v>
      </c>
      <c r="N5900" t="s">
        <v>105</v>
      </c>
      <c r="O5900" t="s">
        <v>5866</v>
      </c>
      <c r="P5900" t="s">
        <v>71</v>
      </c>
      <c r="Q5900" t="s">
        <v>72</v>
      </c>
      <c r="R5900" t="s">
        <v>5867</v>
      </c>
      <c r="S5900">
        <v>259.95999999999998</v>
      </c>
      <c r="T5900">
        <v>4</v>
      </c>
      <c r="U5900">
        <v>0</v>
      </c>
      <c r="V5900">
        <v>124.7808</v>
      </c>
    </row>
    <row r="5901" spans="1:22" ht="14.25" customHeight="1" x14ac:dyDescent="0.25">
      <c r="A5901">
        <v>5900</v>
      </c>
      <c r="B5901" t="s">
        <v>8566</v>
      </c>
      <c r="C5901">
        <f>YEAR(Data!$D5901)</f>
        <v>2014</v>
      </c>
      <c r="D5901">
        <v>41652</v>
      </c>
      <c r="E590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ht="14.25" customHeight="1" x14ac:dyDescent="0.25">
      <c r="A5902">
        <v>5901</v>
      </c>
      <c r="B5902" t="s">
        <v>8567</v>
      </c>
      <c r="C5902">
        <f>YEAR(Data!$D5902)</f>
        <v>2012</v>
      </c>
      <c r="D5902">
        <v>41233</v>
      </c>
      <c r="E5902">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ht="14.25" customHeight="1" x14ac:dyDescent="0.25">
      <c r="A5903">
        <v>5902</v>
      </c>
      <c r="B5903" t="s">
        <v>8568</v>
      </c>
      <c r="C5903">
        <f>YEAR(Data!$D5903)</f>
        <v>2013</v>
      </c>
      <c r="D5903">
        <v>41606</v>
      </c>
      <c r="E5903">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ht="14.25" customHeight="1" x14ac:dyDescent="0.25">
      <c r="A5904">
        <v>5903</v>
      </c>
      <c r="B5904" t="s">
        <v>8569</v>
      </c>
      <c r="C5904">
        <f>YEAR(Data!$D5904)</f>
        <v>2014</v>
      </c>
      <c r="D5904">
        <v>41950</v>
      </c>
      <c r="E5904">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ht="14.25" customHeight="1" x14ac:dyDescent="0.25">
      <c r="A5905">
        <v>5904</v>
      </c>
      <c r="B5905" t="s">
        <v>8569</v>
      </c>
      <c r="C5905">
        <f>YEAR(Data!$D5905)</f>
        <v>2014</v>
      </c>
      <c r="D5905">
        <v>41950</v>
      </c>
      <c r="E5905">
        <v>41950</v>
      </c>
      <c r="F5905" t="s">
        <v>1290</v>
      </c>
      <c r="G5905" t="s">
        <v>751</v>
      </c>
      <c r="H5905" t="s">
        <v>752</v>
      </c>
      <c r="I5905" t="s">
        <v>102</v>
      </c>
      <c r="J5905" t="s">
        <v>27</v>
      </c>
      <c r="K5905" t="s">
        <v>127</v>
      </c>
      <c r="L5905" t="s">
        <v>43</v>
      </c>
      <c r="M5905">
        <v>94122</v>
      </c>
      <c r="N5905" t="s">
        <v>44</v>
      </c>
      <c r="O5905" t="s">
        <v>7922</v>
      </c>
      <c r="P5905" t="s">
        <v>46</v>
      </c>
      <c r="Q5905" t="s">
        <v>90</v>
      </c>
      <c r="R5905" t="s">
        <v>186</v>
      </c>
      <c r="S5905">
        <v>45.36</v>
      </c>
      <c r="T5905">
        <v>4</v>
      </c>
      <c r="U5905">
        <v>0</v>
      </c>
      <c r="V5905">
        <v>22.226399999999998</v>
      </c>
    </row>
    <row r="5906" spans="1:22" ht="14.25" customHeight="1" x14ac:dyDescent="0.25">
      <c r="A5906">
        <v>5905</v>
      </c>
      <c r="B5906" t="s">
        <v>8569</v>
      </c>
      <c r="C5906">
        <f>YEAR(Data!$D5906)</f>
        <v>2014</v>
      </c>
      <c r="D5906">
        <v>41950</v>
      </c>
      <c r="E5906">
        <v>41950</v>
      </c>
      <c r="F5906" t="s">
        <v>1290</v>
      </c>
      <c r="G5906" t="s">
        <v>751</v>
      </c>
      <c r="H5906" t="s">
        <v>752</v>
      </c>
      <c r="I5906" t="s">
        <v>102</v>
      </c>
      <c r="J5906" t="s">
        <v>27</v>
      </c>
      <c r="K5906" t="s">
        <v>127</v>
      </c>
      <c r="L5906" t="s">
        <v>43</v>
      </c>
      <c r="M5906">
        <v>94122</v>
      </c>
      <c r="N5906" t="s">
        <v>44</v>
      </c>
      <c r="O5906" t="s">
        <v>7926</v>
      </c>
      <c r="P5906" t="s">
        <v>46</v>
      </c>
      <c r="Q5906" t="s">
        <v>90</v>
      </c>
      <c r="R5906" t="s">
        <v>7927</v>
      </c>
      <c r="S5906">
        <v>26.400000000000002</v>
      </c>
      <c r="T5906">
        <v>5</v>
      </c>
      <c r="U5906">
        <v>0</v>
      </c>
      <c r="V5906">
        <v>12.672000000000001</v>
      </c>
    </row>
    <row r="5907" spans="1:22" ht="14.25" customHeight="1" x14ac:dyDescent="0.25">
      <c r="A5907">
        <v>5906</v>
      </c>
      <c r="B5907" t="s">
        <v>8569</v>
      </c>
      <c r="C5907">
        <f>YEAR(Data!$D5907)</f>
        <v>2014</v>
      </c>
      <c r="D5907">
        <v>41950</v>
      </c>
      <c r="E5907">
        <v>41950</v>
      </c>
      <c r="F5907" t="s">
        <v>1290</v>
      </c>
      <c r="G5907" t="s">
        <v>751</v>
      </c>
      <c r="H5907" t="s">
        <v>752</v>
      </c>
      <c r="I5907" t="s">
        <v>102</v>
      </c>
      <c r="J5907" t="s">
        <v>27</v>
      </c>
      <c r="K5907" t="s">
        <v>127</v>
      </c>
      <c r="L5907" t="s">
        <v>43</v>
      </c>
      <c r="M5907">
        <v>94122</v>
      </c>
      <c r="N5907" t="s">
        <v>44</v>
      </c>
      <c r="O5907" t="s">
        <v>7452</v>
      </c>
      <c r="P5907" t="s">
        <v>46</v>
      </c>
      <c r="Q5907" t="s">
        <v>47</v>
      </c>
      <c r="R5907" t="s">
        <v>7453</v>
      </c>
      <c r="S5907">
        <v>41.4</v>
      </c>
      <c r="T5907">
        <v>4</v>
      </c>
      <c r="U5907">
        <v>0</v>
      </c>
      <c r="V5907">
        <v>19.872</v>
      </c>
    </row>
    <row r="5908" spans="1:22" ht="14.25" customHeight="1" x14ac:dyDescent="0.25">
      <c r="A5908">
        <v>5907</v>
      </c>
      <c r="B5908" t="s">
        <v>8569</v>
      </c>
      <c r="C5908">
        <f>YEAR(Data!$D5908)</f>
        <v>2014</v>
      </c>
      <c r="D5908">
        <v>41950</v>
      </c>
      <c r="E5908">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ht="14.25" customHeight="1" x14ac:dyDescent="0.25">
      <c r="A5909">
        <v>5908</v>
      </c>
      <c r="B5909" t="s">
        <v>8570</v>
      </c>
      <c r="C5909">
        <f>YEAR(Data!$D5909)</f>
        <v>2013</v>
      </c>
      <c r="D5909">
        <v>41611</v>
      </c>
      <c r="E5909">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ht="14.25" customHeight="1" x14ac:dyDescent="0.25">
      <c r="A5910">
        <v>5909</v>
      </c>
      <c r="B5910" t="s">
        <v>8570</v>
      </c>
      <c r="C5910">
        <f>YEAR(Data!$D5910)</f>
        <v>2013</v>
      </c>
      <c r="D5910">
        <v>41611</v>
      </c>
      <c r="E5910">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ht="14.25" customHeight="1" x14ac:dyDescent="0.25">
      <c r="A5911">
        <v>5910</v>
      </c>
      <c r="B5911" t="s">
        <v>8570</v>
      </c>
      <c r="C5911">
        <f>YEAR(Data!$D5911)</f>
        <v>2013</v>
      </c>
      <c r="D5911">
        <v>41611</v>
      </c>
      <c r="E5911">
        <v>41616</v>
      </c>
      <c r="F5911" t="s">
        <v>50</v>
      </c>
      <c r="G5911" t="s">
        <v>3939</v>
      </c>
      <c r="H5911" t="s">
        <v>3940</v>
      </c>
      <c r="I5911" t="s">
        <v>41</v>
      </c>
      <c r="J5911" t="s">
        <v>27</v>
      </c>
      <c r="K5911" t="s">
        <v>630</v>
      </c>
      <c r="L5911" t="s">
        <v>43</v>
      </c>
      <c r="M5911">
        <v>95123</v>
      </c>
      <c r="N5911" t="s">
        <v>44</v>
      </c>
      <c r="O5911" t="s">
        <v>6855</v>
      </c>
      <c r="P5911" t="s">
        <v>32</v>
      </c>
      <c r="Q5911" t="s">
        <v>65</v>
      </c>
      <c r="R5911" t="s">
        <v>6856</v>
      </c>
      <c r="S5911">
        <v>14.52</v>
      </c>
      <c r="T5911">
        <v>3</v>
      </c>
      <c r="U5911">
        <v>0</v>
      </c>
      <c r="V5911">
        <v>5.6627999999999998</v>
      </c>
    </row>
    <row r="5912" spans="1:22" ht="14.25" customHeight="1" x14ac:dyDescent="0.25">
      <c r="A5912">
        <v>5911</v>
      </c>
      <c r="B5912" t="s">
        <v>8570</v>
      </c>
      <c r="C5912">
        <f>YEAR(Data!$D5912)</f>
        <v>2013</v>
      </c>
      <c r="D5912">
        <v>41611</v>
      </c>
      <c r="E5912">
        <v>41616</v>
      </c>
      <c r="F5912" t="s">
        <v>50</v>
      </c>
      <c r="G5912" t="s">
        <v>3939</v>
      </c>
      <c r="H5912" t="s">
        <v>3940</v>
      </c>
      <c r="I5912" t="s">
        <v>41</v>
      </c>
      <c r="J5912" t="s">
        <v>27</v>
      </c>
      <c r="K5912" t="s">
        <v>630</v>
      </c>
      <c r="L5912" t="s">
        <v>43</v>
      </c>
      <c r="M5912">
        <v>95123</v>
      </c>
      <c r="N5912" t="s">
        <v>44</v>
      </c>
      <c r="O5912" t="s">
        <v>5374</v>
      </c>
      <c r="P5912" t="s">
        <v>46</v>
      </c>
      <c r="Q5912" t="s">
        <v>75</v>
      </c>
      <c r="R5912" t="s">
        <v>5375</v>
      </c>
      <c r="S5912">
        <v>104.184</v>
      </c>
      <c r="T5912">
        <v>3</v>
      </c>
      <c r="U5912">
        <v>0.2</v>
      </c>
      <c r="V5912">
        <v>33.8598</v>
      </c>
    </row>
    <row r="5913" spans="1:22" ht="14.25" customHeight="1" x14ac:dyDescent="0.25">
      <c r="A5913">
        <v>5912</v>
      </c>
      <c r="B5913" t="s">
        <v>8571</v>
      </c>
      <c r="C5913">
        <f>YEAR(Data!$D5913)</f>
        <v>2013</v>
      </c>
      <c r="D5913">
        <v>41626</v>
      </c>
      <c r="E5913">
        <v>41631</v>
      </c>
      <c r="F5913" t="s">
        <v>50</v>
      </c>
      <c r="G5913" t="s">
        <v>5869</v>
      </c>
      <c r="H5913" t="s">
        <v>5870</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ht="14.25" customHeight="1" x14ac:dyDescent="0.25">
      <c r="A5914">
        <v>5913</v>
      </c>
      <c r="B5914" t="s">
        <v>8572</v>
      </c>
      <c r="C5914">
        <f>YEAR(Data!$D5914)</f>
        <v>2011</v>
      </c>
      <c r="D5914">
        <v>40779</v>
      </c>
      <c r="E5914">
        <v>40781</v>
      </c>
      <c r="F5914" t="s">
        <v>23</v>
      </c>
      <c r="G5914" t="s">
        <v>556</v>
      </c>
      <c r="H5914" t="s">
        <v>557</v>
      </c>
      <c r="I5914" t="s">
        <v>41</v>
      </c>
      <c r="J5914" t="s">
        <v>27</v>
      </c>
      <c r="K5914" t="s">
        <v>8557</v>
      </c>
      <c r="L5914" t="s">
        <v>29</v>
      </c>
      <c r="M5914">
        <v>42301</v>
      </c>
      <c r="N5914" t="s">
        <v>30</v>
      </c>
      <c r="O5914" t="s">
        <v>8573</v>
      </c>
      <c r="P5914" t="s">
        <v>46</v>
      </c>
      <c r="Q5914" t="s">
        <v>578</v>
      </c>
      <c r="R5914" t="s">
        <v>8574</v>
      </c>
      <c r="S5914">
        <v>25.5</v>
      </c>
      <c r="T5914">
        <v>3</v>
      </c>
      <c r="U5914">
        <v>0</v>
      </c>
      <c r="V5914">
        <v>6.63</v>
      </c>
    </row>
    <row r="5915" spans="1:22" ht="14.25" customHeight="1" x14ac:dyDescent="0.25">
      <c r="A5915">
        <v>5914</v>
      </c>
      <c r="B5915" t="s">
        <v>8575</v>
      </c>
      <c r="C5915">
        <f>YEAR(Data!$D5915)</f>
        <v>2012</v>
      </c>
      <c r="D5915">
        <v>41169</v>
      </c>
      <c r="E5915">
        <v>41175</v>
      </c>
      <c r="F5915" t="s">
        <v>50</v>
      </c>
      <c r="G5915" t="s">
        <v>7024</v>
      </c>
      <c r="H5915" t="s">
        <v>7025</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ht="14.25" customHeight="1" x14ac:dyDescent="0.25">
      <c r="A5916">
        <v>5915</v>
      </c>
      <c r="B5916" t="s">
        <v>8575</v>
      </c>
      <c r="C5916">
        <f>YEAR(Data!$D5916)</f>
        <v>2012</v>
      </c>
      <c r="D5916">
        <v>41169</v>
      </c>
      <c r="E5916">
        <v>41175</v>
      </c>
      <c r="F5916" t="s">
        <v>50</v>
      </c>
      <c r="G5916" t="s">
        <v>7024</v>
      </c>
      <c r="H5916" t="s">
        <v>7025</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ht="14.25" customHeight="1" x14ac:dyDescent="0.25">
      <c r="A5917">
        <v>5916</v>
      </c>
      <c r="B5917" t="s">
        <v>8575</v>
      </c>
      <c r="C5917">
        <f>YEAR(Data!$D5917)</f>
        <v>2012</v>
      </c>
      <c r="D5917">
        <v>41169</v>
      </c>
      <c r="E5917">
        <v>41175</v>
      </c>
      <c r="F5917" t="s">
        <v>50</v>
      </c>
      <c r="G5917" t="s">
        <v>7024</v>
      </c>
      <c r="H5917" t="s">
        <v>7025</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ht="14.25" customHeight="1" x14ac:dyDescent="0.25">
      <c r="A5918">
        <v>5917</v>
      </c>
      <c r="B5918" t="s">
        <v>8575</v>
      </c>
      <c r="C5918">
        <f>YEAR(Data!$D5918)</f>
        <v>2012</v>
      </c>
      <c r="D5918">
        <v>41169</v>
      </c>
      <c r="E5918">
        <v>41175</v>
      </c>
      <c r="F5918" t="s">
        <v>50</v>
      </c>
      <c r="G5918" t="s">
        <v>7024</v>
      </c>
      <c r="H5918" t="s">
        <v>7025</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ht="14.25" customHeight="1" x14ac:dyDescent="0.25">
      <c r="A5919">
        <v>5918</v>
      </c>
      <c r="B5919" t="s">
        <v>8575</v>
      </c>
      <c r="C5919">
        <f>YEAR(Data!$D5919)</f>
        <v>2012</v>
      </c>
      <c r="D5919">
        <v>41169</v>
      </c>
      <c r="E5919">
        <v>41175</v>
      </c>
      <c r="F5919" t="s">
        <v>50</v>
      </c>
      <c r="G5919" t="s">
        <v>7024</v>
      </c>
      <c r="H5919" t="s">
        <v>7025</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ht="14.25" customHeight="1" x14ac:dyDescent="0.25">
      <c r="A5920">
        <v>5919</v>
      </c>
      <c r="B5920" t="s">
        <v>8575</v>
      </c>
      <c r="C5920">
        <f>YEAR(Data!$D5920)</f>
        <v>2012</v>
      </c>
      <c r="D5920">
        <v>41169</v>
      </c>
      <c r="E5920">
        <v>41175</v>
      </c>
      <c r="F5920" t="s">
        <v>50</v>
      </c>
      <c r="G5920" t="s">
        <v>7024</v>
      </c>
      <c r="H5920" t="s">
        <v>7025</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ht="14.25" customHeight="1" x14ac:dyDescent="0.25">
      <c r="A5921">
        <v>5920</v>
      </c>
      <c r="B5921" t="s">
        <v>8575</v>
      </c>
      <c r="C5921">
        <f>YEAR(Data!$D5921)</f>
        <v>2012</v>
      </c>
      <c r="D5921">
        <v>41169</v>
      </c>
      <c r="E5921">
        <v>41175</v>
      </c>
      <c r="F5921" t="s">
        <v>50</v>
      </c>
      <c r="G5921" t="s">
        <v>7024</v>
      </c>
      <c r="H5921" t="s">
        <v>7025</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ht="14.25" customHeight="1" x14ac:dyDescent="0.25">
      <c r="A5922">
        <v>5921</v>
      </c>
      <c r="B5922" t="s">
        <v>8575</v>
      </c>
      <c r="C5922">
        <f>YEAR(Data!$D5922)</f>
        <v>2012</v>
      </c>
      <c r="D5922">
        <v>41169</v>
      </c>
      <c r="E5922">
        <v>41175</v>
      </c>
      <c r="F5922" t="s">
        <v>50</v>
      </c>
      <c r="G5922" t="s">
        <v>7024</v>
      </c>
      <c r="H5922" t="s">
        <v>7025</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ht="14.25" customHeight="1" x14ac:dyDescent="0.25">
      <c r="A5923">
        <v>5922</v>
      </c>
      <c r="B5923" t="s">
        <v>8575</v>
      </c>
      <c r="C5923">
        <f>YEAR(Data!$D5923)</f>
        <v>2012</v>
      </c>
      <c r="D5923">
        <v>41169</v>
      </c>
      <c r="E5923">
        <v>41175</v>
      </c>
      <c r="F5923" t="s">
        <v>50</v>
      </c>
      <c r="G5923" t="s">
        <v>7024</v>
      </c>
      <c r="H5923" t="s">
        <v>7025</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ht="14.25" customHeight="1" x14ac:dyDescent="0.25">
      <c r="A5924">
        <v>5923</v>
      </c>
      <c r="B5924" t="s">
        <v>8575</v>
      </c>
      <c r="C5924">
        <f>YEAR(Data!$D5924)</f>
        <v>2012</v>
      </c>
      <c r="D5924">
        <v>41169</v>
      </c>
      <c r="E5924">
        <v>41175</v>
      </c>
      <c r="F5924" t="s">
        <v>50</v>
      </c>
      <c r="G5924" t="s">
        <v>7024</v>
      </c>
      <c r="H5924" t="s">
        <v>7025</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ht="14.25" customHeight="1" x14ac:dyDescent="0.25">
      <c r="A5925">
        <v>5924</v>
      </c>
      <c r="B5925" t="s">
        <v>8576</v>
      </c>
      <c r="C5925">
        <f>YEAR(Data!$D5925)</f>
        <v>2013</v>
      </c>
      <c r="D5925">
        <v>41605</v>
      </c>
      <c r="E5925">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ht="14.25" customHeight="1" x14ac:dyDescent="0.25">
      <c r="A5926">
        <v>5925</v>
      </c>
      <c r="B5926" t="s">
        <v>8577</v>
      </c>
      <c r="C5926">
        <f>YEAR(Data!$D5926)</f>
        <v>2014</v>
      </c>
      <c r="D5926">
        <v>41963</v>
      </c>
      <c r="E5926">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ht="14.25" customHeight="1" x14ac:dyDescent="0.25">
      <c r="A5927">
        <v>5926</v>
      </c>
      <c r="B5927" t="s">
        <v>8578</v>
      </c>
      <c r="C5927">
        <f>YEAR(Data!$D5927)</f>
        <v>2014</v>
      </c>
      <c r="D5927">
        <v>41794</v>
      </c>
      <c r="E5927">
        <v>41799</v>
      </c>
      <c r="F5927" t="s">
        <v>50</v>
      </c>
      <c r="G5927" t="s">
        <v>2028</v>
      </c>
      <c r="H5927" t="s">
        <v>2029</v>
      </c>
      <c r="I5927" t="s">
        <v>41</v>
      </c>
      <c r="J5927" t="s">
        <v>27</v>
      </c>
      <c r="K5927" t="s">
        <v>5669</v>
      </c>
      <c r="L5927" t="s">
        <v>96</v>
      </c>
      <c r="M5927">
        <v>98226</v>
      </c>
      <c r="N5927" t="s">
        <v>44</v>
      </c>
      <c r="O5927" t="s">
        <v>3874</v>
      </c>
      <c r="P5927" t="s">
        <v>71</v>
      </c>
      <c r="Q5927" t="s">
        <v>161</v>
      </c>
      <c r="R5927" t="s">
        <v>3875</v>
      </c>
      <c r="S5927">
        <v>1099.5</v>
      </c>
      <c r="T5927">
        <v>10</v>
      </c>
      <c r="U5927">
        <v>0</v>
      </c>
      <c r="V5927">
        <v>362.83500000000004</v>
      </c>
    </row>
    <row r="5928" spans="1:22" ht="14.25" customHeight="1" x14ac:dyDescent="0.25">
      <c r="A5928">
        <v>5927</v>
      </c>
      <c r="B5928" t="s">
        <v>8579</v>
      </c>
      <c r="C5928">
        <f>YEAR(Data!$D5928)</f>
        <v>2011</v>
      </c>
      <c r="D5928">
        <v>40641</v>
      </c>
      <c r="E5928">
        <v>40645</v>
      </c>
      <c r="F5928" t="s">
        <v>50</v>
      </c>
      <c r="G5928" t="s">
        <v>215</v>
      </c>
      <c r="H5928" t="s">
        <v>216</v>
      </c>
      <c r="I5928" t="s">
        <v>41</v>
      </c>
      <c r="J5928" t="s">
        <v>27</v>
      </c>
      <c r="K5928" t="s">
        <v>357</v>
      </c>
      <c r="L5928" t="s">
        <v>358</v>
      </c>
      <c r="M5928">
        <v>35601</v>
      </c>
      <c r="N5928" t="s">
        <v>30</v>
      </c>
      <c r="O5928" t="s">
        <v>8316</v>
      </c>
      <c r="P5928" t="s">
        <v>32</v>
      </c>
      <c r="Q5928" t="s">
        <v>56</v>
      </c>
      <c r="R5928" t="s">
        <v>8317</v>
      </c>
      <c r="S5928">
        <v>1215.92</v>
      </c>
      <c r="T5928">
        <v>8</v>
      </c>
      <c r="U5928">
        <v>0</v>
      </c>
      <c r="V5928">
        <v>316.13920000000007</v>
      </c>
    </row>
    <row r="5929" spans="1:22" ht="14.25" customHeight="1" x14ac:dyDescent="0.25">
      <c r="A5929">
        <v>5928</v>
      </c>
      <c r="B5929" t="s">
        <v>8580</v>
      </c>
      <c r="C5929">
        <f>YEAR(Data!$D5929)</f>
        <v>2011</v>
      </c>
      <c r="D5929">
        <v>40827</v>
      </c>
      <c r="E5929">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ht="14.25" customHeight="1" x14ac:dyDescent="0.25">
      <c r="A5930">
        <v>5929</v>
      </c>
      <c r="B5930" t="s">
        <v>8580</v>
      </c>
      <c r="C5930">
        <f>YEAR(Data!$D5930)</f>
        <v>2011</v>
      </c>
      <c r="D5930">
        <v>40827</v>
      </c>
      <c r="E5930">
        <v>40831</v>
      </c>
      <c r="F5930" t="s">
        <v>50</v>
      </c>
      <c r="G5930" t="s">
        <v>5168</v>
      </c>
      <c r="H5930" t="s">
        <v>5169</v>
      </c>
      <c r="I5930" t="s">
        <v>41</v>
      </c>
      <c r="J5930" t="s">
        <v>27</v>
      </c>
      <c r="K5930" t="s">
        <v>1706</v>
      </c>
      <c r="L5930" t="s">
        <v>1707</v>
      </c>
      <c r="M5930">
        <v>72701</v>
      </c>
      <c r="N5930" t="s">
        <v>30</v>
      </c>
      <c r="O5930" t="s">
        <v>5535</v>
      </c>
      <c r="P5930" t="s">
        <v>32</v>
      </c>
      <c r="Q5930" t="s">
        <v>65</v>
      </c>
      <c r="R5930" t="s">
        <v>5536</v>
      </c>
      <c r="S5930">
        <v>8.92</v>
      </c>
      <c r="T5930">
        <v>4</v>
      </c>
      <c r="U5930">
        <v>0</v>
      </c>
      <c r="V5930">
        <v>3.9248000000000003</v>
      </c>
    </row>
    <row r="5931" spans="1:22" ht="14.25" customHeight="1" x14ac:dyDescent="0.25">
      <c r="A5931">
        <v>5930</v>
      </c>
      <c r="B5931" t="s">
        <v>8581</v>
      </c>
      <c r="C5931">
        <f>YEAR(Data!$D5931)</f>
        <v>2014</v>
      </c>
      <c r="D5931">
        <v>41828</v>
      </c>
      <c r="E593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ht="14.25" customHeight="1" x14ac:dyDescent="0.25">
      <c r="A5932">
        <v>5931</v>
      </c>
      <c r="B5932" t="s">
        <v>8581</v>
      </c>
      <c r="C5932">
        <f>YEAR(Data!$D5932)</f>
        <v>2014</v>
      </c>
      <c r="D5932">
        <v>41828</v>
      </c>
      <c r="E5932">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ht="14.25" customHeight="1" x14ac:dyDescent="0.25">
      <c r="A5933">
        <v>5932</v>
      </c>
      <c r="B5933" t="s">
        <v>8581</v>
      </c>
      <c r="C5933">
        <f>YEAR(Data!$D5933)</f>
        <v>2014</v>
      </c>
      <c r="D5933">
        <v>41828</v>
      </c>
      <c r="E5933">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ht="14.25" customHeight="1" x14ac:dyDescent="0.25">
      <c r="A5934">
        <v>5933</v>
      </c>
      <c r="B5934" t="s">
        <v>8581</v>
      </c>
      <c r="C5934">
        <f>YEAR(Data!$D5934)</f>
        <v>2014</v>
      </c>
      <c r="D5934">
        <v>41828</v>
      </c>
      <c r="E5934">
        <v>41830</v>
      </c>
      <c r="F5934" t="s">
        <v>188</v>
      </c>
      <c r="G5934" t="s">
        <v>1815</v>
      </c>
      <c r="H5934" t="s">
        <v>1816</v>
      </c>
      <c r="I5934" t="s">
        <v>26</v>
      </c>
      <c r="J5934" t="s">
        <v>27</v>
      </c>
      <c r="K5934" t="s">
        <v>146</v>
      </c>
      <c r="L5934" t="s">
        <v>147</v>
      </c>
      <c r="M5934">
        <v>19120</v>
      </c>
      <c r="N5934" t="s">
        <v>148</v>
      </c>
      <c r="O5934" t="s">
        <v>5936</v>
      </c>
      <c r="P5934" t="s">
        <v>46</v>
      </c>
      <c r="Q5934" t="s">
        <v>59</v>
      </c>
      <c r="R5934" t="s">
        <v>5937</v>
      </c>
      <c r="S5934">
        <v>13.392000000000001</v>
      </c>
      <c r="T5934">
        <v>3</v>
      </c>
      <c r="U5934">
        <v>0.2</v>
      </c>
      <c r="V5934">
        <v>1.0044</v>
      </c>
    </row>
    <row r="5935" spans="1:22" ht="14.25" customHeight="1" x14ac:dyDescent="0.25">
      <c r="A5935">
        <v>5934</v>
      </c>
      <c r="B5935" t="s">
        <v>8581</v>
      </c>
      <c r="C5935">
        <f>YEAR(Data!$D5935)</f>
        <v>2014</v>
      </c>
      <c r="D5935">
        <v>41828</v>
      </c>
      <c r="E5935">
        <v>41830</v>
      </c>
      <c r="F5935" t="s">
        <v>188</v>
      </c>
      <c r="G5935" t="s">
        <v>1815</v>
      </c>
      <c r="H5935" t="s">
        <v>1816</v>
      </c>
      <c r="I5935" t="s">
        <v>26</v>
      </c>
      <c r="J5935" t="s">
        <v>27</v>
      </c>
      <c r="K5935" t="s">
        <v>146</v>
      </c>
      <c r="L5935" t="s">
        <v>147</v>
      </c>
      <c r="M5935">
        <v>19120</v>
      </c>
      <c r="N5935" t="s">
        <v>148</v>
      </c>
      <c r="O5935" t="s">
        <v>7742</v>
      </c>
      <c r="P5935" t="s">
        <v>71</v>
      </c>
      <c r="Q5935" t="s">
        <v>161</v>
      </c>
      <c r="R5935" t="s">
        <v>7743</v>
      </c>
      <c r="S5935">
        <v>16.776000000000003</v>
      </c>
      <c r="T5935">
        <v>3</v>
      </c>
      <c r="U5935">
        <v>0.2</v>
      </c>
      <c r="V5935">
        <v>4.8231000000000002</v>
      </c>
    </row>
    <row r="5936" spans="1:22" ht="14.25" customHeight="1" x14ac:dyDescent="0.25">
      <c r="A5936">
        <v>5935</v>
      </c>
      <c r="B5936" t="s">
        <v>8581</v>
      </c>
      <c r="C5936">
        <f>YEAR(Data!$D5936)</f>
        <v>2014</v>
      </c>
      <c r="D5936">
        <v>41828</v>
      </c>
      <c r="E5936">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ht="14.25" customHeight="1" x14ac:dyDescent="0.25">
      <c r="A5937">
        <v>5936</v>
      </c>
      <c r="B5937" t="s">
        <v>8582</v>
      </c>
      <c r="C5937">
        <f>YEAR(Data!$D5937)</f>
        <v>2013</v>
      </c>
      <c r="D5937">
        <v>41460</v>
      </c>
      <c r="E5937">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ht="14.25" customHeight="1" x14ac:dyDescent="0.25">
      <c r="A5938">
        <v>5937</v>
      </c>
      <c r="B5938" t="s">
        <v>8582</v>
      </c>
      <c r="C5938">
        <f>YEAR(Data!$D5938)</f>
        <v>2013</v>
      </c>
      <c r="D5938">
        <v>41460</v>
      </c>
      <c r="E5938">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ht="14.25" customHeight="1" x14ac:dyDescent="0.25">
      <c r="A5939">
        <v>5938</v>
      </c>
      <c r="B5939" t="s">
        <v>8582</v>
      </c>
      <c r="C5939">
        <f>YEAR(Data!$D5939)</f>
        <v>2013</v>
      </c>
      <c r="D5939">
        <v>41460</v>
      </c>
      <c r="E5939">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ht="14.25" customHeight="1" x14ac:dyDescent="0.25">
      <c r="A5940">
        <v>5939</v>
      </c>
      <c r="B5940" t="s">
        <v>8583</v>
      </c>
      <c r="C5940">
        <f>YEAR(Data!$D5940)</f>
        <v>2014</v>
      </c>
      <c r="D5940">
        <v>41779</v>
      </c>
      <c r="E5940">
        <v>41785</v>
      </c>
      <c r="F5940" t="s">
        <v>50</v>
      </c>
      <c r="G5940" t="s">
        <v>5748</v>
      </c>
      <c r="H5940" t="s">
        <v>5749</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ht="14.25" customHeight="1" x14ac:dyDescent="0.25">
      <c r="A5941">
        <v>5940</v>
      </c>
      <c r="B5941" t="s">
        <v>8583</v>
      </c>
      <c r="C5941">
        <f>YEAR(Data!$D5941)</f>
        <v>2014</v>
      </c>
      <c r="D5941">
        <v>41779</v>
      </c>
      <c r="E5941">
        <v>41785</v>
      </c>
      <c r="F5941" t="s">
        <v>50</v>
      </c>
      <c r="G5941" t="s">
        <v>5748</v>
      </c>
      <c r="H5941" t="s">
        <v>5749</v>
      </c>
      <c r="I5941" t="s">
        <v>26</v>
      </c>
      <c r="J5941" t="s">
        <v>27</v>
      </c>
      <c r="K5941" t="s">
        <v>4346</v>
      </c>
      <c r="L5941" t="s">
        <v>104</v>
      </c>
      <c r="M5941">
        <v>75023</v>
      </c>
      <c r="N5941" t="s">
        <v>105</v>
      </c>
      <c r="O5941" t="s">
        <v>8008</v>
      </c>
      <c r="P5941" t="s">
        <v>46</v>
      </c>
      <c r="Q5941" t="s">
        <v>47</v>
      </c>
      <c r="R5941" t="s">
        <v>8009</v>
      </c>
      <c r="S5941">
        <v>13.216000000000001</v>
      </c>
      <c r="T5941">
        <v>4</v>
      </c>
      <c r="U5941">
        <v>0.2</v>
      </c>
      <c r="V5941">
        <v>4.2951999999999995</v>
      </c>
    </row>
    <row r="5942" spans="1:22" ht="14.25" customHeight="1" x14ac:dyDescent="0.25">
      <c r="A5942">
        <v>5941</v>
      </c>
      <c r="B5942" t="s">
        <v>8584</v>
      </c>
      <c r="C5942">
        <f>YEAR(Data!$D5942)</f>
        <v>2014</v>
      </c>
      <c r="D5942">
        <v>41925</v>
      </c>
      <c r="E5942">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ht="14.25" customHeight="1" x14ac:dyDescent="0.25">
      <c r="A5943">
        <v>5942</v>
      </c>
      <c r="B5943" t="s">
        <v>8584</v>
      </c>
      <c r="C5943">
        <f>YEAR(Data!$D5943)</f>
        <v>2014</v>
      </c>
      <c r="D5943">
        <v>41925</v>
      </c>
      <c r="E5943">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ht="14.25" customHeight="1" x14ac:dyDescent="0.25">
      <c r="A5944">
        <v>5943</v>
      </c>
      <c r="B5944" t="s">
        <v>8585</v>
      </c>
      <c r="C5944">
        <f>YEAR(Data!$D5944)</f>
        <v>2013</v>
      </c>
      <c r="D5944">
        <v>41493</v>
      </c>
      <c r="E5944">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ht="14.25" customHeight="1" x14ac:dyDescent="0.25">
      <c r="A5945">
        <v>5944</v>
      </c>
      <c r="B5945" t="s">
        <v>8586</v>
      </c>
      <c r="C5945">
        <f>YEAR(Data!$D5945)</f>
        <v>2011</v>
      </c>
      <c r="D5945">
        <v>40780</v>
      </c>
      <c r="E5945">
        <v>40784</v>
      </c>
      <c r="F5945" t="s">
        <v>50</v>
      </c>
      <c r="G5945" t="s">
        <v>264</v>
      </c>
      <c r="H5945" t="s">
        <v>265</v>
      </c>
      <c r="I5945" t="s">
        <v>41</v>
      </c>
      <c r="J5945" t="s">
        <v>27</v>
      </c>
      <c r="K5945" t="s">
        <v>42</v>
      </c>
      <c r="L5945" t="s">
        <v>43</v>
      </c>
      <c r="M5945">
        <v>90036</v>
      </c>
      <c r="N5945" t="s">
        <v>44</v>
      </c>
      <c r="O5945" t="s">
        <v>6083</v>
      </c>
      <c r="P5945" t="s">
        <v>32</v>
      </c>
      <c r="Q5945" t="s">
        <v>65</v>
      </c>
      <c r="R5945" t="s">
        <v>6084</v>
      </c>
      <c r="S5945">
        <v>6.28</v>
      </c>
      <c r="T5945">
        <v>1</v>
      </c>
      <c r="U5945">
        <v>0</v>
      </c>
      <c r="V5945">
        <v>2.6376000000000004</v>
      </c>
    </row>
    <row r="5946" spans="1:22" ht="14.25" customHeight="1" x14ac:dyDescent="0.25">
      <c r="A5946">
        <v>5945</v>
      </c>
      <c r="B5946" t="s">
        <v>8586</v>
      </c>
      <c r="C5946">
        <f>YEAR(Data!$D5946)</f>
        <v>2011</v>
      </c>
      <c r="D5946">
        <v>40780</v>
      </c>
      <c r="E5946">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ht="14.25" customHeight="1" x14ac:dyDescent="0.25">
      <c r="A5947">
        <v>5946</v>
      </c>
      <c r="B5947" t="s">
        <v>8586</v>
      </c>
      <c r="C5947">
        <f>YEAR(Data!$D5947)</f>
        <v>2011</v>
      </c>
      <c r="D5947">
        <v>40780</v>
      </c>
      <c r="E5947">
        <v>40784</v>
      </c>
      <c r="F5947" t="s">
        <v>50</v>
      </c>
      <c r="G5947" t="s">
        <v>264</v>
      </c>
      <c r="H5947" t="s">
        <v>265</v>
      </c>
      <c r="I5947" t="s">
        <v>41</v>
      </c>
      <c r="J5947" t="s">
        <v>27</v>
      </c>
      <c r="K5947" t="s">
        <v>42</v>
      </c>
      <c r="L5947" t="s">
        <v>43</v>
      </c>
      <c r="M5947">
        <v>90036</v>
      </c>
      <c r="N5947" t="s">
        <v>44</v>
      </c>
      <c r="O5947" t="s">
        <v>5530</v>
      </c>
      <c r="P5947" t="s">
        <v>46</v>
      </c>
      <c r="Q5947" t="s">
        <v>90</v>
      </c>
      <c r="R5947" t="s">
        <v>5531</v>
      </c>
      <c r="S5947">
        <v>25.92</v>
      </c>
      <c r="T5947">
        <v>4</v>
      </c>
      <c r="U5947">
        <v>0</v>
      </c>
      <c r="V5947">
        <v>12.441600000000001</v>
      </c>
    </row>
    <row r="5948" spans="1:22" ht="14.25" customHeight="1" x14ac:dyDescent="0.25">
      <c r="A5948">
        <v>5947</v>
      </c>
      <c r="B5948" t="s">
        <v>8586</v>
      </c>
      <c r="C5948">
        <f>YEAR(Data!$D5948)</f>
        <v>2011</v>
      </c>
      <c r="D5948">
        <v>40780</v>
      </c>
      <c r="E5948">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ht="14.25" customHeight="1" x14ac:dyDescent="0.25">
      <c r="A5949">
        <v>5948</v>
      </c>
      <c r="B5949" t="s">
        <v>8587</v>
      </c>
      <c r="C5949">
        <f>YEAR(Data!$D5949)</f>
        <v>2012</v>
      </c>
      <c r="D5949">
        <v>41166</v>
      </c>
      <c r="E5949">
        <v>41170</v>
      </c>
      <c r="F5949" t="s">
        <v>23</v>
      </c>
      <c r="G5949" t="s">
        <v>4527</v>
      </c>
      <c r="H5949" t="s">
        <v>4528</v>
      </c>
      <c r="I5949" t="s">
        <v>102</v>
      </c>
      <c r="J5949" t="s">
        <v>27</v>
      </c>
      <c r="K5949" t="s">
        <v>1377</v>
      </c>
      <c r="L5949" t="s">
        <v>489</v>
      </c>
      <c r="M5949">
        <v>50315</v>
      </c>
      <c r="N5949" t="s">
        <v>105</v>
      </c>
      <c r="O5949" t="s">
        <v>6377</v>
      </c>
      <c r="P5949" t="s">
        <v>46</v>
      </c>
      <c r="Q5949" t="s">
        <v>75</v>
      </c>
      <c r="R5949" t="s">
        <v>6378</v>
      </c>
      <c r="S5949">
        <v>25.9</v>
      </c>
      <c r="T5949">
        <v>5</v>
      </c>
      <c r="U5949">
        <v>0</v>
      </c>
      <c r="V5949">
        <v>12.690999999999999</v>
      </c>
    </row>
    <row r="5950" spans="1:22" ht="14.25" customHeight="1" x14ac:dyDescent="0.25">
      <c r="A5950">
        <v>5949</v>
      </c>
      <c r="B5950" t="s">
        <v>8588</v>
      </c>
      <c r="C5950">
        <f>YEAR(Data!$D5950)</f>
        <v>2014</v>
      </c>
      <c r="D5950">
        <v>41704</v>
      </c>
      <c r="E5950">
        <v>41704</v>
      </c>
      <c r="F5950" t="s">
        <v>1290</v>
      </c>
      <c r="G5950" t="s">
        <v>995</v>
      </c>
      <c r="H5950" t="s">
        <v>996</v>
      </c>
      <c r="I5950" t="s">
        <v>41</v>
      </c>
      <c r="J5950" t="s">
        <v>27</v>
      </c>
      <c r="K5950" t="s">
        <v>5279</v>
      </c>
      <c r="L5950" t="s">
        <v>1487</v>
      </c>
      <c r="M5950">
        <v>38671</v>
      </c>
      <c r="N5950" t="s">
        <v>30</v>
      </c>
      <c r="O5950" t="s">
        <v>2985</v>
      </c>
      <c r="P5950" t="s">
        <v>46</v>
      </c>
      <c r="Q5950" t="s">
        <v>173</v>
      </c>
      <c r="R5950" t="s">
        <v>2986</v>
      </c>
      <c r="S5950">
        <v>42.68</v>
      </c>
      <c r="T5950">
        <v>4</v>
      </c>
      <c r="U5950">
        <v>0</v>
      </c>
      <c r="V5950">
        <v>19.6328</v>
      </c>
    </row>
    <row r="5951" spans="1:22" ht="14.25" customHeight="1" x14ac:dyDescent="0.25">
      <c r="A5951">
        <v>5950</v>
      </c>
      <c r="B5951" t="s">
        <v>8588</v>
      </c>
      <c r="C5951">
        <f>YEAR(Data!$D5951)</f>
        <v>2014</v>
      </c>
      <c r="D5951">
        <v>41704</v>
      </c>
      <c r="E5951">
        <v>41704</v>
      </c>
      <c r="F5951" t="s">
        <v>1290</v>
      </c>
      <c r="G5951" t="s">
        <v>995</v>
      </c>
      <c r="H5951" t="s">
        <v>996</v>
      </c>
      <c r="I5951" t="s">
        <v>41</v>
      </c>
      <c r="J5951" t="s">
        <v>27</v>
      </c>
      <c r="K5951" t="s">
        <v>5279</v>
      </c>
      <c r="L5951" t="s">
        <v>1487</v>
      </c>
      <c r="M5951">
        <v>38671</v>
      </c>
      <c r="N5951" t="s">
        <v>30</v>
      </c>
      <c r="O5951" t="s">
        <v>1594</v>
      </c>
      <c r="P5951" t="s">
        <v>71</v>
      </c>
      <c r="Q5951" t="s">
        <v>161</v>
      </c>
      <c r="R5951" t="s">
        <v>1595</v>
      </c>
      <c r="S5951">
        <v>299.96999999999997</v>
      </c>
      <c r="T5951">
        <v>3</v>
      </c>
      <c r="U5951">
        <v>0</v>
      </c>
      <c r="V5951">
        <v>125.98740000000001</v>
      </c>
    </row>
    <row r="5952" spans="1:22" ht="14.25" customHeight="1" x14ac:dyDescent="0.25">
      <c r="A5952">
        <v>5951</v>
      </c>
      <c r="B5952" t="s">
        <v>8588</v>
      </c>
      <c r="C5952">
        <f>YEAR(Data!$D5952)</f>
        <v>2014</v>
      </c>
      <c r="D5952">
        <v>41704</v>
      </c>
      <c r="E5952">
        <v>41704</v>
      </c>
      <c r="F5952" t="s">
        <v>1290</v>
      </c>
      <c r="G5952" t="s">
        <v>995</v>
      </c>
      <c r="H5952" t="s">
        <v>996</v>
      </c>
      <c r="I5952" t="s">
        <v>41</v>
      </c>
      <c r="J5952" t="s">
        <v>27</v>
      </c>
      <c r="K5952" t="s">
        <v>5279</v>
      </c>
      <c r="L5952" t="s">
        <v>1487</v>
      </c>
      <c r="M5952">
        <v>38671</v>
      </c>
      <c r="N5952" t="s">
        <v>30</v>
      </c>
      <c r="O5952" t="s">
        <v>706</v>
      </c>
      <c r="P5952" t="s">
        <v>46</v>
      </c>
      <c r="Q5952" t="s">
        <v>78</v>
      </c>
      <c r="R5952" t="s">
        <v>707</v>
      </c>
      <c r="S5952">
        <v>262.24</v>
      </c>
      <c r="T5952">
        <v>2</v>
      </c>
      <c r="U5952">
        <v>0</v>
      </c>
      <c r="V5952">
        <v>78.671999999999997</v>
      </c>
    </row>
    <row r="5953" spans="1:22" ht="14.25" customHeight="1" x14ac:dyDescent="0.25">
      <c r="A5953">
        <v>5952</v>
      </c>
      <c r="B5953" t="s">
        <v>8588</v>
      </c>
      <c r="C5953">
        <f>YEAR(Data!$D5953)</f>
        <v>2014</v>
      </c>
      <c r="D5953">
        <v>41704</v>
      </c>
      <c r="E5953">
        <v>41704</v>
      </c>
      <c r="F5953" t="s">
        <v>1290</v>
      </c>
      <c r="G5953" t="s">
        <v>995</v>
      </c>
      <c r="H5953" t="s">
        <v>996</v>
      </c>
      <c r="I5953" t="s">
        <v>41</v>
      </c>
      <c r="J5953" t="s">
        <v>27</v>
      </c>
      <c r="K5953" t="s">
        <v>5279</v>
      </c>
      <c r="L5953" t="s">
        <v>1487</v>
      </c>
      <c r="M5953">
        <v>38671</v>
      </c>
      <c r="N5953" t="s">
        <v>30</v>
      </c>
      <c r="O5953" t="s">
        <v>3567</v>
      </c>
      <c r="P5953" t="s">
        <v>46</v>
      </c>
      <c r="Q5953" t="s">
        <v>75</v>
      </c>
      <c r="R5953" t="s">
        <v>8589</v>
      </c>
      <c r="S5953">
        <v>234.36</v>
      </c>
      <c r="T5953">
        <v>6</v>
      </c>
      <c r="U5953">
        <v>0</v>
      </c>
      <c r="V5953">
        <v>112.49279999999999</v>
      </c>
    </row>
    <row r="5954" spans="1:22" ht="14.25" customHeight="1" x14ac:dyDescent="0.25">
      <c r="A5954">
        <v>5953</v>
      </c>
      <c r="B5954" t="s">
        <v>8590</v>
      </c>
      <c r="C5954">
        <f>YEAR(Data!$D5954)</f>
        <v>2014</v>
      </c>
      <c r="D5954">
        <v>41745</v>
      </c>
      <c r="E5954">
        <v>41751</v>
      </c>
      <c r="F5954" t="s">
        <v>50</v>
      </c>
      <c r="G5954" t="s">
        <v>1497</v>
      </c>
      <c r="H5954" t="s">
        <v>1498</v>
      </c>
      <c r="I5954" t="s">
        <v>102</v>
      </c>
      <c r="J5954" t="s">
        <v>27</v>
      </c>
      <c r="K5954" t="s">
        <v>184</v>
      </c>
      <c r="L5954" t="s">
        <v>104</v>
      </c>
      <c r="M5954">
        <v>77041</v>
      </c>
      <c r="N5954" t="s">
        <v>105</v>
      </c>
      <c r="O5954" t="s">
        <v>8591</v>
      </c>
      <c r="P5954" t="s">
        <v>46</v>
      </c>
      <c r="Q5954" t="s">
        <v>90</v>
      </c>
      <c r="R5954" t="s">
        <v>8592</v>
      </c>
      <c r="S5954">
        <v>20.736000000000004</v>
      </c>
      <c r="T5954">
        <v>4</v>
      </c>
      <c r="U5954">
        <v>0.2</v>
      </c>
      <c r="V5954">
        <v>7.2576000000000001</v>
      </c>
    </row>
    <row r="5955" spans="1:22" ht="14.25" customHeight="1" x14ac:dyDescent="0.25">
      <c r="A5955">
        <v>5954</v>
      </c>
      <c r="B5955" t="s">
        <v>8593</v>
      </c>
      <c r="C5955">
        <f>YEAR(Data!$D5955)</f>
        <v>2011</v>
      </c>
      <c r="D5955">
        <v>40632</v>
      </c>
      <c r="E5955">
        <v>40633</v>
      </c>
      <c r="F5955" t="s">
        <v>188</v>
      </c>
      <c r="G5955" t="s">
        <v>7287</v>
      </c>
      <c r="H5955" t="s">
        <v>7288</v>
      </c>
      <c r="I5955" t="s">
        <v>41</v>
      </c>
      <c r="J5955" t="s">
        <v>27</v>
      </c>
      <c r="K5955" t="s">
        <v>266</v>
      </c>
      <c r="L5955" t="s">
        <v>267</v>
      </c>
      <c r="M5955">
        <v>10009</v>
      </c>
      <c r="N5955" t="s">
        <v>148</v>
      </c>
      <c r="O5955" t="s">
        <v>7845</v>
      </c>
      <c r="P5955" t="s">
        <v>46</v>
      </c>
      <c r="Q5955" t="s">
        <v>68</v>
      </c>
      <c r="R5955" t="s">
        <v>7846</v>
      </c>
      <c r="S5955">
        <v>10.5</v>
      </c>
      <c r="T5955">
        <v>5</v>
      </c>
      <c r="U5955">
        <v>0</v>
      </c>
      <c r="V5955">
        <v>2.9400000000000004</v>
      </c>
    </row>
    <row r="5956" spans="1:22" ht="14.25" customHeight="1" x14ac:dyDescent="0.25">
      <c r="A5956">
        <v>5955</v>
      </c>
      <c r="B5956" t="s">
        <v>8594</v>
      </c>
      <c r="C5956">
        <f>YEAR(Data!$D5956)</f>
        <v>2011</v>
      </c>
      <c r="D5956">
        <v>40858</v>
      </c>
      <c r="E5956">
        <v>40862</v>
      </c>
      <c r="F5956" t="s">
        <v>23</v>
      </c>
      <c r="G5956" t="s">
        <v>7625</v>
      </c>
      <c r="H5956" t="s">
        <v>7626</v>
      </c>
      <c r="I5956" t="s">
        <v>41</v>
      </c>
      <c r="J5956" t="s">
        <v>27</v>
      </c>
      <c r="K5956" t="s">
        <v>4771</v>
      </c>
      <c r="L5956" t="s">
        <v>147</v>
      </c>
      <c r="M5956">
        <v>19601</v>
      </c>
      <c r="N5956" t="s">
        <v>148</v>
      </c>
      <c r="O5956" t="s">
        <v>6039</v>
      </c>
      <c r="P5956" t="s">
        <v>32</v>
      </c>
      <c r="Q5956" t="s">
        <v>65</v>
      </c>
      <c r="R5956" t="s">
        <v>6040</v>
      </c>
      <c r="S5956">
        <v>23.968000000000004</v>
      </c>
      <c r="T5956">
        <v>2</v>
      </c>
      <c r="U5956">
        <v>0.2</v>
      </c>
      <c r="V5956">
        <v>7.7896000000000001</v>
      </c>
    </row>
    <row r="5957" spans="1:22" ht="14.25" customHeight="1" x14ac:dyDescent="0.25">
      <c r="A5957">
        <v>5956</v>
      </c>
      <c r="B5957" t="s">
        <v>8594</v>
      </c>
      <c r="C5957">
        <f>YEAR(Data!$D5957)</f>
        <v>2011</v>
      </c>
      <c r="D5957">
        <v>40858</v>
      </c>
      <c r="E5957">
        <v>40862</v>
      </c>
      <c r="F5957" t="s">
        <v>23</v>
      </c>
      <c r="G5957" t="s">
        <v>7625</v>
      </c>
      <c r="H5957" t="s">
        <v>7626</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ht="14.25" customHeight="1" x14ac:dyDescent="0.25">
      <c r="A5958">
        <v>5957</v>
      </c>
      <c r="B5958" t="s">
        <v>8595</v>
      </c>
      <c r="C5958">
        <f>YEAR(Data!$D5958)</f>
        <v>2013</v>
      </c>
      <c r="D5958">
        <v>41346</v>
      </c>
      <c r="E5958">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ht="14.25" customHeight="1" x14ac:dyDescent="0.25">
      <c r="A5959">
        <v>5958</v>
      </c>
      <c r="B5959" t="s">
        <v>8595</v>
      </c>
      <c r="C5959">
        <f>YEAR(Data!$D5959)</f>
        <v>2013</v>
      </c>
      <c r="D5959">
        <v>41346</v>
      </c>
      <c r="E5959">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ht="14.25" customHeight="1" x14ac:dyDescent="0.25">
      <c r="A5960">
        <v>5959</v>
      </c>
      <c r="B5960" t="s">
        <v>8595</v>
      </c>
      <c r="C5960">
        <f>YEAR(Data!$D5960)</f>
        <v>2013</v>
      </c>
      <c r="D5960">
        <v>41346</v>
      </c>
      <c r="E5960">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ht="14.25" customHeight="1" x14ac:dyDescent="0.25">
      <c r="A5961">
        <v>5960</v>
      </c>
      <c r="B5961" t="s">
        <v>8595</v>
      </c>
      <c r="C5961">
        <f>YEAR(Data!$D5961)</f>
        <v>2013</v>
      </c>
      <c r="D5961">
        <v>41346</v>
      </c>
      <c r="E596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ht="14.25" customHeight="1" x14ac:dyDescent="0.25">
      <c r="A5962">
        <v>5961</v>
      </c>
      <c r="B5962" t="s">
        <v>8596</v>
      </c>
      <c r="C5962">
        <f>YEAR(Data!$D5962)</f>
        <v>2014</v>
      </c>
      <c r="D5962">
        <v>41680</v>
      </c>
      <c r="E5962">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ht="14.25" customHeight="1" x14ac:dyDescent="0.25">
      <c r="A5963">
        <v>5962</v>
      </c>
      <c r="B5963" t="s">
        <v>8597</v>
      </c>
      <c r="C5963">
        <f>YEAR(Data!$D5963)</f>
        <v>2011</v>
      </c>
      <c r="D5963">
        <v>40858</v>
      </c>
      <c r="E5963">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ht="14.25" customHeight="1" x14ac:dyDescent="0.25">
      <c r="A5964">
        <v>5963</v>
      </c>
      <c r="B5964" t="s">
        <v>8597</v>
      </c>
      <c r="C5964">
        <f>YEAR(Data!$D5964)</f>
        <v>2011</v>
      </c>
      <c r="D5964">
        <v>40858</v>
      </c>
      <c r="E5964">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ht="14.25" customHeight="1" x14ac:dyDescent="0.25">
      <c r="A5965">
        <v>5964</v>
      </c>
      <c r="B5965" t="s">
        <v>8597</v>
      </c>
      <c r="C5965">
        <f>YEAR(Data!$D5965)</f>
        <v>2011</v>
      </c>
      <c r="D5965">
        <v>40858</v>
      </c>
      <c r="E5965">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ht="14.25" customHeight="1" x14ac:dyDescent="0.25">
      <c r="A5966">
        <v>5965</v>
      </c>
      <c r="B5966" t="s">
        <v>8598</v>
      </c>
      <c r="C5966">
        <f>YEAR(Data!$D5966)</f>
        <v>2014</v>
      </c>
      <c r="D5966">
        <v>41872</v>
      </c>
      <c r="E5966">
        <v>41877</v>
      </c>
      <c r="F5966" t="s">
        <v>50</v>
      </c>
      <c r="G5966" t="s">
        <v>7934</v>
      </c>
      <c r="H5966" t="s">
        <v>7935</v>
      </c>
      <c r="I5966" t="s">
        <v>41</v>
      </c>
      <c r="J5966" t="s">
        <v>27</v>
      </c>
      <c r="K5966" t="s">
        <v>127</v>
      </c>
      <c r="L5966" t="s">
        <v>43</v>
      </c>
      <c r="M5966">
        <v>94109</v>
      </c>
      <c r="N5966" t="s">
        <v>44</v>
      </c>
      <c r="O5966" t="s">
        <v>5410</v>
      </c>
      <c r="P5966" t="s">
        <v>46</v>
      </c>
      <c r="Q5966" t="s">
        <v>578</v>
      </c>
      <c r="R5966" t="s">
        <v>5411</v>
      </c>
      <c r="S5966">
        <v>17.22</v>
      </c>
      <c r="T5966">
        <v>3</v>
      </c>
      <c r="U5966">
        <v>0</v>
      </c>
      <c r="V5966">
        <v>5.1659999999999986</v>
      </c>
    </row>
    <row r="5967" spans="1:22" ht="14.25" customHeight="1" x14ac:dyDescent="0.25">
      <c r="A5967">
        <v>5966</v>
      </c>
      <c r="B5967" t="s">
        <v>8598</v>
      </c>
      <c r="C5967">
        <f>YEAR(Data!$D5967)</f>
        <v>2014</v>
      </c>
      <c r="D5967">
        <v>41872</v>
      </c>
      <c r="E5967">
        <v>41877</v>
      </c>
      <c r="F5967" t="s">
        <v>50</v>
      </c>
      <c r="G5967" t="s">
        <v>7934</v>
      </c>
      <c r="H5967" t="s">
        <v>7935</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ht="14.25" customHeight="1" x14ac:dyDescent="0.25">
      <c r="A5968">
        <v>5967</v>
      </c>
      <c r="B5968" t="s">
        <v>8598</v>
      </c>
      <c r="C5968">
        <f>YEAR(Data!$D5968)</f>
        <v>2014</v>
      </c>
      <c r="D5968">
        <v>41872</v>
      </c>
      <c r="E5968">
        <v>41877</v>
      </c>
      <c r="F5968" t="s">
        <v>50</v>
      </c>
      <c r="G5968" t="s">
        <v>7934</v>
      </c>
      <c r="H5968" t="s">
        <v>7935</v>
      </c>
      <c r="I5968" t="s">
        <v>41</v>
      </c>
      <c r="J5968" t="s">
        <v>27</v>
      </c>
      <c r="K5968" t="s">
        <v>127</v>
      </c>
      <c r="L5968" t="s">
        <v>43</v>
      </c>
      <c r="M5968">
        <v>94109</v>
      </c>
      <c r="N5968" t="s">
        <v>44</v>
      </c>
      <c r="O5968" t="s">
        <v>6492</v>
      </c>
      <c r="P5968" t="s">
        <v>71</v>
      </c>
      <c r="Q5968" t="s">
        <v>72</v>
      </c>
      <c r="R5968" t="s">
        <v>6493</v>
      </c>
      <c r="S5968">
        <v>107.88</v>
      </c>
      <c r="T5968">
        <v>3</v>
      </c>
      <c r="U5968">
        <v>0.2</v>
      </c>
      <c r="V5968">
        <v>10.787999999999997</v>
      </c>
    </row>
    <row r="5969" spans="1:22" ht="14.25" customHeight="1" x14ac:dyDescent="0.25">
      <c r="A5969">
        <v>5968</v>
      </c>
      <c r="B5969" t="s">
        <v>8599</v>
      </c>
      <c r="C5969">
        <f>YEAR(Data!$D5969)</f>
        <v>2013</v>
      </c>
      <c r="D5969">
        <v>41289</v>
      </c>
      <c r="E5969">
        <v>41291</v>
      </c>
      <c r="F5969" t="s">
        <v>188</v>
      </c>
      <c r="G5969" t="s">
        <v>2789</v>
      </c>
      <c r="H5969" t="s">
        <v>2790</v>
      </c>
      <c r="I5969" t="s">
        <v>102</v>
      </c>
      <c r="J5969" t="s">
        <v>27</v>
      </c>
      <c r="K5969" t="s">
        <v>266</v>
      </c>
      <c r="L5969" t="s">
        <v>267</v>
      </c>
      <c r="M5969">
        <v>10009</v>
      </c>
      <c r="N5969" t="s">
        <v>148</v>
      </c>
      <c r="O5969" t="s">
        <v>6536</v>
      </c>
      <c r="P5969" t="s">
        <v>46</v>
      </c>
      <c r="Q5969" t="s">
        <v>90</v>
      </c>
      <c r="R5969" t="s">
        <v>6537</v>
      </c>
      <c r="S5969">
        <v>81.98</v>
      </c>
      <c r="T5969">
        <v>2</v>
      </c>
      <c r="U5969">
        <v>0</v>
      </c>
      <c r="V5969">
        <v>40.170200000000001</v>
      </c>
    </row>
    <row r="5970" spans="1:22" ht="14.25" customHeight="1" x14ac:dyDescent="0.25">
      <c r="A5970">
        <v>5969</v>
      </c>
      <c r="B5970" t="s">
        <v>8600</v>
      </c>
      <c r="C5970">
        <f>YEAR(Data!$D5970)</f>
        <v>2011</v>
      </c>
      <c r="D5970">
        <v>40744</v>
      </c>
      <c r="E5970">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ht="14.25" customHeight="1" x14ac:dyDescent="0.25">
      <c r="A5971">
        <v>5970</v>
      </c>
      <c r="B5971" t="s">
        <v>8600</v>
      </c>
      <c r="C5971">
        <f>YEAR(Data!$D5971)</f>
        <v>2011</v>
      </c>
      <c r="D5971">
        <v>40744</v>
      </c>
      <c r="E597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ht="14.25" customHeight="1" x14ac:dyDescent="0.25">
      <c r="A5972">
        <v>5971</v>
      </c>
      <c r="B5972" t="s">
        <v>8600</v>
      </c>
      <c r="C5972">
        <f>YEAR(Data!$D5972)</f>
        <v>2011</v>
      </c>
      <c r="D5972">
        <v>40744</v>
      </c>
      <c r="E5972">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ht="14.25" customHeight="1" x14ac:dyDescent="0.25">
      <c r="A5973">
        <v>5972</v>
      </c>
      <c r="B5973" t="s">
        <v>8600</v>
      </c>
      <c r="C5973">
        <f>YEAR(Data!$D5973)</f>
        <v>2011</v>
      </c>
      <c r="D5973">
        <v>40744</v>
      </c>
      <c r="E5973">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ht="14.25" customHeight="1" x14ac:dyDescent="0.25">
      <c r="A5974">
        <v>5973</v>
      </c>
      <c r="B5974" t="s">
        <v>8601</v>
      </c>
      <c r="C5974">
        <f>YEAR(Data!$D5974)</f>
        <v>2014</v>
      </c>
      <c r="D5974">
        <v>41677</v>
      </c>
      <c r="E5974">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ht="14.25" customHeight="1" x14ac:dyDescent="0.25">
      <c r="A5975">
        <v>5974</v>
      </c>
      <c r="B5975" t="s">
        <v>8602</v>
      </c>
      <c r="C5975">
        <f>YEAR(Data!$D5975)</f>
        <v>2012</v>
      </c>
      <c r="D5975">
        <v>41268</v>
      </c>
      <c r="E5975">
        <v>41272</v>
      </c>
      <c r="F5975" t="s">
        <v>50</v>
      </c>
      <c r="G5975" t="s">
        <v>721</v>
      </c>
      <c r="H5975" t="s">
        <v>722</v>
      </c>
      <c r="I5975" t="s">
        <v>102</v>
      </c>
      <c r="J5975" t="s">
        <v>27</v>
      </c>
      <c r="K5975" t="s">
        <v>266</v>
      </c>
      <c r="L5975" t="s">
        <v>267</v>
      </c>
      <c r="M5975">
        <v>10011</v>
      </c>
      <c r="N5975" t="s">
        <v>148</v>
      </c>
      <c r="O5975" t="s">
        <v>6203</v>
      </c>
      <c r="P5975" t="s">
        <v>46</v>
      </c>
      <c r="Q5975" t="s">
        <v>78</v>
      </c>
      <c r="R5975" t="s">
        <v>6204</v>
      </c>
      <c r="S5975">
        <v>414.96</v>
      </c>
      <c r="T5975">
        <v>2</v>
      </c>
      <c r="U5975">
        <v>0</v>
      </c>
      <c r="V5975">
        <v>124.48799999999994</v>
      </c>
    </row>
    <row r="5976" spans="1:22" ht="14.25" customHeight="1" x14ac:dyDescent="0.25">
      <c r="A5976">
        <v>5975</v>
      </c>
      <c r="B5976" t="s">
        <v>8603</v>
      </c>
      <c r="C5976">
        <f>YEAR(Data!$D5976)</f>
        <v>2013</v>
      </c>
      <c r="D5976">
        <v>41556</v>
      </c>
      <c r="E5976">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ht="14.25" customHeight="1" x14ac:dyDescent="0.25">
      <c r="A5977">
        <v>5976</v>
      </c>
      <c r="B5977" t="s">
        <v>8604</v>
      </c>
      <c r="C5977">
        <f>YEAR(Data!$D5977)</f>
        <v>2014</v>
      </c>
      <c r="D5977">
        <v>41834</v>
      </c>
      <c r="E5977">
        <v>41838</v>
      </c>
      <c r="F5977" t="s">
        <v>50</v>
      </c>
      <c r="G5977" t="s">
        <v>5799</v>
      </c>
      <c r="H5977" t="s">
        <v>5800</v>
      </c>
      <c r="I5977" t="s">
        <v>41</v>
      </c>
      <c r="J5977" t="s">
        <v>27</v>
      </c>
      <c r="K5977" t="s">
        <v>6500</v>
      </c>
      <c r="L5977" t="s">
        <v>4530</v>
      </c>
      <c r="M5977">
        <v>66212</v>
      </c>
      <c r="N5977" t="s">
        <v>105</v>
      </c>
      <c r="O5977" t="s">
        <v>2870</v>
      </c>
      <c r="P5977" t="s">
        <v>46</v>
      </c>
      <c r="Q5977" t="s">
        <v>59</v>
      </c>
      <c r="R5977" t="s">
        <v>2871</v>
      </c>
      <c r="S5977">
        <v>360.38</v>
      </c>
      <c r="T5977">
        <v>2</v>
      </c>
      <c r="U5977">
        <v>0</v>
      </c>
      <c r="V5977">
        <v>93.698800000000006</v>
      </c>
    </row>
    <row r="5978" spans="1:22" ht="14.25" customHeight="1" x14ac:dyDescent="0.25">
      <c r="A5978">
        <v>5977</v>
      </c>
      <c r="B5978" t="s">
        <v>8604</v>
      </c>
      <c r="C5978">
        <f>YEAR(Data!$D5978)</f>
        <v>2014</v>
      </c>
      <c r="D5978">
        <v>41834</v>
      </c>
      <c r="E5978">
        <v>41838</v>
      </c>
      <c r="F5978" t="s">
        <v>50</v>
      </c>
      <c r="G5978" t="s">
        <v>5799</v>
      </c>
      <c r="H5978" t="s">
        <v>5800</v>
      </c>
      <c r="I5978" t="s">
        <v>41</v>
      </c>
      <c r="J5978" t="s">
        <v>27</v>
      </c>
      <c r="K5978" t="s">
        <v>6500</v>
      </c>
      <c r="L5978" t="s">
        <v>4530</v>
      </c>
      <c r="M5978">
        <v>66212</v>
      </c>
      <c r="N5978" t="s">
        <v>105</v>
      </c>
      <c r="O5978" t="s">
        <v>3865</v>
      </c>
      <c r="P5978" t="s">
        <v>46</v>
      </c>
      <c r="Q5978" t="s">
        <v>90</v>
      </c>
      <c r="R5978" t="s">
        <v>3866</v>
      </c>
      <c r="S5978">
        <v>13.56</v>
      </c>
      <c r="T5978">
        <v>2</v>
      </c>
      <c r="U5978">
        <v>0</v>
      </c>
      <c r="V5978">
        <v>6.2375999999999996</v>
      </c>
    </row>
    <row r="5979" spans="1:22" ht="14.25" customHeight="1" x14ac:dyDescent="0.25">
      <c r="A5979">
        <v>5978</v>
      </c>
      <c r="B5979" t="s">
        <v>8605</v>
      </c>
      <c r="C5979">
        <f>YEAR(Data!$D5979)</f>
        <v>2014</v>
      </c>
      <c r="D5979">
        <v>41754</v>
      </c>
      <c r="E5979">
        <v>41755</v>
      </c>
      <c r="F5979" t="s">
        <v>188</v>
      </c>
      <c r="G5979" t="s">
        <v>5317</v>
      </c>
      <c r="H5979" t="s">
        <v>5318</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ht="14.25" customHeight="1" x14ac:dyDescent="0.25">
      <c r="A5980">
        <v>5979</v>
      </c>
      <c r="B5980" t="s">
        <v>8606</v>
      </c>
      <c r="C5980">
        <f>YEAR(Data!$D5980)</f>
        <v>2011</v>
      </c>
      <c r="D5980">
        <v>40793</v>
      </c>
      <c r="E5980">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ht="14.25" customHeight="1" x14ac:dyDescent="0.25">
      <c r="A5981">
        <v>5980</v>
      </c>
      <c r="B5981" t="s">
        <v>8606</v>
      </c>
      <c r="C5981">
        <f>YEAR(Data!$D5981)</f>
        <v>2011</v>
      </c>
      <c r="D5981">
        <v>40793</v>
      </c>
      <c r="E598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ht="14.25" customHeight="1" x14ac:dyDescent="0.25">
      <c r="A5982">
        <v>5981</v>
      </c>
      <c r="B5982" t="s">
        <v>8606</v>
      </c>
      <c r="C5982">
        <f>YEAR(Data!$D5982)</f>
        <v>2011</v>
      </c>
      <c r="D5982">
        <v>40793</v>
      </c>
      <c r="E5982">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ht="14.25" customHeight="1" x14ac:dyDescent="0.25">
      <c r="A5983">
        <v>5982</v>
      </c>
      <c r="B5983" t="s">
        <v>8606</v>
      </c>
      <c r="C5983">
        <f>YEAR(Data!$D5983)</f>
        <v>2011</v>
      </c>
      <c r="D5983">
        <v>40793</v>
      </c>
      <c r="E5983">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ht="14.25" customHeight="1" x14ac:dyDescent="0.25">
      <c r="A5984">
        <v>5983</v>
      </c>
      <c r="B5984" t="s">
        <v>8607</v>
      </c>
      <c r="C5984">
        <f>YEAR(Data!$D5984)</f>
        <v>2013</v>
      </c>
      <c r="D5984">
        <v>41600</v>
      </c>
      <c r="E5984">
        <v>41607</v>
      </c>
      <c r="F5984" t="s">
        <v>50</v>
      </c>
      <c r="G5984" t="s">
        <v>1370</v>
      </c>
      <c r="H5984" t="s">
        <v>1371</v>
      </c>
      <c r="I5984" t="s">
        <v>26</v>
      </c>
      <c r="J5984" t="s">
        <v>27</v>
      </c>
      <c r="K5984" t="s">
        <v>266</v>
      </c>
      <c r="L5984" t="s">
        <v>267</v>
      </c>
      <c r="M5984">
        <v>10035</v>
      </c>
      <c r="N5984" t="s">
        <v>148</v>
      </c>
      <c r="O5984" t="s">
        <v>7334</v>
      </c>
      <c r="P5984" t="s">
        <v>46</v>
      </c>
      <c r="Q5984" t="s">
        <v>90</v>
      </c>
      <c r="R5984" t="s">
        <v>7335</v>
      </c>
      <c r="S5984">
        <v>12.96</v>
      </c>
      <c r="T5984">
        <v>2</v>
      </c>
      <c r="U5984">
        <v>0</v>
      </c>
      <c r="V5984">
        <v>6.3504000000000005</v>
      </c>
    </row>
    <row r="5985" spans="1:22" ht="14.25" customHeight="1" x14ac:dyDescent="0.25">
      <c r="A5985">
        <v>5984</v>
      </c>
      <c r="B5985" t="s">
        <v>8608</v>
      </c>
      <c r="C5985">
        <f>YEAR(Data!$D5985)</f>
        <v>2014</v>
      </c>
      <c r="D5985">
        <v>41899</v>
      </c>
      <c r="E5985">
        <v>41901</v>
      </c>
      <c r="F5985" t="s">
        <v>23</v>
      </c>
      <c r="G5985" t="s">
        <v>6490</v>
      </c>
      <c r="H5985" t="s">
        <v>6491</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ht="14.25" customHeight="1" x14ac:dyDescent="0.25">
      <c r="A5986">
        <v>5985</v>
      </c>
      <c r="B5986" t="s">
        <v>8609</v>
      </c>
      <c r="C5986">
        <f>YEAR(Data!$D5986)</f>
        <v>2013</v>
      </c>
      <c r="D5986">
        <v>41475</v>
      </c>
      <c r="E5986">
        <v>41481</v>
      </c>
      <c r="F5986" t="s">
        <v>50</v>
      </c>
      <c r="G5986" t="s">
        <v>4869</v>
      </c>
      <c r="H5986" t="s">
        <v>4870</v>
      </c>
      <c r="I5986" t="s">
        <v>26</v>
      </c>
      <c r="J5986" t="s">
        <v>27</v>
      </c>
      <c r="K5986" t="s">
        <v>7619</v>
      </c>
      <c r="L5986" t="s">
        <v>1487</v>
      </c>
      <c r="M5986">
        <v>39401</v>
      </c>
      <c r="N5986" t="s">
        <v>30</v>
      </c>
      <c r="O5986" t="s">
        <v>5990</v>
      </c>
      <c r="P5986" t="s">
        <v>32</v>
      </c>
      <c r="Q5986" t="s">
        <v>65</v>
      </c>
      <c r="R5986" t="s">
        <v>5991</v>
      </c>
      <c r="S5986">
        <v>185.57999999999998</v>
      </c>
      <c r="T5986">
        <v>6</v>
      </c>
      <c r="U5986">
        <v>0</v>
      </c>
      <c r="V5986">
        <v>76.087800000000001</v>
      </c>
    </row>
    <row r="5987" spans="1:22" ht="14.25" customHeight="1" x14ac:dyDescent="0.25">
      <c r="A5987">
        <v>5986</v>
      </c>
      <c r="B5987" t="s">
        <v>8609</v>
      </c>
      <c r="C5987">
        <f>YEAR(Data!$D5987)</f>
        <v>2013</v>
      </c>
      <c r="D5987">
        <v>41475</v>
      </c>
      <c r="E5987">
        <v>41481</v>
      </c>
      <c r="F5987" t="s">
        <v>50</v>
      </c>
      <c r="G5987" t="s">
        <v>4869</v>
      </c>
      <c r="H5987" t="s">
        <v>4870</v>
      </c>
      <c r="I5987" t="s">
        <v>26</v>
      </c>
      <c r="J5987" t="s">
        <v>27</v>
      </c>
      <c r="K5987" t="s">
        <v>7619</v>
      </c>
      <c r="L5987" t="s">
        <v>1487</v>
      </c>
      <c r="M5987">
        <v>39401</v>
      </c>
      <c r="N5987" t="s">
        <v>30</v>
      </c>
      <c r="O5987" t="s">
        <v>6809</v>
      </c>
      <c r="P5987" t="s">
        <v>46</v>
      </c>
      <c r="Q5987" t="s">
        <v>75</v>
      </c>
      <c r="R5987" t="s">
        <v>6810</v>
      </c>
      <c r="S5987">
        <v>77.56</v>
      </c>
      <c r="T5987">
        <v>2</v>
      </c>
      <c r="U5987">
        <v>0</v>
      </c>
      <c r="V5987">
        <v>35.677599999999998</v>
      </c>
    </row>
    <row r="5988" spans="1:22" ht="14.25" customHeight="1" x14ac:dyDescent="0.25">
      <c r="A5988">
        <v>5987</v>
      </c>
      <c r="B5988" t="s">
        <v>8609</v>
      </c>
      <c r="C5988">
        <f>YEAR(Data!$D5988)</f>
        <v>2013</v>
      </c>
      <c r="D5988">
        <v>41475</v>
      </c>
      <c r="E5988">
        <v>41481</v>
      </c>
      <c r="F5988" t="s">
        <v>50</v>
      </c>
      <c r="G5988" t="s">
        <v>4869</v>
      </c>
      <c r="H5988" t="s">
        <v>4870</v>
      </c>
      <c r="I5988" t="s">
        <v>26</v>
      </c>
      <c r="J5988" t="s">
        <v>27</v>
      </c>
      <c r="K5988" t="s">
        <v>7619</v>
      </c>
      <c r="L5988" t="s">
        <v>1487</v>
      </c>
      <c r="M5988">
        <v>39401</v>
      </c>
      <c r="N5988" t="s">
        <v>30</v>
      </c>
      <c r="O5988" t="s">
        <v>885</v>
      </c>
      <c r="P5988" t="s">
        <v>46</v>
      </c>
      <c r="Q5988" t="s">
        <v>59</v>
      </c>
      <c r="R5988" t="s">
        <v>886</v>
      </c>
      <c r="S5988">
        <v>87.92</v>
      </c>
      <c r="T5988">
        <v>4</v>
      </c>
      <c r="U5988">
        <v>0</v>
      </c>
      <c r="V5988">
        <v>0.87919999999999732</v>
      </c>
    </row>
    <row r="5989" spans="1:22" ht="14.25" customHeight="1" x14ac:dyDescent="0.25">
      <c r="A5989">
        <v>5988</v>
      </c>
      <c r="B5989" t="s">
        <v>8609</v>
      </c>
      <c r="C5989">
        <f>YEAR(Data!$D5989)</f>
        <v>2013</v>
      </c>
      <c r="D5989">
        <v>41475</v>
      </c>
      <c r="E5989">
        <v>41481</v>
      </c>
      <c r="F5989" t="s">
        <v>50</v>
      </c>
      <c r="G5989" t="s">
        <v>4869</v>
      </c>
      <c r="H5989" t="s">
        <v>4870</v>
      </c>
      <c r="I5989" t="s">
        <v>26</v>
      </c>
      <c r="J5989" t="s">
        <v>27</v>
      </c>
      <c r="K5989" t="s">
        <v>7619</v>
      </c>
      <c r="L5989" t="s">
        <v>1487</v>
      </c>
      <c r="M5989">
        <v>39401</v>
      </c>
      <c r="N5989" t="s">
        <v>30</v>
      </c>
      <c r="O5989" t="s">
        <v>6536</v>
      </c>
      <c r="P5989" t="s">
        <v>46</v>
      </c>
      <c r="Q5989" t="s">
        <v>90</v>
      </c>
      <c r="R5989" t="s">
        <v>6537</v>
      </c>
      <c r="S5989">
        <v>245.94</v>
      </c>
      <c r="T5989">
        <v>6</v>
      </c>
      <c r="U5989">
        <v>0</v>
      </c>
      <c r="V5989">
        <v>120.51060000000001</v>
      </c>
    </row>
    <row r="5990" spans="1:22" ht="14.25" customHeight="1" x14ac:dyDescent="0.25">
      <c r="A5990">
        <v>5989</v>
      </c>
      <c r="B5990" t="s">
        <v>8609</v>
      </c>
      <c r="C5990">
        <f>YEAR(Data!$D5990)</f>
        <v>2013</v>
      </c>
      <c r="D5990">
        <v>41475</v>
      </c>
      <c r="E5990">
        <v>41481</v>
      </c>
      <c r="F5990" t="s">
        <v>50</v>
      </c>
      <c r="G5990" t="s">
        <v>4869</v>
      </c>
      <c r="H5990" t="s">
        <v>4870</v>
      </c>
      <c r="I5990" t="s">
        <v>26</v>
      </c>
      <c r="J5990" t="s">
        <v>27</v>
      </c>
      <c r="K5990" t="s">
        <v>7619</v>
      </c>
      <c r="L5990" t="s">
        <v>1487</v>
      </c>
      <c r="M5990">
        <v>39401</v>
      </c>
      <c r="N5990" t="s">
        <v>30</v>
      </c>
      <c r="O5990" t="s">
        <v>1863</v>
      </c>
      <c r="P5990" t="s">
        <v>46</v>
      </c>
      <c r="Q5990" t="s">
        <v>75</v>
      </c>
      <c r="R5990" t="s">
        <v>1864</v>
      </c>
      <c r="S5990">
        <v>8.6</v>
      </c>
      <c r="T5990">
        <v>1</v>
      </c>
      <c r="U5990">
        <v>0</v>
      </c>
      <c r="V5990">
        <v>4.0419999999999998</v>
      </c>
    </row>
    <row r="5991" spans="1:22" ht="14.25" customHeight="1" x14ac:dyDescent="0.25">
      <c r="A5991">
        <v>5990</v>
      </c>
      <c r="B5991" t="s">
        <v>8609</v>
      </c>
      <c r="C5991">
        <f>YEAR(Data!$D5991)</f>
        <v>2013</v>
      </c>
      <c r="D5991">
        <v>41475</v>
      </c>
      <c r="E5991">
        <v>41481</v>
      </c>
      <c r="F5991" t="s">
        <v>50</v>
      </c>
      <c r="G5991" t="s">
        <v>4869</v>
      </c>
      <c r="H5991" t="s">
        <v>4870</v>
      </c>
      <c r="I5991" t="s">
        <v>26</v>
      </c>
      <c r="J5991" t="s">
        <v>27</v>
      </c>
      <c r="K5991" t="s">
        <v>7619</v>
      </c>
      <c r="L5991" t="s">
        <v>1487</v>
      </c>
      <c r="M5991">
        <v>39401</v>
      </c>
      <c r="N5991" t="s">
        <v>30</v>
      </c>
      <c r="O5991" t="s">
        <v>7491</v>
      </c>
      <c r="P5991" t="s">
        <v>32</v>
      </c>
      <c r="Q5991" t="s">
        <v>33</v>
      </c>
      <c r="R5991" t="s">
        <v>7492</v>
      </c>
      <c r="S5991">
        <v>504.90000000000003</v>
      </c>
      <c r="T5991">
        <v>5</v>
      </c>
      <c r="U5991">
        <v>0</v>
      </c>
      <c r="V5991">
        <v>126.22500000000002</v>
      </c>
    </row>
    <row r="5992" spans="1:22" ht="14.25" customHeight="1" x14ac:dyDescent="0.25">
      <c r="A5992">
        <v>5991</v>
      </c>
      <c r="B5992" t="s">
        <v>8610</v>
      </c>
      <c r="C5992">
        <f>YEAR(Data!$D5992)</f>
        <v>2014</v>
      </c>
      <c r="D5992">
        <v>41898</v>
      </c>
      <c r="E5992">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ht="14.25" customHeight="1" x14ac:dyDescent="0.25">
      <c r="A5993">
        <v>5992</v>
      </c>
      <c r="B5993" t="s">
        <v>8610</v>
      </c>
      <c r="C5993">
        <f>YEAR(Data!$D5993)</f>
        <v>2014</v>
      </c>
      <c r="D5993">
        <v>41898</v>
      </c>
      <c r="E5993">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ht="14.25" customHeight="1" x14ac:dyDescent="0.25">
      <c r="A5994">
        <v>5993</v>
      </c>
      <c r="B5994" t="s">
        <v>8610</v>
      </c>
      <c r="C5994">
        <f>YEAR(Data!$D5994)</f>
        <v>2014</v>
      </c>
      <c r="D5994">
        <v>41898</v>
      </c>
      <c r="E5994">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ht="14.25" customHeight="1" x14ac:dyDescent="0.25">
      <c r="A5995">
        <v>5994</v>
      </c>
      <c r="B5995" t="s">
        <v>8611</v>
      </c>
      <c r="C5995">
        <f>YEAR(Data!$D5995)</f>
        <v>2013</v>
      </c>
      <c r="D5995">
        <v>41620</v>
      </c>
      <c r="E5995">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ht="14.25" customHeight="1" x14ac:dyDescent="0.25">
      <c r="A5996">
        <v>5995</v>
      </c>
      <c r="B5996" t="s">
        <v>8611</v>
      </c>
      <c r="C5996">
        <f>YEAR(Data!$D5996)</f>
        <v>2013</v>
      </c>
      <c r="D5996">
        <v>41620</v>
      </c>
      <c r="E5996">
        <v>41620</v>
      </c>
      <c r="F5996" t="s">
        <v>1290</v>
      </c>
      <c r="G5996" t="s">
        <v>3094</v>
      </c>
      <c r="H5996" t="s">
        <v>3095</v>
      </c>
      <c r="I5996" t="s">
        <v>41</v>
      </c>
      <c r="J5996" t="s">
        <v>27</v>
      </c>
      <c r="K5996" t="s">
        <v>497</v>
      </c>
      <c r="L5996" t="s">
        <v>498</v>
      </c>
      <c r="M5996">
        <v>43229</v>
      </c>
      <c r="N5996" t="s">
        <v>148</v>
      </c>
      <c r="O5996" t="s">
        <v>6829</v>
      </c>
      <c r="P5996" t="s">
        <v>46</v>
      </c>
      <c r="Q5996" t="s">
        <v>578</v>
      </c>
      <c r="R5996" t="s">
        <v>6830</v>
      </c>
      <c r="S5996">
        <v>13.52</v>
      </c>
      <c r="T5996">
        <v>2</v>
      </c>
      <c r="U5996">
        <v>0.2</v>
      </c>
      <c r="V5996">
        <v>1.6899999999999986</v>
      </c>
    </row>
    <row r="5997" spans="1:22" ht="14.25" customHeight="1" x14ac:dyDescent="0.25">
      <c r="A5997">
        <v>5996</v>
      </c>
      <c r="B5997" t="s">
        <v>8611</v>
      </c>
      <c r="C5997">
        <f>YEAR(Data!$D5997)</f>
        <v>2013</v>
      </c>
      <c r="D5997">
        <v>41620</v>
      </c>
      <c r="E5997">
        <v>41620</v>
      </c>
      <c r="F5997" t="s">
        <v>1290</v>
      </c>
      <c r="G5997" t="s">
        <v>3094</v>
      </c>
      <c r="H5997" t="s">
        <v>3095</v>
      </c>
      <c r="I5997" t="s">
        <v>41</v>
      </c>
      <c r="J5997" t="s">
        <v>27</v>
      </c>
      <c r="K5997" t="s">
        <v>497</v>
      </c>
      <c r="L5997" t="s">
        <v>498</v>
      </c>
      <c r="M5997">
        <v>43229</v>
      </c>
      <c r="N5997" t="s">
        <v>148</v>
      </c>
      <c r="O5997" t="s">
        <v>6956</v>
      </c>
      <c r="P5997" t="s">
        <v>32</v>
      </c>
      <c r="Q5997" t="s">
        <v>36</v>
      </c>
      <c r="R5997" t="s">
        <v>6957</v>
      </c>
      <c r="S5997">
        <v>458.42999999999995</v>
      </c>
      <c r="T5997">
        <v>5</v>
      </c>
      <c r="U5997">
        <v>0.3</v>
      </c>
      <c r="V5997">
        <v>-137.52900000000002</v>
      </c>
    </row>
    <row r="5998" spans="1:22" ht="14.25" customHeight="1" x14ac:dyDescent="0.25">
      <c r="A5998">
        <v>5997</v>
      </c>
      <c r="B5998" t="s">
        <v>8611</v>
      </c>
      <c r="C5998">
        <f>YEAR(Data!$D5998)</f>
        <v>2013</v>
      </c>
      <c r="D5998">
        <v>41620</v>
      </c>
      <c r="E5998">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ht="14.25" customHeight="1" x14ac:dyDescent="0.25">
      <c r="A5999">
        <v>5998</v>
      </c>
      <c r="B5999" t="s">
        <v>8611</v>
      </c>
      <c r="C5999">
        <f>YEAR(Data!$D5999)</f>
        <v>2013</v>
      </c>
      <c r="D5999">
        <v>41620</v>
      </c>
      <c r="E5999">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ht="14.25" customHeight="1" x14ac:dyDescent="0.25">
      <c r="A6000">
        <v>5999</v>
      </c>
      <c r="B6000" t="s">
        <v>8612</v>
      </c>
      <c r="C6000">
        <f>YEAR(Data!$D6000)</f>
        <v>2011</v>
      </c>
      <c r="D6000">
        <v>40887</v>
      </c>
      <c r="E6000">
        <v>40891</v>
      </c>
      <c r="F6000" t="s">
        <v>50</v>
      </c>
      <c r="G6000" t="s">
        <v>584</v>
      </c>
      <c r="H6000" t="s">
        <v>585</v>
      </c>
      <c r="I6000" t="s">
        <v>41</v>
      </c>
      <c r="J6000" t="s">
        <v>27</v>
      </c>
      <c r="K6000" t="s">
        <v>8613</v>
      </c>
      <c r="L6000" t="s">
        <v>6260</v>
      </c>
      <c r="M6000">
        <v>83605</v>
      </c>
      <c r="N6000" t="s">
        <v>44</v>
      </c>
      <c r="O6000" t="s">
        <v>3495</v>
      </c>
      <c r="P6000" t="s">
        <v>32</v>
      </c>
      <c r="Q6000" t="s">
        <v>36</v>
      </c>
      <c r="R6000" t="s">
        <v>3496</v>
      </c>
      <c r="S6000">
        <v>338.35199999999998</v>
      </c>
      <c r="T6000">
        <v>3</v>
      </c>
      <c r="U6000">
        <v>0.2</v>
      </c>
      <c r="V6000">
        <v>4.2293999999999699</v>
      </c>
    </row>
    <row r="6001" spans="1:22" ht="14.25" customHeight="1" x14ac:dyDescent="0.25">
      <c r="A6001">
        <v>6000</v>
      </c>
      <c r="B6001" t="s">
        <v>8612</v>
      </c>
      <c r="C6001">
        <f>YEAR(Data!$D6001)</f>
        <v>2011</v>
      </c>
      <c r="D6001">
        <v>40887</v>
      </c>
      <c r="E6001">
        <v>40891</v>
      </c>
      <c r="F6001" t="s">
        <v>50</v>
      </c>
      <c r="G6001" t="s">
        <v>584</v>
      </c>
      <c r="H6001" t="s">
        <v>585</v>
      </c>
      <c r="I6001" t="s">
        <v>41</v>
      </c>
      <c r="J6001" t="s">
        <v>27</v>
      </c>
      <c r="K6001" t="s">
        <v>8613</v>
      </c>
      <c r="L6001" t="s">
        <v>6260</v>
      </c>
      <c r="M6001">
        <v>83605</v>
      </c>
      <c r="N6001" t="s">
        <v>44</v>
      </c>
      <c r="O6001" t="s">
        <v>2779</v>
      </c>
      <c r="P6001" t="s">
        <v>46</v>
      </c>
      <c r="Q6001" t="s">
        <v>90</v>
      </c>
      <c r="R6001" t="s">
        <v>2780</v>
      </c>
      <c r="S6001">
        <v>25.92</v>
      </c>
      <c r="T6001">
        <v>4</v>
      </c>
      <c r="U6001">
        <v>0</v>
      </c>
      <c r="V6001">
        <v>12.441600000000001</v>
      </c>
    </row>
    <row r="6002" spans="1:22" ht="14.25" customHeight="1" x14ac:dyDescent="0.25">
      <c r="A6002">
        <v>6001</v>
      </c>
      <c r="B6002" t="s">
        <v>8612</v>
      </c>
      <c r="C6002">
        <f>YEAR(Data!$D6002)</f>
        <v>2011</v>
      </c>
      <c r="D6002">
        <v>40887</v>
      </c>
      <c r="E6002">
        <v>40891</v>
      </c>
      <c r="F6002" t="s">
        <v>50</v>
      </c>
      <c r="G6002" t="s">
        <v>584</v>
      </c>
      <c r="H6002" t="s">
        <v>585</v>
      </c>
      <c r="I6002" t="s">
        <v>41</v>
      </c>
      <c r="J6002" t="s">
        <v>27</v>
      </c>
      <c r="K6002" t="s">
        <v>8613</v>
      </c>
      <c r="L6002" t="s">
        <v>6260</v>
      </c>
      <c r="M6002">
        <v>83605</v>
      </c>
      <c r="N6002" t="s">
        <v>44</v>
      </c>
      <c r="O6002" t="s">
        <v>1546</v>
      </c>
      <c r="P6002" t="s">
        <v>46</v>
      </c>
      <c r="Q6002" t="s">
        <v>90</v>
      </c>
      <c r="R6002" t="s">
        <v>1547</v>
      </c>
      <c r="S6002">
        <v>91.36</v>
      </c>
      <c r="T6002">
        <v>4</v>
      </c>
      <c r="U6002">
        <v>0</v>
      </c>
      <c r="V6002">
        <v>42.025599999999997</v>
      </c>
    </row>
    <row r="6003" spans="1:22" ht="14.25" customHeight="1" x14ac:dyDescent="0.25">
      <c r="A6003">
        <v>6002</v>
      </c>
      <c r="B6003" t="s">
        <v>8614</v>
      </c>
      <c r="C6003">
        <f>YEAR(Data!$D6003)</f>
        <v>2011</v>
      </c>
      <c r="D6003">
        <v>40890</v>
      </c>
      <c r="E6003">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ht="14.25" customHeight="1" x14ac:dyDescent="0.25">
      <c r="A6004">
        <v>6003</v>
      </c>
      <c r="B6004" t="s">
        <v>8614</v>
      </c>
      <c r="C6004">
        <f>YEAR(Data!$D6004)</f>
        <v>2011</v>
      </c>
      <c r="D6004">
        <v>40890</v>
      </c>
      <c r="E6004">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ht="14.25" customHeight="1" x14ac:dyDescent="0.25">
      <c r="A6005">
        <v>6004</v>
      </c>
      <c r="B6005" t="s">
        <v>8615</v>
      </c>
      <c r="C6005">
        <f>YEAR(Data!$D6005)</f>
        <v>2014</v>
      </c>
      <c r="D6005">
        <v>41904</v>
      </c>
      <c r="E6005">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ht="14.25" customHeight="1" x14ac:dyDescent="0.25">
      <c r="A6006">
        <v>6005</v>
      </c>
      <c r="B6006" t="s">
        <v>8616</v>
      </c>
      <c r="C6006">
        <f>YEAR(Data!$D6006)</f>
        <v>2014</v>
      </c>
      <c r="D6006">
        <v>41890</v>
      </c>
      <c r="E6006">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ht="14.25" customHeight="1" x14ac:dyDescent="0.25">
      <c r="A6007">
        <v>6006</v>
      </c>
      <c r="B6007" t="s">
        <v>8617</v>
      </c>
      <c r="C6007">
        <f>YEAR(Data!$D6007)</f>
        <v>2012</v>
      </c>
      <c r="D6007">
        <v>41215</v>
      </c>
      <c r="E6007">
        <v>41220</v>
      </c>
      <c r="F6007" t="s">
        <v>50</v>
      </c>
      <c r="G6007" t="s">
        <v>5023</v>
      </c>
      <c r="H6007" t="s">
        <v>5024</v>
      </c>
      <c r="I6007" t="s">
        <v>26</v>
      </c>
      <c r="J6007" t="s">
        <v>27</v>
      </c>
      <c r="K6007" t="s">
        <v>276</v>
      </c>
      <c r="L6007" t="s">
        <v>267</v>
      </c>
      <c r="M6007">
        <v>12180</v>
      </c>
      <c r="N6007" t="s">
        <v>148</v>
      </c>
      <c r="O6007" t="s">
        <v>6595</v>
      </c>
      <c r="P6007" t="s">
        <v>32</v>
      </c>
      <c r="Q6007" t="s">
        <v>36</v>
      </c>
      <c r="R6007" t="s">
        <v>6596</v>
      </c>
      <c r="S6007">
        <v>109.764</v>
      </c>
      <c r="T6007">
        <v>2</v>
      </c>
      <c r="U6007">
        <v>0.1</v>
      </c>
      <c r="V6007">
        <v>8.5371999999999968</v>
      </c>
    </row>
    <row r="6008" spans="1:22" ht="14.25" customHeight="1" x14ac:dyDescent="0.25">
      <c r="A6008">
        <v>6007</v>
      </c>
      <c r="B6008" t="s">
        <v>8618</v>
      </c>
      <c r="C6008">
        <f>YEAR(Data!$D6008)</f>
        <v>2014</v>
      </c>
      <c r="D6008">
        <v>41985</v>
      </c>
      <c r="E6008">
        <v>41992</v>
      </c>
      <c r="F6008" t="s">
        <v>50</v>
      </c>
      <c r="G6008" t="s">
        <v>3953</v>
      </c>
      <c r="H6008" t="s">
        <v>3954</v>
      </c>
      <c r="I6008" t="s">
        <v>41</v>
      </c>
      <c r="J6008" t="s">
        <v>27</v>
      </c>
      <c r="K6008" t="s">
        <v>3922</v>
      </c>
      <c r="L6008" t="s">
        <v>1245</v>
      </c>
      <c r="M6008">
        <v>2740</v>
      </c>
      <c r="N6008" t="s">
        <v>148</v>
      </c>
      <c r="O6008" t="s">
        <v>5308</v>
      </c>
      <c r="P6008" t="s">
        <v>71</v>
      </c>
      <c r="Q6008" t="s">
        <v>72</v>
      </c>
      <c r="R6008" t="s">
        <v>5309</v>
      </c>
      <c r="S6008">
        <v>128.85000000000002</v>
      </c>
      <c r="T6008">
        <v>3</v>
      </c>
      <c r="U6008">
        <v>0</v>
      </c>
      <c r="V6008">
        <v>3.8654999999999973</v>
      </c>
    </row>
    <row r="6009" spans="1:22" ht="14.25" customHeight="1" x14ac:dyDescent="0.25">
      <c r="A6009">
        <v>6008</v>
      </c>
      <c r="B6009" t="s">
        <v>8619</v>
      </c>
      <c r="C6009">
        <f>YEAR(Data!$D6009)</f>
        <v>2014</v>
      </c>
      <c r="D6009">
        <v>41731</v>
      </c>
      <c r="E6009">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ht="14.25" customHeight="1" x14ac:dyDescent="0.25">
      <c r="A6010">
        <v>6009</v>
      </c>
      <c r="B6010" t="s">
        <v>8620</v>
      </c>
      <c r="C6010">
        <f>YEAR(Data!$D6010)</f>
        <v>2012</v>
      </c>
      <c r="D6010">
        <v>41273</v>
      </c>
      <c r="E6010">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ht="14.25" customHeight="1" x14ac:dyDescent="0.25">
      <c r="A6011">
        <v>6010</v>
      </c>
      <c r="B6011" t="s">
        <v>8620</v>
      </c>
      <c r="C6011">
        <f>YEAR(Data!$D6011)</f>
        <v>2012</v>
      </c>
      <c r="D6011">
        <v>41273</v>
      </c>
      <c r="E601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ht="14.25" customHeight="1" x14ac:dyDescent="0.25">
      <c r="A6012">
        <v>6011</v>
      </c>
      <c r="B6012" t="s">
        <v>8620</v>
      </c>
      <c r="C6012">
        <f>YEAR(Data!$D6012)</f>
        <v>2012</v>
      </c>
      <c r="D6012">
        <v>41273</v>
      </c>
      <c r="E6012">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ht="14.25" customHeight="1" x14ac:dyDescent="0.25">
      <c r="A6013">
        <v>6012</v>
      </c>
      <c r="B6013" t="s">
        <v>8620</v>
      </c>
      <c r="C6013">
        <f>YEAR(Data!$D6013)</f>
        <v>2012</v>
      </c>
      <c r="D6013">
        <v>41273</v>
      </c>
      <c r="E6013">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ht="14.25" customHeight="1" x14ac:dyDescent="0.25">
      <c r="A6014">
        <v>6013</v>
      </c>
      <c r="B6014" t="s">
        <v>8620</v>
      </c>
      <c r="C6014">
        <f>YEAR(Data!$D6014)</f>
        <v>2012</v>
      </c>
      <c r="D6014">
        <v>41273</v>
      </c>
      <c r="E6014">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ht="14.25" customHeight="1" x14ac:dyDescent="0.25">
      <c r="A6015">
        <v>6014</v>
      </c>
      <c r="B6015" t="s">
        <v>8621</v>
      </c>
      <c r="C6015">
        <f>YEAR(Data!$D6015)</f>
        <v>2013</v>
      </c>
      <c r="D6015">
        <v>41344</v>
      </c>
      <c r="E6015">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ht="14.25" customHeight="1" x14ac:dyDescent="0.25">
      <c r="A6016">
        <v>6015</v>
      </c>
      <c r="B6016" t="s">
        <v>8621</v>
      </c>
      <c r="C6016">
        <f>YEAR(Data!$D6016)</f>
        <v>2013</v>
      </c>
      <c r="D6016">
        <v>41344</v>
      </c>
      <c r="E6016">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ht="14.25" customHeight="1" x14ac:dyDescent="0.25">
      <c r="A6017">
        <v>6016</v>
      </c>
      <c r="B6017" t="s">
        <v>8622</v>
      </c>
      <c r="C6017">
        <f>YEAR(Data!$D6017)</f>
        <v>2011</v>
      </c>
      <c r="D6017">
        <v>40639</v>
      </c>
      <c r="E6017">
        <v>40645</v>
      </c>
      <c r="F6017" t="s">
        <v>50</v>
      </c>
      <c r="G6017" t="s">
        <v>6156</v>
      </c>
      <c r="H6017" t="s">
        <v>6157</v>
      </c>
      <c r="I6017" t="s">
        <v>41</v>
      </c>
      <c r="J6017" t="s">
        <v>27</v>
      </c>
      <c r="K6017" t="s">
        <v>42</v>
      </c>
      <c r="L6017" t="s">
        <v>43</v>
      </c>
      <c r="M6017">
        <v>90049</v>
      </c>
      <c r="N6017" t="s">
        <v>44</v>
      </c>
      <c r="O6017" t="s">
        <v>8503</v>
      </c>
      <c r="P6017" t="s">
        <v>32</v>
      </c>
      <c r="Q6017" t="s">
        <v>65</v>
      </c>
      <c r="R6017" t="s">
        <v>8504</v>
      </c>
      <c r="S6017">
        <v>91.96</v>
      </c>
      <c r="T6017">
        <v>2</v>
      </c>
      <c r="U6017">
        <v>0</v>
      </c>
      <c r="V6017">
        <v>15.633199999999988</v>
      </c>
    </row>
    <row r="6018" spans="1:22" ht="14.25" customHeight="1" x14ac:dyDescent="0.25">
      <c r="A6018">
        <v>6017</v>
      </c>
      <c r="B6018" t="s">
        <v>8622</v>
      </c>
      <c r="C6018">
        <f>YEAR(Data!$D6018)</f>
        <v>2011</v>
      </c>
      <c r="D6018">
        <v>40639</v>
      </c>
      <c r="E6018">
        <v>40645</v>
      </c>
      <c r="F6018" t="s">
        <v>50</v>
      </c>
      <c r="G6018" t="s">
        <v>6156</v>
      </c>
      <c r="H6018" t="s">
        <v>6157</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ht="14.25" customHeight="1" x14ac:dyDescent="0.25">
      <c r="A6019">
        <v>6018</v>
      </c>
      <c r="B6019" t="s">
        <v>8622</v>
      </c>
      <c r="C6019">
        <f>YEAR(Data!$D6019)</f>
        <v>2011</v>
      </c>
      <c r="D6019">
        <v>40639</v>
      </c>
      <c r="E6019">
        <v>40645</v>
      </c>
      <c r="F6019" t="s">
        <v>50</v>
      </c>
      <c r="G6019" t="s">
        <v>6156</v>
      </c>
      <c r="H6019" t="s">
        <v>6157</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ht="14.25" customHeight="1" x14ac:dyDescent="0.25">
      <c r="A6020">
        <v>6019</v>
      </c>
      <c r="B6020" t="s">
        <v>8622</v>
      </c>
      <c r="C6020">
        <f>YEAR(Data!$D6020)</f>
        <v>2011</v>
      </c>
      <c r="D6020">
        <v>40639</v>
      </c>
      <c r="E6020">
        <v>40645</v>
      </c>
      <c r="F6020" t="s">
        <v>50</v>
      </c>
      <c r="G6020" t="s">
        <v>6156</v>
      </c>
      <c r="H6020" t="s">
        <v>6157</v>
      </c>
      <c r="I6020" t="s">
        <v>41</v>
      </c>
      <c r="J6020" t="s">
        <v>27</v>
      </c>
      <c r="K6020" t="s">
        <v>42</v>
      </c>
      <c r="L6020" t="s">
        <v>43</v>
      </c>
      <c r="M6020">
        <v>90049</v>
      </c>
      <c r="N6020" t="s">
        <v>44</v>
      </c>
      <c r="O6020" t="s">
        <v>6304</v>
      </c>
      <c r="P6020" t="s">
        <v>46</v>
      </c>
      <c r="Q6020" t="s">
        <v>90</v>
      </c>
      <c r="R6020" t="s">
        <v>6305</v>
      </c>
      <c r="S6020">
        <v>55.48</v>
      </c>
      <c r="T6020">
        <v>1</v>
      </c>
      <c r="U6020">
        <v>0</v>
      </c>
      <c r="V6020">
        <v>26.630399999999998</v>
      </c>
    </row>
    <row r="6021" spans="1:22" ht="14.25" customHeight="1" x14ac:dyDescent="0.25">
      <c r="A6021">
        <v>6020</v>
      </c>
      <c r="B6021" t="s">
        <v>8623</v>
      </c>
      <c r="C6021">
        <f>YEAR(Data!$D6021)</f>
        <v>2011</v>
      </c>
      <c r="D6021">
        <v>40821</v>
      </c>
      <c r="E6021">
        <v>40826</v>
      </c>
      <c r="F6021" t="s">
        <v>23</v>
      </c>
      <c r="G6021" t="s">
        <v>5666</v>
      </c>
      <c r="H6021" t="s">
        <v>5667</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ht="14.25" customHeight="1" x14ac:dyDescent="0.25">
      <c r="A6022">
        <v>6021</v>
      </c>
      <c r="B6022" t="s">
        <v>8624</v>
      </c>
      <c r="C6022">
        <f>YEAR(Data!$D6022)</f>
        <v>2013</v>
      </c>
      <c r="D6022">
        <v>41500</v>
      </c>
      <c r="E6022">
        <v>41500</v>
      </c>
      <c r="F6022" t="s">
        <v>1290</v>
      </c>
      <c r="G6022" t="s">
        <v>5793</v>
      </c>
      <c r="H6022" t="s">
        <v>5794</v>
      </c>
      <c r="I6022" t="s">
        <v>26</v>
      </c>
      <c r="J6022" t="s">
        <v>27</v>
      </c>
      <c r="K6022" t="s">
        <v>8625</v>
      </c>
      <c r="L6022" t="s">
        <v>736</v>
      </c>
      <c r="M6022">
        <v>70065</v>
      </c>
      <c r="N6022" t="s">
        <v>30</v>
      </c>
      <c r="O6022" t="s">
        <v>5286</v>
      </c>
      <c r="P6022" t="s">
        <v>46</v>
      </c>
      <c r="Q6022" t="s">
        <v>78</v>
      </c>
      <c r="R6022" t="s">
        <v>186</v>
      </c>
      <c r="S6022">
        <v>17.34</v>
      </c>
      <c r="T6022">
        <v>2</v>
      </c>
      <c r="U6022">
        <v>0</v>
      </c>
      <c r="V6022">
        <v>4.6818000000000008</v>
      </c>
    </row>
    <row r="6023" spans="1:22" ht="14.25" customHeight="1" x14ac:dyDescent="0.25">
      <c r="A6023">
        <v>6022</v>
      </c>
      <c r="B6023" t="s">
        <v>8624</v>
      </c>
      <c r="C6023">
        <f>YEAR(Data!$D6023)</f>
        <v>2013</v>
      </c>
      <c r="D6023">
        <v>41500</v>
      </c>
      <c r="E6023">
        <v>41500</v>
      </c>
      <c r="F6023" t="s">
        <v>1290</v>
      </c>
      <c r="G6023" t="s">
        <v>5793</v>
      </c>
      <c r="H6023" t="s">
        <v>5794</v>
      </c>
      <c r="I6023" t="s">
        <v>26</v>
      </c>
      <c r="J6023" t="s">
        <v>27</v>
      </c>
      <c r="K6023" t="s">
        <v>8625</v>
      </c>
      <c r="L6023" t="s">
        <v>736</v>
      </c>
      <c r="M6023">
        <v>70065</v>
      </c>
      <c r="N6023" t="s">
        <v>30</v>
      </c>
      <c r="O6023" t="s">
        <v>1414</v>
      </c>
      <c r="P6023" t="s">
        <v>71</v>
      </c>
      <c r="Q6023" t="s">
        <v>161</v>
      </c>
      <c r="R6023" t="s">
        <v>1415</v>
      </c>
      <c r="S6023">
        <v>71.98</v>
      </c>
      <c r="T6023">
        <v>2</v>
      </c>
      <c r="U6023">
        <v>0</v>
      </c>
      <c r="V6023">
        <v>15.1158</v>
      </c>
    </row>
    <row r="6024" spans="1:22" ht="14.25" customHeight="1" x14ac:dyDescent="0.25">
      <c r="A6024">
        <v>6023</v>
      </c>
      <c r="B6024" t="s">
        <v>8626</v>
      </c>
      <c r="C6024">
        <f>YEAR(Data!$D6024)</f>
        <v>2011</v>
      </c>
      <c r="D6024">
        <v>40864</v>
      </c>
      <c r="E6024">
        <v>40868</v>
      </c>
      <c r="F6024" t="s">
        <v>50</v>
      </c>
      <c r="G6024" t="s">
        <v>777</v>
      </c>
      <c r="H6024" t="s">
        <v>778</v>
      </c>
      <c r="I6024" t="s">
        <v>26</v>
      </c>
      <c r="J6024" t="s">
        <v>27</v>
      </c>
      <c r="K6024" t="s">
        <v>8307</v>
      </c>
      <c r="L6024" t="s">
        <v>104</v>
      </c>
      <c r="M6024">
        <v>75104</v>
      </c>
      <c r="N6024" t="s">
        <v>105</v>
      </c>
      <c r="O6024" t="s">
        <v>501</v>
      </c>
      <c r="P6024" t="s">
        <v>46</v>
      </c>
      <c r="Q6024" t="s">
        <v>173</v>
      </c>
      <c r="R6024" t="s">
        <v>502</v>
      </c>
      <c r="S6024">
        <v>7.080000000000001</v>
      </c>
      <c r="T6024">
        <v>3</v>
      </c>
      <c r="U6024">
        <v>0.2</v>
      </c>
      <c r="V6024">
        <v>2.4779999999999989</v>
      </c>
    </row>
    <row r="6025" spans="1:22" ht="14.25" customHeight="1" x14ac:dyDescent="0.25">
      <c r="A6025">
        <v>6024</v>
      </c>
      <c r="B6025" t="s">
        <v>8627</v>
      </c>
      <c r="C6025">
        <f>YEAR(Data!$D6025)</f>
        <v>2014</v>
      </c>
      <c r="D6025">
        <v>41754</v>
      </c>
      <c r="E6025">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ht="14.25" customHeight="1" x14ac:dyDescent="0.25">
      <c r="A6026">
        <v>6025</v>
      </c>
      <c r="B6026" t="s">
        <v>8628</v>
      </c>
      <c r="C6026">
        <f>YEAR(Data!$D6026)</f>
        <v>2014</v>
      </c>
      <c r="D6026">
        <v>41876</v>
      </c>
      <c r="E6026">
        <v>41878</v>
      </c>
      <c r="F6026" t="s">
        <v>23</v>
      </c>
      <c r="G6026" t="s">
        <v>5996</v>
      </c>
      <c r="H6026" t="s">
        <v>5997</v>
      </c>
      <c r="I6026" t="s">
        <v>26</v>
      </c>
      <c r="J6026" t="s">
        <v>27</v>
      </c>
      <c r="K6026" t="s">
        <v>2470</v>
      </c>
      <c r="L6026" t="s">
        <v>498</v>
      </c>
      <c r="M6026">
        <v>43130</v>
      </c>
      <c r="N6026" t="s">
        <v>148</v>
      </c>
      <c r="O6026" t="s">
        <v>8071</v>
      </c>
      <c r="P6026" t="s">
        <v>46</v>
      </c>
      <c r="Q6026" t="s">
        <v>78</v>
      </c>
      <c r="R6026" t="s">
        <v>8072</v>
      </c>
      <c r="S6026">
        <v>646.27200000000005</v>
      </c>
      <c r="T6026">
        <v>8</v>
      </c>
      <c r="U6026">
        <v>0.2</v>
      </c>
      <c r="V6026">
        <v>64.627199999999988</v>
      </c>
    </row>
    <row r="6027" spans="1:22" ht="14.25" customHeight="1" x14ac:dyDescent="0.25">
      <c r="A6027">
        <v>6026</v>
      </c>
      <c r="B6027" t="s">
        <v>8628</v>
      </c>
      <c r="C6027">
        <f>YEAR(Data!$D6027)</f>
        <v>2014</v>
      </c>
      <c r="D6027">
        <v>41876</v>
      </c>
      <c r="E6027">
        <v>41878</v>
      </c>
      <c r="F6027" t="s">
        <v>23</v>
      </c>
      <c r="G6027" t="s">
        <v>5996</v>
      </c>
      <c r="H6027" t="s">
        <v>5997</v>
      </c>
      <c r="I6027" t="s">
        <v>26</v>
      </c>
      <c r="J6027" t="s">
        <v>27</v>
      </c>
      <c r="K6027" t="s">
        <v>2470</v>
      </c>
      <c r="L6027" t="s">
        <v>498</v>
      </c>
      <c r="M6027">
        <v>43130</v>
      </c>
      <c r="N6027" t="s">
        <v>148</v>
      </c>
      <c r="O6027" t="s">
        <v>2841</v>
      </c>
      <c r="P6027" t="s">
        <v>46</v>
      </c>
      <c r="Q6027" t="s">
        <v>90</v>
      </c>
      <c r="R6027" t="s">
        <v>6812</v>
      </c>
      <c r="S6027">
        <v>10.368000000000002</v>
      </c>
      <c r="T6027">
        <v>2</v>
      </c>
      <c r="U6027">
        <v>0.2</v>
      </c>
      <c r="V6027">
        <v>3.7584</v>
      </c>
    </row>
    <row r="6028" spans="1:22" ht="14.25" customHeight="1" x14ac:dyDescent="0.25">
      <c r="A6028">
        <v>6027</v>
      </c>
      <c r="B6028" t="s">
        <v>8629</v>
      </c>
      <c r="C6028">
        <f>YEAR(Data!$D6028)</f>
        <v>2014</v>
      </c>
      <c r="D6028">
        <v>41694</v>
      </c>
      <c r="E6028">
        <v>41701</v>
      </c>
      <c r="F6028" t="s">
        <v>50</v>
      </c>
      <c r="G6028" t="s">
        <v>4808</v>
      </c>
      <c r="H6028" t="s">
        <v>4809</v>
      </c>
      <c r="I6028" t="s">
        <v>41</v>
      </c>
      <c r="J6028" t="s">
        <v>27</v>
      </c>
      <c r="K6028" t="s">
        <v>95</v>
      </c>
      <c r="L6028" t="s">
        <v>96</v>
      </c>
      <c r="M6028">
        <v>98115</v>
      </c>
      <c r="N6028" t="s">
        <v>44</v>
      </c>
      <c r="O6028" t="s">
        <v>6218</v>
      </c>
      <c r="P6028" t="s">
        <v>46</v>
      </c>
      <c r="Q6028" t="s">
        <v>269</v>
      </c>
      <c r="R6028" t="s">
        <v>6219</v>
      </c>
      <c r="S6028">
        <v>8.4</v>
      </c>
      <c r="T6028">
        <v>5</v>
      </c>
      <c r="U6028">
        <v>0</v>
      </c>
      <c r="V6028">
        <v>0.33599999999999963</v>
      </c>
    </row>
    <row r="6029" spans="1:22" ht="14.25" customHeight="1" x14ac:dyDescent="0.25">
      <c r="A6029">
        <v>6028</v>
      </c>
      <c r="B6029" t="s">
        <v>8629</v>
      </c>
      <c r="C6029">
        <f>YEAR(Data!$D6029)</f>
        <v>2014</v>
      </c>
      <c r="D6029">
        <v>41694</v>
      </c>
      <c r="E6029">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ht="14.25" customHeight="1" x14ac:dyDescent="0.25">
      <c r="A6030">
        <v>6029</v>
      </c>
      <c r="B6030" t="s">
        <v>8630</v>
      </c>
      <c r="C6030">
        <f>YEAR(Data!$D6030)</f>
        <v>2013</v>
      </c>
      <c r="D6030">
        <v>41598</v>
      </c>
      <c r="E6030">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ht="14.25" customHeight="1" x14ac:dyDescent="0.25">
      <c r="A6031">
        <v>6030</v>
      </c>
      <c r="B6031" t="s">
        <v>8631</v>
      </c>
      <c r="C6031">
        <f>YEAR(Data!$D6031)</f>
        <v>2013</v>
      </c>
      <c r="D6031">
        <v>41593</v>
      </c>
      <c r="E6031">
        <v>41594</v>
      </c>
      <c r="F6031" t="s">
        <v>188</v>
      </c>
      <c r="G6031" t="s">
        <v>5562</v>
      </c>
      <c r="H6031" t="s">
        <v>5563</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ht="14.25" customHeight="1" x14ac:dyDescent="0.25">
      <c r="A6032">
        <v>6031</v>
      </c>
      <c r="B6032" t="s">
        <v>8632</v>
      </c>
      <c r="C6032">
        <f>YEAR(Data!$D6032)</f>
        <v>2014</v>
      </c>
      <c r="D6032">
        <v>41827</v>
      </c>
      <c r="E6032">
        <v>41827</v>
      </c>
      <c r="F6032" t="s">
        <v>1290</v>
      </c>
      <c r="G6032" t="s">
        <v>7308</v>
      </c>
      <c r="H6032" t="s">
        <v>7309</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ht="14.25" customHeight="1" x14ac:dyDescent="0.25">
      <c r="A6033">
        <v>6032</v>
      </c>
      <c r="B6033" t="s">
        <v>8633</v>
      </c>
      <c r="C6033">
        <f>YEAR(Data!$D6033)</f>
        <v>2013</v>
      </c>
      <c r="D6033">
        <v>41634</v>
      </c>
      <c r="E6033">
        <v>41641</v>
      </c>
      <c r="F6033" t="s">
        <v>50</v>
      </c>
      <c r="G6033" t="s">
        <v>1396</v>
      </c>
      <c r="H6033" t="s">
        <v>1397</v>
      </c>
      <c r="I6033" t="s">
        <v>41</v>
      </c>
      <c r="J6033" t="s">
        <v>27</v>
      </c>
      <c r="K6033" t="s">
        <v>8634</v>
      </c>
      <c r="L6033" t="s">
        <v>2694</v>
      </c>
      <c r="M6033">
        <v>3060</v>
      </c>
      <c r="N6033" t="s">
        <v>148</v>
      </c>
      <c r="O6033" t="s">
        <v>4930</v>
      </c>
      <c r="P6033" t="s">
        <v>32</v>
      </c>
      <c r="Q6033" t="s">
        <v>65</v>
      </c>
      <c r="R6033" t="s">
        <v>4931</v>
      </c>
      <c r="S6033">
        <v>21.12</v>
      </c>
      <c r="T6033">
        <v>4</v>
      </c>
      <c r="U6033">
        <v>0</v>
      </c>
      <c r="V6033">
        <v>6.5471999999999984</v>
      </c>
    </row>
    <row r="6034" spans="1:22" ht="14.25" customHeight="1" x14ac:dyDescent="0.25">
      <c r="A6034">
        <v>6033</v>
      </c>
      <c r="B6034" t="s">
        <v>8635</v>
      </c>
      <c r="C6034">
        <f>YEAR(Data!$D6034)</f>
        <v>2014</v>
      </c>
      <c r="D6034">
        <v>41753</v>
      </c>
      <c r="E6034">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ht="14.25" customHeight="1" x14ac:dyDescent="0.25">
      <c r="A6035">
        <v>6034</v>
      </c>
      <c r="B6035" t="s">
        <v>8636</v>
      </c>
      <c r="C6035">
        <f>YEAR(Data!$D6035)</f>
        <v>2012</v>
      </c>
      <c r="D6035">
        <v>41257</v>
      </c>
      <c r="E6035">
        <v>41261</v>
      </c>
      <c r="F6035" t="s">
        <v>50</v>
      </c>
      <c r="G6035" t="s">
        <v>3790</v>
      </c>
      <c r="H6035" t="s">
        <v>3791</v>
      </c>
      <c r="I6035" t="s">
        <v>102</v>
      </c>
      <c r="J6035" t="s">
        <v>27</v>
      </c>
      <c r="K6035" t="s">
        <v>42</v>
      </c>
      <c r="L6035" t="s">
        <v>43</v>
      </c>
      <c r="M6035">
        <v>90036</v>
      </c>
      <c r="N6035" t="s">
        <v>44</v>
      </c>
      <c r="O6035" t="s">
        <v>6541</v>
      </c>
      <c r="P6035" t="s">
        <v>32</v>
      </c>
      <c r="Q6035" t="s">
        <v>65</v>
      </c>
      <c r="R6035" t="s">
        <v>6542</v>
      </c>
      <c r="S6035">
        <v>15.24</v>
      </c>
      <c r="T6035">
        <v>3</v>
      </c>
      <c r="U6035">
        <v>0</v>
      </c>
      <c r="V6035">
        <v>5.1815999999999995</v>
      </c>
    </row>
    <row r="6036" spans="1:22" ht="14.25" customHeight="1" x14ac:dyDescent="0.25">
      <c r="A6036">
        <v>6035</v>
      </c>
      <c r="B6036" t="s">
        <v>8637</v>
      </c>
      <c r="C6036">
        <f>YEAR(Data!$D6036)</f>
        <v>2012</v>
      </c>
      <c r="D6036">
        <v>41018</v>
      </c>
      <c r="E6036">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ht="14.25" customHeight="1" x14ac:dyDescent="0.25">
      <c r="A6037">
        <v>6036</v>
      </c>
      <c r="B6037" t="s">
        <v>8637</v>
      </c>
      <c r="C6037">
        <f>YEAR(Data!$D6037)</f>
        <v>2012</v>
      </c>
      <c r="D6037">
        <v>41018</v>
      </c>
      <c r="E6037">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ht="14.25" customHeight="1" x14ac:dyDescent="0.25">
      <c r="A6038">
        <v>6037</v>
      </c>
      <c r="B6038" t="s">
        <v>8638</v>
      </c>
      <c r="C6038">
        <f>YEAR(Data!$D6038)</f>
        <v>2013</v>
      </c>
      <c r="D6038">
        <v>41522</v>
      </c>
      <c r="E6038">
        <v>41526</v>
      </c>
      <c r="F6038" t="s">
        <v>50</v>
      </c>
      <c r="G6038" t="s">
        <v>7158</v>
      </c>
      <c r="H6038" t="s">
        <v>7159</v>
      </c>
      <c r="I6038" t="s">
        <v>26</v>
      </c>
      <c r="J6038" t="s">
        <v>27</v>
      </c>
      <c r="K6038" t="s">
        <v>7970</v>
      </c>
      <c r="L6038" t="s">
        <v>29</v>
      </c>
      <c r="M6038">
        <v>40324</v>
      </c>
      <c r="N6038" t="s">
        <v>30</v>
      </c>
      <c r="O6038" t="s">
        <v>1492</v>
      </c>
      <c r="P6038" t="s">
        <v>32</v>
      </c>
      <c r="Q6038" t="s">
        <v>65</v>
      </c>
      <c r="R6038" t="s">
        <v>1493</v>
      </c>
      <c r="S6038">
        <v>42.599999999999994</v>
      </c>
      <c r="T6038">
        <v>3</v>
      </c>
      <c r="U6038">
        <v>0</v>
      </c>
      <c r="V6038">
        <v>16.614000000000001</v>
      </c>
    </row>
    <row r="6039" spans="1:22" ht="14.25" customHeight="1" x14ac:dyDescent="0.25">
      <c r="A6039">
        <v>6038</v>
      </c>
      <c r="B6039" t="s">
        <v>8638</v>
      </c>
      <c r="C6039">
        <f>YEAR(Data!$D6039)</f>
        <v>2013</v>
      </c>
      <c r="D6039">
        <v>41522</v>
      </c>
      <c r="E6039">
        <v>41526</v>
      </c>
      <c r="F6039" t="s">
        <v>50</v>
      </c>
      <c r="G6039" t="s">
        <v>7158</v>
      </c>
      <c r="H6039" t="s">
        <v>7159</v>
      </c>
      <c r="I6039" t="s">
        <v>26</v>
      </c>
      <c r="J6039" t="s">
        <v>27</v>
      </c>
      <c r="K6039" t="s">
        <v>7970</v>
      </c>
      <c r="L6039" t="s">
        <v>29</v>
      </c>
      <c r="M6039">
        <v>40324</v>
      </c>
      <c r="N6039" t="s">
        <v>30</v>
      </c>
      <c r="O6039" t="s">
        <v>1603</v>
      </c>
      <c r="P6039" t="s">
        <v>46</v>
      </c>
      <c r="Q6039" t="s">
        <v>75</v>
      </c>
      <c r="R6039" t="s">
        <v>1604</v>
      </c>
      <c r="S6039">
        <v>113.94</v>
      </c>
      <c r="T6039">
        <v>6</v>
      </c>
      <c r="U6039">
        <v>0</v>
      </c>
      <c r="V6039">
        <v>54.691199999999995</v>
      </c>
    </row>
    <row r="6040" spans="1:22" ht="14.25" customHeight="1" x14ac:dyDescent="0.25">
      <c r="A6040">
        <v>6039</v>
      </c>
      <c r="B6040" t="s">
        <v>8638</v>
      </c>
      <c r="C6040">
        <f>YEAR(Data!$D6040)</f>
        <v>2013</v>
      </c>
      <c r="D6040">
        <v>41522</v>
      </c>
      <c r="E6040">
        <v>41526</v>
      </c>
      <c r="F6040" t="s">
        <v>50</v>
      </c>
      <c r="G6040" t="s">
        <v>7158</v>
      </c>
      <c r="H6040" t="s">
        <v>7159</v>
      </c>
      <c r="I6040" t="s">
        <v>26</v>
      </c>
      <c r="J6040" t="s">
        <v>27</v>
      </c>
      <c r="K6040" t="s">
        <v>7970</v>
      </c>
      <c r="L6040" t="s">
        <v>29</v>
      </c>
      <c r="M6040">
        <v>40324</v>
      </c>
      <c r="N6040" t="s">
        <v>30</v>
      </c>
      <c r="O6040" t="s">
        <v>2216</v>
      </c>
      <c r="P6040" t="s">
        <v>46</v>
      </c>
      <c r="Q6040" t="s">
        <v>59</v>
      </c>
      <c r="R6040" t="s">
        <v>2217</v>
      </c>
      <c r="S6040">
        <v>129.91999999999999</v>
      </c>
      <c r="T6040">
        <v>4</v>
      </c>
      <c r="U6040">
        <v>0</v>
      </c>
      <c r="V6040">
        <v>5.1967999999999961</v>
      </c>
    </row>
    <row r="6041" spans="1:22" ht="14.25" customHeight="1" x14ac:dyDescent="0.25">
      <c r="A6041">
        <v>6040</v>
      </c>
      <c r="B6041" t="s">
        <v>8638</v>
      </c>
      <c r="C6041">
        <f>YEAR(Data!$D6041)</f>
        <v>2013</v>
      </c>
      <c r="D6041">
        <v>41522</v>
      </c>
      <c r="E6041">
        <v>41526</v>
      </c>
      <c r="F6041" t="s">
        <v>50</v>
      </c>
      <c r="G6041" t="s">
        <v>7158</v>
      </c>
      <c r="H6041" t="s">
        <v>7159</v>
      </c>
      <c r="I6041" t="s">
        <v>26</v>
      </c>
      <c r="J6041" t="s">
        <v>27</v>
      </c>
      <c r="K6041" t="s">
        <v>7970</v>
      </c>
      <c r="L6041" t="s">
        <v>29</v>
      </c>
      <c r="M6041">
        <v>40324</v>
      </c>
      <c r="N6041" t="s">
        <v>30</v>
      </c>
      <c r="O6041" t="s">
        <v>5170</v>
      </c>
      <c r="P6041" t="s">
        <v>46</v>
      </c>
      <c r="Q6041" t="s">
        <v>68</v>
      </c>
      <c r="R6041" t="s">
        <v>5171</v>
      </c>
      <c r="S6041">
        <v>5.28</v>
      </c>
      <c r="T6041">
        <v>3</v>
      </c>
      <c r="U6041">
        <v>0</v>
      </c>
      <c r="V6041">
        <v>2.5343999999999998</v>
      </c>
    </row>
    <row r="6042" spans="1:22" ht="14.25" customHeight="1" x14ac:dyDescent="0.25">
      <c r="A6042">
        <v>6041</v>
      </c>
      <c r="B6042" t="s">
        <v>8639</v>
      </c>
      <c r="C6042">
        <f>YEAR(Data!$D6042)</f>
        <v>2014</v>
      </c>
      <c r="D6042">
        <v>41907</v>
      </c>
      <c r="E6042">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ht="14.25" customHeight="1" x14ac:dyDescent="0.25">
      <c r="A6043">
        <v>6042</v>
      </c>
      <c r="B6043" t="s">
        <v>8639</v>
      </c>
      <c r="C6043">
        <f>YEAR(Data!$D6043)</f>
        <v>2014</v>
      </c>
      <c r="D6043">
        <v>41907</v>
      </c>
      <c r="E6043">
        <v>41912</v>
      </c>
      <c r="F6043" t="s">
        <v>50</v>
      </c>
      <c r="G6043" t="s">
        <v>1171</v>
      </c>
      <c r="H6043" t="s">
        <v>1172</v>
      </c>
      <c r="I6043" t="s">
        <v>41</v>
      </c>
      <c r="J6043" t="s">
        <v>27</v>
      </c>
      <c r="K6043" t="s">
        <v>42</v>
      </c>
      <c r="L6043" t="s">
        <v>43</v>
      </c>
      <c r="M6043">
        <v>90008</v>
      </c>
      <c r="N6043" t="s">
        <v>44</v>
      </c>
      <c r="O6043" t="s">
        <v>8640</v>
      </c>
      <c r="P6043" t="s">
        <v>71</v>
      </c>
      <c r="Q6043" t="s">
        <v>682</v>
      </c>
      <c r="R6043" t="s">
        <v>8641</v>
      </c>
      <c r="S6043">
        <v>506.28</v>
      </c>
      <c r="T6043">
        <v>3</v>
      </c>
      <c r="U6043">
        <v>0.2</v>
      </c>
      <c r="V6043">
        <v>177.19799999999998</v>
      </c>
    </row>
    <row r="6044" spans="1:22" ht="14.25" customHeight="1" x14ac:dyDescent="0.25">
      <c r="A6044">
        <v>6043</v>
      </c>
      <c r="B6044" t="s">
        <v>8642</v>
      </c>
      <c r="C6044">
        <f>YEAR(Data!$D6044)</f>
        <v>2013</v>
      </c>
      <c r="D6044">
        <v>41309</v>
      </c>
      <c r="E6044">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ht="14.25" customHeight="1" x14ac:dyDescent="0.25">
      <c r="A6045">
        <v>6044</v>
      </c>
      <c r="B6045" t="s">
        <v>8643</v>
      </c>
      <c r="C6045">
        <f>YEAR(Data!$D6045)</f>
        <v>2014</v>
      </c>
      <c r="D6045">
        <v>41779</v>
      </c>
      <c r="E6045">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ht="14.25" customHeight="1" x14ac:dyDescent="0.25">
      <c r="A6046">
        <v>6045</v>
      </c>
      <c r="B6046" t="s">
        <v>8643</v>
      </c>
      <c r="C6046">
        <f>YEAR(Data!$D6046)</f>
        <v>2014</v>
      </c>
      <c r="D6046">
        <v>41779</v>
      </c>
      <c r="E6046">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ht="14.25" customHeight="1" x14ac:dyDescent="0.25">
      <c r="A6047">
        <v>6046</v>
      </c>
      <c r="B6047" t="s">
        <v>8644</v>
      </c>
      <c r="C6047">
        <f>YEAR(Data!$D6047)</f>
        <v>2012</v>
      </c>
      <c r="D6047">
        <v>41155</v>
      </c>
      <c r="E6047">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ht="14.25" customHeight="1" x14ac:dyDescent="0.25">
      <c r="A6048">
        <v>6047</v>
      </c>
      <c r="B6048" t="s">
        <v>8645</v>
      </c>
      <c r="C6048">
        <f>YEAR(Data!$D6048)</f>
        <v>2013</v>
      </c>
      <c r="D6048">
        <v>41435</v>
      </c>
      <c r="E6048">
        <v>41442</v>
      </c>
      <c r="F6048" t="s">
        <v>50</v>
      </c>
      <c r="G6048" t="s">
        <v>6280</v>
      </c>
      <c r="H6048" t="s">
        <v>6281</v>
      </c>
      <c r="I6048" t="s">
        <v>102</v>
      </c>
      <c r="J6048" t="s">
        <v>27</v>
      </c>
      <c r="K6048" t="s">
        <v>409</v>
      </c>
      <c r="L6048" t="s">
        <v>229</v>
      </c>
      <c r="M6048">
        <v>55407</v>
      </c>
      <c r="N6048" t="s">
        <v>105</v>
      </c>
      <c r="O6048" t="s">
        <v>8261</v>
      </c>
      <c r="P6048" t="s">
        <v>32</v>
      </c>
      <c r="Q6048" t="s">
        <v>56</v>
      </c>
      <c r="R6048" t="s">
        <v>8262</v>
      </c>
      <c r="S6048">
        <v>692.93999999999994</v>
      </c>
      <c r="T6048">
        <v>3</v>
      </c>
      <c r="U6048">
        <v>0</v>
      </c>
      <c r="V6048">
        <v>173.23500000000001</v>
      </c>
    </row>
    <row r="6049" spans="1:22" ht="14.25" customHeight="1" x14ac:dyDescent="0.25">
      <c r="A6049">
        <v>6048</v>
      </c>
      <c r="B6049" t="s">
        <v>8646</v>
      </c>
      <c r="C6049">
        <f>YEAR(Data!$D6049)</f>
        <v>2012</v>
      </c>
      <c r="D6049">
        <v>41220</v>
      </c>
      <c r="E6049">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ht="14.25" customHeight="1" x14ac:dyDescent="0.25">
      <c r="A6050">
        <v>6049</v>
      </c>
      <c r="B6050" t="s">
        <v>8646</v>
      </c>
      <c r="C6050">
        <f>YEAR(Data!$D6050)</f>
        <v>2012</v>
      </c>
      <c r="D6050">
        <v>41220</v>
      </c>
      <c r="E6050">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ht="14.25" customHeight="1" x14ac:dyDescent="0.25">
      <c r="A6051">
        <v>6050</v>
      </c>
      <c r="B6051" t="s">
        <v>8647</v>
      </c>
      <c r="C6051">
        <f>YEAR(Data!$D6051)</f>
        <v>2013</v>
      </c>
      <c r="D6051">
        <v>41441</v>
      </c>
      <c r="E6051">
        <v>41444</v>
      </c>
      <c r="F6051" t="s">
        <v>188</v>
      </c>
      <c r="G6051" t="s">
        <v>1745</v>
      </c>
      <c r="H6051" t="s">
        <v>1746</v>
      </c>
      <c r="I6051" t="s">
        <v>26</v>
      </c>
      <c r="J6051" t="s">
        <v>27</v>
      </c>
      <c r="K6051" t="s">
        <v>184</v>
      </c>
      <c r="L6051" t="s">
        <v>104</v>
      </c>
      <c r="M6051">
        <v>77036</v>
      </c>
      <c r="N6051" t="s">
        <v>105</v>
      </c>
      <c r="O6051" t="s">
        <v>7716</v>
      </c>
      <c r="P6051" t="s">
        <v>46</v>
      </c>
      <c r="Q6051" t="s">
        <v>90</v>
      </c>
      <c r="R6051" t="s">
        <v>7717</v>
      </c>
      <c r="S6051">
        <v>173.48800000000003</v>
      </c>
      <c r="T6051">
        <v>7</v>
      </c>
      <c r="U6051">
        <v>0.2</v>
      </c>
      <c r="V6051">
        <v>54.214999999999982</v>
      </c>
    </row>
    <row r="6052" spans="1:22" ht="14.25" customHeight="1" x14ac:dyDescent="0.25">
      <c r="A6052">
        <v>6051</v>
      </c>
      <c r="B6052" t="s">
        <v>8648</v>
      </c>
      <c r="C6052">
        <f>YEAR(Data!$D6052)</f>
        <v>2012</v>
      </c>
      <c r="D6052">
        <v>41024</v>
      </c>
      <c r="E6052">
        <v>41029</v>
      </c>
      <c r="F6052" t="s">
        <v>50</v>
      </c>
      <c r="G6052" t="s">
        <v>8649</v>
      </c>
      <c r="H6052" t="s">
        <v>8650</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ht="14.25" customHeight="1" x14ac:dyDescent="0.25">
      <c r="A6053">
        <v>6052</v>
      </c>
      <c r="B6053" t="s">
        <v>8648</v>
      </c>
      <c r="C6053">
        <f>YEAR(Data!$D6053)</f>
        <v>2012</v>
      </c>
      <c r="D6053">
        <v>41024</v>
      </c>
      <c r="E6053">
        <v>41029</v>
      </c>
      <c r="F6053" t="s">
        <v>50</v>
      </c>
      <c r="G6053" t="s">
        <v>8649</v>
      </c>
      <c r="H6053" t="s">
        <v>8650</v>
      </c>
      <c r="I6053" t="s">
        <v>26</v>
      </c>
      <c r="J6053" t="s">
        <v>27</v>
      </c>
      <c r="K6053" t="s">
        <v>2548</v>
      </c>
      <c r="L6053" t="s">
        <v>114</v>
      </c>
      <c r="M6053">
        <v>53209</v>
      </c>
      <c r="N6053" t="s">
        <v>105</v>
      </c>
      <c r="O6053" t="s">
        <v>5367</v>
      </c>
      <c r="P6053" t="s">
        <v>46</v>
      </c>
      <c r="Q6053" t="s">
        <v>78</v>
      </c>
      <c r="R6053" t="s">
        <v>5368</v>
      </c>
      <c r="S6053">
        <v>272.39999999999998</v>
      </c>
      <c r="T6053">
        <v>5</v>
      </c>
      <c r="U6053">
        <v>0</v>
      </c>
      <c r="V6053">
        <v>76.27200000000002</v>
      </c>
    </row>
    <row r="6054" spans="1:22" ht="14.25" customHeight="1" x14ac:dyDescent="0.25">
      <c r="A6054">
        <v>6053</v>
      </c>
      <c r="B6054" t="s">
        <v>8651</v>
      </c>
      <c r="C6054">
        <f>YEAR(Data!$D6054)</f>
        <v>2013</v>
      </c>
      <c r="D6054">
        <v>41541</v>
      </c>
      <c r="E6054">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ht="14.25" customHeight="1" x14ac:dyDescent="0.25">
      <c r="A6055">
        <v>6054</v>
      </c>
      <c r="B6055" t="s">
        <v>8651</v>
      </c>
      <c r="C6055">
        <f>YEAR(Data!$D6055)</f>
        <v>2013</v>
      </c>
      <c r="D6055">
        <v>41541</v>
      </c>
      <c r="E6055">
        <v>41544</v>
      </c>
      <c r="F6055" t="s">
        <v>23</v>
      </c>
      <c r="G6055" t="s">
        <v>1610</v>
      </c>
      <c r="H6055" t="s">
        <v>1611</v>
      </c>
      <c r="I6055" t="s">
        <v>102</v>
      </c>
      <c r="J6055" t="s">
        <v>27</v>
      </c>
      <c r="K6055" t="s">
        <v>2470</v>
      </c>
      <c r="L6055" t="s">
        <v>498</v>
      </c>
      <c r="M6055">
        <v>43130</v>
      </c>
      <c r="N6055" t="s">
        <v>148</v>
      </c>
      <c r="O6055" t="s">
        <v>6135</v>
      </c>
      <c r="P6055" t="s">
        <v>32</v>
      </c>
      <c r="Q6055" t="s">
        <v>65</v>
      </c>
      <c r="R6055" t="s">
        <v>6136</v>
      </c>
      <c r="S6055">
        <v>28</v>
      </c>
      <c r="T6055">
        <v>4</v>
      </c>
      <c r="U6055">
        <v>0.2</v>
      </c>
      <c r="V6055">
        <v>7.7000000000000028</v>
      </c>
    </row>
    <row r="6056" spans="1:22" ht="14.25" customHeight="1" x14ac:dyDescent="0.25">
      <c r="A6056">
        <v>6055</v>
      </c>
      <c r="B6056" t="s">
        <v>8651</v>
      </c>
      <c r="C6056">
        <f>YEAR(Data!$D6056)</f>
        <v>2013</v>
      </c>
      <c r="D6056">
        <v>41541</v>
      </c>
      <c r="E6056">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ht="14.25" customHeight="1" x14ac:dyDescent="0.25">
      <c r="A6057">
        <v>6056</v>
      </c>
      <c r="B6057" t="s">
        <v>8652</v>
      </c>
      <c r="C6057">
        <f>YEAR(Data!$D6057)</f>
        <v>2013</v>
      </c>
      <c r="D6057">
        <v>41505</v>
      </c>
      <c r="E6057">
        <v>41507</v>
      </c>
      <c r="F6057" t="s">
        <v>188</v>
      </c>
      <c r="G6057" t="s">
        <v>1485</v>
      </c>
      <c r="H6057" t="s">
        <v>1486</v>
      </c>
      <c r="I6057" t="s">
        <v>26</v>
      </c>
      <c r="J6057" t="s">
        <v>27</v>
      </c>
      <c r="K6057" t="s">
        <v>7041</v>
      </c>
      <c r="L6057" t="s">
        <v>104</v>
      </c>
      <c r="M6057">
        <v>78539</v>
      </c>
      <c r="N6057" t="s">
        <v>105</v>
      </c>
      <c r="O6057" t="s">
        <v>5487</v>
      </c>
      <c r="P6057" t="s">
        <v>46</v>
      </c>
      <c r="Q6057" t="s">
        <v>75</v>
      </c>
      <c r="R6057" t="s">
        <v>5488</v>
      </c>
      <c r="S6057">
        <v>2.0679999999999996</v>
      </c>
      <c r="T6057">
        <v>1</v>
      </c>
      <c r="U6057">
        <v>0.8</v>
      </c>
      <c r="V6057">
        <v>-3.4122000000000003</v>
      </c>
    </row>
    <row r="6058" spans="1:22" ht="14.25" customHeight="1" x14ac:dyDescent="0.25">
      <c r="A6058">
        <v>6057</v>
      </c>
      <c r="B6058" t="s">
        <v>8652</v>
      </c>
      <c r="C6058">
        <f>YEAR(Data!$D6058)</f>
        <v>2013</v>
      </c>
      <c r="D6058">
        <v>41505</v>
      </c>
      <c r="E6058">
        <v>41507</v>
      </c>
      <c r="F6058" t="s">
        <v>188</v>
      </c>
      <c r="G6058" t="s">
        <v>1485</v>
      </c>
      <c r="H6058" t="s">
        <v>1486</v>
      </c>
      <c r="I6058" t="s">
        <v>26</v>
      </c>
      <c r="J6058" t="s">
        <v>27</v>
      </c>
      <c r="K6058" t="s">
        <v>7041</v>
      </c>
      <c r="L6058" t="s">
        <v>104</v>
      </c>
      <c r="M6058">
        <v>78539</v>
      </c>
      <c r="N6058" t="s">
        <v>105</v>
      </c>
      <c r="O6058" t="s">
        <v>5803</v>
      </c>
      <c r="P6058" t="s">
        <v>46</v>
      </c>
      <c r="Q6058" t="s">
        <v>90</v>
      </c>
      <c r="R6058" t="s">
        <v>5804</v>
      </c>
      <c r="S6058">
        <v>83.84</v>
      </c>
      <c r="T6058">
        <v>8</v>
      </c>
      <c r="U6058">
        <v>0.2</v>
      </c>
      <c r="V6058">
        <v>30.391999999999996</v>
      </c>
    </row>
    <row r="6059" spans="1:22" ht="14.25" customHeight="1" x14ac:dyDescent="0.25">
      <c r="A6059">
        <v>6058</v>
      </c>
      <c r="B6059" t="s">
        <v>8653</v>
      </c>
      <c r="C6059">
        <f>YEAR(Data!$D6059)</f>
        <v>2011</v>
      </c>
      <c r="D6059">
        <v>40604</v>
      </c>
      <c r="E6059">
        <v>40610</v>
      </c>
      <c r="F6059" t="s">
        <v>50</v>
      </c>
      <c r="G6059" t="s">
        <v>5338</v>
      </c>
      <c r="H6059" t="s">
        <v>5339</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ht="14.25" customHeight="1" x14ac:dyDescent="0.25">
      <c r="A6060">
        <v>6059</v>
      </c>
      <c r="B6060" t="s">
        <v>8653</v>
      </c>
      <c r="C6060">
        <f>YEAR(Data!$D6060)</f>
        <v>2011</v>
      </c>
      <c r="D6060">
        <v>40604</v>
      </c>
      <c r="E6060">
        <v>40610</v>
      </c>
      <c r="F6060" t="s">
        <v>50</v>
      </c>
      <c r="G6060" t="s">
        <v>5338</v>
      </c>
      <c r="H6060" t="s">
        <v>5339</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ht="14.25" customHeight="1" x14ac:dyDescent="0.25">
      <c r="A6061">
        <v>6060</v>
      </c>
      <c r="B6061" t="s">
        <v>8654</v>
      </c>
      <c r="C6061">
        <f>YEAR(Data!$D6061)</f>
        <v>2011</v>
      </c>
      <c r="D6061">
        <v>40907</v>
      </c>
      <c r="E6061">
        <v>40911</v>
      </c>
      <c r="F6061" t="s">
        <v>50</v>
      </c>
      <c r="G6061" t="s">
        <v>2626</v>
      </c>
      <c r="H6061" t="s">
        <v>2627</v>
      </c>
      <c r="I6061" t="s">
        <v>26</v>
      </c>
      <c r="J6061" t="s">
        <v>27</v>
      </c>
      <c r="K6061" t="s">
        <v>146</v>
      </c>
      <c r="L6061" t="s">
        <v>147</v>
      </c>
      <c r="M6061">
        <v>19120</v>
      </c>
      <c r="N6061" t="s">
        <v>148</v>
      </c>
      <c r="O6061" t="s">
        <v>6817</v>
      </c>
      <c r="P6061" t="s">
        <v>71</v>
      </c>
      <c r="Q6061" t="s">
        <v>161</v>
      </c>
      <c r="R6061" t="s">
        <v>6818</v>
      </c>
      <c r="S6061">
        <v>27.968000000000004</v>
      </c>
      <c r="T6061">
        <v>2</v>
      </c>
      <c r="U6061">
        <v>0.2</v>
      </c>
      <c r="V6061">
        <v>6.9920000000000009</v>
      </c>
    </row>
    <row r="6062" spans="1:22" ht="14.25" customHeight="1" x14ac:dyDescent="0.25">
      <c r="A6062">
        <v>6061</v>
      </c>
      <c r="B6062" t="s">
        <v>8655</v>
      </c>
      <c r="C6062">
        <f>YEAR(Data!$D6062)</f>
        <v>2012</v>
      </c>
      <c r="D6062">
        <v>41009</v>
      </c>
      <c r="E6062">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ht="14.25" customHeight="1" x14ac:dyDescent="0.25">
      <c r="A6063">
        <v>6062</v>
      </c>
      <c r="B6063" t="s">
        <v>8655</v>
      </c>
      <c r="C6063">
        <f>YEAR(Data!$D6063)</f>
        <v>2012</v>
      </c>
      <c r="D6063">
        <v>41009</v>
      </c>
      <c r="E6063">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ht="14.25" customHeight="1" x14ac:dyDescent="0.25">
      <c r="A6064">
        <v>6063</v>
      </c>
      <c r="B6064" t="s">
        <v>8656</v>
      </c>
      <c r="C6064">
        <f>YEAR(Data!$D6064)</f>
        <v>2012</v>
      </c>
      <c r="D6064">
        <v>41268</v>
      </c>
      <c r="E6064">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ht="14.25" customHeight="1" x14ac:dyDescent="0.25">
      <c r="A6065">
        <v>6064</v>
      </c>
      <c r="B6065" t="s">
        <v>8656</v>
      </c>
      <c r="C6065">
        <f>YEAR(Data!$D6065)</f>
        <v>2012</v>
      </c>
      <c r="D6065">
        <v>41268</v>
      </c>
      <c r="E6065">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ht="14.25" customHeight="1" x14ac:dyDescent="0.25">
      <c r="A6066">
        <v>6065</v>
      </c>
      <c r="B6066" t="s">
        <v>8656</v>
      </c>
      <c r="C6066">
        <f>YEAR(Data!$D6066)</f>
        <v>2012</v>
      </c>
      <c r="D6066">
        <v>41268</v>
      </c>
      <c r="E6066">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ht="14.25" customHeight="1" x14ac:dyDescent="0.25">
      <c r="A6067">
        <v>6066</v>
      </c>
      <c r="B6067" t="s">
        <v>8657</v>
      </c>
      <c r="C6067">
        <f>YEAR(Data!$D6067)</f>
        <v>2012</v>
      </c>
      <c r="D6067">
        <v>41004</v>
      </c>
      <c r="E6067">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ht="14.25" customHeight="1" x14ac:dyDescent="0.25">
      <c r="A6068">
        <v>6067</v>
      </c>
      <c r="B6068" t="s">
        <v>8658</v>
      </c>
      <c r="C6068">
        <f>YEAR(Data!$D6068)</f>
        <v>2012</v>
      </c>
      <c r="D6068">
        <v>40925</v>
      </c>
      <c r="E6068">
        <v>40931</v>
      </c>
      <c r="F6068" t="s">
        <v>50</v>
      </c>
      <c r="G6068" t="s">
        <v>7259</v>
      </c>
      <c r="H6068" t="s">
        <v>7260</v>
      </c>
      <c r="I6068" t="s">
        <v>26</v>
      </c>
      <c r="J6068" t="s">
        <v>27</v>
      </c>
      <c r="K6068" t="s">
        <v>8659</v>
      </c>
      <c r="L6068" t="s">
        <v>335</v>
      </c>
      <c r="M6068">
        <v>38134</v>
      </c>
      <c r="N6068" t="s">
        <v>30</v>
      </c>
      <c r="O6068" t="s">
        <v>4825</v>
      </c>
      <c r="P6068" t="s">
        <v>46</v>
      </c>
      <c r="Q6068" t="s">
        <v>578</v>
      </c>
      <c r="R6068" t="s">
        <v>4826</v>
      </c>
      <c r="S6068">
        <v>88.960000000000008</v>
      </c>
      <c r="T6068">
        <v>8</v>
      </c>
      <c r="U6068">
        <v>0.2</v>
      </c>
      <c r="V6068">
        <v>10.007999999999988</v>
      </c>
    </row>
    <row r="6069" spans="1:22" ht="14.25" customHeight="1" x14ac:dyDescent="0.25">
      <c r="A6069">
        <v>6068</v>
      </c>
      <c r="B6069" t="s">
        <v>8660</v>
      </c>
      <c r="C6069">
        <f>YEAR(Data!$D6069)</f>
        <v>2014</v>
      </c>
      <c r="D6069">
        <v>41780</v>
      </c>
      <c r="E6069">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ht="14.25" customHeight="1" x14ac:dyDescent="0.25">
      <c r="A6070">
        <v>6069</v>
      </c>
      <c r="B6070" t="s">
        <v>8660</v>
      </c>
      <c r="C6070">
        <f>YEAR(Data!$D6070)</f>
        <v>2014</v>
      </c>
      <c r="D6070">
        <v>41780</v>
      </c>
      <c r="E6070">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ht="14.25" customHeight="1" x14ac:dyDescent="0.25">
      <c r="A6071">
        <v>6070</v>
      </c>
      <c r="B6071" t="s">
        <v>8660</v>
      </c>
      <c r="C6071">
        <f>YEAR(Data!$D6071)</f>
        <v>2014</v>
      </c>
      <c r="D6071">
        <v>41780</v>
      </c>
      <c r="E6071">
        <v>41784</v>
      </c>
      <c r="F6071" t="s">
        <v>50</v>
      </c>
      <c r="G6071" t="s">
        <v>2130</v>
      </c>
      <c r="H6071" t="s">
        <v>2131</v>
      </c>
      <c r="I6071" t="s">
        <v>102</v>
      </c>
      <c r="J6071" t="s">
        <v>27</v>
      </c>
      <c r="K6071" t="s">
        <v>1119</v>
      </c>
      <c r="L6071" t="s">
        <v>43</v>
      </c>
      <c r="M6071">
        <v>90712</v>
      </c>
      <c r="N6071" t="s">
        <v>44</v>
      </c>
      <c r="O6071" t="s">
        <v>8661</v>
      </c>
      <c r="P6071" t="s">
        <v>71</v>
      </c>
      <c r="Q6071" t="s">
        <v>682</v>
      </c>
      <c r="R6071" t="s">
        <v>8662</v>
      </c>
      <c r="S6071">
        <v>343.20000000000005</v>
      </c>
      <c r="T6071">
        <v>1</v>
      </c>
      <c r="U6071">
        <v>0.2</v>
      </c>
      <c r="V6071">
        <v>38.609999999999957</v>
      </c>
    </row>
    <row r="6072" spans="1:22" ht="14.25" customHeight="1" x14ac:dyDescent="0.25">
      <c r="A6072">
        <v>6071</v>
      </c>
      <c r="B6072" t="s">
        <v>8663</v>
      </c>
      <c r="C6072">
        <f>YEAR(Data!$D6072)</f>
        <v>2014</v>
      </c>
      <c r="D6072">
        <v>41865</v>
      </c>
      <c r="E6072">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ht="14.25" customHeight="1" x14ac:dyDescent="0.25">
      <c r="A6073">
        <v>6072</v>
      </c>
      <c r="B6073" t="s">
        <v>8664</v>
      </c>
      <c r="C6073">
        <f>YEAR(Data!$D6073)</f>
        <v>2012</v>
      </c>
      <c r="D6073">
        <v>41274</v>
      </c>
      <c r="E6073">
        <v>41278</v>
      </c>
      <c r="F6073" t="s">
        <v>50</v>
      </c>
      <c r="G6073" t="s">
        <v>8368</v>
      </c>
      <c r="H6073" t="s">
        <v>8369</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ht="14.25" customHeight="1" x14ac:dyDescent="0.25">
      <c r="A6074">
        <v>6073</v>
      </c>
      <c r="B6074" t="s">
        <v>8664</v>
      </c>
      <c r="C6074">
        <f>YEAR(Data!$D6074)</f>
        <v>2012</v>
      </c>
      <c r="D6074">
        <v>41274</v>
      </c>
      <c r="E6074">
        <v>41278</v>
      </c>
      <c r="F6074" t="s">
        <v>50</v>
      </c>
      <c r="G6074" t="s">
        <v>8368</v>
      </c>
      <c r="H6074" t="s">
        <v>8369</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ht="14.25" customHeight="1" x14ac:dyDescent="0.25">
      <c r="A6075">
        <v>6074</v>
      </c>
      <c r="B6075" t="s">
        <v>8664</v>
      </c>
      <c r="C6075">
        <f>YEAR(Data!$D6075)</f>
        <v>2012</v>
      </c>
      <c r="D6075">
        <v>41274</v>
      </c>
      <c r="E6075">
        <v>41278</v>
      </c>
      <c r="F6075" t="s">
        <v>50</v>
      </c>
      <c r="G6075" t="s">
        <v>8368</v>
      </c>
      <c r="H6075" t="s">
        <v>8369</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ht="14.25" customHeight="1" x14ac:dyDescent="0.25">
      <c r="A6076">
        <v>6075</v>
      </c>
      <c r="B6076" t="s">
        <v>8665</v>
      </c>
      <c r="C6076">
        <f>YEAR(Data!$D6076)</f>
        <v>2014</v>
      </c>
      <c r="D6076">
        <v>41999</v>
      </c>
      <c r="E6076">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ht="14.25" customHeight="1" x14ac:dyDescent="0.25">
      <c r="A6077">
        <v>6076</v>
      </c>
      <c r="B6077" t="s">
        <v>8665</v>
      </c>
      <c r="C6077">
        <f>YEAR(Data!$D6077)</f>
        <v>2014</v>
      </c>
      <c r="D6077">
        <v>41999</v>
      </c>
      <c r="E6077">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ht="14.25" customHeight="1" x14ac:dyDescent="0.25">
      <c r="A6078">
        <v>6077</v>
      </c>
      <c r="B6078" t="s">
        <v>8666</v>
      </c>
      <c r="C6078">
        <f>YEAR(Data!$D6078)</f>
        <v>2013</v>
      </c>
      <c r="D6078">
        <v>41519</v>
      </c>
      <c r="E6078">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ht="14.25" customHeight="1" x14ac:dyDescent="0.25">
      <c r="A6079">
        <v>6078</v>
      </c>
      <c r="B6079" t="s">
        <v>8666</v>
      </c>
      <c r="C6079">
        <f>YEAR(Data!$D6079)</f>
        <v>2013</v>
      </c>
      <c r="D6079">
        <v>41519</v>
      </c>
      <c r="E6079">
        <v>41525</v>
      </c>
      <c r="F6079" t="s">
        <v>50</v>
      </c>
      <c r="G6079" t="s">
        <v>2567</v>
      </c>
      <c r="H6079" t="s">
        <v>2568</v>
      </c>
      <c r="I6079" t="s">
        <v>26</v>
      </c>
      <c r="J6079" t="s">
        <v>27</v>
      </c>
      <c r="K6079" t="s">
        <v>266</v>
      </c>
      <c r="L6079" t="s">
        <v>267</v>
      </c>
      <c r="M6079">
        <v>10011</v>
      </c>
      <c r="N6079" t="s">
        <v>148</v>
      </c>
      <c r="O6079" t="s">
        <v>6510</v>
      </c>
      <c r="P6079" t="s">
        <v>71</v>
      </c>
      <c r="Q6079" t="s">
        <v>161</v>
      </c>
      <c r="R6079" t="s">
        <v>6511</v>
      </c>
      <c r="S6079">
        <v>72.48</v>
      </c>
      <c r="T6079">
        <v>2</v>
      </c>
      <c r="U6079">
        <v>0</v>
      </c>
      <c r="V6079">
        <v>30.441600000000001</v>
      </c>
    </row>
    <row r="6080" spans="1:22" ht="14.25" customHeight="1" x14ac:dyDescent="0.25">
      <c r="A6080">
        <v>6079</v>
      </c>
      <c r="B6080" t="s">
        <v>8666</v>
      </c>
      <c r="C6080">
        <f>YEAR(Data!$D6080)</f>
        <v>2013</v>
      </c>
      <c r="D6080">
        <v>41519</v>
      </c>
      <c r="E6080">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ht="14.25" customHeight="1" x14ac:dyDescent="0.25">
      <c r="A6081">
        <v>6080</v>
      </c>
      <c r="B6081" t="s">
        <v>8666</v>
      </c>
      <c r="C6081">
        <f>YEAR(Data!$D6081)</f>
        <v>2013</v>
      </c>
      <c r="D6081">
        <v>41519</v>
      </c>
      <c r="E608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ht="14.25" customHeight="1" x14ac:dyDescent="0.25">
      <c r="A6082">
        <v>6081</v>
      </c>
      <c r="B6082" t="s">
        <v>8667</v>
      </c>
      <c r="C6082">
        <f>YEAR(Data!$D6082)</f>
        <v>2014</v>
      </c>
      <c r="D6082">
        <v>41857</v>
      </c>
      <c r="E6082">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ht="14.25" customHeight="1" x14ac:dyDescent="0.25">
      <c r="A6083">
        <v>6082</v>
      </c>
      <c r="B6083" t="s">
        <v>8668</v>
      </c>
      <c r="C6083">
        <f>YEAR(Data!$D6083)</f>
        <v>2011</v>
      </c>
      <c r="D6083">
        <v>40593</v>
      </c>
      <c r="E6083">
        <v>40593</v>
      </c>
      <c r="F6083" t="s">
        <v>1290</v>
      </c>
      <c r="G6083" t="s">
        <v>1553</v>
      </c>
      <c r="H6083" t="s">
        <v>1554</v>
      </c>
      <c r="I6083" t="s">
        <v>26</v>
      </c>
      <c r="J6083" t="s">
        <v>27</v>
      </c>
      <c r="K6083" t="s">
        <v>4880</v>
      </c>
      <c r="L6083" t="s">
        <v>104</v>
      </c>
      <c r="M6083">
        <v>79424</v>
      </c>
      <c r="N6083" t="s">
        <v>105</v>
      </c>
      <c r="O6083" t="s">
        <v>7026</v>
      </c>
      <c r="P6083" t="s">
        <v>32</v>
      </c>
      <c r="Q6083" t="s">
        <v>65</v>
      </c>
      <c r="R6083" t="s">
        <v>7027</v>
      </c>
      <c r="S6083">
        <v>25.16</v>
      </c>
      <c r="T6083">
        <v>5</v>
      </c>
      <c r="U6083">
        <v>0.6</v>
      </c>
      <c r="V6083">
        <v>-11.321999999999999</v>
      </c>
    </row>
    <row r="6084" spans="1:22" ht="14.25" customHeight="1" x14ac:dyDescent="0.25">
      <c r="A6084">
        <v>6083</v>
      </c>
      <c r="B6084" t="s">
        <v>8669</v>
      </c>
      <c r="C6084">
        <f>YEAR(Data!$D6084)</f>
        <v>2013</v>
      </c>
      <c r="D6084">
        <v>41601</v>
      </c>
      <c r="E6084">
        <v>41606</v>
      </c>
      <c r="F6084" t="s">
        <v>50</v>
      </c>
      <c r="G6084" t="s">
        <v>1645</v>
      </c>
      <c r="H6084" t="s">
        <v>1646</v>
      </c>
      <c r="I6084" t="s">
        <v>26</v>
      </c>
      <c r="J6084" t="s">
        <v>27</v>
      </c>
      <c r="K6084" t="s">
        <v>184</v>
      </c>
      <c r="L6084" t="s">
        <v>104</v>
      </c>
      <c r="M6084">
        <v>77095</v>
      </c>
      <c r="N6084" t="s">
        <v>105</v>
      </c>
      <c r="O6084" t="s">
        <v>6377</v>
      </c>
      <c r="P6084" t="s">
        <v>46</v>
      </c>
      <c r="Q6084" t="s">
        <v>75</v>
      </c>
      <c r="R6084" t="s">
        <v>6378</v>
      </c>
      <c r="S6084">
        <v>6.2159999999999993</v>
      </c>
      <c r="T6084">
        <v>6</v>
      </c>
      <c r="U6084">
        <v>0.8</v>
      </c>
      <c r="V6084">
        <v>-9.634800000000002</v>
      </c>
    </row>
    <row r="6085" spans="1:22" ht="14.25" customHeight="1" x14ac:dyDescent="0.25">
      <c r="A6085">
        <v>6084</v>
      </c>
      <c r="B6085" t="s">
        <v>8669</v>
      </c>
      <c r="C6085">
        <f>YEAR(Data!$D6085)</f>
        <v>2013</v>
      </c>
      <c r="D6085">
        <v>41601</v>
      </c>
      <c r="E6085">
        <v>41606</v>
      </c>
      <c r="F6085" t="s">
        <v>50</v>
      </c>
      <c r="G6085" t="s">
        <v>1645</v>
      </c>
      <c r="H6085" t="s">
        <v>1646</v>
      </c>
      <c r="I6085" t="s">
        <v>26</v>
      </c>
      <c r="J6085" t="s">
        <v>27</v>
      </c>
      <c r="K6085" t="s">
        <v>184</v>
      </c>
      <c r="L6085" t="s">
        <v>104</v>
      </c>
      <c r="M6085">
        <v>77095</v>
      </c>
      <c r="N6085" t="s">
        <v>105</v>
      </c>
      <c r="O6085" t="s">
        <v>7097</v>
      </c>
      <c r="P6085" t="s">
        <v>46</v>
      </c>
      <c r="Q6085" t="s">
        <v>68</v>
      </c>
      <c r="R6085" t="s">
        <v>7098</v>
      </c>
      <c r="S6085">
        <v>23.616</v>
      </c>
      <c r="T6085">
        <v>9</v>
      </c>
      <c r="U6085">
        <v>0.2</v>
      </c>
      <c r="V6085">
        <v>2.6567999999999969</v>
      </c>
    </row>
    <row r="6086" spans="1:22" ht="14.25" customHeight="1" x14ac:dyDescent="0.25">
      <c r="A6086">
        <v>6085</v>
      </c>
      <c r="B6086" t="s">
        <v>8669</v>
      </c>
      <c r="C6086">
        <f>YEAR(Data!$D6086)</f>
        <v>2013</v>
      </c>
      <c r="D6086">
        <v>41601</v>
      </c>
      <c r="E6086">
        <v>41606</v>
      </c>
      <c r="F6086" t="s">
        <v>50</v>
      </c>
      <c r="G6086" t="s">
        <v>1645</v>
      </c>
      <c r="H6086" t="s">
        <v>1646</v>
      </c>
      <c r="I6086" t="s">
        <v>26</v>
      </c>
      <c r="J6086" t="s">
        <v>27</v>
      </c>
      <c r="K6086" t="s">
        <v>184</v>
      </c>
      <c r="L6086" t="s">
        <v>104</v>
      </c>
      <c r="M6086">
        <v>77095</v>
      </c>
      <c r="N6086" t="s">
        <v>105</v>
      </c>
      <c r="O6086" t="s">
        <v>5663</v>
      </c>
      <c r="P6086" t="s">
        <v>71</v>
      </c>
      <c r="Q6086" t="s">
        <v>161</v>
      </c>
      <c r="R6086" t="s">
        <v>5664</v>
      </c>
      <c r="S6086">
        <v>24.032</v>
      </c>
      <c r="T6086">
        <v>2</v>
      </c>
      <c r="U6086">
        <v>0.2</v>
      </c>
      <c r="V6086">
        <v>-0.60080000000000044</v>
      </c>
    </row>
    <row r="6087" spans="1:22" ht="14.25" customHeight="1" x14ac:dyDescent="0.25">
      <c r="A6087">
        <v>6086</v>
      </c>
      <c r="B6087" t="s">
        <v>8669</v>
      </c>
      <c r="C6087">
        <f>YEAR(Data!$D6087)</f>
        <v>2013</v>
      </c>
      <c r="D6087">
        <v>41601</v>
      </c>
      <c r="E6087">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ht="14.25" customHeight="1" x14ac:dyDescent="0.25">
      <c r="A6088">
        <v>6087</v>
      </c>
      <c r="B6088" t="s">
        <v>8669</v>
      </c>
      <c r="C6088">
        <f>YEAR(Data!$D6088)</f>
        <v>2013</v>
      </c>
      <c r="D6088">
        <v>41601</v>
      </c>
      <c r="E6088">
        <v>41606</v>
      </c>
      <c r="F6088" t="s">
        <v>50</v>
      </c>
      <c r="G6088" t="s">
        <v>1645</v>
      </c>
      <c r="H6088" t="s">
        <v>1646</v>
      </c>
      <c r="I6088" t="s">
        <v>26</v>
      </c>
      <c r="J6088" t="s">
        <v>27</v>
      </c>
      <c r="K6088" t="s">
        <v>184</v>
      </c>
      <c r="L6088" t="s">
        <v>104</v>
      </c>
      <c r="M6088">
        <v>77095</v>
      </c>
      <c r="N6088" t="s">
        <v>105</v>
      </c>
      <c r="O6088" t="s">
        <v>5744</v>
      </c>
      <c r="P6088" t="s">
        <v>46</v>
      </c>
      <c r="Q6088" t="s">
        <v>75</v>
      </c>
      <c r="R6088" t="s">
        <v>5745</v>
      </c>
      <c r="S6088">
        <v>4.4879999999999995</v>
      </c>
      <c r="T6088">
        <v>6</v>
      </c>
      <c r="U6088">
        <v>0.8</v>
      </c>
      <c r="V6088">
        <v>-6.7320000000000011</v>
      </c>
    </row>
    <row r="6089" spans="1:22" ht="14.25" customHeight="1" x14ac:dyDescent="0.25">
      <c r="A6089">
        <v>6088</v>
      </c>
      <c r="B6089" t="s">
        <v>8670</v>
      </c>
      <c r="C6089">
        <f>YEAR(Data!$D6089)</f>
        <v>2012</v>
      </c>
      <c r="D6089">
        <v>41257</v>
      </c>
      <c r="E6089">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ht="14.25" customHeight="1" x14ac:dyDescent="0.25">
      <c r="A6090">
        <v>6089</v>
      </c>
      <c r="B6090" t="s">
        <v>8671</v>
      </c>
      <c r="C6090">
        <f>YEAR(Data!$D6090)</f>
        <v>2012</v>
      </c>
      <c r="D6090">
        <v>41073</v>
      </c>
      <c r="E6090">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ht="14.25" customHeight="1" x14ac:dyDescent="0.25">
      <c r="A6091">
        <v>6090</v>
      </c>
      <c r="B6091" t="s">
        <v>8672</v>
      </c>
      <c r="C6091">
        <f>YEAR(Data!$D6091)</f>
        <v>2014</v>
      </c>
      <c r="D6091">
        <v>42002</v>
      </c>
      <c r="E6091">
        <v>42005</v>
      </c>
      <c r="F6091" t="s">
        <v>23</v>
      </c>
      <c r="G6091" t="s">
        <v>2748</v>
      </c>
      <c r="H6091" t="s">
        <v>2749</v>
      </c>
      <c r="I6091" t="s">
        <v>41</v>
      </c>
      <c r="J6091" t="s">
        <v>27</v>
      </c>
      <c r="K6091" t="s">
        <v>7991</v>
      </c>
      <c r="L6091" t="s">
        <v>457</v>
      </c>
      <c r="M6091">
        <v>80538</v>
      </c>
      <c r="N6091" t="s">
        <v>44</v>
      </c>
      <c r="O6091" t="s">
        <v>3572</v>
      </c>
      <c r="P6091" t="s">
        <v>46</v>
      </c>
      <c r="Q6091" t="s">
        <v>75</v>
      </c>
      <c r="R6091" t="s">
        <v>3573</v>
      </c>
      <c r="S6091">
        <v>1.1880000000000002</v>
      </c>
      <c r="T6091">
        <v>2</v>
      </c>
      <c r="U6091">
        <v>0.7</v>
      </c>
      <c r="V6091">
        <v>-0.98999999999999977</v>
      </c>
    </row>
    <row r="6092" spans="1:22" ht="14.25" customHeight="1" x14ac:dyDescent="0.25">
      <c r="A6092">
        <v>6091</v>
      </c>
      <c r="B6092" t="s">
        <v>8673</v>
      </c>
      <c r="C6092">
        <f>YEAR(Data!$D6092)</f>
        <v>2014</v>
      </c>
      <c r="D6092">
        <v>41903</v>
      </c>
      <c r="E6092">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ht="14.25" customHeight="1" x14ac:dyDescent="0.25">
      <c r="A6093">
        <v>6092</v>
      </c>
      <c r="B6093" t="s">
        <v>8673</v>
      </c>
      <c r="C6093">
        <f>YEAR(Data!$D6093)</f>
        <v>2014</v>
      </c>
      <c r="D6093">
        <v>41903</v>
      </c>
      <c r="E6093">
        <v>41909</v>
      </c>
      <c r="F6093" t="s">
        <v>50</v>
      </c>
      <c r="G6093" t="s">
        <v>2304</v>
      </c>
      <c r="H6093" t="s">
        <v>2305</v>
      </c>
      <c r="I6093" t="s">
        <v>26</v>
      </c>
      <c r="J6093" t="s">
        <v>27</v>
      </c>
      <c r="K6093" t="s">
        <v>266</v>
      </c>
      <c r="L6093" t="s">
        <v>267</v>
      </c>
      <c r="M6093">
        <v>10035</v>
      </c>
      <c r="N6093" t="s">
        <v>148</v>
      </c>
      <c r="O6093" t="s">
        <v>8674</v>
      </c>
      <c r="P6093" t="s">
        <v>71</v>
      </c>
      <c r="Q6093" t="s">
        <v>161</v>
      </c>
      <c r="R6093" t="s">
        <v>8675</v>
      </c>
      <c r="S6093">
        <v>212.8</v>
      </c>
      <c r="T6093">
        <v>2</v>
      </c>
      <c r="U6093">
        <v>0</v>
      </c>
      <c r="V6093">
        <v>95.759999999999991</v>
      </c>
    </row>
    <row r="6094" spans="1:22" ht="14.25" customHeight="1" x14ac:dyDescent="0.25">
      <c r="A6094">
        <v>6093</v>
      </c>
      <c r="B6094" t="s">
        <v>8673</v>
      </c>
      <c r="C6094">
        <f>YEAR(Data!$D6094)</f>
        <v>2014</v>
      </c>
      <c r="D6094">
        <v>41903</v>
      </c>
      <c r="E6094">
        <v>41909</v>
      </c>
      <c r="F6094" t="s">
        <v>50</v>
      </c>
      <c r="G6094" t="s">
        <v>2304</v>
      </c>
      <c r="H6094" t="s">
        <v>2305</v>
      </c>
      <c r="I6094" t="s">
        <v>26</v>
      </c>
      <c r="J6094" t="s">
        <v>27</v>
      </c>
      <c r="K6094" t="s">
        <v>266</v>
      </c>
      <c r="L6094" t="s">
        <v>267</v>
      </c>
      <c r="M6094">
        <v>10035</v>
      </c>
      <c r="N6094" t="s">
        <v>148</v>
      </c>
      <c r="O6094" t="s">
        <v>7559</v>
      </c>
      <c r="P6094" t="s">
        <v>46</v>
      </c>
      <c r="Q6094" t="s">
        <v>90</v>
      </c>
      <c r="R6094" t="s">
        <v>7560</v>
      </c>
      <c r="S6094">
        <v>38.520000000000003</v>
      </c>
      <c r="T6094">
        <v>9</v>
      </c>
      <c r="U6094">
        <v>0</v>
      </c>
      <c r="V6094">
        <v>18.104400000000002</v>
      </c>
    </row>
    <row r="6095" spans="1:22" ht="14.25" customHeight="1" x14ac:dyDescent="0.25">
      <c r="A6095">
        <v>6094</v>
      </c>
      <c r="B6095" t="s">
        <v>8673</v>
      </c>
      <c r="C6095">
        <f>YEAR(Data!$D6095)</f>
        <v>2014</v>
      </c>
      <c r="D6095">
        <v>41903</v>
      </c>
      <c r="E6095">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ht="14.25" customHeight="1" x14ac:dyDescent="0.25">
      <c r="A6096">
        <v>6095</v>
      </c>
      <c r="B6096" t="s">
        <v>8673</v>
      </c>
      <c r="C6096">
        <f>YEAR(Data!$D6096)</f>
        <v>2014</v>
      </c>
      <c r="D6096">
        <v>41903</v>
      </c>
      <c r="E6096">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ht="14.25" customHeight="1" x14ac:dyDescent="0.25">
      <c r="A6097">
        <v>6096</v>
      </c>
      <c r="B6097" t="s">
        <v>8673</v>
      </c>
      <c r="C6097">
        <f>YEAR(Data!$D6097)</f>
        <v>2014</v>
      </c>
      <c r="D6097">
        <v>41903</v>
      </c>
      <c r="E6097">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ht="14.25" customHeight="1" x14ac:dyDescent="0.25">
      <c r="A6098">
        <v>6097</v>
      </c>
      <c r="B6098" t="s">
        <v>8673</v>
      </c>
      <c r="C6098">
        <f>YEAR(Data!$D6098)</f>
        <v>2014</v>
      </c>
      <c r="D6098">
        <v>41903</v>
      </c>
      <c r="E6098">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ht="14.25" customHeight="1" x14ac:dyDescent="0.25">
      <c r="A6099">
        <v>6098</v>
      </c>
      <c r="B6099" t="s">
        <v>8673</v>
      </c>
      <c r="C6099">
        <f>YEAR(Data!$D6099)</f>
        <v>2014</v>
      </c>
      <c r="D6099">
        <v>41903</v>
      </c>
      <c r="E6099">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ht="14.25" customHeight="1" x14ac:dyDescent="0.25">
      <c r="A6100">
        <v>6099</v>
      </c>
      <c r="B6100" t="s">
        <v>8673</v>
      </c>
      <c r="C6100">
        <f>YEAR(Data!$D6100)</f>
        <v>2014</v>
      </c>
      <c r="D6100">
        <v>41903</v>
      </c>
      <c r="E6100">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ht="14.25" customHeight="1" x14ac:dyDescent="0.25">
      <c r="A6101">
        <v>6100</v>
      </c>
      <c r="B6101" t="s">
        <v>8673</v>
      </c>
      <c r="C6101">
        <f>YEAR(Data!$D6101)</f>
        <v>2014</v>
      </c>
      <c r="D6101">
        <v>41903</v>
      </c>
      <c r="E610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ht="14.25" customHeight="1" x14ac:dyDescent="0.25">
      <c r="A6102">
        <v>6101</v>
      </c>
      <c r="B6102" t="s">
        <v>8673</v>
      </c>
      <c r="C6102">
        <f>YEAR(Data!$D6102)</f>
        <v>2014</v>
      </c>
      <c r="D6102">
        <v>41903</v>
      </c>
      <c r="E6102">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ht="14.25" customHeight="1" x14ac:dyDescent="0.25">
      <c r="A6103">
        <v>6102</v>
      </c>
      <c r="B6103" t="s">
        <v>8673</v>
      </c>
      <c r="C6103">
        <f>YEAR(Data!$D6103)</f>
        <v>2014</v>
      </c>
      <c r="D6103">
        <v>41903</v>
      </c>
      <c r="E6103">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ht="14.25" customHeight="1" x14ac:dyDescent="0.25">
      <c r="A6104">
        <v>6103</v>
      </c>
      <c r="B6104" t="s">
        <v>8673</v>
      </c>
      <c r="C6104">
        <f>YEAR(Data!$D6104)</f>
        <v>2014</v>
      </c>
      <c r="D6104">
        <v>41903</v>
      </c>
      <c r="E6104">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ht="14.25" customHeight="1" x14ac:dyDescent="0.25">
      <c r="A6105">
        <v>6104</v>
      </c>
      <c r="B6105" t="s">
        <v>8673</v>
      </c>
      <c r="C6105">
        <f>YEAR(Data!$D6105)</f>
        <v>2014</v>
      </c>
      <c r="D6105">
        <v>41903</v>
      </c>
      <c r="E6105">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ht="14.25" customHeight="1" x14ac:dyDescent="0.25">
      <c r="A6106">
        <v>6105</v>
      </c>
      <c r="B6106" t="s">
        <v>8676</v>
      </c>
      <c r="C6106">
        <f>YEAR(Data!$D6106)</f>
        <v>2014</v>
      </c>
      <c r="D6106">
        <v>41874</v>
      </c>
      <c r="E6106">
        <v>41876</v>
      </c>
      <c r="F6106" t="s">
        <v>188</v>
      </c>
      <c r="G6106" t="s">
        <v>5928</v>
      </c>
      <c r="H6106" t="s">
        <v>5929</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ht="14.25" customHeight="1" x14ac:dyDescent="0.25">
      <c r="A6107">
        <v>6106</v>
      </c>
      <c r="B6107" t="s">
        <v>8677</v>
      </c>
      <c r="C6107">
        <f>YEAR(Data!$D6107)</f>
        <v>2012</v>
      </c>
      <c r="D6107">
        <v>41078</v>
      </c>
      <c r="E6107">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ht="14.25" customHeight="1" x14ac:dyDescent="0.25">
      <c r="A6108">
        <v>6107</v>
      </c>
      <c r="B6108" t="s">
        <v>8678</v>
      </c>
      <c r="C6108">
        <f>YEAR(Data!$D6108)</f>
        <v>2011</v>
      </c>
      <c r="D6108">
        <v>40897</v>
      </c>
      <c r="E6108">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ht="14.25" customHeight="1" x14ac:dyDescent="0.25">
      <c r="A6109">
        <v>6108</v>
      </c>
      <c r="B6109" t="s">
        <v>8678</v>
      </c>
      <c r="C6109">
        <f>YEAR(Data!$D6109)</f>
        <v>2011</v>
      </c>
      <c r="D6109">
        <v>40897</v>
      </c>
      <c r="E6109">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ht="14.25" customHeight="1" x14ac:dyDescent="0.25">
      <c r="A6110">
        <v>6109</v>
      </c>
      <c r="B6110" t="s">
        <v>8679</v>
      </c>
      <c r="C6110">
        <f>YEAR(Data!$D6110)</f>
        <v>2013</v>
      </c>
      <c r="D6110">
        <v>41529</v>
      </c>
      <c r="E6110">
        <v>41534</v>
      </c>
      <c r="F6110" t="s">
        <v>50</v>
      </c>
      <c r="G6110" t="s">
        <v>4708</v>
      </c>
      <c r="H6110" t="s">
        <v>4709</v>
      </c>
      <c r="I6110" t="s">
        <v>26</v>
      </c>
      <c r="J6110" t="s">
        <v>27</v>
      </c>
      <c r="K6110" t="s">
        <v>303</v>
      </c>
      <c r="L6110" t="s">
        <v>211</v>
      </c>
      <c r="M6110">
        <v>60653</v>
      </c>
      <c r="N6110" t="s">
        <v>105</v>
      </c>
      <c r="O6110" t="s">
        <v>6731</v>
      </c>
      <c r="P6110" t="s">
        <v>46</v>
      </c>
      <c r="Q6110" t="s">
        <v>47</v>
      </c>
      <c r="R6110" t="s">
        <v>6732</v>
      </c>
      <c r="S6110">
        <v>6</v>
      </c>
      <c r="T6110">
        <v>2</v>
      </c>
      <c r="U6110">
        <v>0.2</v>
      </c>
      <c r="V6110">
        <v>2.0999999999999996</v>
      </c>
    </row>
    <row r="6111" spans="1:22" ht="14.25" customHeight="1" x14ac:dyDescent="0.25">
      <c r="A6111">
        <v>6110</v>
      </c>
      <c r="B6111" t="s">
        <v>8679</v>
      </c>
      <c r="C6111">
        <f>YEAR(Data!$D6111)</f>
        <v>2013</v>
      </c>
      <c r="D6111">
        <v>41529</v>
      </c>
      <c r="E6111">
        <v>41534</v>
      </c>
      <c r="F6111" t="s">
        <v>50</v>
      </c>
      <c r="G6111" t="s">
        <v>4708</v>
      </c>
      <c r="H6111" t="s">
        <v>4709</v>
      </c>
      <c r="I6111" t="s">
        <v>26</v>
      </c>
      <c r="J6111" t="s">
        <v>27</v>
      </c>
      <c r="K6111" t="s">
        <v>303</v>
      </c>
      <c r="L6111" t="s">
        <v>211</v>
      </c>
      <c r="M6111">
        <v>60653</v>
      </c>
      <c r="N6111" t="s">
        <v>105</v>
      </c>
      <c r="O6111" t="s">
        <v>5371</v>
      </c>
      <c r="P6111" t="s">
        <v>46</v>
      </c>
      <c r="Q6111" t="s">
        <v>75</v>
      </c>
      <c r="R6111" t="s">
        <v>5372</v>
      </c>
      <c r="S6111">
        <v>1.9079999999999997</v>
      </c>
      <c r="T6111">
        <v>3</v>
      </c>
      <c r="U6111">
        <v>0.8</v>
      </c>
      <c r="V6111">
        <v>-3.2436000000000016</v>
      </c>
    </row>
    <row r="6112" spans="1:22" ht="14.25" customHeight="1" x14ac:dyDescent="0.25">
      <c r="A6112">
        <v>6111</v>
      </c>
      <c r="B6112" t="s">
        <v>8680</v>
      </c>
      <c r="C6112">
        <f>YEAR(Data!$D6112)</f>
        <v>2013</v>
      </c>
      <c r="D6112">
        <v>41591</v>
      </c>
      <c r="E6112">
        <v>41595</v>
      </c>
      <c r="F6112" t="s">
        <v>50</v>
      </c>
      <c r="G6112" t="s">
        <v>7106</v>
      </c>
      <c r="H6112" t="s">
        <v>7107</v>
      </c>
      <c r="I6112" t="s">
        <v>26</v>
      </c>
      <c r="J6112" t="s">
        <v>27</v>
      </c>
      <c r="K6112" t="s">
        <v>3870</v>
      </c>
      <c r="L6112" t="s">
        <v>498</v>
      </c>
      <c r="M6112">
        <v>44134</v>
      </c>
      <c r="N6112" t="s">
        <v>148</v>
      </c>
      <c r="O6112" t="s">
        <v>6357</v>
      </c>
      <c r="P6112" t="s">
        <v>32</v>
      </c>
      <c r="Q6112" t="s">
        <v>36</v>
      </c>
      <c r="R6112" t="s">
        <v>6358</v>
      </c>
      <c r="S6112">
        <v>1474.8020000000001</v>
      </c>
      <c r="T6112">
        <v>7</v>
      </c>
      <c r="U6112">
        <v>0.3</v>
      </c>
      <c r="V6112">
        <v>-21.068600000000174</v>
      </c>
    </row>
    <row r="6113" spans="1:22" ht="14.25" customHeight="1" x14ac:dyDescent="0.25">
      <c r="A6113">
        <v>6112</v>
      </c>
      <c r="B6113" t="s">
        <v>8680</v>
      </c>
      <c r="C6113">
        <f>YEAR(Data!$D6113)</f>
        <v>2013</v>
      </c>
      <c r="D6113">
        <v>41591</v>
      </c>
      <c r="E6113">
        <v>41595</v>
      </c>
      <c r="F6113" t="s">
        <v>50</v>
      </c>
      <c r="G6113" t="s">
        <v>7106</v>
      </c>
      <c r="H6113" t="s">
        <v>7107</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ht="14.25" customHeight="1" x14ac:dyDescent="0.25">
      <c r="A6114">
        <v>6113</v>
      </c>
      <c r="B6114" t="s">
        <v>8680</v>
      </c>
      <c r="C6114">
        <f>YEAR(Data!$D6114)</f>
        <v>2013</v>
      </c>
      <c r="D6114">
        <v>41591</v>
      </c>
      <c r="E6114">
        <v>41595</v>
      </c>
      <c r="F6114" t="s">
        <v>50</v>
      </c>
      <c r="G6114" t="s">
        <v>7106</v>
      </c>
      <c r="H6114" t="s">
        <v>7107</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ht="14.25" customHeight="1" x14ac:dyDescent="0.25">
      <c r="A6115">
        <v>6114</v>
      </c>
      <c r="B6115" t="s">
        <v>8680</v>
      </c>
      <c r="C6115">
        <f>YEAR(Data!$D6115)</f>
        <v>2013</v>
      </c>
      <c r="D6115">
        <v>41591</v>
      </c>
      <c r="E6115">
        <v>41595</v>
      </c>
      <c r="F6115" t="s">
        <v>50</v>
      </c>
      <c r="G6115" t="s">
        <v>7106</v>
      </c>
      <c r="H6115" t="s">
        <v>7107</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ht="14.25" customHeight="1" x14ac:dyDescent="0.25">
      <c r="A6116">
        <v>6115</v>
      </c>
      <c r="B6116" t="s">
        <v>8680</v>
      </c>
      <c r="C6116">
        <f>YEAR(Data!$D6116)</f>
        <v>2013</v>
      </c>
      <c r="D6116">
        <v>41591</v>
      </c>
      <c r="E6116">
        <v>41595</v>
      </c>
      <c r="F6116" t="s">
        <v>50</v>
      </c>
      <c r="G6116" t="s">
        <v>7106</v>
      </c>
      <c r="H6116" t="s">
        <v>7107</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ht="14.25" customHeight="1" x14ac:dyDescent="0.25">
      <c r="A6117">
        <v>6116</v>
      </c>
      <c r="B6117" t="s">
        <v>8681</v>
      </c>
      <c r="C6117">
        <f>YEAR(Data!$D6117)</f>
        <v>2013</v>
      </c>
      <c r="D6117">
        <v>41348</v>
      </c>
      <c r="E6117">
        <v>41354</v>
      </c>
      <c r="F6117" t="s">
        <v>50</v>
      </c>
      <c r="G6117" t="s">
        <v>628</v>
      </c>
      <c r="H6117" t="s">
        <v>629</v>
      </c>
      <c r="I6117" t="s">
        <v>41</v>
      </c>
      <c r="J6117" t="s">
        <v>27</v>
      </c>
      <c r="K6117" t="s">
        <v>8682</v>
      </c>
      <c r="L6117" t="s">
        <v>43</v>
      </c>
      <c r="M6117">
        <v>94061</v>
      </c>
      <c r="N6117" t="s">
        <v>44</v>
      </c>
      <c r="O6117" t="s">
        <v>232</v>
      </c>
      <c r="P6117" t="s">
        <v>46</v>
      </c>
      <c r="Q6117" t="s">
        <v>75</v>
      </c>
      <c r="R6117" t="s">
        <v>233</v>
      </c>
      <c r="S6117">
        <v>41.904000000000003</v>
      </c>
      <c r="T6117">
        <v>6</v>
      </c>
      <c r="U6117">
        <v>0.2</v>
      </c>
      <c r="V6117">
        <v>14.142599999999996</v>
      </c>
    </row>
    <row r="6118" spans="1:22" ht="14.25" customHeight="1" x14ac:dyDescent="0.25">
      <c r="A6118">
        <v>6117</v>
      </c>
      <c r="B6118" t="s">
        <v>8683</v>
      </c>
      <c r="C6118">
        <f>YEAR(Data!$D6118)</f>
        <v>2013</v>
      </c>
      <c r="D6118">
        <v>41592</v>
      </c>
      <c r="E6118">
        <v>41598</v>
      </c>
      <c r="F6118" t="s">
        <v>50</v>
      </c>
      <c r="G6118" t="s">
        <v>3991</v>
      </c>
      <c r="H6118" t="s">
        <v>3992</v>
      </c>
      <c r="I6118" t="s">
        <v>102</v>
      </c>
      <c r="J6118" t="s">
        <v>27</v>
      </c>
      <c r="K6118" t="s">
        <v>266</v>
      </c>
      <c r="L6118" t="s">
        <v>267</v>
      </c>
      <c r="M6118">
        <v>10011</v>
      </c>
      <c r="N6118" t="s">
        <v>148</v>
      </c>
      <c r="O6118" t="s">
        <v>8684</v>
      </c>
      <c r="P6118" t="s">
        <v>71</v>
      </c>
      <c r="Q6118" t="s">
        <v>72</v>
      </c>
      <c r="R6118" t="s">
        <v>8685</v>
      </c>
      <c r="S6118">
        <v>2279.96</v>
      </c>
      <c r="T6118">
        <v>4</v>
      </c>
      <c r="U6118">
        <v>0</v>
      </c>
      <c r="V6118">
        <v>592.78960000000006</v>
      </c>
    </row>
    <row r="6119" spans="1:22" ht="14.25" customHeight="1" x14ac:dyDescent="0.25">
      <c r="A6119">
        <v>6118</v>
      </c>
      <c r="B6119" t="s">
        <v>8683</v>
      </c>
      <c r="C6119">
        <f>YEAR(Data!$D6119)</f>
        <v>2013</v>
      </c>
      <c r="D6119">
        <v>41592</v>
      </c>
      <c r="E6119">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ht="14.25" customHeight="1" x14ac:dyDescent="0.25">
      <c r="A6120">
        <v>6119</v>
      </c>
      <c r="B6120" t="s">
        <v>8686</v>
      </c>
      <c r="C6120">
        <f>YEAR(Data!$D6120)</f>
        <v>2014</v>
      </c>
      <c r="D6120">
        <v>41902</v>
      </c>
      <c r="E6120">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ht="14.25" customHeight="1" x14ac:dyDescent="0.25">
      <c r="A6121">
        <v>6120</v>
      </c>
      <c r="B6121" t="s">
        <v>8686</v>
      </c>
      <c r="C6121">
        <f>YEAR(Data!$D6121)</f>
        <v>2014</v>
      </c>
      <c r="D6121">
        <v>41902</v>
      </c>
      <c r="E612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ht="14.25" customHeight="1" x14ac:dyDescent="0.25">
      <c r="A6122">
        <v>6121</v>
      </c>
      <c r="B6122" t="s">
        <v>8686</v>
      </c>
      <c r="C6122">
        <f>YEAR(Data!$D6122)</f>
        <v>2014</v>
      </c>
      <c r="D6122">
        <v>41902</v>
      </c>
      <c r="E6122">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ht="14.25" customHeight="1" x14ac:dyDescent="0.25">
      <c r="A6123">
        <v>6122</v>
      </c>
      <c r="B6123" t="s">
        <v>8686</v>
      </c>
      <c r="C6123">
        <f>YEAR(Data!$D6123)</f>
        <v>2014</v>
      </c>
      <c r="D6123">
        <v>41902</v>
      </c>
      <c r="E6123">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ht="14.25" customHeight="1" x14ac:dyDescent="0.25">
      <c r="A6124">
        <v>6123</v>
      </c>
      <c r="B6124" t="s">
        <v>8687</v>
      </c>
      <c r="C6124">
        <f>YEAR(Data!$D6124)</f>
        <v>2014</v>
      </c>
      <c r="D6124">
        <v>41978</v>
      </c>
      <c r="E6124">
        <v>41983</v>
      </c>
      <c r="F6124" t="s">
        <v>50</v>
      </c>
      <c r="G6124" t="s">
        <v>4852</v>
      </c>
      <c r="H6124" t="s">
        <v>4853</v>
      </c>
      <c r="I6124" t="s">
        <v>26</v>
      </c>
      <c r="J6124" t="s">
        <v>27</v>
      </c>
      <c r="K6124" t="s">
        <v>303</v>
      </c>
      <c r="L6124" t="s">
        <v>211</v>
      </c>
      <c r="M6124">
        <v>60610</v>
      </c>
      <c r="N6124" t="s">
        <v>105</v>
      </c>
      <c r="O6124" t="s">
        <v>5917</v>
      </c>
      <c r="P6124" t="s">
        <v>46</v>
      </c>
      <c r="Q6124" t="s">
        <v>59</v>
      </c>
      <c r="R6124" t="s">
        <v>5918</v>
      </c>
      <c r="S6124">
        <v>61.567999999999998</v>
      </c>
      <c r="T6124">
        <v>2</v>
      </c>
      <c r="U6124">
        <v>0.2</v>
      </c>
      <c r="V6124">
        <v>4.6175999999999995</v>
      </c>
    </row>
    <row r="6125" spans="1:22" ht="14.25" customHeight="1" x14ac:dyDescent="0.25">
      <c r="A6125">
        <v>6124</v>
      </c>
      <c r="B6125" t="s">
        <v>8688</v>
      </c>
      <c r="C6125">
        <f>YEAR(Data!$D6125)</f>
        <v>2012</v>
      </c>
      <c r="D6125">
        <v>41152</v>
      </c>
      <c r="E6125">
        <v>41157</v>
      </c>
      <c r="F6125" t="s">
        <v>50</v>
      </c>
      <c r="G6125" t="s">
        <v>1497</v>
      </c>
      <c r="H6125" t="s">
        <v>1498</v>
      </c>
      <c r="I6125" t="s">
        <v>102</v>
      </c>
      <c r="J6125" t="s">
        <v>27</v>
      </c>
      <c r="K6125" t="s">
        <v>7164</v>
      </c>
      <c r="L6125" t="s">
        <v>104</v>
      </c>
      <c r="M6125">
        <v>76021</v>
      </c>
      <c r="N6125" t="s">
        <v>105</v>
      </c>
      <c r="O6125" t="s">
        <v>5051</v>
      </c>
      <c r="P6125" t="s">
        <v>46</v>
      </c>
      <c r="Q6125" t="s">
        <v>90</v>
      </c>
      <c r="R6125" t="s">
        <v>5052</v>
      </c>
      <c r="S6125">
        <v>20.96</v>
      </c>
      <c r="T6125">
        <v>4</v>
      </c>
      <c r="U6125">
        <v>0.2</v>
      </c>
      <c r="V6125">
        <v>6.8119999999999994</v>
      </c>
    </row>
    <row r="6126" spans="1:22" ht="14.25" customHeight="1" x14ac:dyDescent="0.25">
      <c r="A6126">
        <v>6125</v>
      </c>
      <c r="B6126" t="s">
        <v>8689</v>
      </c>
      <c r="C6126">
        <f>YEAR(Data!$D6126)</f>
        <v>2014</v>
      </c>
      <c r="D6126">
        <v>41794</v>
      </c>
      <c r="E6126">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ht="14.25" customHeight="1" x14ac:dyDescent="0.25">
      <c r="A6127">
        <v>6126</v>
      </c>
      <c r="B6127" t="s">
        <v>8689</v>
      </c>
      <c r="C6127">
        <f>YEAR(Data!$D6127)</f>
        <v>2014</v>
      </c>
      <c r="D6127">
        <v>41794</v>
      </c>
      <c r="E6127">
        <v>41798</v>
      </c>
      <c r="F6127" t="s">
        <v>50</v>
      </c>
      <c r="G6127" t="s">
        <v>1396</v>
      </c>
      <c r="H6127" t="s">
        <v>1397</v>
      </c>
      <c r="I6127" t="s">
        <v>41</v>
      </c>
      <c r="J6127" t="s">
        <v>27</v>
      </c>
      <c r="K6127" t="s">
        <v>42</v>
      </c>
      <c r="L6127" t="s">
        <v>43</v>
      </c>
      <c r="M6127">
        <v>90036</v>
      </c>
      <c r="N6127" t="s">
        <v>44</v>
      </c>
      <c r="O6127" t="s">
        <v>8690</v>
      </c>
      <c r="P6127" t="s">
        <v>46</v>
      </c>
      <c r="Q6127" t="s">
        <v>90</v>
      </c>
      <c r="R6127" t="s">
        <v>8691</v>
      </c>
      <c r="S6127">
        <v>11.96</v>
      </c>
      <c r="T6127">
        <v>2</v>
      </c>
      <c r="U6127">
        <v>0</v>
      </c>
      <c r="V6127">
        <v>5.3819999999999997</v>
      </c>
    </row>
    <row r="6128" spans="1:22" ht="14.25" customHeight="1" x14ac:dyDescent="0.25">
      <c r="A6128">
        <v>6127</v>
      </c>
      <c r="B6128" t="s">
        <v>8689</v>
      </c>
      <c r="C6128">
        <f>YEAR(Data!$D6128)</f>
        <v>2014</v>
      </c>
      <c r="D6128">
        <v>41794</v>
      </c>
      <c r="E6128">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ht="14.25" customHeight="1" x14ac:dyDescent="0.25">
      <c r="A6129">
        <v>6128</v>
      </c>
      <c r="B6129" t="s">
        <v>8692</v>
      </c>
      <c r="C6129">
        <f>YEAR(Data!$D6129)</f>
        <v>2013</v>
      </c>
      <c r="D6129">
        <v>41365</v>
      </c>
      <c r="E6129">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ht="14.25" customHeight="1" x14ac:dyDescent="0.25">
      <c r="A6130">
        <v>6129</v>
      </c>
      <c r="B6130" t="s">
        <v>8693</v>
      </c>
      <c r="C6130">
        <f>YEAR(Data!$D6130)</f>
        <v>2011</v>
      </c>
      <c r="D6130">
        <v>40841</v>
      </c>
      <c r="E6130">
        <v>40844</v>
      </c>
      <c r="F6130" t="s">
        <v>188</v>
      </c>
      <c r="G6130" t="s">
        <v>6420</v>
      </c>
      <c r="H6130" t="s">
        <v>6421</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ht="14.25" customHeight="1" x14ac:dyDescent="0.25">
      <c r="A6131">
        <v>6130</v>
      </c>
      <c r="B6131" t="s">
        <v>8694</v>
      </c>
      <c r="C6131">
        <f>YEAR(Data!$D6131)</f>
        <v>2014</v>
      </c>
      <c r="D6131">
        <v>41725</v>
      </c>
      <c r="E6131">
        <v>41732</v>
      </c>
      <c r="F6131" t="s">
        <v>50</v>
      </c>
      <c r="G6131" t="s">
        <v>8695</v>
      </c>
      <c r="H6131" t="s">
        <v>8696</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ht="14.25" customHeight="1" x14ac:dyDescent="0.25">
      <c r="A6132">
        <v>6131</v>
      </c>
      <c r="B6132" t="s">
        <v>8694</v>
      </c>
      <c r="C6132">
        <f>YEAR(Data!$D6132)</f>
        <v>2014</v>
      </c>
      <c r="D6132">
        <v>41725</v>
      </c>
      <c r="E6132">
        <v>41732</v>
      </c>
      <c r="F6132" t="s">
        <v>50</v>
      </c>
      <c r="G6132" t="s">
        <v>8695</v>
      </c>
      <c r="H6132" t="s">
        <v>8696</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ht="14.25" customHeight="1" x14ac:dyDescent="0.25">
      <c r="A6133">
        <v>6132</v>
      </c>
      <c r="B6133" t="s">
        <v>8697</v>
      </c>
      <c r="C6133">
        <f>YEAR(Data!$D6133)</f>
        <v>2011</v>
      </c>
      <c r="D6133">
        <v>40904</v>
      </c>
      <c r="E6133">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ht="14.25" customHeight="1" x14ac:dyDescent="0.25">
      <c r="A6134">
        <v>6133</v>
      </c>
      <c r="B6134" t="s">
        <v>8698</v>
      </c>
      <c r="C6134">
        <f>YEAR(Data!$D6134)</f>
        <v>2014</v>
      </c>
      <c r="D6134">
        <v>41898</v>
      </c>
      <c r="E6134">
        <v>41903</v>
      </c>
      <c r="F6134" t="s">
        <v>50</v>
      </c>
      <c r="G6134" t="s">
        <v>2243</v>
      </c>
      <c r="H6134" t="s">
        <v>2244</v>
      </c>
      <c r="I6134" t="s">
        <v>26</v>
      </c>
      <c r="J6134" t="s">
        <v>27</v>
      </c>
      <c r="K6134" t="s">
        <v>8699</v>
      </c>
      <c r="L6134" t="s">
        <v>335</v>
      </c>
      <c r="M6134">
        <v>37087</v>
      </c>
      <c r="N6134" t="s">
        <v>30</v>
      </c>
      <c r="O6134" t="s">
        <v>6536</v>
      </c>
      <c r="P6134" t="s">
        <v>46</v>
      </c>
      <c r="Q6134" t="s">
        <v>90</v>
      </c>
      <c r="R6134" t="s">
        <v>6537</v>
      </c>
      <c r="S6134">
        <v>163.96</v>
      </c>
      <c r="T6134">
        <v>5</v>
      </c>
      <c r="U6134">
        <v>0.2</v>
      </c>
      <c r="V6134">
        <v>59.435499999999998</v>
      </c>
    </row>
    <row r="6135" spans="1:22" ht="14.25" customHeight="1" x14ac:dyDescent="0.25">
      <c r="A6135">
        <v>6134</v>
      </c>
      <c r="B6135" t="s">
        <v>8700</v>
      </c>
      <c r="C6135">
        <f>YEAR(Data!$D6135)</f>
        <v>2013</v>
      </c>
      <c r="D6135">
        <v>41503</v>
      </c>
      <c r="E6135">
        <v>41506</v>
      </c>
      <c r="F6135" t="s">
        <v>188</v>
      </c>
      <c r="G6135" t="s">
        <v>8701</v>
      </c>
      <c r="H6135" t="s">
        <v>8702</v>
      </c>
      <c r="I6135" t="s">
        <v>41</v>
      </c>
      <c r="J6135" t="s">
        <v>27</v>
      </c>
      <c r="K6135" t="s">
        <v>42</v>
      </c>
      <c r="L6135" t="s">
        <v>43</v>
      </c>
      <c r="M6135">
        <v>90045</v>
      </c>
      <c r="N6135" t="s">
        <v>44</v>
      </c>
      <c r="O6135" t="s">
        <v>6562</v>
      </c>
      <c r="P6135" t="s">
        <v>32</v>
      </c>
      <c r="Q6135" t="s">
        <v>56</v>
      </c>
      <c r="R6135" t="s">
        <v>6563</v>
      </c>
      <c r="S6135">
        <v>161.28</v>
      </c>
      <c r="T6135">
        <v>2</v>
      </c>
      <c r="U6135">
        <v>0.2</v>
      </c>
      <c r="V6135">
        <v>12.095999999999997</v>
      </c>
    </row>
    <row r="6136" spans="1:22" ht="14.25" customHeight="1" x14ac:dyDescent="0.25">
      <c r="A6136">
        <v>6135</v>
      </c>
      <c r="B6136" t="s">
        <v>8703</v>
      </c>
      <c r="C6136">
        <f>YEAR(Data!$D6136)</f>
        <v>2013</v>
      </c>
      <c r="D6136">
        <v>41583</v>
      </c>
      <c r="E6136">
        <v>41583</v>
      </c>
      <c r="F6136" t="s">
        <v>1290</v>
      </c>
      <c r="G6136" t="s">
        <v>5615</v>
      </c>
      <c r="H6136" t="s">
        <v>5616</v>
      </c>
      <c r="I6136" t="s">
        <v>26</v>
      </c>
      <c r="J6136" t="s">
        <v>27</v>
      </c>
      <c r="K6136" t="s">
        <v>6923</v>
      </c>
      <c r="L6136" t="s">
        <v>43</v>
      </c>
      <c r="M6136">
        <v>91911</v>
      </c>
      <c r="N6136" t="s">
        <v>44</v>
      </c>
      <c r="O6136" t="s">
        <v>1122</v>
      </c>
      <c r="P6136" t="s">
        <v>46</v>
      </c>
      <c r="Q6136" t="s">
        <v>68</v>
      </c>
      <c r="R6136" t="s">
        <v>1123</v>
      </c>
      <c r="S6136">
        <v>192.8</v>
      </c>
      <c r="T6136">
        <v>4</v>
      </c>
      <c r="U6136">
        <v>0</v>
      </c>
      <c r="V6136">
        <v>55.911999999999978</v>
      </c>
    </row>
    <row r="6137" spans="1:22" ht="14.25" customHeight="1" x14ac:dyDescent="0.25">
      <c r="A6137">
        <v>6136</v>
      </c>
      <c r="B6137" t="s">
        <v>8704</v>
      </c>
      <c r="C6137">
        <f>YEAR(Data!$D6137)</f>
        <v>2012</v>
      </c>
      <c r="D6137">
        <v>41200</v>
      </c>
      <c r="E6137">
        <v>41204</v>
      </c>
      <c r="F6137" t="s">
        <v>50</v>
      </c>
      <c r="G6137" t="s">
        <v>5338</v>
      </c>
      <c r="H6137" t="s">
        <v>5339</v>
      </c>
      <c r="I6137" t="s">
        <v>102</v>
      </c>
      <c r="J6137" t="s">
        <v>27</v>
      </c>
      <c r="K6137" t="s">
        <v>7289</v>
      </c>
      <c r="L6137" t="s">
        <v>104</v>
      </c>
      <c r="M6137">
        <v>78501</v>
      </c>
      <c r="N6137" t="s">
        <v>105</v>
      </c>
      <c r="O6137" t="s">
        <v>6872</v>
      </c>
      <c r="P6137" t="s">
        <v>71</v>
      </c>
      <c r="Q6137" t="s">
        <v>161</v>
      </c>
      <c r="R6137" t="s">
        <v>6873</v>
      </c>
      <c r="S6137">
        <v>27.695999999999998</v>
      </c>
      <c r="T6137">
        <v>3</v>
      </c>
      <c r="U6137">
        <v>0.2</v>
      </c>
      <c r="V6137">
        <v>3.4619999999999997</v>
      </c>
    </row>
    <row r="6138" spans="1:22" ht="14.25" customHeight="1" x14ac:dyDescent="0.25">
      <c r="A6138">
        <v>6137</v>
      </c>
      <c r="B6138" t="s">
        <v>8704</v>
      </c>
      <c r="C6138">
        <f>YEAR(Data!$D6138)</f>
        <v>2012</v>
      </c>
      <c r="D6138">
        <v>41200</v>
      </c>
      <c r="E6138">
        <v>41204</v>
      </c>
      <c r="F6138" t="s">
        <v>50</v>
      </c>
      <c r="G6138" t="s">
        <v>5338</v>
      </c>
      <c r="H6138" t="s">
        <v>5339</v>
      </c>
      <c r="I6138" t="s">
        <v>102</v>
      </c>
      <c r="J6138" t="s">
        <v>27</v>
      </c>
      <c r="K6138" t="s">
        <v>7289</v>
      </c>
      <c r="L6138" t="s">
        <v>104</v>
      </c>
      <c r="M6138">
        <v>78501</v>
      </c>
      <c r="N6138" t="s">
        <v>105</v>
      </c>
      <c r="O6138" t="s">
        <v>5355</v>
      </c>
      <c r="P6138" t="s">
        <v>46</v>
      </c>
      <c r="Q6138" t="s">
        <v>78</v>
      </c>
      <c r="R6138" t="s">
        <v>5356</v>
      </c>
      <c r="S6138">
        <v>73.163999999999987</v>
      </c>
      <c r="T6138">
        <v>6</v>
      </c>
      <c r="U6138">
        <v>0.8</v>
      </c>
      <c r="V6138">
        <v>-186.56820000000005</v>
      </c>
    </row>
    <row r="6139" spans="1:22" ht="14.25" customHeight="1" x14ac:dyDescent="0.25">
      <c r="A6139">
        <v>6138</v>
      </c>
      <c r="B6139" t="s">
        <v>8705</v>
      </c>
      <c r="C6139">
        <f>YEAR(Data!$D6139)</f>
        <v>2013</v>
      </c>
      <c r="D6139">
        <v>41579</v>
      </c>
      <c r="E6139">
        <v>41583</v>
      </c>
      <c r="F6139" t="s">
        <v>23</v>
      </c>
      <c r="G6139" t="s">
        <v>3161</v>
      </c>
      <c r="H6139" t="s">
        <v>3162</v>
      </c>
      <c r="I6139" t="s">
        <v>26</v>
      </c>
      <c r="J6139" t="s">
        <v>27</v>
      </c>
      <c r="K6139" t="s">
        <v>7238</v>
      </c>
      <c r="L6139" t="s">
        <v>54</v>
      </c>
      <c r="M6139">
        <v>33021</v>
      </c>
      <c r="N6139" t="s">
        <v>30</v>
      </c>
      <c r="O6139" t="s">
        <v>1865</v>
      </c>
      <c r="P6139" t="s">
        <v>46</v>
      </c>
      <c r="Q6139" t="s">
        <v>90</v>
      </c>
      <c r="R6139" t="s">
        <v>1866</v>
      </c>
      <c r="S6139">
        <v>32.064</v>
      </c>
      <c r="T6139">
        <v>6</v>
      </c>
      <c r="U6139">
        <v>0.2</v>
      </c>
      <c r="V6139">
        <v>11.222399999999999</v>
      </c>
    </row>
    <row r="6140" spans="1:22" ht="14.25" customHeight="1" x14ac:dyDescent="0.25">
      <c r="A6140">
        <v>6139</v>
      </c>
      <c r="B6140" t="s">
        <v>8706</v>
      </c>
      <c r="C6140">
        <f>YEAR(Data!$D6140)</f>
        <v>2011</v>
      </c>
      <c r="D6140">
        <v>40632</v>
      </c>
      <c r="E6140">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ht="14.25" customHeight="1" x14ac:dyDescent="0.25">
      <c r="A6141">
        <v>6140</v>
      </c>
      <c r="B6141" t="s">
        <v>8707</v>
      </c>
      <c r="C6141">
        <f>YEAR(Data!$D6141)</f>
        <v>2012</v>
      </c>
      <c r="D6141">
        <v>41017</v>
      </c>
      <c r="E6141">
        <v>41019</v>
      </c>
      <c r="F6141" t="s">
        <v>188</v>
      </c>
      <c r="G6141" t="s">
        <v>6951</v>
      </c>
      <c r="H6141" t="s">
        <v>6952</v>
      </c>
      <c r="I6141" t="s">
        <v>26</v>
      </c>
      <c r="J6141" t="s">
        <v>27</v>
      </c>
      <c r="K6141" t="s">
        <v>8708</v>
      </c>
      <c r="L6141" t="s">
        <v>43</v>
      </c>
      <c r="M6141">
        <v>93454</v>
      </c>
      <c r="N6141" t="s">
        <v>44</v>
      </c>
      <c r="O6141" t="s">
        <v>5917</v>
      </c>
      <c r="P6141" t="s">
        <v>46</v>
      </c>
      <c r="Q6141" t="s">
        <v>59</v>
      </c>
      <c r="R6141" t="s">
        <v>5918</v>
      </c>
      <c r="S6141">
        <v>115.44</v>
      </c>
      <c r="T6141">
        <v>3</v>
      </c>
      <c r="U6141">
        <v>0</v>
      </c>
      <c r="V6141">
        <v>30.014399999999998</v>
      </c>
    </row>
    <row r="6142" spans="1:22" ht="14.25" customHeight="1" x14ac:dyDescent="0.25">
      <c r="A6142">
        <v>6141</v>
      </c>
      <c r="B6142" t="s">
        <v>8709</v>
      </c>
      <c r="C6142">
        <f>YEAR(Data!$D6142)</f>
        <v>2014</v>
      </c>
      <c r="D6142">
        <v>41830</v>
      </c>
      <c r="E6142">
        <v>41836</v>
      </c>
      <c r="F6142" t="s">
        <v>50</v>
      </c>
      <c r="G6142" t="s">
        <v>3691</v>
      </c>
      <c r="H6142" t="s">
        <v>3692</v>
      </c>
      <c r="I6142" t="s">
        <v>26</v>
      </c>
      <c r="J6142" t="s">
        <v>27</v>
      </c>
      <c r="K6142" t="s">
        <v>1293</v>
      </c>
      <c r="L6142" t="s">
        <v>747</v>
      </c>
      <c r="M6142">
        <v>6040</v>
      </c>
      <c r="N6142" t="s">
        <v>148</v>
      </c>
      <c r="O6142" t="s">
        <v>8536</v>
      </c>
      <c r="P6142" t="s">
        <v>46</v>
      </c>
      <c r="Q6142" t="s">
        <v>90</v>
      </c>
      <c r="R6142" t="s">
        <v>8537</v>
      </c>
      <c r="S6142">
        <v>274.8</v>
      </c>
      <c r="T6142">
        <v>5</v>
      </c>
      <c r="U6142">
        <v>0</v>
      </c>
      <c r="V6142">
        <v>134.65199999999999</v>
      </c>
    </row>
    <row r="6143" spans="1:22" ht="14.25" customHeight="1" x14ac:dyDescent="0.25">
      <c r="A6143">
        <v>6142</v>
      </c>
      <c r="B6143" t="s">
        <v>8709</v>
      </c>
      <c r="C6143">
        <f>YEAR(Data!$D6143)</f>
        <v>2014</v>
      </c>
      <c r="D6143">
        <v>41830</v>
      </c>
      <c r="E6143">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ht="14.25" customHeight="1" x14ac:dyDescent="0.25">
      <c r="A6144">
        <v>6143</v>
      </c>
      <c r="B6144" t="s">
        <v>8709</v>
      </c>
      <c r="C6144">
        <f>YEAR(Data!$D6144)</f>
        <v>2014</v>
      </c>
      <c r="D6144">
        <v>41830</v>
      </c>
      <c r="E6144">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ht="14.25" customHeight="1" x14ac:dyDescent="0.25">
      <c r="A6145">
        <v>6144</v>
      </c>
      <c r="B6145" t="s">
        <v>8709</v>
      </c>
      <c r="C6145">
        <f>YEAR(Data!$D6145)</f>
        <v>2014</v>
      </c>
      <c r="D6145">
        <v>41830</v>
      </c>
      <c r="E6145">
        <v>41836</v>
      </c>
      <c r="F6145" t="s">
        <v>50</v>
      </c>
      <c r="G6145" t="s">
        <v>3691</v>
      </c>
      <c r="H6145" t="s">
        <v>3692</v>
      </c>
      <c r="I6145" t="s">
        <v>26</v>
      </c>
      <c r="J6145" t="s">
        <v>27</v>
      </c>
      <c r="K6145" t="s">
        <v>1293</v>
      </c>
      <c r="L6145" t="s">
        <v>747</v>
      </c>
      <c r="M6145">
        <v>6040</v>
      </c>
      <c r="N6145" t="s">
        <v>148</v>
      </c>
      <c r="O6145" t="s">
        <v>6846</v>
      </c>
      <c r="P6145" t="s">
        <v>46</v>
      </c>
      <c r="Q6145" t="s">
        <v>68</v>
      </c>
      <c r="R6145" t="s">
        <v>6847</v>
      </c>
      <c r="S6145">
        <v>119.03999999999999</v>
      </c>
      <c r="T6145">
        <v>6</v>
      </c>
      <c r="U6145">
        <v>0</v>
      </c>
      <c r="V6145">
        <v>48.806400000000011</v>
      </c>
    </row>
    <row r="6146" spans="1:22" ht="14.25" customHeight="1" x14ac:dyDescent="0.25">
      <c r="A6146">
        <v>6145</v>
      </c>
      <c r="B6146" t="s">
        <v>8710</v>
      </c>
      <c r="C6146">
        <f>YEAR(Data!$D6146)</f>
        <v>2014</v>
      </c>
      <c r="D6146">
        <v>41818</v>
      </c>
      <c r="E6146">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ht="14.25" customHeight="1" x14ac:dyDescent="0.25">
      <c r="A6147">
        <v>6146</v>
      </c>
      <c r="B6147" t="s">
        <v>8711</v>
      </c>
      <c r="C6147">
        <f>YEAR(Data!$D6147)</f>
        <v>2011</v>
      </c>
      <c r="D6147">
        <v>40899</v>
      </c>
      <c r="E6147">
        <v>40903</v>
      </c>
      <c r="F6147" t="s">
        <v>50</v>
      </c>
      <c r="G6147" t="s">
        <v>7143</v>
      </c>
      <c r="H6147" t="s">
        <v>7144</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ht="14.25" customHeight="1" x14ac:dyDescent="0.25">
      <c r="A6148">
        <v>6147</v>
      </c>
      <c r="B6148" t="s">
        <v>8712</v>
      </c>
      <c r="C6148">
        <f>YEAR(Data!$D6148)</f>
        <v>2014</v>
      </c>
      <c r="D6148">
        <v>41965</v>
      </c>
      <c r="E6148">
        <v>41969</v>
      </c>
      <c r="F6148" t="s">
        <v>50</v>
      </c>
      <c r="G6148" t="s">
        <v>5288</v>
      </c>
      <c r="H6148" t="s">
        <v>5289</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ht="14.25" customHeight="1" x14ac:dyDescent="0.25">
      <c r="A6149">
        <v>6148</v>
      </c>
      <c r="B6149" t="s">
        <v>8712</v>
      </c>
      <c r="C6149">
        <f>YEAR(Data!$D6149)</f>
        <v>2014</v>
      </c>
      <c r="D6149">
        <v>41965</v>
      </c>
      <c r="E6149">
        <v>41969</v>
      </c>
      <c r="F6149" t="s">
        <v>50</v>
      </c>
      <c r="G6149" t="s">
        <v>5288</v>
      </c>
      <c r="H6149" t="s">
        <v>5289</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ht="14.25" customHeight="1" x14ac:dyDescent="0.25">
      <c r="A6150">
        <v>6149</v>
      </c>
      <c r="B6150" t="s">
        <v>8713</v>
      </c>
      <c r="C6150">
        <f>YEAR(Data!$D6150)</f>
        <v>2013</v>
      </c>
      <c r="D6150">
        <v>41453</v>
      </c>
      <c r="E6150">
        <v>41455</v>
      </c>
      <c r="F6150" t="s">
        <v>23</v>
      </c>
      <c r="G6150" t="s">
        <v>6022</v>
      </c>
      <c r="H6150" t="s">
        <v>6023</v>
      </c>
      <c r="I6150" t="s">
        <v>26</v>
      </c>
      <c r="J6150" t="s">
        <v>27</v>
      </c>
      <c r="K6150" t="s">
        <v>127</v>
      </c>
      <c r="L6150" t="s">
        <v>43</v>
      </c>
      <c r="M6150">
        <v>94109</v>
      </c>
      <c r="N6150" t="s">
        <v>44</v>
      </c>
      <c r="O6150" t="s">
        <v>6736</v>
      </c>
      <c r="P6150" t="s">
        <v>71</v>
      </c>
      <c r="Q6150" t="s">
        <v>72</v>
      </c>
      <c r="R6150" t="s">
        <v>6737</v>
      </c>
      <c r="S6150">
        <v>201.584</v>
      </c>
      <c r="T6150">
        <v>2</v>
      </c>
      <c r="U6150">
        <v>0.2</v>
      </c>
      <c r="V6150">
        <v>12.599000000000004</v>
      </c>
    </row>
    <row r="6151" spans="1:22" ht="14.25" customHeight="1" x14ac:dyDescent="0.25">
      <c r="A6151">
        <v>6150</v>
      </c>
      <c r="B6151" t="s">
        <v>8714</v>
      </c>
      <c r="C6151">
        <f>YEAR(Data!$D6151)</f>
        <v>2014</v>
      </c>
      <c r="D6151">
        <v>42002</v>
      </c>
      <c r="E6151">
        <v>42005</v>
      </c>
      <c r="F6151" t="s">
        <v>188</v>
      </c>
      <c r="G6151" t="s">
        <v>6311</v>
      </c>
      <c r="H6151" t="s">
        <v>6312</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ht="14.25" customHeight="1" x14ac:dyDescent="0.25">
      <c r="A6152">
        <v>6151</v>
      </c>
      <c r="B6152" t="s">
        <v>8715</v>
      </c>
      <c r="C6152">
        <f>YEAR(Data!$D6152)</f>
        <v>2013</v>
      </c>
      <c r="D6152">
        <v>41373</v>
      </c>
      <c r="E6152">
        <v>41376</v>
      </c>
      <c r="F6152" t="s">
        <v>188</v>
      </c>
      <c r="G6152" t="s">
        <v>4468</v>
      </c>
      <c r="H6152" t="s">
        <v>4469</v>
      </c>
      <c r="I6152" t="s">
        <v>26</v>
      </c>
      <c r="J6152" t="s">
        <v>27</v>
      </c>
      <c r="K6152" t="s">
        <v>497</v>
      </c>
      <c r="L6152" t="s">
        <v>1272</v>
      </c>
      <c r="M6152">
        <v>31907</v>
      </c>
      <c r="N6152" t="s">
        <v>30</v>
      </c>
      <c r="O6152" t="s">
        <v>6698</v>
      </c>
      <c r="P6152" t="s">
        <v>32</v>
      </c>
      <c r="Q6152" t="s">
        <v>33</v>
      </c>
      <c r="R6152" t="s">
        <v>6699</v>
      </c>
      <c r="S6152">
        <v>354.90000000000003</v>
      </c>
      <c r="T6152">
        <v>5</v>
      </c>
      <c r="U6152">
        <v>0</v>
      </c>
      <c r="V6152">
        <v>88.725000000000023</v>
      </c>
    </row>
    <row r="6153" spans="1:22" ht="14.25" customHeight="1" x14ac:dyDescent="0.25">
      <c r="A6153">
        <v>6152</v>
      </c>
      <c r="B6153" t="s">
        <v>8716</v>
      </c>
      <c r="C6153">
        <f>YEAR(Data!$D6153)</f>
        <v>2011</v>
      </c>
      <c r="D6153">
        <v>40620</v>
      </c>
      <c r="E6153">
        <v>40623</v>
      </c>
      <c r="F6153" t="s">
        <v>23</v>
      </c>
      <c r="G6153" t="s">
        <v>7273</v>
      </c>
      <c r="H6153" t="s">
        <v>7274</v>
      </c>
      <c r="I6153" t="s">
        <v>102</v>
      </c>
      <c r="J6153" t="s">
        <v>27</v>
      </c>
      <c r="K6153" t="s">
        <v>127</v>
      </c>
      <c r="L6153" t="s">
        <v>43</v>
      </c>
      <c r="M6153">
        <v>94110</v>
      </c>
      <c r="N6153" t="s">
        <v>44</v>
      </c>
      <c r="O6153" t="s">
        <v>7052</v>
      </c>
      <c r="P6153" t="s">
        <v>32</v>
      </c>
      <c r="Q6153" t="s">
        <v>33</v>
      </c>
      <c r="R6153" t="s">
        <v>7053</v>
      </c>
      <c r="S6153">
        <v>1198.33</v>
      </c>
      <c r="T6153">
        <v>10</v>
      </c>
      <c r="U6153">
        <v>0.15</v>
      </c>
      <c r="V6153">
        <v>70.490000000000009</v>
      </c>
    </row>
    <row r="6154" spans="1:22" ht="14.25" customHeight="1" x14ac:dyDescent="0.25">
      <c r="A6154">
        <v>6153</v>
      </c>
      <c r="B6154" t="s">
        <v>8717</v>
      </c>
      <c r="C6154">
        <f>YEAR(Data!$D6154)</f>
        <v>2014</v>
      </c>
      <c r="D6154">
        <v>41824</v>
      </c>
      <c r="E6154">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ht="14.25" customHeight="1" x14ac:dyDescent="0.25">
      <c r="A6155">
        <v>6154</v>
      </c>
      <c r="B6155" t="s">
        <v>8718</v>
      </c>
      <c r="C6155">
        <f>YEAR(Data!$D6155)</f>
        <v>2014</v>
      </c>
      <c r="D6155">
        <v>41750</v>
      </c>
      <c r="E6155">
        <v>41753</v>
      </c>
      <c r="F6155" t="s">
        <v>188</v>
      </c>
      <c r="G6155" t="s">
        <v>481</v>
      </c>
      <c r="H6155" t="s">
        <v>482</v>
      </c>
      <c r="I6155" t="s">
        <v>41</v>
      </c>
      <c r="J6155" t="s">
        <v>27</v>
      </c>
      <c r="K6155" t="s">
        <v>146</v>
      </c>
      <c r="L6155" t="s">
        <v>147</v>
      </c>
      <c r="M6155">
        <v>19120</v>
      </c>
      <c r="N6155" t="s">
        <v>148</v>
      </c>
      <c r="O6155" t="s">
        <v>5857</v>
      </c>
      <c r="P6155" t="s">
        <v>32</v>
      </c>
      <c r="Q6155" t="s">
        <v>65</v>
      </c>
      <c r="R6155" t="s">
        <v>5858</v>
      </c>
      <c r="S6155">
        <v>51.967999999999996</v>
      </c>
      <c r="T6155">
        <v>2</v>
      </c>
      <c r="U6155">
        <v>0.2</v>
      </c>
      <c r="V6155">
        <v>10.393599999999998</v>
      </c>
    </row>
    <row r="6156" spans="1:22" ht="14.25" customHeight="1" x14ac:dyDescent="0.25">
      <c r="A6156">
        <v>6155</v>
      </c>
      <c r="B6156" t="s">
        <v>8718</v>
      </c>
      <c r="C6156">
        <f>YEAR(Data!$D6156)</f>
        <v>2014</v>
      </c>
      <c r="D6156">
        <v>41750</v>
      </c>
      <c r="E6156">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ht="14.25" customHeight="1" x14ac:dyDescent="0.25">
      <c r="A6157">
        <v>6156</v>
      </c>
      <c r="B6157" t="s">
        <v>8718</v>
      </c>
      <c r="C6157">
        <f>YEAR(Data!$D6157)</f>
        <v>2014</v>
      </c>
      <c r="D6157">
        <v>41750</v>
      </c>
      <c r="E6157">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ht="14.25" customHeight="1" x14ac:dyDescent="0.25">
      <c r="A6158">
        <v>6157</v>
      </c>
      <c r="B6158" t="s">
        <v>8718</v>
      </c>
      <c r="C6158">
        <f>YEAR(Data!$D6158)</f>
        <v>2014</v>
      </c>
      <c r="D6158">
        <v>41750</v>
      </c>
      <c r="E6158">
        <v>41753</v>
      </c>
      <c r="F6158" t="s">
        <v>188</v>
      </c>
      <c r="G6158" t="s">
        <v>481</v>
      </c>
      <c r="H6158" t="s">
        <v>482</v>
      </c>
      <c r="I6158" t="s">
        <v>41</v>
      </c>
      <c r="J6158" t="s">
        <v>27</v>
      </c>
      <c r="K6158" t="s">
        <v>146</v>
      </c>
      <c r="L6158" t="s">
        <v>147</v>
      </c>
      <c r="M6158">
        <v>19120</v>
      </c>
      <c r="N6158" t="s">
        <v>148</v>
      </c>
      <c r="O6158" t="s">
        <v>5698</v>
      </c>
      <c r="P6158" t="s">
        <v>32</v>
      </c>
      <c r="Q6158" t="s">
        <v>65</v>
      </c>
      <c r="R6158" t="s">
        <v>5699</v>
      </c>
      <c r="S6158">
        <v>42.408000000000008</v>
      </c>
      <c r="T6158">
        <v>3</v>
      </c>
      <c r="U6158">
        <v>0.2</v>
      </c>
      <c r="V6158">
        <v>9.5418000000000003</v>
      </c>
    </row>
    <row r="6159" spans="1:22" ht="14.25" customHeight="1" x14ac:dyDescent="0.25">
      <c r="A6159">
        <v>6158</v>
      </c>
      <c r="B6159" t="s">
        <v>8719</v>
      </c>
      <c r="C6159">
        <f>YEAR(Data!$D6159)</f>
        <v>2013</v>
      </c>
      <c r="D6159">
        <v>41490</v>
      </c>
      <c r="E6159">
        <v>41492</v>
      </c>
      <c r="F6159" t="s">
        <v>23</v>
      </c>
      <c r="G6159" t="s">
        <v>7439</v>
      </c>
      <c r="H6159" t="s">
        <v>7440</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ht="14.25" customHeight="1" x14ac:dyDescent="0.25">
      <c r="A6160">
        <v>6159</v>
      </c>
      <c r="B6160" t="s">
        <v>8719</v>
      </c>
      <c r="C6160">
        <f>YEAR(Data!$D6160)</f>
        <v>2013</v>
      </c>
      <c r="D6160">
        <v>41490</v>
      </c>
      <c r="E6160">
        <v>41492</v>
      </c>
      <c r="F6160" t="s">
        <v>23</v>
      </c>
      <c r="G6160" t="s">
        <v>7439</v>
      </c>
      <c r="H6160" t="s">
        <v>7440</v>
      </c>
      <c r="I6160" t="s">
        <v>26</v>
      </c>
      <c r="J6160" t="s">
        <v>27</v>
      </c>
      <c r="K6160" t="s">
        <v>4548</v>
      </c>
      <c r="L6160" t="s">
        <v>649</v>
      </c>
      <c r="M6160">
        <v>74133</v>
      </c>
      <c r="N6160" t="s">
        <v>105</v>
      </c>
      <c r="O6160" t="s">
        <v>8720</v>
      </c>
      <c r="P6160" t="s">
        <v>71</v>
      </c>
      <c r="Q6160" t="s">
        <v>161</v>
      </c>
      <c r="R6160" t="s">
        <v>8721</v>
      </c>
      <c r="S6160">
        <v>167.28</v>
      </c>
      <c r="T6160">
        <v>12</v>
      </c>
      <c r="U6160">
        <v>0</v>
      </c>
      <c r="V6160">
        <v>23.419200000000011</v>
      </c>
    </row>
    <row r="6161" spans="1:22" ht="14.25" customHeight="1" x14ac:dyDescent="0.25">
      <c r="A6161">
        <v>6160</v>
      </c>
      <c r="B6161" t="s">
        <v>8722</v>
      </c>
      <c r="C6161">
        <f>YEAR(Data!$D6161)</f>
        <v>2013</v>
      </c>
      <c r="D6161">
        <v>41612</v>
      </c>
      <c r="E6161">
        <v>41618</v>
      </c>
      <c r="F6161" t="s">
        <v>50</v>
      </c>
      <c r="G6161" t="s">
        <v>2520</v>
      </c>
      <c r="H6161" t="s">
        <v>2521</v>
      </c>
      <c r="I6161" t="s">
        <v>26</v>
      </c>
      <c r="J6161" t="s">
        <v>27</v>
      </c>
      <c r="K6161" t="s">
        <v>42</v>
      </c>
      <c r="L6161" t="s">
        <v>43</v>
      </c>
      <c r="M6161">
        <v>90049</v>
      </c>
      <c r="N6161" t="s">
        <v>44</v>
      </c>
      <c r="O6161" t="s">
        <v>7504</v>
      </c>
      <c r="P6161" t="s">
        <v>46</v>
      </c>
      <c r="Q6161" t="s">
        <v>59</v>
      </c>
      <c r="R6161" t="s">
        <v>7505</v>
      </c>
      <c r="S6161">
        <v>772.68</v>
      </c>
      <c r="T6161">
        <v>4</v>
      </c>
      <c r="U6161">
        <v>0</v>
      </c>
      <c r="V6161">
        <v>108.17520000000002</v>
      </c>
    </row>
    <row r="6162" spans="1:22" ht="14.25" customHeight="1" x14ac:dyDescent="0.25">
      <c r="A6162">
        <v>6161</v>
      </c>
      <c r="B6162" t="s">
        <v>8723</v>
      </c>
      <c r="C6162">
        <f>YEAR(Data!$D6162)</f>
        <v>2011</v>
      </c>
      <c r="D6162">
        <v>40621</v>
      </c>
      <c r="E6162">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ht="14.25" customHeight="1" x14ac:dyDescent="0.25">
      <c r="A6163">
        <v>6162</v>
      </c>
      <c r="B6163" t="s">
        <v>8723</v>
      </c>
      <c r="C6163">
        <f>YEAR(Data!$D6163)</f>
        <v>2011</v>
      </c>
      <c r="D6163">
        <v>40621</v>
      </c>
      <c r="E6163">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ht="14.25" customHeight="1" x14ac:dyDescent="0.25">
      <c r="A6164">
        <v>6163</v>
      </c>
      <c r="B6164" t="s">
        <v>8723</v>
      </c>
      <c r="C6164">
        <f>YEAR(Data!$D6164)</f>
        <v>2011</v>
      </c>
      <c r="D6164">
        <v>40621</v>
      </c>
      <c r="E6164">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ht="14.25" customHeight="1" x14ac:dyDescent="0.25">
      <c r="A6165">
        <v>6164</v>
      </c>
      <c r="B6165" t="s">
        <v>8723</v>
      </c>
      <c r="C6165">
        <f>YEAR(Data!$D6165)</f>
        <v>2011</v>
      </c>
      <c r="D6165">
        <v>40621</v>
      </c>
      <c r="E6165">
        <v>40623</v>
      </c>
      <c r="F6165" t="s">
        <v>188</v>
      </c>
      <c r="G6165" t="s">
        <v>1779</v>
      </c>
      <c r="H6165" t="s">
        <v>1780</v>
      </c>
      <c r="I6165" t="s">
        <v>41</v>
      </c>
      <c r="J6165" t="s">
        <v>27</v>
      </c>
      <c r="K6165" t="s">
        <v>1792</v>
      </c>
      <c r="L6165" t="s">
        <v>54</v>
      </c>
      <c r="M6165">
        <v>33801</v>
      </c>
      <c r="N6165" t="s">
        <v>30</v>
      </c>
      <c r="O6165" t="s">
        <v>5813</v>
      </c>
      <c r="P6165" t="s">
        <v>46</v>
      </c>
      <c r="Q6165" t="s">
        <v>75</v>
      </c>
      <c r="R6165" t="s">
        <v>5814</v>
      </c>
      <c r="S6165">
        <v>33.57</v>
      </c>
      <c r="T6165">
        <v>5</v>
      </c>
      <c r="U6165">
        <v>0.7</v>
      </c>
      <c r="V6165">
        <v>-25.737000000000002</v>
      </c>
    </row>
    <row r="6166" spans="1:22" ht="14.25" customHeight="1" x14ac:dyDescent="0.25">
      <c r="A6166">
        <v>6165</v>
      </c>
      <c r="B6166" t="s">
        <v>8723</v>
      </c>
      <c r="C6166">
        <f>YEAR(Data!$D6166)</f>
        <v>2011</v>
      </c>
      <c r="D6166">
        <v>40621</v>
      </c>
      <c r="E6166">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ht="14.25" customHeight="1" x14ac:dyDescent="0.25">
      <c r="A6167">
        <v>6166</v>
      </c>
      <c r="B6167" t="s">
        <v>8723</v>
      </c>
      <c r="C6167">
        <f>YEAR(Data!$D6167)</f>
        <v>2011</v>
      </c>
      <c r="D6167">
        <v>40621</v>
      </c>
      <c r="E6167">
        <v>40623</v>
      </c>
      <c r="F6167" t="s">
        <v>188</v>
      </c>
      <c r="G6167" t="s">
        <v>1779</v>
      </c>
      <c r="H6167" t="s">
        <v>1780</v>
      </c>
      <c r="I6167" t="s">
        <v>41</v>
      </c>
      <c r="J6167" t="s">
        <v>27</v>
      </c>
      <c r="K6167" t="s">
        <v>1792</v>
      </c>
      <c r="L6167" t="s">
        <v>54</v>
      </c>
      <c r="M6167">
        <v>33801</v>
      </c>
      <c r="N6167" t="s">
        <v>30</v>
      </c>
      <c r="O6167" t="s">
        <v>7631</v>
      </c>
      <c r="P6167" t="s">
        <v>32</v>
      </c>
      <c r="Q6167" t="s">
        <v>65</v>
      </c>
      <c r="R6167" t="s">
        <v>7632</v>
      </c>
      <c r="S6167">
        <v>20.016000000000002</v>
      </c>
      <c r="T6167">
        <v>3</v>
      </c>
      <c r="U6167">
        <v>0.2</v>
      </c>
      <c r="V6167">
        <v>5.5044000000000013</v>
      </c>
    </row>
    <row r="6168" spans="1:22" ht="14.25" customHeight="1" x14ac:dyDescent="0.25">
      <c r="A6168">
        <v>6167</v>
      </c>
      <c r="B6168" t="s">
        <v>8723</v>
      </c>
      <c r="C6168">
        <f>YEAR(Data!$D6168)</f>
        <v>2011</v>
      </c>
      <c r="D6168">
        <v>40621</v>
      </c>
      <c r="E6168">
        <v>40623</v>
      </c>
      <c r="F6168" t="s">
        <v>188</v>
      </c>
      <c r="G6168" t="s">
        <v>1779</v>
      </c>
      <c r="H6168" t="s">
        <v>1780</v>
      </c>
      <c r="I6168" t="s">
        <v>41</v>
      </c>
      <c r="J6168" t="s">
        <v>27</v>
      </c>
      <c r="K6168" t="s">
        <v>1792</v>
      </c>
      <c r="L6168" t="s">
        <v>54</v>
      </c>
      <c r="M6168">
        <v>33801</v>
      </c>
      <c r="N6168" t="s">
        <v>30</v>
      </c>
      <c r="O6168" t="s">
        <v>8674</v>
      </c>
      <c r="P6168" t="s">
        <v>71</v>
      </c>
      <c r="Q6168" t="s">
        <v>161</v>
      </c>
      <c r="R6168" t="s">
        <v>8675</v>
      </c>
      <c r="S6168">
        <v>170.24</v>
      </c>
      <c r="T6168">
        <v>2</v>
      </c>
      <c r="U6168">
        <v>0.2</v>
      </c>
      <c r="V6168">
        <v>53.199999999999989</v>
      </c>
    </row>
    <row r="6169" spans="1:22" ht="14.25" customHeight="1" x14ac:dyDescent="0.25">
      <c r="A6169">
        <v>6168</v>
      </c>
      <c r="B6169" t="s">
        <v>8724</v>
      </c>
      <c r="C6169">
        <f>YEAR(Data!$D6169)</f>
        <v>2012</v>
      </c>
      <c r="D6169">
        <v>41019</v>
      </c>
      <c r="E6169">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ht="14.25" customHeight="1" x14ac:dyDescent="0.25">
      <c r="A6170">
        <v>6169</v>
      </c>
      <c r="B6170" t="s">
        <v>8725</v>
      </c>
      <c r="C6170">
        <f>YEAR(Data!$D6170)</f>
        <v>2012</v>
      </c>
      <c r="D6170">
        <v>41171</v>
      </c>
      <c r="E6170">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ht="14.25" customHeight="1" x14ac:dyDescent="0.25">
      <c r="A6171">
        <v>6170</v>
      </c>
      <c r="B6171" t="s">
        <v>8726</v>
      </c>
      <c r="C6171">
        <f>YEAR(Data!$D6171)</f>
        <v>2011</v>
      </c>
      <c r="D6171">
        <v>40782</v>
      </c>
      <c r="E617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ht="14.25" customHeight="1" x14ac:dyDescent="0.25">
      <c r="A6172">
        <v>6171</v>
      </c>
      <c r="B6172" t="s">
        <v>8727</v>
      </c>
      <c r="C6172">
        <f>YEAR(Data!$D6172)</f>
        <v>2013</v>
      </c>
      <c r="D6172">
        <v>41628</v>
      </c>
      <c r="E6172">
        <v>41633</v>
      </c>
      <c r="F6172" t="s">
        <v>23</v>
      </c>
      <c r="G6172" t="s">
        <v>8728</v>
      </c>
      <c r="H6172" t="s">
        <v>8729</v>
      </c>
      <c r="I6172" t="s">
        <v>41</v>
      </c>
      <c r="J6172" t="s">
        <v>27</v>
      </c>
      <c r="K6172" t="s">
        <v>266</v>
      </c>
      <c r="L6172" t="s">
        <v>267</v>
      </c>
      <c r="M6172">
        <v>10035</v>
      </c>
      <c r="N6172" t="s">
        <v>148</v>
      </c>
      <c r="O6172" t="s">
        <v>5771</v>
      </c>
      <c r="P6172" t="s">
        <v>46</v>
      </c>
      <c r="Q6172" t="s">
        <v>75</v>
      </c>
      <c r="R6172" t="s">
        <v>5772</v>
      </c>
      <c r="S6172">
        <v>34.248000000000005</v>
      </c>
      <c r="T6172">
        <v>3</v>
      </c>
      <c r="U6172">
        <v>0.2</v>
      </c>
      <c r="V6172">
        <v>11.558699999999998</v>
      </c>
    </row>
    <row r="6173" spans="1:22" ht="14.25" customHeight="1" x14ac:dyDescent="0.25">
      <c r="A6173">
        <v>6172</v>
      </c>
      <c r="B6173" t="s">
        <v>8727</v>
      </c>
      <c r="C6173">
        <f>YEAR(Data!$D6173)</f>
        <v>2013</v>
      </c>
      <c r="D6173">
        <v>41628</v>
      </c>
      <c r="E6173">
        <v>41633</v>
      </c>
      <c r="F6173" t="s">
        <v>23</v>
      </c>
      <c r="G6173" t="s">
        <v>8728</v>
      </c>
      <c r="H6173" t="s">
        <v>8729</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ht="14.25" customHeight="1" x14ac:dyDescent="0.25">
      <c r="A6174">
        <v>6173</v>
      </c>
      <c r="B6174" t="s">
        <v>8730</v>
      </c>
      <c r="C6174">
        <f>YEAR(Data!$D6174)</f>
        <v>2011</v>
      </c>
      <c r="D6174">
        <v>40757</v>
      </c>
      <c r="E6174">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ht="14.25" customHeight="1" x14ac:dyDescent="0.25">
      <c r="A6175">
        <v>6174</v>
      </c>
      <c r="B6175" t="s">
        <v>8730</v>
      </c>
      <c r="C6175">
        <f>YEAR(Data!$D6175)</f>
        <v>2011</v>
      </c>
      <c r="D6175">
        <v>40757</v>
      </c>
      <c r="E6175">
        <v>40763</v>
      </c>
      <c r="F6175" t="s">
        <v>50</v>
      </c>
      <c r="G6175" t="s">
        <v>1068</v>
      </c>
      <c r="H6175" t="s">
        <v>1069</v>
      </c>
      <c r="I6175" t="s">
        <v>102</v>
      </c>
      <c r="J6175" t="s">
        <v>27</v>
      </c>
      <c r="K6175" t="s">
        <v>318</v>
      </c>
      <c r="L6175" t="s">
        <v>596</v>
      </c>
      <c r="M6175">
        <v>65807</v>
      </c>
      <c r="N6175" t="s">
        <v>105</v>
      </c>
      <c r="O6175" t="s">
        <v>7421</v>
      </c>
      <c r="P6175" t="s">
        <v>71</v>
      </c>
      <c r="Q6175" t="s">
        <v>161</v>
      </c>
      <c r="R6175" t="s">
        <v>7422</v>
      </c>
      <c r="S6175">
        <v>21.2</v>
      </c>
      <c r="T6175">
        <v>2</v>
      </c>
      <c r="U6175">
        <v>0</v>
      </c>
      <c r="V6175">
        <v>9.1160000000000014</v>
      </c>
    </row>
    <row r="6176" spans="1:22" ht="14.25" customHeight="1" x14ac:dyDescent="0.25">
      <c r="A6176">
        <v>6175</v>
      </c>
      <c r="B6176" t="s">
        <v>8730</v>
      </c>
      <c r="C6176">
        <f>YEAR(Data!$D6176)</f>
        <v>2011</v>
      </c>
      <c r="D6176">
        <v>40757</v>
      </c>
      <c r="E6176">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ht="14.25" customHeight="1" x14ac:dyDescent="0.25">
      <c r="A6177">
        <v>6176</v>
      </c>
      <c r="B6177" t="s">
        <v>8731</v>
      </c>
      <c r="C6177">
        <f>YEAR(Data!$D6177)</f>
        <v>2012</v>
      </c>
      <c r="D6177">
        <v>41173</v>
      </c>
      <c r="E6177">
        <v>41178</v>
      </c>
      <c r="F6177" t="s">
        <v>50</v>
      </c>
      <c r="G6177" t="s">
        <v>6173</v>
      </c>
      <c r="H6177" t="s">
        <v>6174</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ht="14.25" customHeight="1" x14ac:dyDescent="0.25">
      <c r="A6178">
        <v>6177</v>
      </c>
      <c r="B6178" t="s">
        <v>8731</v>
      </c>
      <c r="C6178">
        <f>YEAR(Data!$D6178)</f>
        <v>2012</v>
      </c>
      <c r="D6178">
        <v>41173</v>
      </c>
      <c r="E6178">
        <v>41178</v>
      </c>
      <c r="F6178" t="s">
        <v>50</v>
      </c>
      <c r="G6178" t="s">
        <v>6173</v>
      </c>
      <c r="H6178" t="s">
        <v>6174</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ht="14.25" customHeight="1" x14ac:dyDescent="0.25">
      <c r="A6179">
        <v>6178</v>
      </c>
      <c r="B6179" t="s">
        <v>8731</v>
      </c>
      <c r="C6179">
        <f>YEAR(Data!$D6179)</f>
        <v>2012</v>
      </c>
      <c r="D6179">
        <v>41173</v>
      </c>
      <c r="E6179">
        <v>41178</v>
      </c>
      <c r="F6179" t="s">
        <v>50</v>
      </c>
      <c r="G6179" t="s">
        <v>6173</v>
      </c>
      <c r="H6179" t="s">
        <v>6174</v>
      </c>
      <c r="I6179" t="s">
        <v>26</v>
      </c>
      <c r="J6179" t="s">
        <v>27</v>
      </c>
      <c r="K6179" t="s">
        <v>382</v>
      </c>
      <c r="L6179" t="s">
        <v>383</v>
      </c>
      <c r="M6179">
        <v>29203</v>
      </c>
      <c r="N6179" t="s">
        <v>30</v>
      </c>
      <c r="O6179" t="s">
        <v>7752</v>
      </c>
      <c r="P6179" t="s">
        <v>46</v>
      </c>
      <c r="Q6179" t="s">
        <v>173</v>
      </c>
      <c r="R6179" t="s">
        <v>7753</v>
      </c>
      <c r="S6179">
        <v>121.96</v>
      </c>
      <c r="T6179">
        <v>2</v>
      </c>
      <c r="U6179">
        <v>0</v>
      </c>
      <c r="V6179">
        <v>57.32119999999999</v>
      </c>
    </row>
    <row r="6180" spans="1:22" ht="14.25" customHeight="1" x14ac:dyDescent="0.25">
      <c r="A6180">
        <v>6179</v>
      </c>
      <c r="B6180" t="s">
        <v>8731</v>
      </c>
      <c r="C6180">
        <f>YEAR(Data!$D6180)</f>
        <v>2012</v>
      </c>
      <c r="D6180">
        <v>41173</v>
      </c>
      <c r="E6180">
        <v>41178</v>
      </c>
      <c r="F6180" t="s">
        <v>50</v>
      </c>
      <c r="G6180" t="s">
        <v>6173</v>
      </c>
      <c r="H6180" t="s">
        <v>6174</v>
      </c>
      <c r="I6180" t="s">
        <v>26</v>
      </c>
      <c r="J6180" t="s">
        <v>27</v>
      </c>
      <c r="K6180" t="s">
        <v>382</v>
      </c>
      <c r="L6180" t="s">
        <v>383</v>
      </c>
      <c r="M6180">
        <v>29203</v>
      </c>
      <c r="N6180" t="s">
        <v>30</v>
      </c>
      <c r="O6180" t="s">
        <v>8732</v>
      </c>
      <c r="P6180" t="s">
        <v>46</v>
      </c>
      <c r="Q6180" t="s">
        <v>90</v>
      </c>
      <c r="R6180" t="s">
        <v>8733</v>
      </c>
      <c r="S6180">
        <v>23.92</v>
      </c>
      <c r="T6180">
        <v>4</v>
      </c>
      <c r="U6180">
        <v>0</v>
      </c>
      <c r="V6180">
        <v>11.720800000000001</v>
      </c>
    </row>
    <row r="6181" spans="1:22" ht="14.25" customHeight="1" x14ac:dyDescent="0.25">
      <c r="A6181">
        <v>6180</v>
      </c>
      <c r="B6181" t="s">
        <v>8731</v>
      </c>
      <c r="C6181">
        <f>YEAR(Data!$D6181)</f>
        <v>2012</v>
      </c>
      <c r="D6181">
        <v>41173</v>
      </c>
      <c r="E6181">
        <v>41178</v>
      </c>
      <c r="F6181" t="s">
        <v>50</v>
      </c>
      <c r="G6181" t="s">
        <v>6173</v>
      </c>
      <c r="H6181" t="s">
        <v>6174</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ht="14.25" customHeight="1" x14ac:dyDescent="0.25">
      <c r="A6182">
        <v>6181</v>
      </c>
      <c r="B6182" t="s">
        <v>8731</v>
      </c>
      <c r="C6182">
        <f>YEAR(Data!$D6182)</f>
        <v>2012</v>
      </c>
      <c r="D6182">
        <v>41173</v>
      </c>
      <c r="E6182">
        <v>41178</v>
      </c>
      <c r="F6182" t="s">
        <v>50</v>
      </c>
      <c r="G6182" t="s">
        <v>6173</v>
      </c>
      <c r="H6182" t="s">
        <v>6174</v>
      </c>
      <c r="I6182" t="s">
        <v>26</v>
      </c>
      <c r="J6182" t="s">
        <v>27</v>
      </c>
      <c r="K6182" t="s">
        <v>382</v>
      </c>
      <c r="L6182" t="s">
        <v>383</v>
      </c>
      <c r="M6182">
        <v>29203</v>
      </c>
      <c r="N6182" t="s">
        <v>30</v>
      </c>
      <c r="O6182" t="s">
        <v>5648</v>
      </c>
      <c r="P6182" t="s">
        <v>71</v>
      </c>
      <c r="Q6182" t="s">
        <v>72</v>
      </c>
      <c r="R6182" t="s">
        <v>5649</v>
      </c>
      <c r="S6182">
        <v>629.94999999999993</v>
      </c>
      <c r="T6182">
        <v>5</v>
      </c>
      <c r="U6182">
        <v>0</v>
      </c>
      <c r="V6182">
        <v>176.38600000000002</v>
      </c>
    </row>
    <row r="6183" spans="1:22" ht="14.25" customHeight="1" x14ac:dyDescent="0.25">
      <c r="A6183">
        <v>6182</v>
      </c>
      <c r="B6183" t="s">
        <v>8731</v>
      </c>
      <c r="C6183">
        <f>YEAR(Data!$D6183)</f>
        <v>2012</v>
      </c>
      <c r="D6183">
        <v>41173</v>
      </c>
      <c r="E6183">
        <v>41178</v>
      </c>
      <c r="F6183" t="s">
        <v>50</v>
      </c>
      <c r="G6183" t="s">
        <v>6173</v>
      </c>
      <c r="H6183" t="s">
        <v>6174</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ht="14.25" customHeight="1" x14ac:dyDescent="0.25">
      <c r="A6184">
        <v>6183</v>
      </c>
      <c r="B6184" t="s">
        <v>8731</v>
      </c>
      <c r="C6184">
        <f>YEAR(Data!$D6184)</f>
        <v>2012</v>
      </c>
      <c r="D6184">
        <v>41173</v>
      </c>
      <c r="E6184">
        <v>41178</v>
      </c>
      <c r="F6184" t="s">
        <v>50</v>
      </c>
      <c r="G6184" t="s">
        <v>6173</v>
      </c>
      <c r="H6184" t="s">
        <v>6174</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ht="14.25" customHeight="1" x14ac:dyDescent="0.25">
      <c r="A6185">
        <v>6184</v>
      </c>
      <c r="B6185" t="s">
        <v>8731</v>
      </c>
      <c r="C6185">
        <f>YEAR(Data!$D6185)</f>
        <v>2012</v>
      </c>
      <c r="D6185">
        <v>41173</v>
      </c>
      <c r="E6185">
        <v>41178</v>
      </c>
      <c r="F6185" t="s">
        <v>50</v>
      </c>
      <c r="G6185" t="s">
        <v>6173</v>
      </c>
      <c r="H6185" t="s">
        <v>6174</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ht="14.25" customHeight="1" x14ac:dyDescent="0.25">
      <c r="A6186">
        <v>6185</v>
      </c>
      <c r="B6186" t="s">
        <v>8734</v>
      </c>
      <c r="C6186">
        <f>YEAR(Data!$D6186)</f>
        <v>2013</v>
      </c>
      <c r="D6186">
        <v>41620</v>
      </c>
      <c r="E6186">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ht="14.25" customHeight="1" x14ac:dyDescent="0.25">
      <c r="A6187">
        <v>6186</v>
      </c>
      <c r="B6187" t="s">
        <v>8735</v>
      </c>
      <c r="C6187">
        <f>YEAR(Data!$D6187)</f>
        <v>2012</v>
      </c>
      <c r="D6187">
        <v>41128</v>
      </c>
      <c r="E6187">
        <v>41133</v>
      </c>
      <c r="F6187" t="s">
        <v>50</v>
      </c>
      <c r="G6187" t="s">
        <v>5281</v>
      </c>
      <c r="H6187" t="s">
        <v>5282</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ht="14.25" customHeight="1" x14ac:dyDescent="0.25">
      <c r="A6188">
        <v>6187</v>
      </c>
      <c r="B6188" t="s">
        <v>8736</v>
      </c>
      <c r="C6188">
        <f>YEAR(Data!$D6188)</f>
        <v>2012</v>
      </c>
      <c r="D6188">
        <v>41228</v>
      </c>
      <c r="E6188">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ht="14.25" customHeight="1" x14ac:dyDescent="0.25">
      <c r="A6189">
        <v>6188</v>
      </c>
      <c r="B6189" t="s">
        <v>8736</v>
      </c>
      <c r="C6189">
        <f>YEAR(Data!$D6189)</f>
        <v>2012</v>
      </c>
      <c r="D6189">
        <v>41228</v>
      </c>
      <c r="E6189">
        <v>41230</v>
      </c>
      <c r="F6189" t="s">
        <v>188</v>
      </c>
      <c r="G6189" t="s">
        <v>1621</v>
      </c>
      <c r="H6189" t="s">
        <v>1622</v>
      </c>
      <c r="I6189" t="s">
        <v>41</v>
      </c>
      <c r="J6189" t="s">
        <v>27</v>
      </c>
      <c r="K6189" t="s">
        <v>266</v>
      </c>
      <c r="L6189" t="s">
        <v>267</v>
      </c>
      <c r="M6189">
        <v>10035</v>
      </c>
      <c r="N6189" t="s">
        <v>148</v>
      </c>
      <c r="O6189" t="s">
        <v>5516</v>
      </c>
      <c r="P6189" t="s">
        <v>46</v>
      </c>
      <c r="Q6189" t="s">
        <v>75</v>
      </c>
      <c r="R6189" t="s">
        <v>5517</v>
      </c>
      <c r="S6189">
        <v>34.944000000000003</v>
      </c>
      <c r="T6189">
        <v>6</v>
      </c>
      <c r="U6189">
        <v>0.2</v>
      </c>
      <c r="V6189">
        <v>11.793599999999998</v>
      </c>
    </row>
    <row r="6190" spans="1:22" ht="14.25" customHeight="1" x14ac:dyDescent="0.25">
      <c r="A6190">
        <v>6189</v>
      </c>
      <c r="B6190" t="s">
        <v>8736</v>
      </c>
      <c r="C6190">
        <f>YEAR(Data!$D6190)</f>
        <v>2012</v>
      </c>
      <c r="D6190">
        <v>41228</v>
      </c>
      <c r="E6190">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ht="14.25" customHeight="1" x14ac:dyDescent="0.25">
      <c r="A6191">
        <v>6190</v>
      </c>
      <c r="B6191" t="s">
        <v>8737</v>
      </c>
      <c r="C6191">
        <f>YEAR(Data!$D6191)</f>
        <v>2014</v>
      </c>
      <c r="D6191">
        <v>41734</v>
      </c>
      <c r="E6191">
        <v>41738</v>
      </c>
      <c r="F6191" t="s">
        <v>50</v>
      </c>
      <c r="G6191" t="s">
        <v>4893</v>
      </c>
      <c r="H6191" t="s">
        <v>4894</v>
      </c>
      <c r="I6191" t="s">
        <v>26</v>
      </c>
      <c r="J6191" t="s">
        <v>27</v>
      </c>
      <c r="K6191" t="s">
        <v>8738</v>
      </c>
      <c r="L6191" t="s">
        <v>211</v>
      </c>
      <c r="M6191">
        <v>60016</v>
      </c>
      <c r="N6191" t="s">
        <v>105</v>
      </c>
      <c r="O6191" t="s">
        <v>4776</v>
      </c>
      <c r="P6191" t="s">
        <v>71</v>
      </c>
      <c r="Q6191" t="s">
        <v>72</v>
      </c>
      <c r="R6191" t="s">
        <v>4777</v>
      </c>
      <c r="S6191">
        <v>383.84000000000003</v>
      </c>
      <c r="T6191">
        <v>4</v>
      </c>
      <c r="U6191">
        <v>0.2</v>
      </c>
      <c r="V6191">
        <v>47.97999999999999</v>
      </c>
    </row>
    <row r="6192" spans="1:22" ht="14.25" customHeight="1" x14ac:dyDescent="0.25">
      <c r="A6192">
        <v>6191</v>
      </c>
      <c r="B6192" t="s">
        <v>8739</v>
      </c>
      <c r="C6192">
        <f>YEAR(Data!$D6192)</f>
        <v>2013</v>
      </c>
      <c r="D6192">
        <v>41633</v>
      </c>
      <c r="E6192">
        <v>41637</v>
      </c>
      <c r="F6192" t="s">
        <v>50</v>
      </c>
      <c r="G6192" t="s">
        <v>2825</v>
      </c>
      <c r="H6192" t="s">
        <v>2826</v>
      </c>
      <c r="I6192" t="s">
        <v>26</v>
      </c>
      <c r="J6192" t="s">
        <v>27</v>
      </c>
      <c r="K6192" t="s">
        <v>266</v>
      </c>
      <c r="L6192" t="s">
        <v>267</v>
      </c>
      <c r="M6192">
        <v>10035</v>
      </c>
      <c r="N6192" t="s">
        <v>148</v>
      </c>
      <c r="O6192" t="s">
        <v>8240</v>
      </c>
      <c r="P6192" t="s">
        <v>32</v>
      </c>
      <c r="Q6192" t="s">
        <v>65</v>
      </c>
      <c r="R6192" t="s">
        <v>8241</v>
      </c>
      <c r="S6192">
        <v>799.56000000000006</v>
      </c>
      <c r="T6192">
        <v>9</v>
      </c>
      <c r="U6192">
        <v>0</v>
      </c>
      <c r="V6192">
        <v>207.88559999999998</v>
      </c>
    </row>
    <row r="6193" spans="1:22" ht="14.25" customHeight="1" x14ac:dyDescent="0.25">
      <c r="A6193">
        <v>6192</v>
      </c>
      <c r="B6193" t="s">
        <v>8740</v>
      </c>
      <c r="C6193">
        <f>YEAR(Data!$D6193)</f>
        <v>2014</v>
      </c>
      <c r="D6193">
        <v>41987</v>
      </c>
      <c r="E6193">
        <v>41987</v>
      </c>
      <c r="F6193" t="s">
        <v>1290</v>
      </c>
      <c r="G6193" t="s">
        <v>5245</v>
      </c>
      <c r="H6193" t="s">
        <v>5246</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ht="14.25" customHeight="1" x14ac:dyDescent="0.25">
      <c r="A6194">
        <v>6193</v>
      </c>
      <c r="B6194" t="s">
        <v>8741</v>
      </c>
      <c r="C6194">
        <f>YEAR(Data!$D6194)</f>
        <v>2014</v>
      </c>
      <c r="D6194">
        <v>41996</v>
      </c>
      <c r="E6194">
        <v>42000</v>
      </c>
      <c r="F6194" t="s">
        <v>50</v>
      </c>
      <c r="G6194" t="s">
        <v>7439</v>
      </c>
      <c r="H6194" t="s">
        <v>7440</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ht="14.25" customHeight="1" x14ac:dyDescent="0.25">
      <c r="A6195">
        <v>6194</v>
      </c>
      <c r="B6195" t="s">
        <v>8741</v>
      </c>
      <c r="C6195">
        <f>YEAR(Data!$D6195)</f>
        <v>2014</v>
      </c>
      <c r="D6195">
        <v>41996</v>
      </c>
      <c r="E6195">
        <v>42000</v>
      </c>
      <c r="F6195" t="s">
        <v>50</v>
      </c>
      <c r="G6195" t="s">
        <v>7439</v>
      </c>
      <c r="H6195" t="s">
        <v>7440</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ht="14.25" customHeight="1" x14ac:dyDescent="0.25">
      <c r="A6196">
        <v>6195</v>
      </c>
      <c r="B6196" t="s">
        <v>8741</v>
      </c>
      <c r="C6196">
        <f>YEAR(Data!$D6196)</f>
        <v>2014</v>
      </c>
      <c r="D6196">
        <v>41996</v>
      </c>
      <c r="E6196">
        <v>42000</v>
      </c>
      <c r="F6196" t="s">
        <v>50</v>
      </c>
      <c r="G6196" t="s">
        <v>7439</v>
      </c>
      <c r="H6196" t="s">
        <v>7440</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ht="14.25" customHeight="1" x14ac:dyDescent="0.25">
      <c r="A6197">
        <v>6196</v>
      </c>
      <c r="B6197" t="s">
        <v>8742</v>
      </c>
      <c r="C6197">
        <f>YEAR(Data!$D6197)</f>
        <v>2014</v>
      </c>
      <c r="D6197">
        <v>41934</v>
      </c>
      <c r="E6197">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ht="14.25" customHeight="1" x14ac:dyDescent="0.25">
      <c r="A6198">
        <v>6197</v>
      </c>
      <c r="B6198" t="s">
        <v>8742</v>
      </c>
      <c r="C6198">
        <f>YEAR(Data!$D6198)</f>
        <v>2014</v>
      </c>
      <c r="D6198">
        <v>41934</v>
      </c>
      <c r="E6198">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ht="14.25" customHeight="1" x14ac:dyDescent="0.25">
      <c r="A6199">
        <v>6198</v>
      </c>
      <c r="B6199" t="s">
        <v>8743</v>
      </c>
      <c r="C6199">
        <f>YEAR(Data!$D6199)</f>
        <v>2012</v>
      </c>
      <c r="D6199">
        <v>41226</v>
      </c>
      <c r="E6199">
        <v>41230</v>
      </c>
      <c r="F6199" t="s">
        <v>50</v>
      </c>
      <c r="G6199" t="s">
        <v>1329</v>
      </c>
      <c r="H6199" t="s">
        <v>1330</v>
      </c>
      <c r="I6199" t="s">
        <v>26</v>
      </c>
      <c r="J6199" t="s">
        <v>27</v>
      </c>
      <c r="K6199" t="s">
        <v>497</v>
      </c>
      <c r="L6199" t="s">
        <v>254</v>
      </c>
      <c r="M6199">
        <v>47201</v>
      </c>
      <c r="N6199" t="s">
        <v>105</v>
      </c>
      <c r="O6199" t="s">
        <v>5528</v>
      </c>
      <c r="P6199" t="s">
        <v>46</v>
      </c>
      <c r="Q6199" t="s">
        <v>90</v>
      </c>
      <c r="R6199" t="s">
        <v>5529</v>
      </c>
      <c r="S6199">
        <v>63.769999999999996</v>
      </c>
      <c r="T6199">
        <v>7</v>
      </c>
      <c r="U6199">
        <v>0</v>
      </c>
      <c r="V6199">
        <v>28.696499999999993</v>
      </c>
    </row>
    <row r="6200" spans="1:22" ht="14.25" customHeight="1" x14ac:dyDescent="0.25">
      <c r="A6200">
        <v>6199</v>
      </c>
      <c r="B6200" t="s">
        <v>8743</v>
      </c>
      <c r="C6200">
        <f>YEAR(Data!$D6200)</f>
        <v>2012</v>
      </c>
      <c r="D6200">
        <v>41226</v>
      </c>
      <c r="E6200">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ht="14.25" customHeight="1" x14ac:dyDescent="0.25">
      <c r="A6201">
        <v>6200</v>
      </c>
      <c r="B6201" t="s">
        <v>8743</v>
      </c>
      <c r="C6201">
        <f>YEAR(Data!$D6201)</f>
        <v>2012</v>
      </c>
      <c r="D6201">
        <v>41226</v>
      </c>
      <c r="E620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ht="14.25" customHeight="1" x14ac:dyDescent="0.25">
      <c r="A6202">
        <v>6201</v>
      </c>
      <c r="B6202" t="s">
        <v>8744</v>
      </c>
      <c r="C6202">
        <f>YEAR(Data!$D6202)</f>
        <v>2012</v>
      </c>
      <c r="D6202">
        <v>41015</v>
      </c>
      <c r="E6202">
        <v>41019</v>
      </c>
      <c r="F6202" t="s">
        <v>50</v>
      </c>
      <c r="G6202" t="s">
        <v>8354</v>
      </c>
      <c r="H6202" t="s">
        <v>8355</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ht="14.25" customHeight="1" x14ac:dyDescent="0.25">
      <c r="A6203">
        <v>6202</v>
      </c>
      <c r="B6203" t="s">
        <v>8744</v>
      </c>
      <c r="C6203">
        <f>YEAR(Data!$D6203)</f>
        <v>2012</v>
      </c>
      <c r="D6203">
        <v>41015</v>
      </c>
      <c r="E6203">
        <v>41019</v>
      </c>
      <c r="F6203" t="s">
        <v>50</v>
      </c>
      <c r="G6203" t="s">
        <v>8354</v>
      </c>
      <c r="H6203" t="s">
        <v>8355</v>
      </c>
      <c r="I6203" t="s">
        <v>26</v>
      </c>
      <c r="J6203" t="s">
        <v>27</v>
      </c>
      <c r="K6203" t="s">
        <v>2380</v>
      </c>
      <c r="L6203" t="s">
        <v>211</v>
      </c>
      <c r="M6203">
        <v>60201</v>
      </c>
      <c r="N6203" t="s">
        <v>105</v>
      </c>
      <c r="O6203" t="s">
        <v>7775</v>
      </c>
      <c r="P6203" t="s">
        <v>71</v>
      </c>
      <c r="Q6203" t="s">
        <v>161</v>
      </c>
      <c r="R6203" t="s">
        <v>7776</v>
      </c>
      <c r="S6203">
        <v>43.56</v>
      </c>
      <c r="T6203">
        <v>3</v>
      </c>
      <c r="U6203">
        <v>0.2</v>
      </c>
      <c r="V6203">
        <v>-4.9004999999999974</v>
      </c>
    </row>
    <row r="6204" spans="1:22" ht="14.25" customHeight="1" x14ac:dyDescent="0.25">
      <c r="A6204">
        <v>6203</v>
      </c>
      <c r="B6204" t="s">
        <v>8745</v>
      </c>
      <c r="C6204">
        <f>YEAR(Data!$D6204)</f>
        <v>2013</v>
      </c>
      <c r="D6204">
        <v>41625</v>
      </c>
      <c r="E6204">
        <v>41632</v>
      </c>
      <c r="F6204" t="s">
        <v>50</v>
      </c>
      <c r="G6204" t="s">
        <v>111</v>
      </c>
      <c r="H6204" t="s">
        <v>112</v>
      </c>
      <c r="I6204" t="s">
        <v>26</v>
      </c>
      <c r="J6204" t="s">
        <v>27</v>
      </c>
      <c r="K6204" t="s">
        <v>6122</v>
      </c>
      <c r="L6204" t="s">
        <v>43</v>
      </c>
      <c r="M6204">
        <v>92307</v>
      </c>
      <c r="N6204" t="s">
        <v>44</v>
      </c>
      <c r="O6204" t="s">
        <v>3495</v>
      </c>
      <c r="P6204" t="s">
        <v>32</v>
      </c>
      <c r="Q6204" t="s">
        <v>36</v>
      </c>
      <c r="R6204" t="s">
        <v>3496</v>
      </c>
      <c r="S6204">
        <v>563.91999999999996</v>
      </c>
      <c r="T6204">
        <v>5</v>
      </c>
      <c r="U6204">
        <v>0.2</v>
      </c>
      <c r="V6204">
        <v>7.0489999999999498</v>
      </c>
    </row>
    <row r="6205" spans="1:22" ht="14.25" customHeight="1" x14ac:dyDescent="0.25">
      <c r="A6205">
        <v>6204</v>
      </c>
      <c r="B6205" t="s">
        <v>8746</v>
      </c>
      <c r="C6205">
        <f>YEAR(Data!$D6205)</f>
        <v>2013</v>
      </c>
      <c r="D6205">
        <v>41569</v>
      </c>
      <c r="E6205">
        <v>41575</v>
      </c>
      <c r="F6205" t="s">
        <v>50</v>
      </c>
      <c r="G6205" t="s">
        <v>5317</v>
      </c>
      <c r="H6205" t="s">
        <v>5318</v>
      </c>
      <c r="I6205" t="s">
        <v>26</v>
      </c>
      <c r="J6205" t="s">
        <v>27</v>
      </c>
      <c r="K6205" t="s">
        <v>497</v>
      </c>
      <c r="L6205" t="s">
        <v>498</v>
      </c>
      <c r="M6205">
        <v>43229</v>
      </c>
      <c r="N6205" t="s">
        <v>148</v>
      </c>
      <c r="O6205" t="s">
        <v>7698</v>
      </c>
      <c r="P6205" t="s">
        <v>71</v>
      </c>
      <c r="Q6205" t="s">
        <v>72</v>
      </c>
      <c r="R6205" t="s">
        <v>7699</v>
      </c>
      <c r="S6205">
        <v>235.15199999999999</v>
      </c>
      <c r="T6205">
        <v>8</v>
      </c>
      <c r="U6205">
        <v>0.4</v>
      </c>
      <c r="V6205">
        <v>-47.030399999999986</v>
      </c>
    </row>
    <row r="6206" spans="1:22" ht="14.25" customHeight="1" x14ac:dyDescent="0.25">
      <c r="A6206">
        <v>6205</v>
      </c>
      <c r="B6206" t="s">
        <v>8747</v>
      </c>
      <c r="C6206">
        <f>YEAR(Data!$D6206)</f>
        <v>2014</v>
      </c>
      <c r="D6206">
        <v>41975</v>
      </c>
      <c r="E6206">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ht="14.25" customHeight="1" x14ac:dyDescent="0.25">
      <c r="A6207">
        <v>6206</v>
      </c>
      <c r="B6207" t="s">
        <v>8748</v>
      </c>
      <c r="C6207">
        <f>YEAR(Data!$D6207)</f>
        <v>2013</v>
      </c>
      <c r="D6207">
        <v>41568</v>
      </c>
      <c r="E6207">
        <v>41572</v>
      </c>
      <c r="F6207" t="s">
        <v>23</v>
      </c>
      <c r="G6207" t="s">
        <v>2660</v>
      </c>
      <c r="H6207" t="s">
        <v>2661</v>
      </c>
      <c r="I6207" t="s">
        <v>26</v>
      </c>
      <c r="J6207" t="s">
        <v>27</v>
      </c>
      <c r="K6207" t="s">
        <v>184</v>
      </c>
      <c r="L6207" t="s">
        <v>104</v>
      </c>
      <c r="M6207">
        <v>77095</v>
      </c>
      <c r="N6207" t="s">
        <v>105</v>
      </c>
      <c r="O6207" t="s">
        <v>5528</v>
      </c>
      <c r="P6207" t="s">
        <v>46</v>
      </c>
      <c r="Q6207" t="s">
        <v>90</v>
      </c>
      <c r="R6207" t="s">
        <v>5529</v>
      </c>
      <c r="S6207">
        <v>51.016000000000005</v>
      </c>
      <c r="T6207">
        <v>7</v>
      </c>
      <c r="U6207">
        <v>0.2</v>
      </c>
      <c r="V6207">
        <v>15.942499999999992</v>
      </c>
    </row>
    <row r="6208" spans="1:22" ht="14.25" customHeight="1" x14ac:dyDescent="0.25">
      <c r="A6208">
        <v>6207</v>
      </c>
      <c r="B6208" t="s">
        <v>8748</v>
      </c>
      <c r="C6208">
        <f>YEAR(Data!$D6208)</f>
        <v>2013</v>
      </c>
      <c r="D6208">
        <v>41568</v>
      </c>
      <c r="E6208">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ht="14.25" customHeight="1" x14ac:dyDescent="0.25">
      <c r="A6209">
        <v>6208</v>
      </c>
      <c r="B6209" t="s">
        <v>8748</v>
      </c>
      <c r="C6209">
        <f>YEAR(Data!$D6209)</f>
        <v>2013</v>
      </c>
      <c r="D6209">
        <v>41568</v>
      </c>
      <c r="E6209">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ht="14.25" customHeight="1" x14ac:dyDescent="0.25">
      <c r="A6210">
        <v>6209</v>
      </c>
      <c r="B6210" t="s">
        <v>8749</v>
      </c>
      <c r="C6210">
        <f>YEAR(Data!$D6210)</f>
        <v>2014</v>
      </c>
      <c r="D6210">
        <v>41912</v>
      </c>
      <c r="E6210">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ht="14.25" customHeight="1" x14ac:dyDescent="0.25">
      <c r="A6211">
        <v>6210</v>
      </c>
      <c r="B6211" t="s">
        <v>8750</v>
      </c>
      <c r="C6211">
        <f>YEAR(Data!$D6211)</f>
        <v>2014</v>
      </c>
      <c r="D6211">
        <v>41870</v>
      </c>
      <c r="E621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ht="14.25" customHeight="1" x14ac:dyDescent="0.25">
      <c r="A6212">
        <v>6211</v>
      </c>
      <c r="B6212" t="s">
        <v>8750</v>
      </c>
      <c r="C6212">
        <f>YEAR(Data!$D6212)</f>
        <v>2014</v>
      </c>
      <c r="D6212">
        <v>41870</v>
      </c>
      <c r="E6212">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ht="14.25" customHeight="1" x14ac:dyDescent="0.25">
      <c r="A6213">
        <v>6212</v>
      </c>
      <c r="B6213" t="s">
        <v>8750</v>
      </c>
      <c r="C6213">
        <f>YEAR(Data!$D6213)</f>
        <v>2014</v>
      </c>
      <c r="D6213">
        <v>41870</v>
      </c>
      <c r="E6213">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ht="14.25" customHeight="1" x14ac:dyDescent="0.25">
      <c r="A6214">
        <v>6213</v>
      </c>
      <c r="B6214" t="s">
        <v>8751</v>
      </c>
      <c r="C6214">
        <f>YEAR(Data!$D6214)</f>
        <v>2014</v>
      </c>
      <c r="D6214">
        <v>41956</v>
      </c>
      <c r="E6214">
        <v>41960</v>
      </c>
      <c r="F6214" t="s">
        <v>23</v>
      </c>
      <c r="G6214" t="s">
        <v>799</v>
      </c>
      <c r="H6214" t="s">
        <v>800</v>
      </c>
      <c r="I6214" t="s">
        <v>26</v>
      </c>
      <c r="J6214" t="s">
        <v>27</v>
      </c>
      <c r="K6214" t="s">
        <v>8752</v>
      </c>
      <c r="L6214" t="s">
        <v>96</v>
      </c>
      <c r="M6214">
        <v>98632</v>
      </c>
      <c r="N6214" t="s">
        <v>44</v>
      </c>
      <c r="O6214" t="s">
        <v>3244</v>
      </c>
      <c r="P6214" t="s">
        <v>46</v>
      </c>
      <c r="Q6214" t="s">
        <v>269</v>
      </c>
      <c r="R6214" t="s">
        <v>186</v>
      </c>
      <c r="S6214">
        <v>18.240000000000002</v>
      </c>
      <c r="T6214">
        <v>3</v>
      </c>
      <c r="U6214">
        <v>0</v>
      </c>
      <c r="V6214">
        <v>9.120000000000001</v>
      </c>
    </row>
    <row r="6215" spans="1:22" ht="14.25" customHeight="1" x14ac:dyDescent="0.25">
      <c r="A6215">
        <v>6214</v>
      </c>
      <c r="B6215" t="s">
        <v>8751</v>
      </c>
      <c r="C6215">
        <f>YEAR(Data!$D6215)</f>
        <v>2014</v>
      </c>
      <c r="D6215">
        <v>41956</v>
      </c>
      <c r="E6215">
        <v>41960</v>
      </c>
      <c r="F6215" t="s">
        <v>23</v>
      </c>
      <c r="G6215" t="s">
        <v>799</v>
      </c>
      <c r="H6215" t="s">
        <v>800</v>
      </c>
      <c r="I6215" t="s">
        <v>26</v>
      </c>
      <c r="J6215" t="s">
        <v>27</v>
      </c>
      <c r="K6215" t="s">
        <v>8752</v>
      </c>
      <c r="L6215" t="s">
        <v>96</v>
      </c>
      <c r="M6215">
        <v>98632</v>
      </c>
      <c r="N6215" t="s">
        <v>44</v>
      </c>
      <c r="O6215" t="s">
        <v>1992</v>
      </c>
      <c r="P6215" t="s">
        <v>46</v>
      </c>
      <c r="Q6215" t="s">
        <v>78</v>
      </c>
      <c r="R6215" t="s">
        <v>1993</v>
      </c>
      <c r="S6215">
        <v>76.12</v>
      </c>
      <c r="T6215">
        <v>2</v>
      </c>
      <c r="U6215">
        <v>0</v>
      </c>
      <c r="V6215">
        <v>22.074799999999996</v>
      </c>
    </row>
    <row r="6216" spans="1:22" ht="14.25" customHeight="1" x14ac:dyDescent="0.25">
      <c r="A6216">
        <v>6215</v>
      </c>
      <c r="B6216" t="s">
        <v>8753</v>
      </c>
      <c r="C6216">
        <f>YEAR(Data!$D6216)</f>
        <v>2011</v>
      </c>
      <c r="D6216">
        <v>40827</v>
      </c>
      <c r="E6216">
        <v>40831</v>
      </c>
      <c r="F6216" t="s">
        <v>50</v>
      </c>
      <c r="G6216" t="s">
        <v>2009</v>
      </c>
      <c r="H6216" t="s">
        <v>2010</v>
      </c>
      <c r="I6216" t="s">
        <v>26</v>
      </c>
      <c r="J6216" t="s">
        <v>27</v>
      </c>
      <c r="K6216" t="s">
        <v>5973</v>
      </c>
      <c r="L6216" t="s">
        <v>43</v>
      </c>
      <c r="M6216">
        <v>90278</v>
      </c>
      <c r="N6216" t="s">
        <v>44</v>
      </c>
      <c r="O6216" t="s">
        <v>2290</v>
      </c>
      <c r="P6216" t="s">
        <v>46</v>
      </c>
      <c r="Q6216" t="s">
        <v>173</v>
      </c>
      <c r="R6216" t="s">
        <v>2291</v>
      </c>
      <c r="S6216">
        <v>7.64</v>
      </c>
      <c r="T6216">
        <v>1</v>
      </c>
      <c r="U6216">
        <v>0</v>
      </c>
      <c r="V6216">
        <v>3.7435999999999998</v>
      </c>
    </row>
    <row r="6217" spans="1:22" ht="14.25" customHeight="1" x14ac:dyDescent="0.25">
      <c r="A6217">
        <v>6216</v>
      </c>
      <c r="B6217" t="s">
        <v>8754</v>
      </c>
      <c r="C6217">
        <f>YEAR(Data!$D6217)</f>
        <v>2012</v>
      </c>
      <c r="D6217">
        <v>41241</v>
      </c>
      <c r="E6217">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ht="14.25" customHeight="1" x14ac:dyDescent="0.25">
      <c r="A6218">
        <v>6217</v>
      </c>
      <c r="B6218" t="s">
        <v>8754</v>
      </c>
      <c r="C6218">
        <f>YEAR(Data!$D6218)</f>
        <v>2012</v>
      </c>
      <c r="D6218">
        <v>41241</v>
      </c>
      <c r="E6218">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ht="14.25" customHeight="1" x14ac:dyDescent="0.25">
      <c r="A6219">
        <v>6218</v>
      </c>
      <c r="B6219" t="s">
        <v>8755</v>
      </c>
      <c r="C6219">
        <f>YEAR(Data!$D6219)</f>
        <v>2012</v>
      </c>
      <c r="D6219">
        <v>41117</v>
      </c>
      <c r="E6219">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ht="14.25" customHeight="1" x14ac:dyDescent="0.25">
      <c r="A6220">
        <v>6219</v>
      </c>
      <c r="B6220" t="s">
        <v>8756</v>
      </c>
      <c r="C6220">
        <f>YEAR(Data!$D6220)</f>
        <v>2013</v>
      </c>
      <c r="D6220">
        <v>41568</v>
      </c>
      <c r="E6220">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ht="14.25" customHeight="1" x14ac:dyDescent="0.25">
      <c r="A6221">
        <v>6220</v>
      </c>
      <c r="B6221" t="s">
        <v>8756</v>
      </c>
      <c r="C6221">
        <f>YEAR(Data!$D6221)</f>
        <v>2013</v>
      </c>
      <c r="D6221">
        <v>41568</v>
      </c>
      <c r="E622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ht="14.25" customHeight="1" x14ac:dyDescent="0.25">
      <c r="A6222">
        <v>6221</v>
      </c>
      <c r="B6222" t="s">
        <v>8756</v>
      </c>
      <c r="C6222">
        <f>YEAR(Data!$D6222)</f>
        <v>2013</v>
      </c>
      <c r="D6222">
        <v>41568</v>
      </c>
      <c r="E6222">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ht="14.25" customHeight="1" x14ac:dyDescent="0.25">
      <c r="A6223">
        <v>6222</v>
      </c>
      <c r="B6223" t="s">
        <v>8757</v>
      </c>
      <c r="C6223">
        <f>YEAR(Data!$D6223)</f>
        <v>2014</v>
      </c>
      <c r="D6223">
        <v>41897</v>
      </c>
      <c r="E6223">
        <v>41901</v>
      </c>
      <c r="F6223" t="s">
        <v>23</v>
      </c>
      <c r="G6223" t="s">
        <v>6221</v>
      </c>
      <c r="H6223" t="s">
        <v>6222</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ht="14.25" customHeight="1" x14ac:dyDescent="0.25">
      <c r="A6224">
        <v>6223</v>
      </c>
      <c r="B6224" t="s">
        <v>8758</v>
      </c>
      <c r="C6224">
        <f>YEAR(Data!$D6224)</f>
        <v>2014</v>
      </c>
      <c r="D6224">
        <v>41997</v>
      </c>
      <c r="E6224">
        <v>42001</v>
      </c>
      <c r="F6224" t="s">
        <v>50</v>
      </c>
      <c r="G6224" t="s">
        <v>1835</v>
      </c>
      <c r="H6224" t="s">
        <v>1836</v>
      </c>
      <c r="I6224" t="s">
        <v>26</v>
      </c>
      <c r="J6224" t="s">
        <v>27</v>
      </c>
      <c r="K6224" t="s">
        <v>8759</v>
      </c>
      <c r="L6224" t="s">
        <v>335</v>
      </c>
      <c r="M6224">
        <v>37075</v>
      </c>
      <c r="N6224" t="s">
        <v>30</v>
      </c>
      <c r="O6224" t="s">
        <v>871</v>
      </c>
      <c r="P6224" t="s">
        <v>32</v>
      </c>
      <c r="Q6224" t="s">
        <v>65</v>
      </c>
      <c r="R6224" t="s">
        <v>872</v>
      </c>
      <c r="S6224">
        <v>72.703999999999994</v>
      </c>
      <c r="T6224">
        <v>4</v>
      </c>
      <c r="U6224">
        <v>0.2</v>
      </c>
      <c r="V6224">
        <v>19.084800000000005</v>
      </c>
    </row>
    <row r="6225" spans="1:22" ht="14.25" customHeight="1" x14ac:dyDescent="0.25">
      <c r="A6225">
        <v>6224</v>
      </c>
      <c r="B6225" t="s">
        <v>8758</v>
      </c>
      <c r="C6225">
        <f>YEAR(Data!$D6225)</f>
        <v>2014</v>
      </c>
      <c r="D6225">
        <v>41997</v>
      </c>
      <c r="E6225">
        <v>42001</v>
      </c>
      <c r="F6225" t="s">
        <v>50</v>
      </c>
      <c r="G6225" t="s">
        <v>1835</v>
      </c>
      <c r="H6225" t="s">
        <v>1836</v>
      </c>
      <c r="I6225" t="s">
        <v>26</v>
      </c>
      <c r="J6225" t="s">
        <v>27</v>
      </c>
      <c r="K6225" t="s">
        <v>8759</v>
      </c>
      <c r="L6225" t="s">
        <v>335</v>
      </c>
      <c r="M6225">
        <v>37075</v>
      </c>
      <c r="N6225" t="s">
        <v>30</v>
      </c>
      <c r="O6225" t="s">
        <v>3530</v>
      </c>
      <c r="P6225" t="s">
        <v>46</v>
      </c>
      <c r="Q6225" t="s">
        <v>68</v>
      </c>
      <c r="R6225" t="s">
        <v>3531</v>
      </c>
      <c r="S6225">
        <v>12.263999999999999</v>
      </c>
      <c r="T6225">
        <v>7</v>
      </c>
      <c r="U6225">
        <v>0.2</v>
      </c>
      <c r="V6225">
        <v>1.0730999999999993</v>
      </c>
    </row>
    <row r="6226" spans="1:22" ht="14.25" customHeight="1" x14ac:dyDescent="0.25">
      <c r="A6226">
        <v>6225</v>
      </c>
      <c r="B6226" t="s">
        <v>8758</v>
      </c>
      <c r="C6226">
        <f>YEAR(Data!$D6226)</f>
        <v>2014</v>
      </c>
      <c r="D6226">
        <v>41997</v>
      </c>
      <c r="E6226">
        <v>42001</v>
      </c>
      <c r="F6226" t="s">
        <v>50</v>
      </c>
      <c r="G6226" t="s">
        <v>1835</v>
      </c>
      <c r="H6226" t="s">
        <v>1836</v>
      </c>
      <c r="I6226" t="s">
        <v>26</v>
      </c>
      <c r="J6226" t="s">
        <v>27</v>
      </c>
      <c r="K6226" t="s">
        <v>8759</v>
      </c>
      <c r="L6226" t="s">
        <v>335</v>
      </c>
      <c r="M6226">
        <v>37075</v>
      </c>
      <c r="N6226" t="s">
        <v>30</v>
      </c>
      <c r="O6226" t="s">
        <v>340</v>
      </c>
      <c r="P6226" t="s">
        <v>46</v>
      </c>
      <c r="Q6226" t="s">
        <v>59</v>
      </c>
      <c r="R6226" t="s">
        <v>341</v>
      </c>
      <c r="S6226">
        <v>218.35200000000003</v>
      </c>
      <c r="T6226">
        <v>3</v>
      </c>
      <c r="U6226">
        <v>0.2</v>
      </c>
      <c r="V6226">
        <v>-54.588000000000008</v>
      </c>
    </row>
    <row r="6227" spans="1:22" ht="14.25" customHeight="1" x14ac:dyDescent="0.25">
      <c r="A6227">
        <v>6226</v>
      </c>
      <c r="B6227" t="s">
        <v>8760</v>
      </c>
      <c r="C6227">
        <f>YEAR(Data!$D6227)</f>
        <v>2012</v>
      </c>
      <c r="D6227">
        <v>41187</v>
      </c>
      <c r="E6227">
        <v>41191</v>
      </c>
      <c r="F6227" t="s">
        <v>50</v>
      </c>
      <c r="G6227" t="s">
        <v>1913</v>
      </c>
      <c r="H6227" t="s">
        <v>1914</v>
      </c>
      <c r="I6227" t="s">
        <v>26</v>
      </c>
      <c r="J6227" t="s">
        <v>27</v>
      </c>
      <c r="K6227" t="s">
        <v>419</v>
      </c>
      <c r="L6227" t="s">
        <v>420</v>
      </c>
      <c r="M6227">
        <v>97206</v>
      </c>
      <c r="N6227" t="s">
        <v>44</v>
      </c>
      <c r="O6227" t="s">
        <v>6313</v>
      </c>
      <c r="P6227" t="s">
        <v>32</v>
      </c>
      <c r="Q6227" t="s">
        <v>33</v>
      </c>
      <c r="R6227" t="s">
        <v>6314</v>
      </c>
      <c r="S6227">
        <v>66.294000000000011</v>
      </c>
      <c r="T6227">
        <v>1</v>
      </c>
      <c r="U6227">
        <v>0.7</v>
      </c>
      <c r="V6227">
        <v>-103.86059999999998</v>
      </c>
    </row>
    <row r="6228" spans="1:22" ht="14.25" customHeight="1" x14ac:dyDescent="0.25">
      <c r="A6228">
        <v>6227</v>
      </c>
      <c r="B6228" t="s">
        <v>8760</v>
      </c>
      <c r="C6228">
        <f>YEAR(Data!$D6228)</f>
        <v>2012</v>
      </c>
      <c r="D6228">
        <v>41187</v>
      </c>
      <c r="E6228">
        <v>41191</v>
      </c>
      <c r="F6228" t="s">
        <v>50</v>
      </c>
      <c r="G6228" t="s">
        <v>1913</v>
      </c>
      <c r="H6228" t="s">
        <v>1914</v>
      </c>
      <c r="I6228" t="s">
        <v>26</v>
      </c>
      <c r="J6228" t="s">
        <v>27</v>
      </c>
      <c r="K6228" t="s">
        <v>419</v>
      </c>
      <c r="L6228" t="s">
        <v>420</v>
      </c>
      <c r="M6228">
        <v>97206</v>
      </c>
      <c r="N6228" t="s">
        <v>44</v>
      </c>
      <c r="O6228" t="s">
        <v>6128</v>
      </c>
      <c r="P6228" t="s">
        <v>32</v>
      </c>
      <c r="Q6228" t="s">
        <v>36</v>
      </c>
      <c r="R6228" t="s">
        <v>6129</v>
      </c>
      <c r="S6228">
        <v>291.16800000000001</v>
      </c>
      <c r="T6228">
        <v>4</v>
      </c>
      <c r="U6228">
        <v>0.2</v>
      </c>
      <c r="V6228">
        <v>-14.558399999999978</v>
      </c>
    </row>
    <row r="6229" spans="1:22" ht="14.25" customHeight="1" x14ac:dyDescent="0.25">
      <c r="A6229">
        <v>6228</v>
      </c>
      <c r="B6229" t="s">
        <v>8761</v>
      </c>
      <c r="C6229">
        <f>YEAR(Data!$D6229)</f>
        <v>2011</v>
      </c>
      <c r="D6229">
        <v>40849</v>
      </c>
      <c r="E6229">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ht="14.25" customHeight="1" x14ac:dyDescent="0.25">
      <c r="A6230">
        <v>6229</v>
      </c>
      <c r="B6230" t="s">
        <v>8762</v>
      </c>
      <c r="C6230">
        <f>YEAR(Data!$D6230)</f>
        <v>2013</v>
      </c>
      <c r="D6230">
        <v>41296</v>
      </c>
      <c r="E6230">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ht="14.25" customHeight="1" x14ac:dyDescent="0.25">
      <c r="A6231">
        <v>6230</v>
      </c>
      <c r="B6231" t="s">
        <v>8762</v>
      </c>
      <c r="C6231">
        <f>YEAR(Data!$D6231)</f>
        <v>2013</v>
      </c>
      <c r="D6231">
        <v>41296</v>
      </c>
      <c r="E623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ht="14.25" customHeight="1" x14ac:dyDescent="0.25">
      <c r="A6232">
        <v>6231</v>
      </c>
      <c r="B6232" t="s">
        <v>8763</v>
      </c>
      <c r="C6232">
        <f>YEAR(Data!$D6232)</f>
        <v>2014</v>
      </c>
      <c r="D6232">
        <v>41832</v>
      </c>
      <c r="E6232">
        <v>41838</v>
      </c>
      <c r="F6232" t="s">
        <v>50</v>
      </c>
      <c r="G6232" t="s">
        <v>4276</v>
      </c>
      <c r="H6232" t="s">
        <v>4277</v>
      </c>
      <c r="I6232" t="s">
        <v>26</v>
      </c>
      <c r="J6232" t="s">
        <v>27</v>
      </c>
      <c r="K6232" t="s">
        <v>8764</v>
      </c>
      <c r="L6232" t="s">
        <v>489</v>
      </c>
      <c r="M6232">
        <v>50701</v>
      </c>
      <c r="N6232" t="s">
        <v>105</v>
      </c>
      <c r="O6232" t="s">
        <v>3035</v>
      </c>
      <c r="P6232" t="s">
        <v>46</v>
      </c>
      <c r="Q6232" t="s">
        <v>68</v>
      </c>
      <c r="R6232" t="s">
        <v>186</v>
      </c>
      <c r="S6232">
        <v>30.32</v>
      </c>
      <c r="T6232">
        <v>4</v>
      </c>
      <c r="U6232">
        <v>0</v>
      </c>
      <c r="V6232">
        <v>11.8248</v>
      </c>
    </row>
    <row r="6233" spans="1:22" ht="14.25" customHeight="1" x14ac:dyDescent="0.25">
      <c r="A6233">
        <v>6232</v>
      </c>
      <c r="B6233" t="s">
        <v>8765</v>
      </c>
      <c r="C6233">
        <f>YEAR(Data!$D6233)</f>
        <v>2014</v>
      </c>
      <c r="D6233">
        <v>41894</v>
      </c>
      <c r="E6233">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ht="14.25" customHeight="1" x14ac:dyDescent="0.25">
      <c r="A6234">
        <v>6233</v>
      </c>
      <c r="B6234" t="s">
        <v>8765</v>
      </c>
      <c r="C6234">
        <f>YEAR(Data!$D6234)</f>
        <v>2014</v>
      </c>
      <c r="D6234">
        <v>41894</v>
      </c>
      <c r="E6234">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ht="14.25" customHeight="1" x14ac:dyDescent="0.25">
      <c r="A6235">
        <v>6234</v>
      </c>
      <c r="B6235" t="s">
        <v>8765</v>
      </c>
      <c r="C6235">
        <f>YEAR(Data!$D6235)</f>
        <v>2014</v>
      </c>
      <c r="D6235">
        <v>41894</v>
      </c>
      <c r="E6235">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ht="14.25" customHeight="1" x14ac:dyDescent="0.25">
      <c r="A6236">
        <v>6235</v>
      </c>
      <c r="B6236" t="s">
        <v>8765</v>
      </c>
      <c r="C6236">
        <f>YEAR(Data!$D6236)</f>
        <v>2014</v>
      </c>
      <c r="D6236">
        <v>41894</v>
      </c>
      <c r="E6236">
        <v>41894</v>
      </c>
      <c r="F6236" t="s">
        <v>1290</v>
      </c>
      <c r="G6236" t="s">
        <v>1934</v>
      </c>
      <c r="H6236" t="s">
        <v>1935</v>
      </c>
      <c r="I6236" t="s">
        <v>26</v>
      </c>
      <c r="J6236" t="s">
        <v>27</v>
      </c>
      <c r="K6236" t="s">
        <v>95</v>
      </c>
      <c r="L6236" t="s">
        <v>96</v>
      </c>
      <c r="M6236">
        <v>98105</v>
      </c>
      <c r="N6236" t="s">
        <v>44</v>
      </c>
      <c r="O6236" t="s">
        <v>6367</v>
      </c>
      <c r="P6236" t="s">
        <v>46</v>
      </c>
      <c r="Q6236" t="s">
        <v>75</v>
      </c>
      <c r="R6236" t="s">
        <v>6368</v>
      </c>
      <c r="S6236">
        <v>1471.96</v>
      </c>
      <c r="T6236">
        <v>5</v>
      </c>
      <c r="U6236">
        <v>0.2</v>
      </c>
      <c r="V6236">
        <v>459.98749999999995</v>
      </c>
    </row>
    <row r="6237" spans="1:22" ht="14.25" customHeight="1" x14ac:dyDescent="0.25">
      <c r="A6237">
        <v>6236</v>
      </c>
      <c r="B6237" t="s">
        <v>8765</v>
      </c>
      <c r="C6237">
        <f>YEAR(Data!$D6237)</f>
        <v>2014</v>
      </c>
      <c r="D6237">
        <v>41894</v>
      </c>
      <c r="E6237">
        <v>41894</v>
      </c>
      <c r="F6237" t="s">
        <v>1290</v>
      </c>
      <c r="G6237" t="s">
        <v>1934</v>
      </c>
      <c r="H6237" t="s">
        <v>1935</v>
      </c>
      <c r="I6237" t="s">
        <v>26</v>
      </c>
      <c r="J6237" t="s">
        <v>27</v>
      </c>
      <c r="K6237" t="s">
        <v>95</v>
      </c>
      <c r="L6237" t="s">
        <v>96</v>
      </c>
      <c r="M6237">
        <v>98105</v>
      </c>
      <c r="N6237" t="s">
        <v>44</v>
      </c>
      <c r="O6237" t="s">
        <v>8766</v>
      </c>
      <c r="P6237" t="s">
        <v>71</v>
      </c>
      <c r="Q6237" t="s">
        <v>72</v>
      </c>
      <c r="R6237" t="s">
        <v>8767</v>
      </c>
      <c r="S6237">
        <v>79.959999999999994</v>
      </c>
      <c r="T6237">
        <v>5</v>
      </c>
      <c r="U6237">
        <v>0.2</v>
      </c>
      <c r="V6237">
        <v>-17.991000000000003</v>
      </c>
    </row>
    <row r="6238" spans="1:22" ht="14.25" customHeight="1" x14ac:dyDescent="0.25">
      <c r="A6238">
        <v>6237</v>
      </c>
      <c r="B6238" t="s">
        <v>8768</v>
      </c>
      <c r="C6238">
        <f>YEAR(Data!$D6238)</f>
        <v>2013</v>
      </c>
      <c r="D6238">
        <v>41328</v>
      </c>
      <c r="E6238">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ht="14.25" customHeight="1" x14ac:dyDescent="0.25">
      <c r="A6239">
        <v>6238</v>
      </c>
      <c r="B6239" t="s">
        <v>8769</v>
      </c>
      <c r="C6239">
        <f>YEAR(Data!$D6239)</f>
        <v>2013</v>
      </c>
      <c r="D6239">
        <v>41296</v>
      </c>
      <c r="E6239">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ht="14.25" customHeight="1" x14ac:dyDescent="0.25">
      <c r="A6240">
        <v>6239</v>
      </c>
      <c r="B6240" t="s">
        <v>8770</v>
      </c>
      <c r="C6240">
        <f>YEAR(Data!$D6240)</f>
        <v>2012</v>
      </c>
      <c r="D6240">
        <v>41255</v>
      </c>
      <c r="E6240">
        <v>41259</v>
      </c>
      <c r="F6240" t="s">
        <v>50</v>
      </c>
      <c r="G6240" t="s">
        <v>3832</v>
      </c>
      <c r="H6240" t="s">
        <v>3833</v>
      </c>
      <c r="I6240" t="s">
        <v>26</v>
      </c>
      <c r="J6240" t="s">
        <v>27</v>
      </c>
      <c r="K6240" t="s">
        <v>630</v>
      </c>
      <c r="L6240" t="s">
        <v>43</v>
      </c>
      <c r="M6240">
        <v>95123</v>
      </c>
      <c r="N6240" t="s">
        <v>44</v>
      </c>
      <c r="O6240" t="s">
        <v>5212</v>
      </c>
      <c r="P6240" t="s">
        <v>32</v>
      </c>
      <c r="Q6240" t="s">
        <v>65</v>
      </c>
      <c r="R6240" t="s">
        <v>5213</v>
      </c>
      <c r="S6240">
        <v>166.5</v>
      </c>
      <c r="T6240">
        <v>3</v>
      </c>
      <c r="U6240">
        <v>0</v>
      </c>
      <c r="V6240">
        <v>21.64500000000001</v>
      </c>
    </row>
    <row r="6241" spans="1:22" ht="14.25" customHeight="1" x14ac:dyDescent="0.25">
      <c r="A6241">
        <v>6240</v>
      </c>
      <c r="B6241" t="s">
        <v>8770</v>
      </c>
      <c r="C6241">
        <f>YEAR(Data!$D6241)</f>
        <v>2012</v>
      </c>
      <c r="D6241">
        <v>41255</v>
      </c>
      <c r="E624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ht="14.25" customHeight="1" x14ac:dyDescent="0.25">
      <c r="A6242">
        <v>6241</v>
      </c>
      <c r="B6242" t="s">
        <v>8771</v>
      </c>
      <c r="C6242">
        <f>YEAR(Data!$D6242)</f>
        <v>2013</v>
      </c>
      <c r="D6242">
        <v>41577</v>
      </c>
      <c r="E6242">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ht="14.25" customHeight="1" x14ac:dyDescent="0.25">
      <c r="A6243">
        <v>6242</v>
      </c>
      <c r="B6243" t="s">
        <v>8772</v>
      </c>
      <c r="C6243">
        <f>YEAR(Data!$D6243)</f>
        <v>2014</v>
      </c>
      <c r="D6243">
        <v>41788</v>
      </c>
      <c r="E6243">
        <v>41791</v>
      </c>
      <c r="F6243" t="s">
        <v>23</v>
      </c>
      <c r="G6243" t="s">
        <v>5624</v>
      </c>
      <c r="H6243" t="s">
        <v>5625</v>
      </c>
      <c r="I6243" t="s">
        <v>41</v>
      </c>
      <c r="J6243" t="s">
        <v>27</v>
      </c>
      <c r="K6243" t="s">
        <v>87</v>
      </c>
      <c r="L6243" t="s">
        <v>2694</v>
      </c>
      <c r="M6243">
        <v>3301</v>
      </c>
      <c r="N6243" t="s">
        <v>148</v>
      </c>
      <c r="O6243" t="s">
        <v>5990</v>
      </c>
      <c r="P6243" t="s">
        <v>32</v>
      </c>
      <c r="Q6243" t="s">
        <v>65</v>
      </c>
      <c r="R6243" t="s">
        <v>5991</v>
      </c>
      <c r="S6243">
        <v>247.44</v>
      </c>
      <c r="T6243">
        <v>8</v>
      </c>
      <c r="U6243">
        <v>0</v>
      </c>
      <c r="V6243">
        <v>101.4504</v>
      </c>
    </row>
    <row r="6244" spans="1:22" ht="14.25" customHeight="1" x14ac:dyDescent="0.25">
      <c r="A6244">
        <v>6243</v>
      </c>
      <c r="B6244" t="s">
        <v>8773</v>
      </c>
      <c r="C6244">
        <f>YEAR(Data!$D6244)</f>
        <v>2011</v>
      </c>
      <c r="D6244">
        <v>40898</v>
      </c>
      <c r="E6244">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ht="14.25" customHeight="1" x14ac:dyDescent="0.25">
      <c r="A6245">
        <v>6244</v>
      </c>
      <c r="B6245" t="s">
        <v>8774</v>
      </c>
      <c r="C6245">
        <f>YEAR(Data!$D6245)</f>
        <v>2013</v>
      </c>
      <c r="D6245">
        <v>41603</v>
      </c>
      <c r="E6245">
        <v>41607</v>
      </c>
      <c r="F6245" t="s">
        <v>50</v>
      </c>
      <c r="G6245" t="s">
        <v>5478</v>
      </c>
      <c r="H6245" t="s">
        <v>5479</v>
      </c>
      <c r="I6245" t="s">
        <v>102</v>
      </c>
      <c r="J6245" t="s">
        <v>27</v>
      </c>
      <c r="K6245" t="s">
        <v>4122</v>
      </c>
      <c r="L6245" t="s">
        <v>96</v>
      </c>
      <c r="M6245">
        <v>98006</v>
      </c>
      <c r="N6245" t="s">
        <v>44</v>
      </c>
      <c r="O6245" t="s">
        <v>6829</v>
      </c>
      <c r="P6245" t="s">
        <v>46</v>
      </c>
      <c r="Q6245" t="s">
        <v>578</v>
      </c>
      <c r="R6245" t="s">
        <v>6830</v>
      </c>
      <c r="S6245">
        <v>25.349999999999998</v>
      </c>
      <c r="T6245">
        <v>3</v>
      </c>
      <c r="U6245">
        <v>0</v>
      </c>
      <c r="V6245">
        <v>7.6049999999999978</v>
      </c>
    </row>
    <row r="6246" spans="1:22" ht="14.25" customHeight="1" x14ac:dyDescent="0.25">
      <c r="A6246">
        <v>6245</v>
      </c>
      <c r="B6246" t="s">
        <v>8775</v>
      </c>
      <c r="C6246">
        <f>YEAR(Data!$D6246)</f>
        <v>2012</v>
      </c>
      <c r="D6246">
        <v>41233</v>
      </c>
      <c r="E6246">
        <v>41238</v>
      </c>
      <c r="F6246" t="s">
        <v>50</v>
      </c>
      <c r="G6246" t="s">
        <v>6295</v>
      </c>
      <c r="H6246" t="s">
        <v>6296</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ht="14.25" customHeight="1" x14ac:dyDescent="0.25">
      <c r="A6247">
        <v>6246</v>
      </c>
      <c r="B6247" t="s">
        <v>8775</v>
      </c>
      <c r="C6247">
        <f>YEAR(Data!$D6247)</f>
        <v>2012</v>
      </c>
      <c r="D6247">
        <v>41233</v>
      </c>
      <c r="E6247">
        <v>41238</v>
      </c>
      <c r="F6247" t="s">
        <v>50</v>
      </c>
      <c r="G6247" t="s">
        <v>6295</v>
      </c>
      <c r="H6247" t="s">
        <v>6296</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ht="14.25" customHeight="1" x14ac:dyDescent="0.25">
      <c r="A6248">
        <v>6247</v>
      </c>
      <c r="B6248" t="s">
        <v>8775</v>
      </c>
      <c r="C6248">
        <f>YEAR(Data!$D6248)</f>
        <v>2012</v>
      </c>
      <c r="D6248">
        <v>41233</v>
      </c>
      <c r="E6248">
        <v>41238</v>
      </c>
      <c r="F6248" t="s">
        <v>50</v>
      </c>
      <c r="G6248" t="s">
        <v>6295</v>
      </c>
      <c r="H6248" t="s">
        <v>6296</v>
      </c>
      <c r="I6248" t="s">
        <v>102</v>
      </c>
      <c r="J6248" t="s">
        <v>27</v>
      </c>
      <c r="K6248" t="s">
        <v>95</v>
      </c>
      <c r="L6248" t="s">
        <v>96</v>
      </c>
      <c r="M6248">
        <v>98105</v>
      </c>
      <c r="N6248" t="s">
        <v>44</v>
      </c>
      <c r="O6248" t="s">
        <v>7742</v>
      </c>
      <c r="P6248" t="s">
        <v>71</v>
      </c>
      <c r="Q6248" t="s">
        <v>161</v>
      </c>
      <c r="R6248" t="s">
        <v>7743</v>
      </c>
      <c r="S6248">
        <v>13.98</v>
      </c>
      <c r="T6248">
        <v>2</v>
      </c>
      <c r="U6248">
        <v>0</v>
      </c>
      <c r="V6248">
        <v>6.011400000000001</v>
      </c>
    </row>
    <row r="6249" spans="1:22" ht="14.25" customHeight="1" x14ac:dyDescent="0.25">
      <c r="A6249">
        <v>6248</v>
      </c>
      <c r="B6249" t="s">
        <v>8776</v>
      </c>
      <c r="C6249">
        <f>YEAR(Data!$D6249)</f>
        <v>2014</v>
      </c>
      <c r="D6249">
        <v>41789</v>
      </c>
      <c r="E6249">
        <v>41795</v>
      </c>
      <c r="F6249" t="s">
        <v>50</v>
      </c>
      <c r="G6249" t="s">
        <v>5155</v>
      </c>
      <c r="H6249" t="s">
        <v>5156</v>
      </c>
      <c r="I6249" t="s">
        <v>26</v>
      </c>
      <c r="J6249" t="s">
        <v>27</v>
      </c>
      <c r="K6249" t="s">
        <v>497</v>
      </c>
      <c r="L6249" t="s">
        <v>254</v>
      </c>
      <c r="M6249">
        <v>47201</v>
      </c>
      <c r="N6249" t="s">
        <v>105</v>
      </c>
      <c r="O6249" t="s">
        <v>5374</v>
      </c>
      <c r="P6249" t="s">
        <v>46</v>
      </c>
      <c r="Q6249" t="s">
        <v>75</v>
      </c>
      <c r="R6249" t="s">
        <v>5375</v>
      </c>
      <c r="S6249">
        <v>43.41</v>
      </c>
      <c r="T6249">
        <v>1</v>
      </c>
      <c r="U6249">
        <v>0</v>
      </c>
      <c r="V6249">
        <v>19.968599999999999</v>
      </c>
    </row>
    <row r="6250" spans="1:22" ht="14.25" customHeight="1" x14ac:dyDescent="0.25">
      <c r="A6250">
        <v>6249</v>
      </c>
      <c r="B6250" t="s">
        <v>8776</v>
      </c>
      <c r="C6250">
        <f>YEAR(Data!$D6250)</f>
        <v>2014</v>
      </c>
      <c r="D6250">
        <v>41789</v>
      </c>
      <c r="E6250">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ht="14.25" customHeight="1" x14ac:dyDescent="0.25">
      <c r="A6251">
        <v>6250</v>
      </c>
      <c r="B6251" t="s">
        <v>8776</v>
      </c>
      <c r="C6251">
        <f>YEAR(Data!$D6251)</f>
        <v>2014</v>
      </c>
      <c r="D6251">
        <v>41789</v>
      </c>
      <c r="E6251">
        <v>41795</v>
      </c>
      <c r="F6251" t="s">
        <v>50</v>
      </c>
      <c r="G6251" t="s">
        <v>5155</v>
      </c>
      <c r="H6251" t="s">
        <v>5156</v>
      </c>
      <c r="I6251" t="s">
        <v>26</v>
      </c>
      <c r="J6251" t="s">
        <v>27</v>
      </c>
      <c r="K6251" t="s">
        <v>497</v>
      </c>
      <c r="L6251" t="s">
        <v>254</v>
      </c>
      <c r="M6251">
        <v>47201</v>
      </c>
      <c r="N6251" t="s">
        <v>105</v>
      </c>
      <c r="O6251" t="s">
        <v>8777</v>
      </c>
      <c r="P6251" t="s">
        <v>46</v>
      </c>
      <c r="Q6251" t="s">
        <v>78</v>
      </c>
      <c r="R6251" t="s">
        <v>8778</v>
      </c>
      <c r="S6251">
        <v>465.16</v>
      </c>
      <c r="T6251">
        <v>2</v>
      </c>
      <c r="U6251">
        <v>0</v>
      </c>
      <c r="V6251">
        <v>120.94159999999999</v>
      </c>
    </row>
    <row r="6252" spans="1:22" ht="14.25" customHeight="1" x14ac:dyDescent="0.25">
      <c r="A6252">
        <v>6251</v>
      </c>
      <c r="B6252" t="s">
        <v>8776</v>
      </c>
      <c r="C6252">
        <f>YEAR(Data!$D6252)</f>
        <v>2014</v>
      </c>
      <c r="D6252">
        <v>41789</v>
      </c>
      <c r="E6252">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ht="14.25" customHeight="1" x14ac:dyDescent="0.25">
      <c r="A6253">
        <v>6252</v>
      </c>
      <c r="B6253" t="s">
        <v>8779</v>
      </c>
      <c r="C6253">
        <f>YEAR(Data!$D6253)</f>
        <v>2011</v>
      </c>
      <c r="D6253">
        <v>40879</v>
      </c>
      <c r="E6253">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ht="14.25" customHeight="1" x14ac:dyDescent="0.25">
      <c r="A6254">
        <v>6253</v>
      </c>
      <c r="B6254" t="s">
        <v>8780</v>
      </c>
      <c r="C6254">
        <f>YEAR(Data!$D6254)</f>
        <v>2011</v>
      </c>
      <c r="D6254">
        <v>40640</v>
      </c>
      <c r="E6254">
        <v>40640</v>
      </c>
      <c r="F6254" t="s">
        <v>1290</v>
      </c>
      <c r="G6254" t="s">
        <v>785</v>
      </c>
      <c r="H6254" t="s">
        <v>786</v>
      </c>
      <c r="I6254" t="s">
        <v>102</v>
      </c>
      <c r="J6254" t="s">
        <v>27</v>
      </c>
      <c r="K6254" t="s">
        <v>7783</v>
      </c>
      <c r="L6254" t="s">
        <v>1272</v>
      </c>
      <c r="M6254">
        <v>30062</v>
      </c>
      <c r="N6254" t="s">
        <v>30</v>
      </c>
      <c r="O6254" t="s">
        <v>1898</v>
      </c>
      <c r="P6254" t="s">
        <v>46</v>
      </c>
      <c r="Q6254" t="s">
        <v>90</v>
      </c>
      <c r="R6254" t="s">
        <v>1899</v>
      </c>
      <c r="S6254">
        <v>58.320000000000007</v>
      </c>
      <c r="T6254">
        <v>9</v>
      </c>
      <c r="U6254">
        <v>0</v>
      </c>
      <c r="V6254">
        <v>27.993600000000001</v>
      </c>
    </row>
    <row r="6255" spans="1:22" ht="14.25" customHeight="1" x14ac:dyDescent="0.25">
      <c r="A6255">
        <v>6254</v>
      </c>
      <c r="B6255" t="s">
        <v>8780</v>
      </c>
      <c r="C6255">
        <f>YEAR(Data!$D6255)</f>
        <v>2011</v>
      </c>
      <c r="D6255">
        <v>40640</v>
      </c>
      <c r="E6255">
        <v>40640</v>
      </c>
      <c r="F6255" t="s">
        <v>1290</v>
      </c>
      <c r="G6255" t="s">
        <v>785</v>
      </c>
      <c r="H6255" t="s">
        <v>786</v>
      </c>
      <c r="I6255" t="s">
        <v>102</v>
      </c>
      <c r="J6255" t="s">
        <v>27</v>
      </c>
      <c r="K6255" t="s">
        <v>7783</v>
      </c>
      <c r="L6255" t="s">
        <v>1272</v>
      </c>
      <c r="M6255">
        <v>30062</v>
      </c>
      <c r="N6255" t="s">
        <v>30</v>
      </c>
      <c r="O6255" t="s">
        <v>4321</v>
      </c>
      <c r="P6255" t="s">
        <v>71</v>
      </c>
      <c r="Q6255" t="s">
        <v>72</v>
      </c>
      <c r="R6255" t="s">
        <v>4322</v>
      </c>
      <c r="S6255">
        <v>200.96999999999997</v>
      </c>
      <c r="T6255">
        <v>3</v>
      </c>
      <c r="U6255">
        <v>0</v>
      </c>
      <c r="V6255">
        <v>50.242500000000007</v>
      </c>
    </row>
    <row r="6256" spans="1:22" ht="14.25" customHeight="1" x14ac:dyDescent="0.25">
      <c r="A6256">
        <v>6255</v>
      </c>
      <c r="B6256" t="s">
        <v>8781</v>
      </c>
      <c r="C6256">
        <f>YEAR(Data!$D6256)</f>
        <v>2012</v>
      </c>
      <c r="D6256">
        <v>41160</v>
      </c>
      <c r="E6256">
        <v>41166</v>
      </c>
      <c r="F6256" t="s">
        <v>50</v>
      </c>
      <c r="G6256" t="s">
        <v>847</v>
      </c>
      <c r="H6256" t="s">
        <v>848</v>
      </c>
      <c r="I6256" t="s">
        <v>41</v>
      </c>
      <c r="J6256" t="s">
        <v>27</v>
      </c>
      <c r="K6256" t="s">
        <v>1817</v>
      </c>
      <c r="L6256" t="s">
        <v>358</v>
      </c>
      <c r="M6256">
        <v>36116</v>
      </c>
      <c r="N6256" t="s">
        <v>30</v>
      </c>
      <c r="O6256" t="s">
        <v>6826</v>
      </c>
      <c r="P6256" t="s">
        <v>32</v>
      </c>
      <c r="Q6256" t="s">
        <v>65</v>
      </c>
      <c r="R6256" t="s">
        <v>6827</v>
      </c>
      <c r="S6256">
        <v>21.36</v>
      </c>
      <c r="T6256">
        <v>8</v>
      </c>
      <c r="U6256">
        <v>0</v>
      </c>
      <c r="V6256">
        <v>8.1167999999999996</v>
      </c>
    </row>
    <row r="6257" spans="1:22" ht="14.25" customHeight="1" x14ac:dyDescent="0.25">
      <c r="A6257">
        <v>6256</v>
      </c>
      <c r="B6257" t="s">
        <v>8782</v>
      </c>
      <c r="C6257">
        <f>YEAR(Data!$D6257)</f>
        <v>2014</v>
      </c>
      <c r="D6257">
        <v>41892</v>
      </c>
      <c r="E6257">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ht="14.25" customHeight="1" x14ac:dyDescent="0.25">
      <c r="A6258">
        <v>6257</v>
      </c>
      <c r="B6258" t="s">
        <v>8783</v>
      </c>
      <c r="C6258">
        <f>YEAR(Data!$D6258)</f>
        <v>2012</v>
      </c>
      <c r="D6258">
        <v>41158</v>
      </c>
      <c r="E6258">
        <v>41160</v>
      </c>
      <c r="F6258" t="s">
        <v>23</v>
      </c>
      <c r="G6258" t="s">
        <v>3370</v>
      </c>
      <c r="H6258" t="s">
        <v>3371</v>
      </c>
      <c r="I6258" t="s">
        <v>102</v>
      </c>
      <c r="J6258" t="s">
        <v>27</v>
      </c>
      <c r="K6258" t="s">
        <v>1062</v>
      </c>
      <c r="L6258" t="s">
        <v>54</v>
      </c>
      <c r="M6258">
        <v>33319</v>
      </c>
      <c r="N6258" t="s">
        <v>30</v>
      </c>
      <c r="O6258" t="s">
        <v>5934</v>
      </c>
      <c r="P6258" t="s">
        <v>46</v>
      </c>
      <c r="Q6258" t="s">
        <v>75</v>
      </c>
      <c r="R6258" t="s">
        <v>5935</v>
      </c>
      <c r="S6258">
        <v>3.4440000000000008</v>
      </c>
      <c r="T6258">
        <v>1</v>
      </c>
      <c r="U6258">
        <v>0.7</v>
      </c>
      <c r="V6258">
        <v>-2.5255999999999998</v>
      </c>
    </row>
    <row r="6259" spans="1:22" ht="14.25" customHeight="1" x14ac:dyDescent="0.25">
      <c r="A6259">
        <v>6258</v>
      </c>
      <c r="B6259" t="s">
        <v>8784</v>
      </c>
      <c r="C6259">
        <f>YEAR(Data!$D6259)</f>
        <v>2014</v>
      </c>
      <c r="D6259">
        <v>41946</v>
      </c>
      <c r="E6259">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ht="14.25" customHeight="1" x14ac:dyDescent="0.25">
      <c r="A6260">
        <v>6259</v>
      </c>
      <c r="B6260" t="s">
        <v>8785</v>
      </c>
      <c r="C6260">
        <f>YEAR(Data!$D6260)</f>
        <v>2012</v>
      </c>
      <c r="D6260">
        <v>40996</v>
      </c>
      <c r="E6260">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ht="14.25" customHeight="1" x14ac:dyDescent="0.25">
      <c r="A6261">
        <v>6260</v>
      </c>
      <c r="B6261" t="s">
        <v>8786</v>
      </c>
      <c r="C6261">
        <f>YEAR(Data!$D6261)</f>
        <v>2012</v>
      </c>
      <c r="D6261">
        <v>41134</v>
      </c>
      <c r="E626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ht="14.25" customHeight="1" x14ac:dyDescent="0.25">
      <c r="A6262">
        <v>6261</v>
      </c>
      <c r="B6262" t="s">
        <v>8787</v>
      </c>
      <c r="C6262">
        <f>YEAR(Data!$D6262)</f>
        <v>2012</v>
      </c>
      <c r="D6262">
        <v>41041</v>
      </c>
      <c r="E6262">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ht="14.25" customHeight="1" x14ac:dyDescent="0.25">
      <c r="A6263">
        <v>6262</v>
      </c>
      <c r="B6263" t="s">
        <v>8788</v>
      </c>
      <c r="C6263">
        <f>YEAR(Data!$D6263)</f>
        <v>2014</v>
      </c>
      <c r="D6263">
        <v>41844</v>
      </c>
      <c r="E6263">
        <v>41848</v>
      </c>
      <c r="F6263" t="s">
        <v>50</v>
      </c>
      <c r="G6263" t="s">
        <v>7934</v>
      </c>
      <c r="H6263" t="s">
        <v>7935</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ht="14.25" customHeight="1" x14ac:dyDescent="0.25">
      <c r="A6264">
        <v>6263</v>
      </c>
      <c r="B6264" t="s">
        <v>8789</v>
      </c>
      <c r="C6264">
        <f>YEAR(Data!$D6264)</f>
        <v>2013</v>
      </c>
      <c r="D6264">
        <v>41542</v>
      </c>
      <c r="E6264">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ht="14.25" customHeight="1" x14ac:dyDescent="0.25">
      <c r="A6265">
        <v>6264</v>
      </c>
      <c r="B6265" t="s">
        <v>8790</v>
      </c>
      <c r="C6265">
        <f>YEAR(Data!$D6265)</f>
        <v>2014</v>
      </c>
      <c r="D6265">
        <v>41765</v>
      </c>
      <c r="E6265">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ht="14.25" customHeight="1" x14ac:dyDescent="0.25">
      <c r="A6266">
        <v>6265</v>
      </c>
      <c r="B6266" t="s">
        <v>8791</v>
      </c>
      <c r="C6266">
        <f>YEAR(Data!$D6266)</f>
        <v>2013</v>
      </c>
      <c r="D6266">
        <v>41554</v>
      </c>
      <c r="E6266">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ht="14.25" customHeight="1" x14ac:dyDescent="0.25">
      <c r="A6267">
        <v>6266</v>
      </c>
      <c r="B6267" t="s">
        <v>8792</v>
      </c>
      <c r="C6267">
        <f>YEAR(Data!$D6267)</f>
        <v>2011</v>
      </c>
      <c r="D6267">
        <v>40850</v>
      </c>
      <c r="E6267">
        <v>40855</v>
      </c>
      <c r="F6267" t="s">
        <v>50</v>
      </c>
      <c r="G6267" t="s">
        <v>2072</v>
      </c>
      <c r="H6267" t="s">
        <v>2073</v>
      </c>
      <c r="I6267" t="s">
        <v>26</v>
      </c>
      <c r="J6267" t="s">
        <v>27</v>
      </c>
      <c r="K6267" t="s">
        <v>5661</v>
      </c>
      <c r="L6267" t="s">
        <v>335</v>
      </c>
      <c r="M6267">
        <v>37211</v>
      </c>
      <c r="N6267" t="s">
        <v>30</v>
      </c>
      <c r="O6267" t="s">
        <v>3262</v>
      </c>
      <c r="P6267" t="s">
        <v>46</v>
      </c>
      <c r="Q6267" t="s">
        <v>90</v>
      </c>
      <c r="R6267" t="s">
        <v>3263</v>
      </c>
      <c r="S6267">
        <v>3.4880000000000004</v>
      </c>
      <c r="T6267">
        <v>2</v>
      </c>
      <c r="U6267">
        <v>0.2</v>
      </c>
      <c r="V6267">
        <v>1.1771999999999998</v>
      </c>
    </row>
    <row r="6268" spans="1:22" ht="14.25" customHeight="1" x14ac:dyDescent="0.25">
      <c r="A6268">
        <v>6267</v>
      </c>
      <c r="B6268" t="s">
        <v>8792</v>
      </c>
      <c r="C6268">
        <f>YEAR(Data!$D6268)</f>
        <v>2011</v>
      </c>
      <c r="D6268">
        <v>40850</v>
      </c>
      <c r="E6268">
        <v>40855</v>
      </c>
      <c r="F6268" t="s">
        <v>50</v>
      </c>
      <c r="G6268" t="s">
        <v>2072</v>
      </c>
      <c r="H6268" t="s">
        <v>2073</v>
      </c>
      <c r="I6268" t="s">
        <v>26</v>
      </c>
      <c r="J6268" t="s">
        <v>27</v>
      </c>
      <c r="K6268" t="s">
        <v>5661</v>
      </c>
      <c r="L6268" t="s">
        <v>335</v>
      </c>
      <c r="M6268">
        <v>37211</v>
      </c>
      <c r="N6268" t="s">
        <v>30</v>
      </c>
      <c r="O6268" t="s">
        <v>2650</v>
      </c>
      <c r="P6268" t="s">
        <v>46</v>
      </c>
      <c r="Q6268" t="s">
        <v>90</v>
      </c>
      <c r="R6268" t="s">
        <v>2651</v>
      </c>
      <c r="S6268">
        <v>143.85600000000002</v>
      </c>
      <c r="T6268">
        <v>9</v>
      </c>
      <c r="U6268">
        <v>0.2</v>
      </c>
      <c r="V6268">
        <v>48.551399999999994</v>
      </c>
    </row>
    <row r="6269" spans="1:22" ht="14.25" customHeight="1" x14ac:dyDescent="0.25">
      <c r="A6269">
        <v>6268</v>
      </c>
      <c r="B6269" t="s">
        <v>8793</v>
      </c>
      <c r="C6269">
        <f>YEAR(Data!$D6269)</f>
        <v>2012</v>
      </c>
      <c r="D6269">
        <v>41183</v>
      </c>
      <c r="E6269">
        <v>41186</v>
      </c>
      <c r="F6269" t="s">
        <v>23</v>
      </c>
      <c r="G6269" t="s">
        <v>733</v>
      </c>
      <c r="H6269" t="s">
        <v>734</v>
      </c>
      <c r="I6269" t="s">
        <v>102</v>
      </c>
      <c r="J6269" t="s">
        <v>27</v>
      </c>
      <c r="K6269" t="s">
        <v>8794</v>
      </c>
      <c r="L6269" t="s">
        <v>1245</v>
      </c>
      <c r="M6269">
        <v>2138</v>
      </c>
      <c r="N6269" t="s">
        <v>148</v>
      </c>
      <c r="O6269" t="s">
        <v>1920</v>
      </c>
      <c r="P6269" t="s">
        <v>71</v>
      </c>
      <c r="Q6269" t="s">
        <v>72</v>
      </c>
      <c r="R6269" t="s">
        <v>1921</v>
      </c>
      <c r="S6269">
        <v>311.98</v>
      </c>
      <c r="T6269">
        <v>2</v>
      </c>
      <c r="U6269">
        <v>0</v>
      </c>
      <c r="V6269">
        <v>93.593999999999994</v>
      </c>
    </row>
    <row r="6270" spans="1:22" ht="14.25" customHeight="1" x14ac:dyDescent="0.25">
      <c r="A6270">
        <v>6269</v>
      </c>
      <c r="B6270" t="s">
        <v>8793</v>
      </c>
      <c r="C6270">
        <f>YEAR(Data!$D6270)</f>
        <v>2012</v>
      </c>
      <c r="D6270">
        <v>41183</v>
      </c>
      <c r="E6270">
        <v>41186</v>
      </c>
      <c r="F6270" t="s">
        <v>23</v>
      </c>
      <c r="G6270" t="s">
        <v>733</v>
      </c>
      <c r="H6270" t="s">
        <v>734</v>
      </c>
      <c r="I6270" t="s">
        <v>102</v>
      </c>
      <c r="J6270" t="s">
        <v>27</v>
      </c>
      <c r="K6270" t="s">
        <v>8794</v>
      </c>
      <c r="L6270" t="s">
        <v>1245</v>
      </c>
      <c r="M6270">
        <v>2138</v>
      </c>
      <c r="N6270" t="s">
        <v>148</v>
      </c>
      <c r="O6270" t="s">
        <v>5621</v>
      </c>
      <c r="P6270" t="s">
        <v>46</v>
      </c>
      <c r="Q6270" t="s">
        <v>75</v>
      </c>
      <c r="R6270" t="s">
        <v>1219</v>
      </c>
      <c r="S6270">
        <v>22.450000000000003</v>
      </c>
      <c r="T6270">
        <v>5</v>
      </c>
      <c r="U6270">
        <v>0</v>
      </c>
      <c r="V6270">
        <v>10.327</v>
      </c>
    </row>
    <row r="6271" spans="1:22" ht="14.25" customHeight="1" x14ac:dyDescent="0.25">
      <c r="A6271">
        <v>6270</v>
      </c>
      <c r="B6271" t="s">
        <v>8795</v>
      </c>
      <c r="C6271">
        <f>YEAR(Data!$D6271)</f>
        <v>2014</v>
      </c>
      <c r="D6271">
        <v>41976</v>
      </c>
      <c r="E627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ht="14.25" customHeight="1" x14ac:dyDescent="0.25">
      <c r="A6272">
        <v>6271</v>
      </c>
      <c r="B6272" t="s">
        <v>8795</v>
      </c>
      <c r="C6272">
        <f>YEAR(Data!$D6272)</f>
        <v>2014</v>
      </c>
      <c r="D6272">
        <v>41976</v>
      </c>
      <c r="E6272">
        <v>41980</v>
      </c>
      <c r="F6272" t="s">
        <v>50</v>
      </c>
      <c r="G6272" t="s">
        <v>1532</v>
      </c>
      <c r="H6272" t="s">
        <v>1533</v>
      </c>
      <c r="I6272" t="s">
        <v>41</v>
      </c>
      <c r="J6272" t="s">
        <v>27</v>
      </c>
      <c r="K6272" t="s">
        <v>3199</v>
      </c>
      <c r="L6272" t="s">
        <v>43</v>
      </c>
      <c r="M6272">
        <v>94601</v>
      </c>
      <c r="N6272" t="s">
        <v>44</v>
      </c>
      <c r="O6272" t="s">
        <v>6903</v>
      </c>
      <c r="P6272" t="s">
        <v>32</v>
      </c>
      <c r="Q6272" t="s">
        <v>36</v>
      </c>
      <c r="R6272" t="s">
        <v>6904</v>
      </c>
      <c r="S6272">
        <v>1159.056</v>
      </c>
      <c r="T6272">
        <v>9</v>
      </c>
      <c r="U6272">
        <v>0.2</v>
      </c>
      <c r="V6272">
        <v>43.464599999999905</v>
      </c>
    </row>
    <row r="6273" spans="1:22" ht="14.25" customHeight="1" x14ac:dyDescent="0.25">
      <c r="A6273">
        <v>6272</v>
      </c>
      <c r="B6273" t="s">
        <v>8795</v>
      </c>
      <c r="C6273">
        <f>YEAR(Data!$D6273)</f>
        <v>2014</v>
      </c>
      <c r="D6273">
        <v>41976</v>
      </c>
      <c r="E6273">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ht="14.25" customHeight="1" x14ac:dyDescent="0.25">
      <c r="A6274">
        <v>6273</v>
      </c>
      <c r="B6274" t="s">
        <v>8796</v>
      </c>
      <c r="C6274">
        <f>YEAR(Data!$D6274)</f>
        <v>2014</v>
      </c>
      <c r="D6274">
        <v>41985</v>
      </c>
      <c r="E6274">
        <v>41986</v>
      </c>
      <c r="F6274" t="s">
        <v>188</v>
      </c>
      <c r="G6274" t="s">
        <v>1338</v>
      </c>
      <c r="H6274" t="s">
        <v>1339</v>
      </c>
      <c r="I6274" t="s">
        <v>41</v>
      </c>
      <c r="J6274" t="s">
        <v>27</v>
      </c>
      <c r="K6274" t="s">
        <v>8797</v>
      </c>
      <c r="L6274" t="s">
        <v>211</v>
      </c>
      <c r="M6274">
        <v>60067</v>
      </c>
      <c r="N6274" t="s">
        <v>105</v>
      </c>
      <c r="O6274" t="s">
        <v>4794</v>
      </c>
      <c r="P6274" t="s">
        <v>71</v>
      </c>
      <c r="Q6274" t="s">
        <v>161</v>
      </c>
      <c r="R6274" t="s">
        <v>4795</v>
      </c>
      <c r="S6274">
        <v>116.312</v>
      </c>
      <c r="T6274">
        <v>7</v>
      </c>
      <c r="U6274">
        <v>0.2</v>
      </c>
      <c r="V6274">
        <v>23.262400000000003</v>
      </c>
    </row>
    <row r="6275" spans="1:22" ht="14.25" customHeight="1" x14ac:dyDescent="0.25">
      <c r="A6275">
        <v>6274</v>
      </c>
      <c r="B6275" t="s">
        <v>8798</v>
      </c>
      <c r="C6275">
        <f>YEAR(Data!$D6275)</f>
        <v>2013</v>
      </c>
      <c r="D6275">
        <v>41473</v>
      </c>
      <c r="E6275">
        <v>41478</v>
      </c>
      <c r="F6275" t="s">
        <v>23</v>
      </c>
      <c r="G6275" t="s">
        <v>5176</v>
      </c>
      <c r="H6275" t="s">
        <v>5177</v>
      </c>
      <c r="I6275" t="s">
        <v>26</v>
      </c>
      <c r="J6275" t="s">
        <v>27</v>
      </c>
      <c r="K6275" t="s">
        <v>95</v>
      </c>
      <c r="L6275" t="s">
        <v>96</v>
      </c>
      <c r="M6275">
        <v>98105</v>
      </c>
      <c r="N6275" t="s">
        <v>44</v>
      </c>
      <c r="O6275" t="s">
        <v>5688</v>
      </c>
      <c r="P6275" t="s">
        <v>32</v>
      </c>
      <c r="Q6275" t="s">
        <v>65</v>
      </c>
      <c r="R6275" t="s">
        <v>5689</v>
      </c>
      <c r="S6275">
        <v>12.419999999999998</v>
      </c>
      <c r="T6275">
        <v>3</v>
      </c>
      <c r="U6275">
        <v>0</v>
      </c>
      <c r="V6275">
        <v>4.4711999999999996</v>
      </c>
    </row>
    <row r="6276" spans="1:22" ht="14.25" customHeight="1" x14ac:dyDescent="0.25">
      <c r="A6276">
        <v>6275</v>
      </c>
      <c r="B6276" t="s">
        <v>8798</v>
      </c>
      <c r="C6276">
        <f>YEAR(Data!$D6276)</f>
        <v>2013</v>
      </c>
      <c r="D6276">
        <v>41473</v>
      </c>
      <c r="E6276">
        <v>41478</v>
      </c>
      <c r="F6276" t="s">
        <v>23</v>
      </c>
      <c r="G6276" t="s">
        <v>5176</v>
      </c>
      <c r="H6276" t="s">
        <v>5177</v>
      </c>
      <c r="I6276" t="s">
        <v>26</v>
      </c>
      <c r="J6276" t="s">
        <v>27</v>
      </c>
      <c r="K6276" t="s">
        <v>95</v>
      </c>
      <c r="L6276" t="s">
        <v>96</v>
      </c>
      <c r="M6276">
        <v>98105</v>
      </c>
      <c r="N6276" t="s">
        <v>44</v>
      </c>
      <c r="O6276" t="s">
        <v>8799</v>
      </c>
      <c r="P6276" t="s">
        <v>71</v>
      </c>
      <c r="Q6276" t="s">
        <v>161</v>
      </c>
      <c r="R6276" t="s">
        <v>8800</v>
      </c>
      <c r="S6276">
        <v>428.40000000000003</v>
      </c>
      <c r="T6276">
        <v>3</v>
      </c>
      <c r="U6276">
        <v>0</v>
      </c>
      <c r="V6276">
        <v>89.963999999999999</v>
      </c>
    </row>
    <row r="6277" spans="1:22" ht="14.25" customHeight="1" x14ac:dyDescent="0.25">
      <c r="A6277">
        <v>6276</v>
      </c>
      <c r="B6277" t="s">
        <v>8798</v>
      </c>
      <c r="C6277">
        <f>YEAR(Data!$D6277)</f>
        <v>2013</v>
      </c>
      <c r="D6277">
        <v>41473</v>
      </c>
      <c r="E6277">
        <v>41478</v>
      </c>
      <c r="F6277" t="s">
        <v>23</v>
      </c>
      <c r="G6277" t="s">
        <v>5176</v>
      </c>
      <c r="H6277" t="s">
        <v>5177</v>
      </c>
      <c r="I6277" t="s">
        <v>26</v>
      </c>
      <c r="J6277" t="s">
        <v>27</v>
      </c>
      <c r="K6277" t="s">
        <v>95</v>
      </c>
      <c r="L6277" t="s">
        <v>96</v>
      </c>
      <c r="M6277">
        <v>98105</v>
      </c>
      <c r="N6277" t="s">
        <v>44</v>
      </c>
      <c r="O6277" t="s">
        <v>6997</v>
      </c>
      <c r="P6277" t="s">
        <v>32</v>
      </c>
      <c r="Q6277" t="s">
        <v>65</v>
      </c>
      <c r="R6277" t="s">
        <v>6998</v>
      </c>
      <c r="S6277">
        <v>24.75</v>
      </c>
      <c r="T6277">
        <v>5</v>
      </c>
      <c r="U6277">
        <v>0</v>
      </c>
      <c r="V6277">
        <v>10.890000000000002</v>
      </c>
    </row>
    <row r="6278" spans="1:22" ht="14.25" customHeight="1" x14ac:dyDescent="0.25">
      <c r="A6278">
        <v>6277</v>
      </c>
      <c r="B6278" t="s">
        <v>8798</v>
      </c>
      <c r="C6278">
        <f>YEAR(Data!$D6278)</f>
        <v>2013</v>
      </c>
      <c r="D6278">
        <v>41473</v>
      </c>
      <c r="E6278">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ht="14.25" customHeight="1" x14ac:dyDescent="0.25">
      <c r="A6279">
        <v>6278</v>
      </c>
      <c r="B6279" t="s">
        <v>8798</v>
      </c>
      <c r="C6279">
        <f>YEAR(Data!$D6279)</f>
        <v>2013</v>
      </c>
      <c r="D6279">
        <v>41473</v>
      </c>
      <c r="E6279">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ht="14.25" customHeight="1" x14ac:dyDescent="0.25">
      <c r="A6280">
        <v>6279</v>
      </c>
      <c r="B6280" t="s">
        <v>8798</v>
      </c>
      <c r="C6280">
        <f>YEAR(Data!$D6280)</f>
        <v>2013</v>
      </c>
      <c r="D6280">
        <v>41473</v>
      </c>
      <c r="E6280">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ht="14.25" customHeight="1" x14ac:dyDescent="0.25">
      <c r="A6281">
        <v>6280</v>
      </c>
      <c r="B6281" t="s">
        <v>8798</v>
      </c>
      <c r="C6281">
        <f>YEAR(Data!$D6281)</f>
        <v>2013</v>
      </c>
      <c r="D6281">
        <v>41473</v>
      </c>
      <c r="E628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ht="14.25" customHeight="1" x14ac:dyDescent="0.25">
      <c r="A6282">
        <v>6281</v>
      </c>
      <c r="B6282" t="s">
        <v>8801</v>
      </c>
      <c r="C6282">
        <f>YEAR(Data!$D6282)</f>
        <v>2014</v>
      </c>
      <c r="D6282">
        <v>41772</v>
      </c>
      <c r="E6282">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ht="14.25" customHeight="1" x14ac:dyDescent="0.25">
      <c r="A6283">
        <v>6282</v>
      </c>
      <c r="B6283" t="s">
        <v>8802</v>
      </c>
      <c r="C6283">
        <f>YEAR(Data!$D6283)</f>
        <v>2012</v>
      </c>
      <c r="D6283">
        <v>41233</v>
      </c>
      <c r="E6283">
        <v>41239</v>
      </c>
      <c r="F6283" t="s">
        <v>50</v>
      </c>
      <c r="G6283" t="s">
        <v>4397</v>
      </c>
      <c r="H6283" t="s">
        <v>4398</v>
      </c>
      <c r="I6283" t="s">
        <v>26</v>
      </c>
      <c r="J6283" t="s">
        <v>27</v>
      </c>
      <c r="K6283" t="s">
        <v>5178</v>
      </c>
      <c r="L6283" t="s">
        <v>498</v>
      </c>
      <c r="M6283">
        <v>43302</v>
      </c>
      <c r="N6283" t="s">
        <v>148</v>
      </c>
      <c r="O6283" t="s">
        <v>8803</v>
      </c>
      <c r="P6283" t="s">
        <v>32</v>
      </c>
      <c r="Q6283" t="s">
        <v>65</v>
      </c>
      <c r="R6283" t="s">
        <v>8804</v>
      </c>
      <c r="S6283">
        <v>63.824000000000005</v>
      </c>
      <c r="T6283">
        <v>2</v>
      </c>
      <c r="U6283">
        <v>0.2</v>
      </c>
      <c r="V6283">
        <v>9.5735999999999937</v>
      </c>
    </row>
    <row r="6284" spans="1:22" ht="14.25" customHeight="1" x14ac:dyDescent="0.25">
      <c r="A6284">
        <v>6283</v>
      </c>
      <c r="B6284" t="s">
        <v>8802</v>
      </c>
      <c r="C6284">
        <f>YEAR(Data!$D6284)</f>
        <v>2012</v>
      </c>
      <c r="D6284">
        <v>41233</v>
      </c>
      <c r="E6284">
        <v>41239</v>
      </c>
      <c r="F6284" t="s">
        <v>50</v>
      </c>
      <c r="G6284" t="s">
        <v>4397</v>
      </c>
      <c r="H6284" t="s">
        <v>4398</v>
      </c>
      <c r="I6284" t="s">
        <v>26</v>
      </c>
      <c r="J6284" t="s">
        <v>27</v>
      </c>
      <c r="K6284" t="s">
        <v>5178</v>
      </c>
      <c r="L6284" t="s">
        <v>498</v>
      </c>
      <c r="M6284">
        <v>43302</v>
      </c>
      <c r="N6284" t="s">
        <v>148</v>
      </c>
      <c r="O6284" t="s">
        <v>8373</v>
      </c>
      <c r="P6284" t="s">
        <v>46</v>
      </c>
      <c r="Q6284" t="s">
        <v>59</v>
      </c>
      <c r="R6284" t="s">
        <v>8374</v>
      </c>
      <c r="S6284">
        <v>141.55199999999999</v>
      </c>
      <c r="T6284">
        <v>3</v>
      </c>
      <c r="U6284">
        <v>0.2</v>
      </c>
      <c r="V6284">
        <v>-26.541000000000004</v>
      </c>
    </row>
    <row r="6285" spans="1:22" ht="14.25" customHeight="1" x14ac:dyDescent="0.25">
      <c r="A6285">
        <v>6284</v>
      </c>
      <c r="B6285" t="s">
        <v>8805</v>
      </c>
      <c r="C6285">
        <f>YEAR(Data!$D6285)</f>
        <v>2013</v>
      </c>
      <c r="D6285">
        <v>41542</v>
      </c>
      <c r="E6285">
        <v>41546</v>
      </c>
      <c r="F6285" t="s">
        <v>50</v>
      </c>
      <c r="G6285" t="s">
        <v>4764</v>
      </c>
      <c r="H6285" t="s">
        <v>4765</v>
      </c>
      <c r="I6285" t="s">
        <v>41</v>
      </c>
      <c r="J6285" t="s">
        <v>27</v>
      </c>
      <c r="K6285" t="s">
        <v>42</v>
      </c>
      <c r="L6285" t="s">
        <v>43</v>
      </c>
      <c r="M6285">
        <v>90049</v>
      </c>
      <c r="N6285" t="s">
        <v>44</v>
      </c>
      <c r="O6285" t="s">
        <v>7752</v>
      </c>
      <c r="P6285" t="s">
        <v>46</v>
      </c>
      <c r="Q6285" t="s">
        <v>173</v>
      </c>
      <c r="R6285" t="s">
        <v>7753</v>
      </c>
      <c r="S6285">
        <v>304.89999999999998</v>
      </c>
      <c r="T6285">
        <v>5</v>
      </c>
      <c r="U6285">
        <v>0</v>
      </c>
      <c r="V6285">
        <v>143.30299999999997</v>
      </c>
    </row>
    <row r="6286" spans="1:22" ht="14.25" customHeight="1" x14ac:dyDescent="0.25">
      <c r="A6286">
        <v>6285</v>
      </c>
      <c r="B6286" t="s">
        <v>8805</v>
      </c>
      <c r="C6286">
        <f>YEAR(Data!$D6286)</f>
        <v>2013</v>
      </c>
      <c r="D6286">
        <v>41542</v>
      </c>
      <c r="E6286">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ht="14.25" customHeight="1" x14ac:dyDescent="0.25">
      <c r="A6287">
        <v>6286</v>
      </c>
      <c r="B6287" t="s">
        <v>8806</v>
      </c>
      <c r="C6287">
        <f>YEAR(Data!$D6287)</f>
        <v>2013</v>
      </c>
      <c r="D6287">
        <v>41569</v>
      </c>
      <c r="E6287">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ht="14.25" customHeight="1" x14ac:dyDescent="0.25">
      <c r="A6288">
        <v>6287</v>
      </c>
      <c r="B6288" t="s">
        <v>8807</v>
      </c>
      <c r="C6288">
        <f>YEAR(Data!$D6288)</f>
        <v>2013</v>
      </c>
      <c r="D6288">
        <v>41572</v>
      </c>
      <c r="E6288">
        <v>41579</v>
      </c>
      <c r="F6288" t="s">
        <v>50</v>
      </c>
      <c r="G6288" t="s">
        <v>2844</v>
      </c>
      <c r="H6288" t="s">
        <v>2845</v>
      </c>
      <c r="I6288" t="s">
        <v>102</v>
      </c>
      <c r="J6288" t="s">
        <v>27</v>
      </c>
      <c r="K6288" t="s">
        <v>8699</v>
      </c>
      <c r="L6288" t="s">
        <v>335</v>
      </c>
      <c r="M6288">
        <v>37087</v>
      </c>
      <c r="N6288" t="s">
        <v>30</v>
      </c>
      <c r="O6288" t="s">
        <v>3266</v>
      </c>
      <c r="P6288" t="s">
        <v>71</v>
      </c>
      <c r="Q6288" t="s">
        <v>72</v>
      </c>
      <c r="R6288" t="s">
        <v>3267</v>
      </c>
      <c r="S6288">
        <v>239.976</v>
      </c>
      <c r="T6288">
        <v>3</v>
      </c>
      <c r="U6288">
        <v>0.2</v>
      </c>
      <c r="V6288">
        <v>17.998199999999997</v>
      </c>
    </row>
    <row r="6289" spans="1:22" ht="14.25" customHeight="1" x14ac:dyDescent="0.25">
      <c r="A6289">
        <v>6288</v>
      </c>
      <c r="B6289" t="s">
        <v>8808</v>
      </c>
      <c r="C6289">
        <f>YEAR(Data!$D6289)</f>
        <v>2011</v>
      </c>
      <c r="D6289">
        <v>40732</v>
      </c>
      <c r="E6289">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ht="14.25" customHeight="1" x14ac:dyDescent="0.25">
      <c r="A6290">
        <v>6289</v>
      </c>
      <c r="B6290" t="s">
        <v>8808</v>
      </c>
      <c r="C6290">
        <f>YEAR(Data!$D6290)</f>
        <v>2011</v>
      </c>
      <c r="D6290">
        <v>40732</v>
      </c>
      <c r="E6290">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ht="14.25" customHeight="1" x14ac:dyDescent="0.25">
      <c r="A6291">
        <v>6290</v>
      </c>
      <c r="B6291" t="s">
        <v>8809</v>
      </c>
      <c r="C6291">
        <f>YEAR(Data!$D6291)</f>
        <v>2012</v>
      </c>
      <c r="D6291">
        <v>40981</v>
      </c>
      <c r="E6291">
        <v>40986</v>
      </c>
      <c r="F6291" t="s">
        <v>23</v>
      </c>
      <c r="G6291" t="s">
        <v>3116</v>
      </c>
      <c r="H6291" t="s">
        <v>3117</v>
      </c>
      <c r="I6291" t="s">
        <v>102</v>
      </c>
      <c r="J6291" t="s">
        <v>27</v>
      </c>
      <c r="K6291" t="s">
        <v>8488</v>
      </c>
      <c r="L6291" t="s">
        <v>43</v>
      </c>
      <c r="M6291">
        <v>95928</v>
      </c>
      <c r="N6291" t="s">
        <v>44</v>
      </c>
      <c r="O6291" t="s">
        <v>533</v>
      </c>
      <c r="P6291" t="s">
        <v>32</v>
      </c>
      <c r="Q6291" t="s">
        <v>36</v>
      </c>
      <c r="R6291" t="s">
        <v>534</v>
      </c>
      <c r="S6291">
        <v>915.13600000000008</v>
      </c>
      <c r="T6291">
        <v>4</v>
      </c>
      <c r="U6291">
        <v>0.2</v>
      </c>
      <c r="V6291">
        <v>102.95279999999988</v>
      </c>
    </row>
    <row r="6292" spans="1:22" ht="14.25" customHeight="1" x14ac:dyDescent="0.25">
      <c r="A6292">
        <v>6291</v>
      </c>
      <c r="B6292" t="s">
        <v>8809</v>
      </c>
      <c r="C6292">
        <f>YEAR(Data!$D6292)</f>
        <v>2012</v>
      </c>
      <c r="D6292">
        <v>40981</v>
      </c>
      <c r="E6292">
        <v>40986</v>
      </c>
      <c r="F6292" t="s">
        <v>23</v>
      </c>
      <c r="G6292" t="s">
        <v>3116</v>
      </c>
      <c r="H6292" t="s">
        <v>3117</v>
      </c>
      <c r="I6292" t="s">
        <v>102</v>
      </c>
      <c r="J6292" t="s">
        <v>27</v>
      </c>
      <c r="K6292" t="s">
        <v>8488</v>
      </c>
      <c r="L6292" t="s">
        <v>43</v>
      </c>
      <c r="M6292">
        <v>95928</v>
      </c>
      <c r="N6292" t="s">
        <v>44</v>
      </c>
      <c r="O6292" t="s">
        <v>1994</v>
      </c>
      <c r="P6292" t="s">
        <v>32</v>
      </c>
      <c r="Q6292" t="s">
        <v>65</v>
      </c>
      <c r="R6292" t="s">
        <v>1995</v>
      </c>
      <c r="S6292">
        <v>327.76</v>
      </c>
      <c r="T6292">
        <v>8</v>
      </c>
      <c r="U6292">
        <v>0</v>
      </c>
      <c r="V6292">
        <v>91.772800000000018</v>
      </c>
    </row>
    <row r="6293" spans="1:22" ht="14.25" customHeight="1" x14ac:dyDescent="0.25">
      <c r="A6293">
        <v>6292</v>
      </c>
      <c r="B6293" t="s">
        <v>8810</v>
      </c>
      <c r="C6293">
        <f>YEAR(Data!$D6293)</f>
        <v>2014</v>
      </c>
      <c r="D6293">
        <v>41976</v>
      </c>
      <c r="E6293">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ht="14.25" customHeight="1" x14ac:dyDescent="0.25">
      <c r="A6294">
        <v>6293</v>
      </c>
      <c r="B6294" t="s">
        <v>8811</v>
      </c>
      <c r="C6294">
        <f>YEAR(Data!$D6294)</f>
        <v>2012</v>
      </c>
      <c r="D6294">
        <v>41021</v>
      </c>
      <c r="E6294">
        <v>41025</v>
      </c>
      <c r="F6294" t="s">
        <v>50</v>
      </c>
      <c r="G6294" t="s">
        <v>5492</v>
      </c>
      <c r="H6294" t="s">
        <v>5493</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ht="14.25" customHeight="1" x14ac:dyDescent="0.25">
      <c r="A6295">
        <v>6294</v>
      </c>
      <c r="B6295" t="s">
        <v>8811</v>
      </c>
      <c r="C6295">
        <f>YEAR(Data!$D6295)</f>
        <v>2012</v>
      </c>
      <c r="D6295">
        <v>41021</v>
      </c>
      <c r="E6295">
        <v>41025</v>
      </c>
      <c r="F6295" t="s">
        <v>50</v>
      </c>
      <c r="G6295" t="s">
        <v>5492</v>
      </c>
      <c r="H6295" t="s">
        <v>5493</v>
      </c>
      <c r="I6295" t="s">
        <v>26</v>
      </c>
      <c r="J6295" t="s">
        <v>27</v>
      </c>
      <c r="K6295" t="s">
        <v>42</v>
      </c>
      <c r="L6295" t="s">
        <v>43</v>
      </c>
      <c r="M6295">
        <v>90008</v>
      </c>
      <c r="N6295" t="s">
        <v>44</v>
      </c>
      <c r="O6295" t="s">
        <v>5763</v>
      </c>
      <c r="P6295" t="s">
        <v>46</v>
      </c>
      <c r="Q6295" t="s">
        <v>68</v>
      </c>
      <c r="R6295" t="s">
        <v>5764</v>
      </c>
      <c r="S6295">
        <v>64.14</v>
      </c>
      <c r="T6295">
        <v>3</v>
      </c>
      <c r="U6295">
        <v>0</v>
      </c>
      <c r="V6295">
        <v>16.676400000000001</v>
      </c>
    </row>
    <row r="6296" spans="1:22" ht="14.25" customHeight="1" x14ac:dyDescent="0.25">
      <c r="A6296">
        <v>6295</v>
      </c>
      <c r="B6296" t="s">
        <v>8812</v>
      </c>
      <c r="C6296">
        <f>YEAR(Data!$D6296)</f>
        <v>2011</v>
      </c>
      <c r="D6296">
        <v>40802</v>
      </c>
      <c r="E6296">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ht="14.25" customHeight="1" x14ac:dyDescent="0.25">
      <c r="A6297">
        <v>6296</v>
      </c>
      <c r="B6297" t="s">
        <v>8813</v>
      </c>
      <c r="C6297">
        <f>YEAR(Data!$D6297)</f>
        <v>2011</v>
      </c>
      <c r="D6297">
        <v>40905</v>
      </c>
      <c r="E6297">
        <v>40909</v>
      </c>
      <c r="F6297" t="s">
        <v>50</v>
      </c>
      <c r="G6297" t="s">
        <v>2672</v>
      </c>
      <c r="H6297" t="s">
        <v>2673</v>
      </c>
      <c r="I6297" t="s">
        <v>41</v>
      </c>
      <c r="J6297" t="s">
        <v>27</v>
      </c>
      <c r="K6297" t="s">
        <v>8814</v>
      </c>
      <c r="L6297" t="s">
        <v>1245</v>
      </c>
      <c r="M6297">
        <v>1915</v>
      </c>
      <c r="N6297" t="s">
        <v>148</v>
      </c>
      <c r="O6297" t="s">
        <v>5612</v>
      </c>
      <c r="P6297" t="s">
        <v>46</v>
      </c>
      <c r="Q6297" t="s">
        <v>78</v>
      </c>
      <c r="R6297" t="s">
        <v>5613</v>
      </c>
      <c r="S6297">
        <v>1737.1799999999998</v>
      </c>
      <c r="T6297">
        <v>6</v>
      </c>
      <c r="U6297">
        <v>0</v>
      </c>
      <c r="V6297">
        <v>503.78219999999976</v>
      </c>
    </row>
    <row r="6298" spans="1:22" ht="14.25" customHeight="1" x14ac:dyDescent="0.25">
      <c r="A6298">
        <v>6297</v>
      </c>
      <c r="B6298" t="s">
        <v>8813</v>
      </c>
      <c r="C6298">
        <f>YEAR(Data!$D6298)</f>
        <v>2011</v>
      </c>
      <c r="D6298">
        <v>40905</v>
      </c>
      <c r="E6298">
        <v>40909</v>
      </c>
      <c r="F6298" t="s">
        <v>50</v>
      </c>
      <c r="G6298" t="s">
        <v>2672</v>
      </c>
      <c r="H6298" t="s">
        <v>2673</v>
      </c>
      <c r="I6298" t="s">
        <v>41</v>
      </c>
      <c r="J6298" t="s">
        <v>27</v>
      </c>
      <c r="K6298" t="s">
        <v>8814</v>
      </c>
      <c r="L6298" t="s">
        <v>1245</v>
      </c>
      <c r="M6298">
        <v>1915</v>
      </c>
      <c r="N6298" t="s">
        <v>148</v>
      </c>
      <c r="O6298" t="s">
        <v>1652</v>
      </c>
      <c r="P6298" t="s">
        <v>46</v>
      </c>
      <c r="Q6298" t="s">
        <v>59</v>
      </c>
      <c r="R6298" t="s">
        <v>1653</v>
      </c>
      <c r="S6298">
        <v>704.25</v>
      </c>
      <c r="T6298">
        <v>5</v>
      </c>
      <c r="U6298">
        <v>0</v>
      </c>
      <c r="V6298">
        <v>84.51</v>
      </c>
    </row>
    <row r="6299" spans="1:22" ht="14.25" customHeight="1" x14ac:dyDescent="0.25">
      <c r="A6299">
        <v>6298</v>
      </c>
      <c r="B6299" t="s">
        <v>8813</v>
      </c>
      <c r="C6299">
        <f>YEAR(Data!$D6299)</f>
        <v>2011</v>
      </c>
      <c r="D6299">
        <v>40905</v>
      </c>
      <c r="E6299">
        <v>40909</v>
      </c>
      <c r="F6299" t="s">
        <v>50</v>
      </c>
      <c r="G6299" t="s">
        <v>2672</v>
      </c>
      <c r="H6299" t="s">
        <v>2673</v>
      </c>
      <c r="I6299" t="s">
        <v>41</v>
      </c>
      <c r="J6299" t="s">
        <v>27</v>
      </c>
      <c r="K6299" t="s">
        <v>8814</v>
      </c>
      <c r="L6299" t="s">
        <v>1245</v>
      </c>
      <c r="M6299">
        <v>1915</v>
      </c>
      <c r="N6299" t="s">
        <v>148</v>
      </c>
      <c r="O6299" t="s">
        <v>8178</v>
      </c>
      <c r="P6299" t="s">
        <v>46</v>
      </c>
      <c r="Q6299" t="s">
        <v>90</v>
      </c>
      <c r="R6299" t="s">
        <v>8179</v>
      </c>
      <c r="S6299">
        <v>141.76</v>
      </c>
      <c r="T6299">
        <v>4</v>
      </c>
      <c r="U6299">
        <v>0</v>
      </c>
      <c r="V6299">
        <v>66.627199999999988</v>
      </c>
    </row>
    <row r="6300" spans="1:22" ht="14.25" customHeight="1" x14ac:dyDescent="0.25">
      <c r="A6300">
        <v>6299</v>
      </c>
      <c r="B6300" t="s">
        <v>8815</v>
      </c>
      <c r="C6300">
        <f>YEAR(Data!$D6300)</f>
        <v>2011</v>
      </c>
      <c r="D6300">
        <v>40837</v>
      </c>
      <c r="E6300">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ht="14.25" customHeight="1" x14ac:dyDescent="0.25">
      <c r="A6301">
        <v>6300</v>
      </c>
      <c r="B6301" t="s">
        <v>8816</v>
      </c>
      <c r="C6301">
        <f>YEAR(Data!$D6301)</f>
        <v>2014</v>
      </c>
      <c r="D6301">
        <v>41974</v>
      </c>
      <c r="E6301">
        <v>41977</v>
      </c>
      <c r="F6301" t="s">
        <v>188</v>
      </c>
      <c r="G6301" t="s">
        <v>5242</v>
      </c>
      <c r="H6301" t="s">
        <v>5243</v>
      </c>
      <c r="I6301" t="s">
        <v>102</v>
      </c>
      <c r="J6301" t="s">
        <v>27</v>
      </c>
      <c r="K6301" t="s">
        <v>127</v>
      </c>
      <c r="L6301" t="s">
        <v>43</v>
      </c>
      <c r="M6301">
        <v>94109</v>
      </c>
      <c r="N6301" t="s">
        <v>44</v>
      </c>
      <c r="O6301" t="s">
        <v>8817</v>
      </c>
      <c r="P6301" t="s">
        <v>32</v>
      </c>
      <c r="Q6301" t="s">
        <v>65</v>
      </c>
      <c r="R6301" t="s">
        <v>8818</v>
      </c>
      <c r="S6301">
        <v>25.83</v>
      </c>
      <c r="T6301">
        <v>3</v>
      </c>
      <c r="U6301">
        <v>0</v>
      </c>
      <c r="V6301">
        <v>9.5570999999999984</v>
      </c>
    </row>
    <row r="6302" spans="1:22" ht="14.25" customHeight="1" x14ac:dyDescent="0.25">
      <c r="A6302">
        <v>6301</v>
      </c>
      <c r="B6302" t="s">
        <v>8819</v>
      </c>
      <c r="C6302">
        <f>YEAR(Data!$D6302)</f>
        <v>2011</v>
      </c>
      <c r="D6302">
        <v>40700</v>
      </c>
      <c r="E6302">
        <v>40706</v>
      </c>
      <c r="F6302" t="s">
        <v>50</v>
      </c>
      <c r="G6302" t="s">
        <v>5759</v>
      </c>
      <c r="H6302" t="s">
        <v>5760</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ht="14.25" customHeight="1" x14ac:dyDescent="0.25">
      <c r="A6303">
        <v>6302</v>
      </c>
      <c r="B6303" t="s">
        <v>8819</v>
      </c>
      <c r="C6303">
        <f>YEAR(Data!$D6303)</f>
        <v>2011</v>
      </c>
      <c r="D6303">
        <v>40700</v>
      </c>
      <c r="E6303">
        <v>40706</v>
      </c>
      <c r="F6303" t="s">
        <v>50</v>
      </c>
      <c r="G6303" t="s">
        <v>5759</v>
      </c>
      <c r="H6303" t="s">
        <v>5760</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ht="14.25" customHeight="1" x14ac:dyDescent="0.25">
      <c r="A6304">
        <v>6303</v>
      </c>
      <c r="B6304" t="s">
        <v>8820</v>
      </c>
      <c r="C6304">
        <f>YEAR(Data!$D6304)</f>
        <v>2014</v>
      </c>
      <c r="D6304">
        <v>41967</v>
      </c>
      <c r="E6304">
        <v>41971</v>
      </c>
      <c r="F6304" t="s">
        <v>50</v>
      </c>
      <c r="G6304" t="s">
        <v>989</v>
      </c>
      <c r="H6304" t="s">
        <v>990</v>
      </c>
      <c r="I6304" t="s">
        <v>26</v>
      </c>
      <c r="J6304" t="s">
        <v>27</v>
      </c>
      <c r="K6304" t="s">
        <v>815</v>
      </c>
      <c r="L6304" t="s">
        <v>104</v>
      </c>
      <c r="M6304">
        <v>75220</v>
      </c>
      <c r="N6304" t="s">
        <v>105</v>
      </c>
      <c r="O6304" t="s">
        <v>7698</v>
      </c>
      <c r="P6304" t="s">
        <v>71</v>
      </c>
      <c r="Q6304" t="s">
        <v>72</v>
      </c>
      <c r="R6304" t="s">
        <v>7699</v>
      </c>
      <c r="S6304">
        <v>195.96000000000004</v>
      </c>
      <c r="T6304">
        <v>5</v>
      </c>
      <c r="U6304">
        <v>0.2</v>
      </c>
      <c r="V6304">
        <v>19.596000000000018</v>
      </c>
    </row>
    <row r="6305" spans="1:22" ht="14.25" customHeight="1" x14ac:dyDescent="0.25">
      <c r="A6305">
        <v>6304</v>
      </c>
      <c r="B6305" t="s">
        <v>8821</v>
      </c>
      <c r="C6305">
        <f>YEAR(Data!$D6305)</f>
        <v>2014</v>
      </c>
      <c r="D6305">
        <v>41809</v>
      </c>
      <c r="E6305">
        <v>41811</v>
      </c>
      <c r="F6305" t="s">
        <v>23</v>
      </c>
      <c r="G6305" t="s">
        <v>638</v>
      </c>
      <c r="H6305" t="s">
        <v>639</v>
      </c>
      <c r="I6305" t="s">
        <v>102</v>
      </c>
      <c r="J6305" t="s">
        <v>27</v>
      </c>
      <c r="K6305" t="s">
        <v>5970</v>
      </c>
      <c r="L6305" t="s">
        <v>104</v>
      </c>
      <c r="M6305">
        <v>78415</v>
      </c>
      <c r="N6305" t="s">
        <v>105</v>
      </c>
      <c r="O6305" t="s">
        <v>4336</v>
      </c>
      <c r="P6305" t="s">
        <v>46</v>
      </c>
      <c r="Q6305" t="s">
        <v>90</v>
      </c>
      <c r="R6305" t="s">
        <v>4337</v>
      </c>
      <c r="S6305">
        <v>74.352000000000004</v>
      </c>
      <c r="T6305">
        <v>3</v>
      </c>
      <c r="U6305">
        <v>0.2</v>
      </c>
      <c r="V6305">
        <v>23.234999999999992</v>
      </c>
    </row>
    <row r="6306" spans="1:22" ht="14.25" customHeight="1" x14ac:dyDescent="0.25">
      <c r="A6306">
        <v>6305</v>
      </c>
      <c r="B6306" t="s">
        <v>8822</v>
      </c>
      <c r="C6306">
        <f>YEAR(Data!$D6306)</f>
        <v>2014</v>
      </c>
      <c r="D6306">
        <v>41765</v>
      </c>
      <c r="E6306">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ht="14.25" customHeight="1" x14ac:dyDescent="0.25">
      <c r="A6307">
        <v>6306</v>
      </c>
      <c r="B6307" t="s">
        <v>8823</v>
      </c>
      <c r="C6307">
        <f>YEAR(Data!$D6307)</f>
        <v>2013</v>
      </c>
      <c r="D6307">
        <v>41583</v>
      </c>
      <c r="E6307">
        <v>41585</v>
      </c>
      <c r="F6307" t="s">
        <v>23</v>
      </c>
      <c r="G6307" t="s">
        <v>7263</v>
      </c>
      <c r="H6307" t="s">
        <v>7264</v>
      </c>
      <c r="I6307" t="s">
        <v>41</v>
      </c>
      <c r="J6307" t="s">
        <v>27</v>
      </c>
      <c r="K6307" t="s">
        <v>8824</v>
      </c>
      <c r="L6307" t="s">
        <v>420</v>
      </c>
      <c r="M6307">
        <v>97405</v>
      </c>
      <c r="N6307" t="s">
        <v>44</v>
      </c>
      <c r="O6307" t="s">
        <v>6985</v>
      </c>
      <c r="P6307" t="s">
        <v>46</v>
      </c>
      <c r="Q6307" t="s">
        <v>578</v>
      </c>
      <c r="R6307" t="s">
        <v>6986</v>
      </c>
      <c r="S6307">
        <v>17.584000000000003</v>
      </c>
      <c r="T6307">
        <v>7</v>
      </c>
      <c r="U6307">
        <v>0.2</v>
      </c>
      <c r="V6307">
        <v>-4.1761999999999997</v>
      </c>
    </row>
    <row r="6308" spans="1:22" ht="14.25" customHeight="1" x14ac:dyDescent="0.25">
      <c r="A6308">
        <v>6307</v>
      </c>
      <c r="B6308" t="s">
        <v>8823</v>
      </c>
      <c r="C6308">
        <f>YEAR(Data!$D6308)</f>
        <v>2013</v>
      </c>
      <c r="D6308">
        <v>41583</v>
      </c>
      <c r="E6308">
        <v>41585</v>
      </c>
      <c r="F6308" t="s">
        <v>23</v>
      </c>
      <c r="G6308" t="s">
        <v>7263</v>
      </c>
      <c r="H6308" t="s">
        <v>7264</v>
      </c>
      <c r="I6308" t="s">
        <v>41</v>
      </c>
      <c r="J6308" t="s">
        <v>27</v>
      </c>
      <c r="K6308" t="s">
        <v>8824</v>
      </c>
      <c r="L6308" t="s">
        <v>420</v>
      </c>
      <c r="M6308">
        <v>97405</v>
      </c>
      <c r="N6308" t="s">
        <v>44</v>
      </c>
      <c r="O6308" t="s">
        <v>6956</v>
      </c>
      <c r="P6308" t="s">
        <v>32</v>
      </c>
      <c r="Q6308" t="s">
        <v>36</v>
      </c>
      <c r="R6308" t="s">
        <v>6957</v>
      </c>
      <c r="S6308">
        <v>104.78399999999999</v>
      </c>
      <c r="T6308">
        <v>1</v>
      </c>
      <c r="U6308">
        <v>0.2</v>
      </c>
      <c r="V6308">
        <v>-14.407800000000009</v>
      </c>
    </row>
    <row r="6309" spans="1:22" ht="14.25" customHeight="1" x14ac:dyDescent="0.25">
      <c r="A6309">
        <v>6308</v>
      </c>
      <c r="B6309" t="s">
        <v>8823</v>
      </c>
      <c r="C6309">
        <f>YEAR(Data!$D6309)</f>
        <v>2013</v>
      </c>
      <c r="D6309">
        <v>41583</v>
      </c>
      <c r="E6309">
        <v>41585</v>
      </c>
      <c r="F6309" t="s">
        <v>23</v>
      </c>
      <c r="G6309" t="s">
        <v>7263</v>
      </c>
      <c r="H6309" t="s">
        <v>7264</v>
      </c>
      <c r="I6309" t="s">
        <v>41</v>
      </c>
      <c r="J6309" t="s">
        <v>27</v>
      </c>
      <c r="K6309" t="s">
        <v>8824</v>
      </c>
      <c r="L6309" t="s">
        <v>420</v>
      </c>
      <c r="M6309">
        <v>97405</v>
      </c>
      <c r="N6309" t="s">
        <v>44</v>
      </c>
      <c r="O6309" t="s">
        <v>7570</v>
      </c>
      <c r="P6309" t="s">
        <v>46</v>
      </c>
      <c r="Q6309" t="s">
        <v>90</v>
      </c>
      <c r="R6309" t="s">
        <v>7571</v>
      </c>
      <c r="S6309">
        <v>47.952000000000005</v>
      </c>
      <c r="T6309">
        <v>3</v>
      </c>
      <c r="U6309">
        <v>0.2</v>
      </c>
      <c r="V6309">
        <v>16.783200000000001</v>
      </c>
    </row>
    <row r="6310" spans="1:22" ht="14.25" customHeight="1" x14ac:dyDescent="0.25">
      <c r="A6310">
        <v>6309</v>
      </c>
      <c r="B6310" t="s">
        <v>8823</v>
      </c>
      <c r="C6310">
        <f>YEAR(Data!$D6310)</f>
        <v>2013</v>
      </c>
      <c r="D6310">
        <v>41583</v>
      </c>
      <c r="E6310">
        <v>41585</v>
      </c>
      <c r="F6310" t="s">
        <v>23</v>
      </c>
      <c r="G6310" t="s">
        <v>7263</v>
      </c>
      <c r="H6310" t="s">
        <v>7264</v>
      </c>
      <c r="I6310" t="s">
        <v>41</v>
      </c>
      <c r="J6310" t="s">
        <v>27</v>
      </c>
      <c r="K6310" t="s">
        <v>8824</v>
      </c>
      <c r="L6310" t="s">
        <v>420</v>
      </c>
      <c r="M6310">
        <v>97405</v>
      </c>
      <c r="N6310" t="s">
        <v>44</v>
      </c>
      <c r="O6310" t="s">
        <v>7267</v>
      </c>
      <c r="P6310" t="s">
        <v>32</v>
      </c>
      <c r="Q6310" t="s">
        <v>36</v>
      </c>
      <c r="R6310" t="s">
        <v>7268</v>
      </c>
      <c r="S6310">
        <v>650.35200000000009</v>
      </c>
      <c r="T6310">
        <v>3</v>
      </c>
      <c r="U6310">
        <v>0.2</v>
      </c>
      <c r="V6310">
        <v>-97.552800000000076</v>
      </c>
    </row>
    <row r="6311" spans="1:22" ht="14.25" customHeight="1" x14ac:dyDescent="0.25">
      <c r="A6311">
        <v>6310</v>
      </c>
      <c r="B6311" t="s">
        <v>8823</v>
      </c>
      <c r="C6311">
        <f>YEAR(Data!$D6311)</f>
        <v>2013</v>
      </c>
      <c r="D6311">
        <v>41583</v>
      </c>
      <c r="E6311">
        <v>41585</v>
      </c>
      <c r="F6311" t="s">
        <v>23</v>
      </c>
      <c r="G6311" t="s">
        <v>7263</v>
      </c>
      <c r="H6311" t="s">
        <v>7264</v>
      </c>
      <c r="I6311" t="s">
        <v>41</v>
      </c>
      <c r="J6311" t="s">
        <v>27</v>
      </c>
      <c r="K6311" t="s">
        <v>8824</v>
      </c>
      <c r="L6311" t="s">
        <v>420</v>
      </c>
      <c r="M6311">
        <v>97405</v>
      </c>
      <c r="N6311" t="s">
        <v>44</v>
      </c>
      <c r="O6311" t="s">
        <v>1971</v>
      </c>
      <c r="P6311" t="s">
        <v>46</v>
      </c>
      <c r="Q6311" t="s">
        <v>47</v>
      </c>
      <c r="R6311" t="s">
        <v>1972</v>
      </c>
      <c r="S6311">
        <v>629.18400000000008</v>
      </c>
      <c r="T6311">
        <v>8</v>
      </c>
      <c r="U6311">
        <v>0.2</v>
      </c>
      <c r="V6311">
        <v>228.07919999999999</v>
      </c>
    </row>
    <row r="6312" spans="1:22" ht="14.25" customHeight="1" x14ac:dyDescent="0.25">
      <c r="A6312">
        <v>6311</v>
      </c>
      <c r="B6312" t="s">
        <v>8823</v>
      </c>
      <c r="C6312">
        <f>YEAR(Data!$D6312)</f>
        <v>2013</v>
      </c>
      <c r="D6312">
        <v>41583</v>
      </c>
      <c r="E6312">
        <v>41585</v>
      </c>
      <c r="F6312" t="s">
        <v>23</v>
      </c>
      <c r="G6312" t="s">
        <v>7263</v>
      </c>
      <c r="H6312" t="s">
        <v>7264</v>
      </c>
      <c r="I6312" t="s">
        <v>41</v>
      </c>
      <c r="J6312" t="s">
        <v>27</v>
      </c>
      <c r="K6312" t="s">
        <v>8824</v>
      </c>
      <c r="L6312" t="s">
        <v>420</v>
      </c>
      <c r="M6312">
        <v>97405</v>
      </c>
      <c r="N6312" t="s">
        <v>44</v>
      </c>
      <c r="O6312" t="s">
        <v>2498</v>
      </c>
      <c r="P6312" t="s">
        <v>46</v>
      </c>
      <c r="Q6312" t="s">
        <v>90</v>
      </c>
      <c r="R6312" t="s">
        <v>2499</v>
      </c>
      <c r="S6312">
        <v>15.176</v>
      </c>
      <c r="T6312">
        <v>1</v>
      </c>
      <c r="U6312">
        <v>0.2</v>
      </c>
      <c r="V6312">
        <v>5.3115999999999985</v>
      </c>
    </row>
    <row r="6313" spans="1:22" ht="14.25" customHeight="1" x14ac:dyDescent="0.25">
      <c r="A6313">
        <v>6312</v>
      </c>
      <c r="B6313" t="s">
        <v>8825</v>
      </c>
      <c r="C6313">
        <f>YEAR(Data!$D6313)</f>
        <v>2011</v>
      </c>
      <c r="D6313">
        <v>40797</v>
      </c>
      <c r="E6313">
        <v>40802</v>
      </c>
      <c r="F6313" t="s">
        <v>50</v>
      </c>
      <c r="G6313" t="s">
        <v>7797</v>
      </c>
      <c r="H6313" t="s">
        <v>7798</v>
      </c>
      <c r="I6313" t="s">
        <v>26</v>
      </c>
      <c r="J6313" t="s">
        <v>27</v>
      </c>
      <c r="K6313" t="s">
        <v>8826</v>
      </c>
      <c r="L6313" t="s">
        <v>43</v>
      </c>
      <c r="M6313">
        <v>93030</v>
      </c>
      <c r="N6313" t="s">
        <v>44</v>
      </c>
      <c r="O6313" t="s">
        <v>460</v>
      </c>
      <c r="P6313" t="s">
        <v>32</v>
      </c>
      <c r="Q6313" t="s">
        <v>65</v>
      </c>
      <c r="R6313" t="s">
        <v>461</v>
      </c>
      <c r="S6313">
        <v>127.94999999999999</v>
      </c>
      <c r="T6313">
        <v>3</v>
      </c>
      <c r="U6313">
        <v>0</v>
      </c>
      <c r="V6313">
        <v>21.751499999999986</v>
      </c>
    </row>
    <row r="6314" spans="1:22" ht="14.25" customHeight="1" x14ac:dyDescent="0.25">
      <c r="A6314">
        <v>6313</v>
      </c>
      <c r="B6314" t="s">
        <v>8827</v>
      </c>
      <c r="C6314">
        <f>YEAR(Data!$D6314)</f>
        <v>2014</v>
      </c>
      <c r="D6314">
        <v>41687</v>
      </c>
      <c r="E6314">
        <v>41692</v>
      </c>
      <c r="F6314" t="s">
        <v>50</v>
      </c>
      <c r="G6314" t="s">
        <v>2041</v>
      </c>
      <c r="H6314" t="s">
        <v>2042</v>
      </c>
      <c r="I6314" t="s">
        <v>41</v>
      </c>
      <c r="J6314" t="s">
        <v>27</v>
      </c>
      <c r="K6314" t="s">
        <v>746</v>
      </c>
      <c r="L6314" t="s">
        <v>747</v>
      </c>
      <c r="M6314">
        <v>6824</v>
      </c>
      <c r="N6314" t="s">
        <v>148</v>
      </c>
      <c r="O6314" t="s">
        <v>7504</v>
      </c>
      <c r="P6314" t="s">
        <v>46</v>
      </c>
      <c r="Q6314" t="s">
        <v>59</v>
      </c>
      <c r="R6314" t="s">
        <v>7505</v>
      </c>
      <c r="S6314">
        <v>579.51</v>
      </c>
      <c r="T6314">
        <v>3</v>
      </c>
      <c r="U6314">
        <v>0</v>
      </c>
      <c r="V6314">
        <v>81.131400000000014</v>
      </c>
    </row>
    <row r="6315" spans="1:22" ht="14.25" customHeight="1" x14ac:dyDescent="0.25">
      <c r="A6315">
        <v>6314</v>
      </c>
      <c r="B6315" t="s">
        <v>8827</v>
      </c>
      <c r="C6315">
        <f>YEAR(Data!$D6315)</f>
        <v>2014</v>
      </c>
      <c r="D6315">
        <v>41687</v>
      </c>
      <c r="E6315">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ht="14.25" customHeight="1" x14ac:dyDescent="0.25">
      <c r="A6316">
        <v>6315</v>
      </c>
      <c r="B6316" t="s">
        <v>8828</v>
      </c>
      <c r="C6316">
        <f>YEAR(Data!$D6316)</f>
        <v>2011</v>
      </c>
      <c r="D6316">
        <v>40871</v>
      </c>
      <c r="E6316">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ht="14.25" customHeight="1" x14ac:dyDescent="0.25">
      <c r="A6317">
        <v>6316</v>
      </c>
      <c r="B6317" t="s">
        <v>8828</v>
      </c>
      <c r="C6317">
        <f>YEAR(Data!$D6317)</f>
        <v>2011</v>
      </c>
      <c r="D6317">
        <v>40871</v>
      </c>
      <c r="E6317">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ht="14.25" customHeight="1" x14ac:dyDescent="0.25">
      <c r="A6318">
        <v>6317</v>
      </c>
      <c r="B6318" t="s">
        <v>8828</v>
      </c>
      <c r="C6318">
        <f>YEAR(Data!$D6318)</f>
        <v>2011</v>
      </c>
      <c r="D6318">
        <v>40871</v>
      </c>
      <c r="E6318">
        <v>40876</v>
      </c>
      <c r="F6318" t="s">
        <v>50</v>
      </c>
      <c r="G6318" t="s">
        <v>2041</v>
      </c>
      <c r="H6318" t="s">
        <v>2042</v>
      </c>
      <c r="I6318" t="s">
        <v>41</v>
      </c>
      <c r="J6318" t="s">
        <v>27</v>
      </c>
      <c r="K6318" t="s">
        <v>328</v>
      </c>
      <c r="L6318" t="s">
        <v>238</v>
      </c>
      <c r="M6318">
        <v>49201</v>
      </c>
      <c r="N6318" t="s">
        <v>105</v>
      </c>
      <c r="O6318" t="s">
        <v>5854</v>
      </c>
      <c r="P6318" t="s">
        <v>46</v>
      </c>
      <c r="Q6318" t="s">
        <v>90</v>
      </c>
      <c r="R6318" t="s">
        <v>5855</v>
      </c>
      <c r="S6318">
        <v>144.12</v>
      </c>
      <c r="T6318">
        <v>3</v>
      </c>
      <c r="U6318">
        <v>0</v>
      </c>
      <c r="V6318">
        <v>69.177599999999984</v>
      </c>
    </row>
    <row r="6319" spans="1:22" ht="14.25" customHeight="1" x14ac:dyDescent="0.25">
      <c r="A6319">
        <v>6318</v>
      </c>
      <c r="B6319" t="s">
        <v>8828</v>
      </c>
      <c r="C6319">
        <f>YEAR(Data!$D6319)</f>
        <v>2011</v>
      </c>
      <c r="D6319">
        <v>40871</v>
      </c>
      <c r="E6319">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ht="14.25" customHeight="1" x14ac:dyDescent="0.25">
      <c r="A6320">
        <v>6319</v>
      </c>
      <c r="B6320" t="s">
        <v>8829</v>
      </c>
      <c r="C6320">
        <f>YEAR(Data!$D6320)</f>
        <v>2014</v>
      </c>
      <c r="D6320">
        <v>41969</v>
      </c>
      <c r="E6320">
        <v>41973</v>
      </c>
      <c r="F6320" t="s">
        <v>23</v>
      </c>
      <c r="G6320" t="s">
        <v>4136</v>
      </c>
      <c r="H6320" t="s">
        <v>4137</v>
      </c>
      <c r="I6320" t="s">
        <v>41</v>
      </c>
      <c r="J6320" t="s">
        <v>27</v>
      </c>
      <c r="K6320" t="s">
        <v>4084</v>
      </c>
      <c r="L6320" t="s">
        <v>43</v>
      </c>
      <c r="M6320">
        <v>92677</v>
      </c>
      <c r="N6320" t="s">
        <v>44</v>
      </c>
      <c r="O6320" t="s">
        <v>6791</v>
      </c>
      <c r="P6320" t="s">
        <v>71</v>
      </c>
      <c r="Q6320" t="s">
        <v>72</v>
      </c>
      <c r="R6320" t="s">
        <v>6792</v>
      </c>
      <c r="S6320">
        <v>39.960000000000008</v>
      </c>
      <c r="T6320">
        <v>5</v>
      </c>
      <c r="U6320">
        <v>0.2</v>
      </c>
      <c r="V6320">
        <v>3.4964999999999993</v>
      </c>
    </row>
    <row r="6321" spans="1:22" ht="14.25" customHeight="1" x14ac:dyDescent="0.25">
      <c r="A6321">
        <v>6320</v>
      </c>
      <c r="B6321" t="s">
        <v>8829</v>
      </c>
      <c r="C6321">
        <f>YEAR(Data!$D6321)</f>
        <v>2014</v>
      </c>
      <c r="D6321">
        <v>41969</v>
      </c>
      <c r="E632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ht="14.25" customHeight="1" x14ac:dyDescent="0.25">
      <c r="A6322">
        <v>6321</v>
      </c>
      <c r="B6322" t="s">
        <v>8830</v>
      </c>
      <c r="C6322">
        <f>YEAR(Data!$D6322)</f>
        <v>2014</v>
      </c>
      <c r="D6322">
        <v>41911</v>
      </c>
      <c r="E6322">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ht="14.25" customHeight="1" x14ac:dyDescent="0.25">
      <c r="A6323">
        <v>6322</v>
      </c>
      <c r="B6323" t="s">
        <v>8831</v>
      </c>
      <c r="C6323">
        <f>YEAR(Data!$D6323)</f>
        <v>2011</v>
      </c>
      <c r="D6323">
        <v>40829</v>
      </c>
      <c r="E6323">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ht="14.25" customHeight="1" x14ac:dyDescent="0.25">
      <c r="A6324">
        <v>6323</v>
      </c>
      <c r="B6324" t="s">
        <v>8832</v>
      </c>
      <c r="C6324">
        <f>YEAR(Data!$D6324)</f>
        <v>2011</v>
      </c>
      <c r="D6324">
        <v>40697</v>
      </c>
      <c r="E6324">
        <v>40701</v>
      </c>
      <c r="F6324" t="s">
        <v>23</v>
      </c>
      <c r="G6324" t="s">
        <v>1508</v>
      </c>
      <c r="H6324" t="s">
        <v>1509</v>
      </c>
      <c r="I6324" t="s">
        <v>102</v>
      </c>
      <c r="J6324" t="s">
        <v>27</v>
      </c>
      <c r="K6324" t="s">
        <v>5311</v>
      </c>
      <c r="L6324" t="s">
        <v>238</v>
      </c>
      <c r="M6324">
        <v>48640</v>
      </c>
      <c r="N6324" t="s">
        <v>105</v>
      </c>
      <c r="O6324" t="s">
        <v>2576</v>
      </c>
      <c r="P6324" t="s">
        <v>46</v>
      </c>
      <c r="Q6324" t="s">
        <v>173</v>
      </c>
      <c r="R6324" t="s">
        <v>2577</v>
      </c>
      <c r="S6324">
        <v>15.28</v>
      </c>
      <c r="T6324">
        <v>2</v>
      </c>
      <c r="U6324">
        <v>0</v>
      </c>
      <c r="V6324">
        <v>7.4871999999999996</v>
      </c>
    </row>
    <row r="6325" spans="1:22" ht="14.25" customHeight="1" x14ac:dyDescent="0.25">
      <c r="A6325">
        <v>6324</v>
      </c>
      <c r="B6325" t="s">
        <v>8833</v>
      </c>
      <c r="C6325">
        <f>YEAR(Data!$D6325)</f>
        <v>2011</v>
      </c>
      <c r="D6325">
        <v>40711</v>
      </c>
      <c r="E6325">
        <v>40717</v>
      </c>
      <c r="F6325" t="s">
        <v>50</v>
      </c>
      <c r="G6325" t="s">
        <v>4743</v>
      </c>
      <c r="H6325" t="s">
        <v>4744</v>
      </c>
      <c r="I6325" t="s">
        <v>26</v>
      </c>
      <c r="J6325" t="s">
        <v>27</v>
      </c>
      <c r="K6325" t="s">
        <v>606</v>
      </c>
      <c r="L6325" t="s">
        <v>245</v>
      </c>
      <c r="M6325">
        <v>19711</v>
      </c>
      <c r="N6325" t="s">
        <v>148</v>
      </c>
      <c r="O6325" t="s">
        <v>8185</v>
      </c>
      <c r="P6325" t="s">
        <v>71</v>
      </c>
      <c r="Q6325" t="s">
        <v>682</v>
      </c>
      <c r="R6325" t="s">
        <v>8186</v>
      </c>
      <c r="S6325">
        <v>65.97</v>
      </c>
      <c r="T6325">
        <v>3</v>
      </c>
      <c r="U6325">
        <v>0</v>
      </c>
      <c r="V6325">
        <v>31.005899999999997</v>
      </c>
    </row>
    <row r="6326" spans="1:22" ht="14.25" customHeight="1" x14ac:dyDescent="0.25">
      <c r="A6326">
        <v>6325</v>
      </c>
      <c r="B6326" t="s">
        <v>8834</v>
      </c>
      <c r="C6326">
        <f>YEAR(Data!$D6326)</f>
        <v>2012</v>
      </c>
      <c r="D6326">
        <v>41211</v>
      </c>
      <c r="E6326">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ht="14.25" customHeight="1" x14ac:dyDescent="0.25">
      <c r="A6327">
        <v>6326</v>
      </c>
      <c r="B6327" t="s">
        <v>8834</v>
      </c>
      <c r="C6327">
        <f>YEAR(Data!$D6327)</f>
        <v>2012</v>
      </c>
      <c r="D6327">
        <v>41211</v>
      </c>
      <c r="E6327">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ht="14.25" customHeight="1" x14ac:dyDescent="0.25">
      <c r="A6328">
        <v>6327</v>
      </c>
      <c r="B6328" t="s">
        <v>8835</v>
      </c>
      <c r="C6328">
        <f>YEAR(Data!$D6328)</f>
        <v>2011</v>
      </c>
      <c r="D6328">
        <v>40564</v>
      </c>
      <c r="E6328">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ht="14.25" customHeight="1" x14ac:dyDescent="0.25">
      <c r="A6329">
        <v>6328</v>
      </c>
      <c r="B6329" t="s">
        <v>8835</v>
      </c>
      <c r="C6329">
        <f>YEAR(Data!$D6329)</f>
        <v>2011</v>
      </c>
      <c r="D6329">
        <v>40564</v>
      </c>
      <c r="E6329">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ht="14.25" customHeight="1" x14ac:dyDescent="0.25">
      <c r="A6330">
        <v>6329</v>
      </c>
      <c r="B6330" t="s">
        <v>8835</v>
      </c>
      <c r="C6330">
        <f>YEAR(Data!$D6330)</f>
        <v>2011</v>
      </c>
      <c r="D6330">
        <v>40564</v>
      </c>
      <c r="E6330">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ht="14.25" customHeight="1" x14ac:dyDescent="0.25">
      <c r="A6331">
        <v>6330</v>
      </c>
      <c r="B6331" t="s">
        <v>8835</v>
      </c>
      <c r="C6331">
        <f>YEAR(Data!$D6331)</f>
        <v>2011</v>
      </c>
      <c r="D6331">
        <v>40564</v>
      </c>
      <c r="E633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ht="14.25" customHeight="1" x14ac:dyDescent="0.25">
      <c r="A6332">
        <v>6331</v>
      </c>
      <c r="B6332" t="s">
        <v>8835</v>
      </c>
      <c r="C6332">
        <f>YEAR(Data!$D6332)</f>
        <v>2011</v>
      </c>
      <c r="D6332">
        <v>40564</v>
      </c>
      <c r="E6332">
        <v>40570</v>
      </c>
      <c r="F6332" t="s">
        <v>50</v>
      </c>
      <c r="G6332" t="s">
        <v>1655</v>
      </c>
      <c r="H6332" t="s">
        <v>1656</v>
      </c>
      <c r="I6332" t="s">
        <v>26</v>
      </c>
      <c r="J6332" t="s">
        <v>27</v>
      </c>
      <c r="K6332" t="s">
        <v>237</v>
      </c>
      <c r="L6332" t="s">
        <v>238</v>
      </c>
      <c r="M6332">
        <v>48185</v>
      </c>
      <c r="N6332" t="s">
        <v>105</v>
      </c>
      <c r="O6332" t="s">
        <v>5268</v>
      </c>
      <c r="P6332" t="s">
        <v>46</v>
      </c>
      <c r="Q6332" t="s">
        <v>59</v>
      </c>
      <c r="R6332" t="s">
        <v>5269</v>
      </c>
      <c r="S6332">
        <v>66.58</v>
      </c>
      <c r="T6332">
        <v>2</v>
      </c>
      <c r="U6332">
        <v>0</v>
      </c>
      <c r="V6332">
        <v>15.979199999999999</v>
      </c>
    </row>
    <row r="6333" spans="1:22" ht="14.25" customHeight="1" x14ac:dyDescent="0.25">
      <c r="A6333">
        <v>6332</v>
      </c>
      <c r="B6333" t="s">
        <v>8835</v>
      </c>
      <c r="C6333">
        <f>YEAR(Data!$D6333)</f>
        <v>2011</v>
      </c>
      <c r="D6333">
        <v>40564</v>
      </c>
      <c r="E6333">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ht="14.25" customHeight="1" x14ac:dyDescent="0.25">
      <c r="A6334">
        <v>6333</v>
      </c>
      <c r="B6334" t="s">
        <v>8835</v>
      </c>
      <c r="C6334">
        <f>YEAR(Data!$D6334)</f>
        <v>2011</v>
      </c>
      <c r="D6334">
        <v>40564</v>
      </c>
      <c r="E6334">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ht="14.25" customHeight="1" x14ac:dyDescent="0.25">
      <c r="A6335">
        <v>6334</v>
      </c>
      <c r="B6335" t="s">
        <v>8835</v>
      </c>
      <c r="C6335">
        <f>YEAR(Data!$D6335)</f>
        <v>2011</v>
      </c>
      <c r="D6335">
        <v>40564</v>
      </c>
      <c r="E6335">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ht="14.25" customHeight="1" x14ac:dyDescent="0.25">
      <c r="A6336">
        <v>6335</v>
      </c>
      <c r="B6336" t="s">
        <v>8836</v>
      </c>
      <c r="C6336">
        <f>YEAR(Data!$D6336)</f>
        <v>2011</v>
      </c>
      <c r="D6336">
        <v>40735</v>
      </c>
      <c r="E6336">
        <v>40739</v>
      </c>
      <c r="F6336" t="s">
        <v>50</v>
      </c>
      <c r="G6336" t="s">
        <v>6663</v>
      </c>
      <c r="H6336" t="s">
        <v>6664</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ht="14.25" customHeight="1" x14ac:dyDescent="0.25">
      <c r="A6337">
        <v>6336</v>
      </c>
      <c r="B6337" t="s">
        <v>8836</v>
      </c>
      <c r="C6337">
        <f>YEAR(Data!$D6337)</f>
        <v>2011</v>
      </c>
      <c r="D6337">
        <v>40735</v>
      </c>
      <c r="E6337">
        <v>40739</v>
      </c>
      <c r="F6337" t="s">
        <v>50</v>
      </c>
      <c r="G6337" t="s">
        <v>6663</v>
      </c>
      <c r="H6337" t="s">
        <v>6664</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ht="14.25" customHeight="1" x14ac:dyDescent="0.25">
      <c r="A6338">
        <v>6337</v>
      </c>
      <c r="B6338" t="s">
        <v>8837</v>
      </c>
      <c r="C6338">
        <f>YEAR(Data!$D6338)</f>
        <v>2013</v>
      </c>
      <c r="D6338">
        <v>41517</v>
      </c>
      <c r="E6338">
        <v>41524</v>
      </c>
      <c r="F6338" t="s">
        <v>50</v>
      </c>
      <c r="G6338" t="s">
        <v>6472</v>
      </c>
      <c r="H6338" t="s">
        <v>6473</v>
      </c>
      <c r="I6338" t="s">
        <v>26</v>
      </c>
      <c r="J6338" t="s">
        <v>27</v>
      </c>
      <c r="K6338" t="s">
        <v>42</v>
      </c>
      <c r="L6338" t="s">
        <v>43</v>
      </c>
      <c r="M6338">
        <v>90008</v>
      </c>
      <c r="N6338" t="s">
        <v>44</v>
      </c>
      <c r="O6338" t="s">
        <v>6567</v>
      </c>
      <c r="P6338" t="s">
        <v>32</v>
      </c>
      <c r="Q6338" t="s">
        <v>65</v>
      </c>
      <c r="R6338" t="s">
        <v>6568</v>
      </c>
      <c r="S6338">
        <v>47.04</v>
      </c>
      <c r="T6338">
        <v>4</v>
      </c>
      <c r="U6338">
        <v>0</v>
      </c>
      <c r="V6338">
        <v>15.993599999999997</v>
      </c>
    </row>
    <row r="6339" spans="1:22" ht="14.25" customHeight="1" x14ac:dyDescent="0.25">
      <c r="A6339">
        <v>6338</v>
      </c>
      <c r="B6339" t="s">
        <v>8837</v>
      </c>
      <c r="C6339">
        <f>YEAR(Data!$D6339)</f>
        <v>2013</v>
      </c>
      <c r="D6339">
        <v>41517</v>
      </c>
      <c r="E6339">
        <v>41524</v>
      </c>
      <c r="F6339" t="s">
        <v>50</v>
      </c>
      <c r="G6339" t="s">
        <v>6472</v>
      </c>
      <c r="H6339" t="s">
        <v>6473</v>
      </c>
      <c r="I6339" t="s">
        <v>26</v>
      </c>
      <c r="J6339" t="s">
        <v>27</v>
      </c>
      <c r="K6339" t="s">
        <v>42</v>
      </c>
      <c r="L6339" t="s">
        <v>43</v>
      </c>
      <c r="M6339">
        <v>90008</v>
      </c>
      <c r="N6339" t="s">
        <v>44</v>
      </c>
      <c r="O6339" t="s">
        <v>6348</v>
      </c>
      <c r="P6339" t="s">
        <v>71</v>
      </c>
      <c r="Q6339" t="s">
        <v>72</v>
      </c>
      <c r="R6339" t="s">
        <v>6349</v>
      </c>
      <c r="S6339">
        <v>339.96000000000004</v>
      </c>
      <c r="T6339">
        <v>5</v>
      </c>
      <c r="U6339">
        <v>0.2</v>
      </c>
      <c r="V6339">
        <v>42.494999999999948</v>
      </c>
    </row>
    <row r="6340" spans="1:22" ht="14.25" customHeight="1" x14ac:dyDescent="0.25">
      <c r="A6340">
        <v>6339</v>
      </c>
      <c r="B6340" t="s">
        <v>8838</v>
      </c>
      <c r="C6340">
        <f>YEAR(Data!$D6340)</f>
        <v>2014</v>
      </c>
      <c r="D6340">
        <v>41918</v>
      </c>
      <c r="E6340">
        <v>41922</v>
      </c>
      <c r="F6340" t="s">
        <v>50</v>
      </c>
      <c r="G6340" t="s">
        <v>4002</v>
      </c>
      <c r="H6340" t="s">
        <v>4003</v>
      </c>
      <c r="I6340" t="s">
        <v>41</v>
      </c>
      <c r="J6340" t="s">
        <v>27</v>
      </c>
      <c r="K6340" t="s">
        <v>266</v>
      </c>
      <c r="L6340" t="s">
        <v>267</v>
      </c>
      <c r="M6340">
        <v>10035</v>
      </c>
      <c r="N6340" t="s">
        <v>148</v>
      </c>
      <c r="O6340" t="s">
        <v>6456</v>
      </c>
      <c r="P6340" t="s">
        <v>71</v>
      </c>
      <c r="Q6340" t="s">
        <v>72</v>
      </c>
      <c r="R6340" t="s">
        <v>6457</v>
      </c>
      <c r="S6340">
        <v>87.8</v>
      </c>
      <c r="T6340">
        <v>4</v>
      </c>
      <c r="U6340">
        <v>0</v>
      </c>
      <c r="V6340">
        <v>43.9</v>
      </c>
    </row>
    <row r="6341" spans="1:22" ht="14.25" customHeight="1" x14ac:dyDescent="0.25">
      <c r="A6341">
        <v>6340</v>
      </c>
      <c r="B6341" t="s">
        <v>8838</v>
      </c>
      <c r="C6341">
        <f>YEAR(Data!$D6341)</f>
        <v>2014</v>
      </c>
      <c r="D6341">
        <v>41918</v>
      </c>
      <c r="E634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ht="14.25" customHeight="1" x14ac:dyDescent="0.25">
      <c r="A6342">
        <v>6341</v>
      </c>
      <c r="B6342" t="s">
        <v>8838</v>
      </c>
      <c r="C6342">
        <f>YEAR(Data!$D6342)</f>
        <v>2014</v>
      </c>
      <c r="D6342">
        <v>41918</v>
      </c>
      <c r="E6342">
        <v>41922</v>
      </c>
      <c r="F6342" t="s">
        <v>50</v>
      </c>
      <c r="G6342" t="s">
        <v>4002</v>
      </c>
      <c r="H6342" t="s">
        <v>4003</v>
      </c>
      <c r="I6342" t="s">
        <v>41</v>
      </c>
      <c r="J6342" t="s">
        <v>27</v>
      </c>
      <c r="K6342" t="s">
        <v>266</v>
      </c>
      <c r="L6342" t="s">
        <v>267</v>
      </c>
      <c r="M6342">
        <v>10035</v>
      </c>
      <c r="N6342" t="s">
        <v>148</v>
      </c>
      <c r="O6342" t="s">
        <v>7378</v>
      </c>
      <c r="P6342" t="s">
        <v>71</v>
      </c>
      <c r="Q6342" t="s">
        <v>682</v>
      </c>
      <c r="R6342" t="s">
        <v>7379</v>
      </c>
      <c r="S6342">
        <v>5199.96</v>
      </c>
      <c r="T6342">
        <v>4</v>
      </c>
      <c r="U6342">
        <v>0</v>
      </c>
      <c r="V6342">
        <v>1351.9895999999999</v>
      </c>
    </row>
    <row r="6343" spans="1:22" ht="14.25" customHeight="1" x14ac:dyDescent="0.25">
      <c r="A6343">
        <v>6342</v>
      </c>
      <c r="B6343" t="s">
        <v>8839</v>
      </c>
      <c r="C6343">
        <f>YEAR(Data!$D6343)</f>
        <v>2014</v>
      </c>
      <c r="D6343">
        <v>41640</v>
      </c>
      <c r="E6343">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ht="14.25" customHeight="1" x14ac:dyDescent="0.25">
      <c r="A6344">
        <v>6343</v>
      </c>
      <c r="B6344" t="s">
        <v>8840</v>
      </c>
      <c r="C6344">
        <f>YEAR(Data!$D6344)</f>
        <v>2012</v>
      </c>
      <c r="D6344">
        <v>40975</v>
      </c>
      <c r="E6344">
        <v>40978</v>
      </c>
      <c r="F6344" t="s">
        <v>188</v>
      </c>
      <c r="G6344" t="s">
        <v>6140</v>
      </c>
      <c r="H6344" t="s">
        <v>6141</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ht="14.25" customHeight="1" x14ac:dyDescent="0.25">
      <c r="A6345">
        <v>6344</v>
      </c>
      <c r="B6345" t="s">
        <v>8840</v>
      </c>
      <c r="C6345">
        <f>YEAR(Data!$D6345)</f>
        <v>2012</v>
      </c>
      <c r="D6345">
        <v>40975</v>
      </c>
      <c r="E6345">
        <v>40978</v>
      </c>
      <c r="F6345" t="s">
        <v>188</v>
      </c>
      <c r="G6345" t="s">
        <v>6140</v>
      </c>
      <c r="H6345" t="s">
        <v>6141</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ht="14.25" customHeight="1" x14ac:dyDescent="0.25">
      <c r="A6346">
        <v>6345</v>
      </c>
      <c r="B6346" t="s">
        <v>8840</v>
      </c>
      <c r="C6346">
        <f>YEAR(Data!$D6346)</f>
        <v>2012</v>
      </c>
      <c r="D6346">
        <v>40975</v>
      </c>
      <c r="E6346">
        <v>40978</v>
      </c>
      <c r="F6346" t="s">
        <v>188</v>
      </c>
      <c r="G6346" t="s">
        <v>6140</v>
      </c>
      <c r="H6346" t="s">
        <v>6141</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ht="14.25" customHeight="1" x14ac:dyDescent="0.25">
      <c r="A6347">
        <v>6346</v>
      </c>
      <c r="B6347" t="s">
        <v>8840</v>
      </c>
      <c r="C6347">
        <f>YEAR(Data!$D6347)</f>
        <v>2012</v>
      </c>
      <c r="D6347">
        <v>40975</v>
      </c>
      <c r="E6347">
        <v>40978</v>
      </c>
      <c r="F6347" t="s">
        <v>188</v>
      </c>
      <c r="G6347" t="s">
        <v>6140</v>
      </c>
      <c r="H6347" t="s">
        <v>6141</v>
      </c>
      <c r="I6347" t="s">
        <v>102</v>
      </c>
      <c r="J6347" t="s">
        <v>27</v>
      </c>
      <c r="K6347" t="s">
        <v>606</v>
      </c>
      <c r="L6347" t="s">
        <v>245</v>
      </c>
      <c r="M6347">
        <v>19711</v>
      </c>
      <c r="N6347" t="s">
        <v>148</v>
      </c>
      <c r="O6347" t="s">
        <v>7055</v>
      </c>
      <c r="P6347" t="s">
        <v>71</v>
      </c>
      <c r="Q6347" t="s">
        <v>72</v>
      </c>
      <c r="R6347" t="s">
        <v>7056</v>
      </c>
      <c r="S6347">
        <v>587.97</v>
      </c>
      <c r="T6347">
        <v>3</v>
      </c>
      <c r="U6347">
        <v>0</v>
      </c>
      <c r="V6347">
        <v>170.51129999999998</v>
      </c>
    </row>
    <row r="6348" spans="1:22" ht="14.25" customHeight="1" x14ac:dyDescent="0.25">
      <c r="A6348">
        <v>6347</v>
      </c>
      <c r="B6348" t="s">
        <v>8841</v>
      </c>
      <c r="C6348">
        <f>YEAR(Data!$D6348)</f>
        <v>2014</v>
      </c>
      <c r="D6348">
        <v>41933</v>
      </c>
      <c r="E6348">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ht="14.25" customHeight="1" x14ac:dyDescent="0.25">
      <c r="A6349">
        <v>6348</v>
      </c>
      <c r="B6349" t="s">
        <v>8842</v>
      </c>
      <c r="C6349">
        <f>YEAR(Data!$D6349)</f>
        <v>2012</v>
      </c>
      <c r="D6349">
        <v>41030</v>
      </c>
      <c r="E6349">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ht="14.25" customHeight="1" x14ac:dyDescent="0.25">
      <c r="A6350">
        <v>6349</v>
      </c>
      <c r="B6350" t="s">
        <v>8842</v>
      </c>
      <c r="C6350">
        <f>YEAR(Data!$D6350)</f>
        <v>2012</v>
      </c>
      <c r="D6350">
        <v>41030</v>
      </c>
      <c r="E6350">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ht="14.25" customHeight="1" x14ac:dyDescent="0.25">
      <c r="A6351">
        <v>6350</v>
      </c>
      <c r="B6351" t="s">
        <v>8842</v>
      </c>
      <c r="C6351">
        <f>YEAR(Data!$D6351)</f>
        <v>2012</v>
      </c>
      <c r="D6351">
        <v>41030</v>
      </c>
      <c r="E635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ht="14.25" customHeight="1" x14ac:dyDescent="0.25">
      <c r="A6352">
        <v>6351</v>
      </c>
      <c r="B6352" t="s">
        <v>8843</v>
      </c>
      <c r="C6352">
        <f>YEAR(Data!$D6352)</f>
        <v>2014</v>
      </c>
      <c r="D6352">
        <v>41886</v>
      </c>
      <c r="E6352">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ht="14.25" customHeight="1" x14ac:dyDescent="0.25">
      <c r="A6353">
        <v>6352</v>
      </c>
      <c r="B6353" t="s">
        <v>8844</v>
      </c>
      <c r="C6353">
        <f>YEAR(Data!$D6353)</f>
        <v>2014</v>
      </c>
      <c r="D6353">
        <v>41947</v>
      </c>
      <c r="E6353">
        <v>41952</v>
      </c>
      <c r="F6353" t="s">
        <v>50</v>
      </c>
      <c r="G6353" t="s">
        <v>6059</v>
      </c>
      <c r="H6353" t="s">
        <v>6060</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ht="14.25" customHeight="1" x14ac:dyDescent="0.25">
      <c r="A6354">
        <v>6353</v>
      </c>
      <c r="B6354" t="s">
        <v>8845</v>
      </c>
      <c r="C6354">
        <f>YEAR(Data!$D6354)</f>
        <v>2012</v>
      </c>
      <c r="D6354">
        <v>41165</v>
      </c>
      <c r="E6354">
        <v>41171</v>
      </c>
      <c r="F6354" t="s">
        <v>50</v>
      </c>
      <c r="G6354" t="s">
        <v>6077</v>
      </c>
      <c r="H6354" t="s">
        <v>6078</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ht="14.25" customHeight="1" x14ac:dyDescent="0.25">
      <c r="A6355">
        <v>6354</v>
      </c>
      <c r="B6355" t="s">
        <v>8846</v>
      </c>
      <c r="C6355">
        <f>YEAR(Data!$D6355)</f>
        <v>2012</v>
      </c>
      <c r="D6355">
        <v>41158</v>
      </c>
      <c r="E6355">
        <v>41164</v>
      </c>
      <c r="F6355" t="s">
        <v>50</v>
      </c>
      <c r="G6355" t="s">
        <v>307</v>
      </c>
      <c r="H6355" t="s">
        <v>308</v>
      </c>
      <c r="I6355" t="s">
        <v>41</v>
      </c>
      <c r="J6355" t="s">
        <v>27</v>
      </c>
      <c r="K6355" t="s">
        <v>266</v>
      </c>
      <c r="L6355" t="s">
        <v>267</v>
      </c>
      <c r="M6355">
        <v>10011</v>
      </c>
      <c r="N6355" t="s">
        <v>148</v>
      </c>
      <c r="O6355" t="s">
        <v>7119</v>
      </c>
      <c r="P6355" t="s">
        <v>46</v>
      </c>
      <c r="Q6355" t="s">
        <v>78</v>
      </c>
      <c r="R6355" t="s">
        <v>7120</v>
      </c>
      <c r="S6355">
        <v>8.39</v>
      </c>
      <c r="T6355">
        <v>1</v>
      </c>
      <c r="U6355">
        <v>0</v>
      </c>
      <c r="V6355">
        <v>2.0975000000000001</v>
      </c>
    </row>
    <row r="6356" spans="1:22" ht="14.25" customHeight="1" x14ac:dyDescent="0.25">
      <c r="A6356">
        <v>6355</v>
      </c>
      <c r="B6356" t="s">
        <v>8846</v>
      </c>
      <c r="C6356">
        <f>YEAR(Data!$D6356)</f>
        <v>2012</v>
      </c>
      <c r="D6356">
        <v>41158</v>
      </c>
      <c r="E6356">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ht="14.25" customHeight="1" x14ac:dyDescent="0.25">
      <c r="A6357">
        <v>6356</v>
      </c>
      <c r="B6357" t="s">
        <v>8847</v>
      </c>
      <c r="C6357">
        <f>YEAR(Data!$D6357)</f>
        <v>2011</v>
      </c>
      <c r="D6357">
        <v>40822</v>
      </c>
      <c r="E6357">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ht="14.25" customHeight="1" x14ac:dyDescent="0.25">
      <c r="A6358">
        <v>6357</v>
      </c>
      <c r="B6358" t="s">
        <v>8848</v>
      </c>
      <c r="C6358">
        <f>YEAR(Data!$D6358)</f>
        <v>2014</v>
      </c>
      <c r="D6358">
        <v>41663</v>
      </c>
      <c r="E6358">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ht="14.25" customHeight="1" x14ac:dyDescent="0.25">
      <c r="A6359">
        <v>6358</v>
      </c>
      <c r="B6359" t="s">
        <v>8848</v>
      </c>
      <c r="C6359">
        <f>YEAR(Data!$D6359)</f>
        <v>2014</v>
      </c>
      <c r="D6359">
        <v>41663</v>
      </c>
      <c r="E6359">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ht="14.25" customHeight="1" x14ac:dyDescent="0.25">
      <c r="A6360">
        <v>6359</v>
      </c>
      <c r="B6360" t="s">
        <v>8848</v>
      </c>
      <c r="C6360">
        <f>YEAR(Data!$D6360)</f>
        <v>2014</v>
      </c>
      <c r="D6360">
        <v>41663</v>
      </c>
      <c r="E6360">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ht="14.25" customHeight="1" x14ac:dyDescent="0.25">
      <c r="A6361">
        <v>6360</v>
      </c>
      <c r="B6361" t="s">
        <v>8848</v>
      </c>
      <c r="C6361">
        <f>YEAR(Data!$D6361)</f>
        <v>2014</v>
      </c>
      <c r="D6361">
        <v>41663</v>
      </c>
      <c r="E6361">
        <v>41668</v>
      </c>
      <c r="F6361" t="s">
        <v>50</v>
      </c>
      <c r="G6361" t="s">
        <v>2420</v>
      </c>
      <c r="H6361" t="s">
        <v>2421</v>
      </c>
      <c r="I6361" t="s">
        <v>41</v>
      </c>
      <c r="J6361" t="s">
        <v>27</v>
      </c>
      <c r="K6361" t="s">
        <v>95</v>
      </c>
      <c r="L6361" t="s">
        <v>96</v>
      </c>
      <c r="M6361">
        <v>98103</v>
      </c>
      <c r="N6361" t="s">
        <v>44</v>
      </c>
      <c r="O6361" t="s">
        <v>8519</v>
      </c>
      <c r="P6361" t="s">
        <v>71</v>
      </c>
      <c r="Q6361" t="s">
        <v>72</v>
      </c>
      <c r="R6361" t="s">
        <v>8520</v>
      </c>
      <c r="S6361">
        <v>86.352000000000004</v>
      </c>
      <c r="T6361">
        <v>6</v>
      </c>
      <c r="U6361">
        <v>0.2</v>
      </c>
      <c r="V6361">
        <v>8.6352000000000011</v>
      </c>
    </row>
    <row r="6362" spans="1:22" ht="14.25" customHeight="1" x14ac:dyDescent="0.25">
      <c r="A6362">
        <v>6361</v>
      </c>
      <c r="B6362" t="s">
        <v>8849</v>
      </c>
      <c r="C6362">
        <f>YEAR(Data!$D6362)</f>
        <v>2012</v>
      </c>
      <c r="D6362">
        <v>41253</v>
      </c>
      <c r="E6362">
        <v>41258</v>
      </c>
      <c r="F6362" t="s">
        <v>50</v>
      </c>
      <c r="G6362" t="s">
        <v>8233</v>
      </c>
      <c r="H6362" t="s">
        <v>8234</v>
      </c>
      <c r="I6362" t="s">
        <v>102</v>
      </c>
      <c r="J6362" t="s">
        <v>27</v>
      </c>
      <c r="K6362" t="s">
        <v>42</v>
      </c>
      <c r="L6362" t="s">
        <v>43</v>
      </c>
      <c r="M6362">
        <v>90032</v>
      </c>
      <c r="N6362" t="s">
        <v>44</v>
      </c>
      <c r="O6362" t="s">
        <v>6238</v>
      </c>
      <c r="P6362" t="s">
        <v>46</v>
      </c>
      <c r="Q6362" t="s">
        <v>68</v>
      </c>
      <c r="R6362" t="s">
        <v>6239</v>
      </c>
      <c r="S6362">
        <v>56.3</v>
      </c>
      <c r="T6362">
        <v>2</v>
      </c>
      <c r="U6362">
        <v>0</v>
      </c>
      <c r="V6362">
        <v>15.764000000000003</v>
      </c>
    </row>
    <row r="6363" spans="1:22" ht="14.25" customHeight="1" x14ac:dyDescent="0.25">
      <c r="A6363">
        <v>6362</v>
      </c>
      <c r="B6363" t="s">
        <v>8850</v>
      </c>
      <c r="C6363">
        <f>YEAR(Data!$D6363)</f>
        <v>2011</v>
      </c>
      <c r="D6363">
        <v>40872</v>
      </c>
      <c r="E6363">
        <v>40877</v>
      </c>
      <c r="F6363" t="s">
        <v>50</v>
      </c>
      <c r="G6363" t="s">
        <v>2813</v>
      </c>
      <c r="H6363" t="s">
        <v>2814</v>
      </c>
      <c r="I6363" t="s">
        <v>26</v>
      </c>
      <c r="J6363" t="s">
        <v>27</v>
      </c>
      <c r="K6363" t="s">
        <v>318</v>
      </c>
      <c r="L6363" t="s">
        <v>420</v>
      </c>
      <c r="M6363">
        <v>97477</v>
      </c>
      <c r="N6363" t="s">
        <v>44</v>
      </c>
      <c r="O6363" t="s">
        <v>6946</v>
      </c>
      <c r="P6363" t="s">
        <v>46</v>
      </c>
      <c r="Q6363" t="s">
        <v>68</v>
      </c>
      <c r="R6363" t="s">
        <v>6947</v>
      </c>
      <c r="S6363">
        <v>51.016000000000005</v>
      </c>
      <c r="T6363">
        <v>7</v>
      </c>
      <c r="U6363">
        <v>0.2</v>
      </c>
      <c r="V6363">
        <v>8.2900999999999954</v>
      </c>
    </row>
    <row r="6364" spans="1:22" ht="14.25" customHeight="1" x14ac:dyDescent="0.25">
      <c r="A6364">
        <v>6363</v>
      </c>
      <c r="B6364" t="s">
        <v>8851</v>
      </c>
      <c r="C6364">
        <f>YEAR(Data!$D6364)</f>
        <v>2014</v>
      </c>
      <c r="D6364">
        <v>41965</v>
      </c>
      <c r="E6364">
        <v>41969</v>
      </c>
      <c r="F6364" t="s">
        <v>50</v>
      </c>
      <c r="G6364" t="s">
        <v>2002</v>
      </c>
      <c r="H6364" t="s">
        <v>2003</v>
      </c>
      <c r="I6364" t="s">
        <v>26</v>
      </c>
      <c r="J6364" t="s">
        <v>27</v>
      </c>
      <c r="K6364" t="s">
        <v>8852</v>
      </c>
      <c r="L6364" t="s">
        <v>96</v>
      </c>
      <c r="M6364">
        <v>98059</v>
      </c>
      <c r="N6364" t="s">
        <v>44</v>
      </c>
      <c r="O6364" t="s">
        <v>1722</v>
      </c>
      <c r="P6364" t="s">
        <v>46</v>
      </c>
      <c r="Q6364" t="s">
        <v>75</v>
      </c>
      <c r="R6364" t="s">
        <v>1723</v>
      </c>
      <c r="S6364">
        <v>150.80000000000001</v>
      </c>
      <c r="T6364">
        <v>5</v>
      </c>
      <c r="U6364">
        <v>0.2</v>
      </c>
      <c r="V6364">
        <v>56.55</v>
      </c>
    </row>
    <row r="6365" spans="1:22" ht="14.25" customHeight="1" x14ac:dyDescent="0.25">
      <c r="A6365">
        <v>6364</v>
      </c>
      <c r="B6365" t="s">
        <v>8851</v>
      </c>
      <c r="C6365">
        <f>YEAR(Data!$D6365)</f>
        <v>2014</v>
      </c>
      <c r="D6365">
        <v>41965</v>
      </c>
      <c r="E6365">
        <v>41969</v>
      </c>
      <c r="F6365" t="s">
        <v>50</v>
      </c>
      <c r="G6365" t="s">
        <v>2002</v>
      </c>
      <c r="H6365" t="s">
        <v>2003</v>
      </c>
      <c r="I6365" t="s">
        <v>26</v>
      </c>
      <c r="J6365" t="s">
        <v>27</v>
      </c>
      <c r="K6365" t="s">
        <v>8852</v>
      </c>
      <c r="L6365" t="s">
        <v>96</v>
      </c>
      <c r="M6365">
        <v>98059</v>
      </c>
      <c r="N6365" t="s">
        <v>44</v>
      </c>
      <c r="O6365" t="s">
        <v>8853</v>
      </c>
      <c r="P6365" t="s">
        <v>71</v>
      </c>
      <c r="Q6365" t="s">
        <v>682</v>
      </c>
      <c r="R6365" t="s">
        <v>8854</v>
      </c>
      <c r="S6365">
        <v>1039.992</v>
      </c>
      <c r="T6365">
        <v>1</v>
      </c>
      <c r="U6365">
        <v>0.2</v>
      </c>
      <c r="V6365">
        <v>103.99920000000003</v>
      </c>
    </row>
    <row r="6366" spans="1:22" ht="14.25" customHeight="1" x14ac:dyDescent="0.25">
      <c r="A6366">
        <v>6365</v>
      </c>
      <c r="B6366" t="s">
        <v>8851</v>
      </c>
      <c r="C6366">
        <f>YEAR(Data!$D6366)</f>
        <v>2014</v>
      </c>
      <c r="D6366">
        <v>41965</v>
      </c>
      <c r="E6366">
        <v>41969</v>
      </c>
      <c r="F6366" t="s">
        <v>50</v>
      </c>
      <c r="G6366" t="s">
        <v>2002</v>
      </c>
      <c r="H6366" t="s">
        <v>2003</v>
      </c>
      <c r="I6366" t="s">
        <v>26</v>
      </c>
      <c r="J6366" t="s">
        <v>27</v>
      </c>
      <c r="K6366" t="s">
        <v>8852</v>
      </c>
      <c r="L6366" t="s">
        <v>96</v>
      </c>
      <c r="M6366">
        <v>98059</v>
      </c>
      <c r="N6366" t="s">
        <v>44</v>
      </c>
      <c r="O6366" t="s">
        <v>8013</v>
      </c>
      <c r="P6366" t="s">
        <v>46</v>
      </c>
      <c r="Q6366" t="s">
        <v>90</v>
      </c>
      <c r="R6366" t="s">
        <v>8014</v>
      </c>
      <c r="S6366">
        <v>51.84</v>
      </c>
      <c r="T6366">
        <v>8</v>
      </c>
      <c r="U6366">
        <v>0</v>
      </c>
      <c r="V6366">
        <v>24.883200000000002</v>
      </c>
    </row>
    <row r="6367" spans="1:22" ht="14.25" customHeight="1" x14ac:dyDescent="0.25">
      <c r="A6367">
        <v>6366</v>
      </c>
      <c r="B6367" t="s">
        <v>8855</v>
      </c>
      <c r="C6367">
        <f>YEAR(Data!$D6367)</f>
        <v>2014</v>
      </c>
      <c r="D6367">
        <v>41734</v>
      </c>
      <c r="E6367">
        <v>41735</v>
      </c>
      <c r="F6367" t="s">
        <v>188</v>
      </c>
      <c r="G6367" t="s">
        <v>2351</v>
      </c>
      <c r="H6367" t="s">
        <v>2352</v>
      </c>
      <c r="I6367" t="s">
        <v>102</v>
      </c>
      <c r="J6367" t="s">
        <v>27</v>
      </c>
      <c r="K6367" t="s">
        <v>266</v>
      </c>
      <c r="L6367" t="s">
        <v>267</v>
      </c>
      <c r="M6367">
        <v>10009</v>
      </c>
      <c r="N6367" t="s">
        <v>148</v>
      </c>
      <c r="O6367" t="s">
        <v>8856</v>
      </c>
      <c r="P6367" t="s">
        <v>71</v>
      </c>
      <c r="Q6367" t="s">
        <v>72</v>
      </c>
      <c r="R6367" t="s">
        <v>8857</v>
      </c>
      <c r="S6367">
        <v>41.22</v>
      </c>
      <c r="T6367">
        <v>1</v>
      </c>
      <c r="U6367">
        <v>0</v>
      </c>
      <c r="V6367">
        <v>11.1294</v>
      </c>
    </row>
    <row r="6368" spans="1:22" ht="14.25" customHeight="1" x14ac:dyDescent="0.25">
      <c r="A6368">
        <v>6367</v>
      </c>
      <c r="B6368" t="s">
        <v>8855</v>
      </c>
      <c r="C6368">
        <f>YEAR(Data!$D6368)</f>
        <v>2014</v>
      </c>
      <c r="D6368">
        <v>41734</v>
      </c>
      <c r="E6368">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ht="14.25" customHeight="1" x14ac:dyDescent="0.25">
      <c r="A6369">
        <v>6368</v>
      </c>
      <c r="B6369" t="s">
        <v>8855</v>
      </c>
      <c r="C6369">
        <f>YEAR(Data!$D6369)</f>
        <v>2014</v>
      </c>
      <c r="D6369">
        <v>41734</v>
      </c>
      <c r="E6369">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ht="14.25" customHeight="1" x14ac:dyDescent="0.25">
      <c r="A6370">
        <v>6369</v>
      </c>
      <c r="B6370" t="s">
        <v>8858</v>
      </c>
      <c r="C6370">
        <f>YEAR(Data!$D6370)</f>
        <v>2014</v>
      </c>
      <c r="D6370">
        <v>41779</v>
      </c>
      <c r="E6370">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ht="14.25" customHeight="1" x14ac:dyDescent="0.25">
      <c r="A6371">
        <v>6370</v>
      </c>
      <c r="B6371" t="s">
        <v>8859</v>
      </c>
      <c r="C6371">
        <f>YEAR(Data!$D6371)</f>
        <v>2013</v>
      </c>
      <c r="D6371">
        <v>41551</v>
      </c>
      <c r="E6371">
        <v>41555</v>
      </c>
      <c r="F6371" t="s">
        <v>50</v>
      </c>
      <c r="G6371" t="s">
        <v>7263</v>
      </c>
      <c r="H6371" t="s">
        <v>7264</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ht="14.25" customHeight="1" x14ac:dyDescent="0.25">
      <c r="A6372">
        <v>6371</v>
      </c>
      <c r="B6372" t="s">
        <v>8860</v>
      </c>
      <c r="C6372">
        <f>YEAR(Data!$D6372)</f>
        <v>2013</v>
      </c>
      <c r="D6372">
        <v>41600</v>
      </c>
      <c r="E6372">
        <v>41600</v>
      </c>
      <c r="F6372" t="s">
        <v>1290</v>
      </c>
      <c r="G6372" t="s">
        <v>3787</v>
      </c>
      <c r="H6372" t="s">
        <v>3788</v>
      </c>
      <c r="I6372" t="s">
        <v>102</v>
      </c>
      <c r="J6372" t="s">
        <v>27</v>
      </c>
      <c r="K6372" t="s">
        <v>266</v>
      </c>
      <c r="L6372" t="s">
        <v>267</v>
      </c>
      <c r="M6372">
        <v>10009</v>
      </c>
      <c r="N6372" t="s">
        <v>148</v>
      </c>
      <c r="O6372" t="s">
        <v>6577</v>
      </c>
      <c r="P6372" t="s">
        <v>32</v>
      </c>
      <c r="Q6372" t="s">
        <v>33</v>
      </c>
      <c r="R6372" t="s">
        <v>6578</v>
      </c>
      <c r="S6372">
        <v>113.56800000000001</v>
      </c>
      <c r="T6372">
        <v>2</v>
      </c>
      <c r="U6372">
        <v>0.2</v>
      </c>
      <c r="V6372">
        <v>12.776399999999988</v>
      </c>
    </row>
    <row r="6373" spans="1:22" ht="14.25" customHeight="1" x14ac:dyDescent="0.25">
      <c r="A6373">
        <v>6372</v>
      </c>
      <c r="B6373" t="s">
        <v>8861</v>
      </c>
      <c r="C6373">
        <f>YEAR(Data!$D6373)</f>
        <v>2014</v>
      </c>
      <c r="D6373">
        <v>41916</v>
      </c>
      <c r="E6373">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ht="14.25" customHeight="1" x14ac:dyDescent="0.25">
      <c r="A6374">
        <v>6373</v>
      </c>
      <c r="B6374" t="s">
        <v>8861</v>
      </c>
      <c r="C6374">
        <f>YEAR(Data!$D6374)</f>
        <v>2014</v>
      </c>
      <c r="D6374">
        <v>41916</v>
      </c>
      <c r="E6374">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ht="14.25" customHeight="1" x14ac:dyDescent="0.25">
      <c r="A6375">
        <v>6374</v>
      </c>
      <c r="B6375" t="s">
        <v>8861</v>
      </c>
      <c r="C6375">
        <f>YEAR(Data!$D6375)</f>
        <v>2014</v>
      </c>
      <c r="D6375">
        <v>41916</v>
      </c>
      <c r="E6375">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ht="14.25" customHeight="1" x14ac:dyDescent="0.25">
      <c r="A6376">
        <v>6375</v>
      </c>
      <c r="B6376" t="s">
        <v>8862</v>
      </c>
      <c r="C6376">
        <f>YEAR(Data!$D6376)</f>
        <v>2011</v>
      </c>
      <c r="D6376">
        <v>40662</v>
      </c>
      <c r="E6376">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ht="14.25" customHeight="1" x14ac:dyDescent="0.25">
      <c r="A6377">
        <v>6376</v>
      </c>
      <c r="B6377" t="s">
        <v>8862</v>
      </c>
      <c r="C6377">
        <f>YEAR(Data!$D6377)</f>
        <v>2011</v>
      </c>
      <c r="D6377">
        <v>40662</v>
      </c>
      <c r="E6377">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ht="14.25" customHeight="1" x14ac:dyDescent="0.25">
      <c r="A6378">
        <v>6377</v>
      </c>
      <c r="B6378" t="s">
        <v>8863</v>
      </c>
      <c r="C6378">
        <f>YEAR(Data!$D6378)</f>
        <v>2013</v>
      </c>
      <c r="D6378">
        <v>41555</v>
      </c>
      <c r="E6378">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ht="14.25" customHeight="1" x14ac:dyDescent="0.25">
      <c r="A6379">
        <v>6378</v>
      </c>
      <c r="B6379" t="s">
        <v>8864</v>
      </c>
      <c r="C6379">
        <f>YEAR(Data!$D6379)</f>
        <v>2013</v>
      </c>
      <c r="D6379">
        <v>41624</v>
      </c>
      <c r="E6379">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ht="14.25" customHeight="1" x14ac:dyDescent="0.25">
      <c r="A6380">
        <v>6379</v>
      </c>
      <c r="B6380" t="s">
        <v>8865</v>
      </c>
      <c r="C6380">
        <f>YEAR(Data!$D6380)</f>
        <v>2014</v>
      </c>
      <c r="D6380">
        <v>41740</v>
      </c>
      <c r="E6380">
        <v>41744</v>
      </c>
      <c r="F6380" t="s">
        <v>50</v>
      </c>
      <c r="G6380" t="s">
        <v>7672</v>
      </c>
      <c r="H6380" t="s">
        <v>7673</v>
      </c>
      <c r="I6380" t="s">
        <v>102</v>
      </c>
      <c r="J6380" t="s">
        <v>27</v>
      </c>
      <c r="K6380" t="s">
        <v>7706</v>
      </c>
      <c r="L6380" t="s">
        <v>747</v>
      </c>
      <c r="M6380">
        <v>6708</v>
      </c>
      <c r="N6380" t="s">
        <v>148</v>
      </c>
      <c r="O6380" t="s">
        <v>1594</v>
      </c>
      <c r="P6380" t="s">
        <v>71</v>
      </c>
      <c r="Q6380" t="s">
        <v>161</v>
      </c>
      <c r="R6380" t="s">
        <v>1595</v>
      </c>
      <c r="S6380">
        <v>99.99</v>
      </c>
      <c r="T6380">
        <v>1</v>
      </c>
      <c r="U6380">
        <v>0</v>
      </c>
      <c r="V6380">
        <v>41.995800000000003</v>
      </c>
    </row>
    <row r="6381" spans="1:22" ht="14.25" customHeight="1" x14ac:dyDescent="0.25">
      <c r="A6381">
        <v>6380</v>
      </c>
      <c r="B6381" t="s">
        <v>8865</v>
      </c>
      <c r="C6381">
        <f>YEAR(Data!$D6381)</f>
        <v>2014</v>
      </c>
      <c r="D6381">
        <v>41740</v>
      </c>
      <c r="E6381">
        <v>41744</v>
      </c>
      <c r="F6381" t="s">
        <v>50</v>
      </c>
      <c r="G6381" t="s">
        <v>7672</v>
      </c>
      <c r="H6381" t="s">
        <v>7673</v>
      </c>
      <c r="I6381" t="s">
        <v>102</v>
      </c>
      <c r="J6381" t="s">
        <v>27</v>
      </c>
      <c r="K6381" t="s">
        <v>7706</v>
      </c>
      <c r="L6381" t="s">
        <v>747</v>
      </c>
      <c r="M6381">
        <v>6708</v>
      </c>
      <c r="N6381" t="s">
        <v>148</v>
      </c>
      <c r="O6381" t="s">
        <v>5197</v>
      </c>
      <c r="P6381" t="s">
        <v>46</v>
      </c>
      <c r="Q6381" t="s">
        <v>59</v>
      </c>
      <c r="R6381" t="s">
        <v>5198</v>
      </c>
      <c r="S6381">
        <v>286.14999999999998</v>
      </c>
      <c r="T6381">
        <v>5</v>
      </c>
      <c r="U6381">
        <v>0</v>
      </c>
      <c r="V6381">
        <v>71.537499999999994</v>
      </c>
    </row>
    <row r="6382" spans="1:22" ht="14.25" customHeight="1" x14ac:dyDescent="0.25">
      <c r="A6382">
        <v>6381</v>
      </c>
      <c r="B6382" t="s">
        <v>8866</v>
      </c>
      <c r="C6382">
        <f>YEAR(Data!$D6382)</f>
        <v>2011</v>
      </c>
      <c r="D6382">
        <v>40641</v>
      </c>
      <c r="E6382">
        <v>40646</v>
      </c>
      <c r="F6382" t="s">
        <v>50</v>
      </c>
      <c r="G6382" t="s">
        <v>4024</v>
      </c>
      <c r="H6382" t="s">
        <v>4025</v>
      </c>
      <c r="I6382" t="s">
        <v>102</v>
      </c>
      <c r="J6382" t="s">
        <v>27</v>
      </c>
      <c r="K6382" t="s">
        <v>8027</v>
      </c>
      <c r="L6382" t="s">
        <v>310</v>
      </c>
      <c r="M6382">
        <v>85224</v>
      </c>
      <c r="N6382" t="s">
        <v>44</v>
      </c>
      <c r="O6382" t="s">
        <v>6412</v>
      </c>
      <c r="P6382" t="s">
        <v>46</v>
      </c>
      <c r="Q6382" t="s">
        <v>269</v>
      </c>
      <c r="R6382" t="s">
        <v>6413</v>
      </c>
      <c r="S6382">
        <v>49.792000000000002</v>
      </c>
      <c r="T6382">
        <v>8</v>
      </c>
      <c r="U6382">
        <v>0.2</v>
      </c>
      <c r="V6382">
        <v>-11.825600000000001</v>
      </c>
    </row>
    <row r="6383" spans="1:22" ht="14.25" customHeight="1" x14ac:dyDescent="0.25">
      <c r="A6383">
        <v>6382</v>
      </c>
      <c r="B6383" t="s">
        <v>8867</v>
      </c>
      <c r="C6383">
        <f>YEAR(Data!$D6383)</f>
        <v>2013</v>
      </c>
      <c r="D6383">
        <v>41363</v>
      </c>
      <c r="E6383">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ht="14.25" customHeight="1" x14ac:dyDescent="0.25">
      <c r="A6384">
        <v>6383</v>
      </c>
      <c r="B6384" t="s">
        <v>8867</v>
      </c>
      <c r="C6384">
        <f>YEAR(Data!$D6384)</f>
        <v>2013</v>
      </c>
      <c r="D6384">
        <v>41363</v>
      </c>
      <c r="E6384">
        <v>41367</v>
      </c>
      <c r="F6384" t="s">
        <v>50</v>
      </c>
      <c r="G6384" t="s">
        <v>1553</v>
      </c>
      <c r="H6384" t="s">
        <v>1554</v>
      </c>
      <c r="I6384" t="s">
        <v>26</v>
      </c>
      <c r="J6384" t="s">
        <v>27</v>
      </c>
      <c r="K6384" t="s">
        <v>318</v>
      </c>
      <c r="L6384" t="s">
        <v>498</v>
      </c>
      <c r="M6384">
        <v>45503</v>
      </c>
      <c r="N6384" t="s">
        <v>148</v>
      </c>
      <c r="O6384" t="s">
        <v>5424</v>
      </c>
      <c r="P6384" t="s">
        <v>71</v>
      </c>
      <c r="Q6384" t="s">
        <v>72</v>
      </c>
      <c r="R6384" t="s">
        <v>5425</v>
      </c>
      <c r="S6384">
        <v>158.37599999999998</v>
      </c>
      <c r="T6384">
        <v>4</v>
      </c>
      <c r="U6384">
        <v>0.4</v>
      </c>
      <c r="V6384">
        <v>-36.954399999999993</v>
      </c>
    </row>
    <row r="6385" spans="1:22" ht="14.25" customHeight="1" x14ac:dyDescent="0.25">
      <c r="A6385">
        <v>6384</v>
      </c>
      <c r="B6385" t="s">
        <v>8868</v>
      </c>
      <c r="C6385">
        <f>YEAR(Data!$D6385)</f>
        <v>2014</v>
      </c>
      <c r="D6385">
        <v>41655</v>
      </c>
      <c r="E6385">
        <v>41658</v>
      </c>
      <c r="F6385" t="s">
        <v>188</v>
      </c>
      <c r="G6385" t="s">
        <v>5562</v>
      </c>
      <c r="H6385" t="s">
        <v>5563</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ht="14.25" customHeight="1" x14ac:dyDescent="0.25">
      <c r="A6386">
        <v>6385</v>
      </c>
      <c r="B6386" t="s">
        <v>8868</v>
      </c>
      <c r="C6386">
        <f>YEAR(Data!$D6386)</f>
        <v>2014</v>
      </c>
      <c r="D6386">
        <v>41655</v>
      </c>
      <c r="E6386">
        <v>41658</v>
      </c>
      <c r="F6386" t="s">
        <v>188</v>
      </c>
      <c r="G6386" t="s">
        <v>5562</v>
      </c>
      <c r="H6386" t="s">
        <v>5563</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ht="14.25" customHeight="1" x14ac:dyDescent="0.25">
      <c r="A6387">
        <v>6386</v>
      </c>
      <c r="B6387" t="s">
        <v>8868</v>
      </c>
      <c r="C6387">
        <f>YEAR(Data!$D6387)</f>
        <v>2014</v>
      </c>
      <c r="D6387">
        <v>41655</v>
      </c>
      <c r="E6387">
        <v>41658</v>
      </c>
      <c r="F6387" t="s">
        <v>188</v>
      </c>
      <c r="G6387" t="s">
        <v>5562</v>
      </c>
      <c r="H6387" t="s">
        <v>5563</v>
      </c>
      <c r="I6387" t="s">
        <v>26</v>
      </c>
      <c r="J6387" t="s">
        <v>27</v>
      </c>
      <c r="K6387" t="s">
        <v>1237</v>
      </c>
      <c r="L6387" t="s">
        <v>104</v>
      </c>
      <c r="M6387">
        <v>78745</v>
      </c>
      <c r="N6387" t="s">
        <v>105</v>
      </c>
      <c r="O6387" t="s">
        <v>7037</v>
      </c>
      <c r="P6387" t="s">
        <v>71</v>
      </c>
      <c r="Q6387" t="s">
        <v>161</v>
      </c>
      <c r="R6387" t="s">
        <v>7038</v>
      </c>
      <c r="S6387">
        <v>62.591999999999999</v>
      </c>
      <c r="T6387">
        <v>8</v>
      </c>
      <c r="U6387">
        <v>0.2</v>
      </c>
      <c r="V6387">
        <v>13.300799999999999</v>
      </c>
    </row>
    <row r="6388" spans="1:22" ht="14.25" customHeight="1" x14ac:dyDescent="0.25">
      <c r="A6388">
        <v>6387</v>
      </c>
      <c r="B6388" t="s">
        <v>8868</v>
      </c>
      <c r="C6388">
        <f>YEAR(Data!$D6388)</f>
        <v>2014</v>
      </c>
      <c r="D6388">
        <v>41655</v>
      </c>
      <c r="E6388">
        <v>41658</v>
      </c>
      <c r="F6388" t="s">
        <v>188</v>
      </c>
      <c r="G6388" t="s">
        <v>5562</v>
      </c>
      <c r="H6388" t="s">
        <v>5563</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ht="14.25" customHeight="1" x14ac:dyDescent="0.25">
      <c r="A6389">
        <v>6388</v>
      </c>
      <c r="B6389" t="s">
        <v>8869</v>
      </c>
      <c r="C6389">
        <f>YEAR(Data!$D6389)</f>
        <v>2011</v>
      </c>
      <c r="D6389">
        <v>40574</v>
      </c>
      <c r="E6389">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ht="14.25" customHeight="1" x14ac:dyDescent="0.25">
      <c r="A6390">
        <v>6389</v>
      </c>
      <c r="B6390" t="s">
        <v>8869</v>
      </c>
      <c r="C6390">
        <f>YEAR(Data!$D6390)</f>
        <v>2011</v>
      </c>
      <c r="D6390">
        <v>40574</v>
      </c>
      <c r="E6390">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ht="14.25" customHeight="1" x14ac:dyDescent="0.25">
      <c r="A6391">
        <v>6390</v>
      </c>
      <c r="B6391" t="s">
        <v>8870</v>
      </c>
      <c r="C6391">
        <f>YEAR(Data!$D6391)</f>
        <v>2012</v>
      </c>
      <c r="D6391">
        <v>40946</v>
      </c>
      <c r="E639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ht="14.25" customHeight="1" x14ac:dyDescent="0.25">
      <c r="A6392">
        <v>6391</v>
      </c>
      <c r="B6392" t="s">
        <v>8870</v>
      </c>
      <c r="C6392">
        <f>YEAR(Data!$D6392)</f>
        <v>2012</v>
      </c>
      <c r="D6392">
        <v>40946</v>
      </c>
      <c r="E6392">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ht="14.25" customHeight="1" x14ac:dyDescent="0.25">
      <c r="A6393">
        <v>6392</v>
      </c>
      <c r="B6393" t="s">
        <v>8871</v>
      </c>
      <c r="C6393">
        <f>YEAR(Data!$D6393)</f>
        <v>2013</v>
      </c>
      <c r="D6393">
        <v>41623</v>
      </c>
      <c r="E6393">
        <v>41628</v>
      </c>
      <c r="F6393" t="s">
        <v>50</v>
      </c>
      <c r="G6393" t="s">
        <v>111</v>
      </c>
      <c r="H6393" t="s">
        <v>112</v>
      </c>
      <c r="I6393" t="s">
        <v>26</v>
      </c>
      <c r="J6393" t="s">
        <v>27</v>
      </c>
      <c r="K6393" t="s">
        <v>266</v>
      </c>
      <c r="L6393" t="s">
        <v>267</v>
      </c>
      <c r="M6393">
        <v>10011</v>
      </c>
      <c r="N6393" t="s">
        <v>148</v>
      </c>
      <c r="O6393" t="s">
        <v>6326</v>
      </c>
      <c r="P6393" t="s">
        <v>46</v>
      </c>
      <c r="Q6393" t="s">
        <v>90</v>
      </c>
      <c r="R6393" t="s">
        <v>6327</v>
      </c>
      <c r="S6393">
        <v>14.62</v>
      </c>
      <c r="T6393">
        <v>2</v>
      </c>
      <c r="U6393">
        <v>0</v>
      </c>
      <c r="V6393">
        <v>6.7251999999999992</v>
      </c>
    </row>
    <row r="6394" spans="1:22" ht="14.25" customHeight="1" x14ac:dyDescent="0.25">
      <c r="A6394">
        <v>6393</v>
      </c>
      <c r="B6394" t="s">
        <v>8871</v>
      </c>
      <c r="C6394">
        <f>YEAR(Data!$D6394)</f>
        <v>2013</v>
      </c>
      <c r="D6394">
        <v>41623</v>
      </c>
      <c r="E6394">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ht="14.25" customHeight="1" x14ac:dyDescent="0.25">
      <c r="A6395">
        <v>6394</v>
      </c>
      <c r="B6395" t="s">
        <v>8871</v>
      </c>
      <c r="C6395">
        <f>YEAR(Data!$D6395)</f>
        <v>2013</v>
      </c>
      <c r="D6395">
        <v>41623</v>
      </c>
      <c r="E6395">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ht="14.25" customHeight="1" x14ac:dyDescent="0.25">
      <c r="A6396">
        <v>6395</v>
      </c>
      <c r="B6396" t="s">
        <v>8871</v>
      </c>
      <c r="C6396">
        <f>YEAR(Data!$D6396)</f>
        <v>2013</v>
      </c>
      <c r="D6396">
        <v>41623</v>
      </c>
      <c r="E6396">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ht="14.25" customHeight="1" x14ac:dyDescent="0.25">
      <c r="A6397">
        <v>6396</v>
      </c>
      <c r="B6397" t="s">
        <v>8871</v>
      </c>
      <c r="C6397">
        <f>YEAR(Data!$D6397)</f>
        <v>2013</v>
      </c>
      <c r="D6397">
        <v>41623</v>
      </c>
      <c r="E6397">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ht="14.25" customHeight="1" x14ac:dyDescent="0.25">
      <c r="A6398">
        <v>6397</v>
      </c>
      <c r="B6398" t="s">
        <v>8871</v>
      </c>
      <c r="C6398">
        <f>YEAR(Data!$D6398)</f>
        <v>2013</v>
      </c>
      <c r="D6398">
        <v>41623</v>
      </c>
      <c r="E6398">
        <v>41628</v>
      </c>
      <c r="F6398" t="s">
        <v>50</v>
      </c>
      <c r="G6398" t="s">
        <v>111</v>
      </c>
      <c r="H6398" t="s">
        <v>112</v>
      </c>
      <c r="I6398" t="s">
        <v>26</v>
      </c>
      <c r="J6398" t="s">
        <v>27</v>
      </c>
      <c r="K6398" t="s">
        <v>266</v>
      </c>
      <c r="L6398" t="s">
        <v>267</v>
      </c>
      <c r="M6398">
        <v>10011</v>
      </c>
      <c r="N6398" t="s">
        <v>148</v>
      </c>
      <c r="O6398" t="s">
        <v>8872</v>
      </c>
      <c r="P6398" t="s">
        <v>46</v>
      </c>
      <c r="Q6398" t="s">
        <v>75</v>
      </c>
      <c r="R6398" t="s">
        <v>8873</v>
      </c>
      <c r="S6398">
        <v>23.12</v>
      </c>
      <c r="T6398">
        <v>2</v>
      </c>
      <c r="U6398">
        <v>0.2</v>
      </c>
      <c r="V6398">
        <v>7.8029999999999982</v>
      </c>
    </row>
    <row r="6399" spans="1:22" ht="14.25" customHeight="1" x14ac:dyDescent="0.25">
      <c r="A6399">
        <v>6398</v>
      </c>
      <c r="B6399" t="s">
        <v>8874</v>
      </c>
      <c r="C6399">
        <f>YEAR(Data!$D6399)</f>
        <v>2014</v>
      </c>
      <c r="D6399">
        <v>41944</v>
      </c>
      <c r="E6399">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ht="14.25" customHeight="1" x14ac:dyDescent="0.25">
      <c r="A6400">
        <v>6399</v>
      </c>
      <c r="B6400" t="s">
        <v>8875</v>
      </c>
      <c r="C6400">
        <f>YEAR(Data!$D6400)</f>
        <v>2014</v>
      </c>
      <c r="D6400">
        <v>41858</v>
      </c>
      <c r="E6400">
        <v>41864</v>
      </c>
      <c r="F6400" t="s">
        <v>50</v>
      </c>
      <c r="G6400" t="s">
        <v>395</v>
      </c>
      <c r="H6400" t="s">
        <v>396</v>
      </c>
      <c r="I6400" t="s">
        <v>102</v>
      </c>
      <c r="J6400" t="s">
        <v>27</v>
      </c>
      <c r="K6400" t="s">
        <v>87</v>
      </c>
      <c r="L6400" t="s">
        <v>2694</v>
      </c>
      <c r="M6400">
        <v>3301</v>
      </c>
      <c r="N6400" t="s">
        <v>148</v>
      </c>
      <c r="O6400" t="s">
        <v>5817</v>
      </c>
      <c r="P6400" t="s">
        <v>71</v>
      </c>
      <c r="Q6400" t="s">
        <v>72</v>
      </c>
      <c r="R6400" t="s">
        <v>5818</v>
      </c>
      <c r="S6400">
        <v>824.95</v>
      </c>
      <c r="T6400">
        <v>5</v>
      </c>
      <c r="U6400">
        <v>0</v>
      </c>
      <c r="V6400">
        <v>247.48499999999993</v>
      </c>
    </row>
    <row r="6401" spans="1:22" ht="14.25" customHeight="1" x14ac:dyDescent="0.25">
      <c r="A6401">
        <v>6400</v>
      </c>
      <c r="B6401" t="s">
        <v>8875</v>
      </c>
      <c r="C6401">
        <f>YEAR(Data!$D6401)</f>
        <v>2014</v>
      </c>
      <c r="D6401">
        <v>41858</v>
      </c>
      <c r="E640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ht="14.25" customHeight="1" x14ac:dyDescent="0.25">
      <c r="A6402">
        <v>6401</v>
      </c>
      <c r="B6402" t="s">
        <v>8875</v>
      </c>
      <c r="C6402">
        <f>YEAR(Data!$D6402)</f>
        <v>2014</v>
      </c>
      <c r="D6402">
        <v>41858</v>
      </c>
      <c r="E6402">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ht="14.25" customHeight="1" x14ac:dyDescent="0.25">
      <c r="A6403">
        <v>6402</v>
      </c>
      <c r="B6403" t="s">
        <v>8876</v>
      </c>
      <c r="C6403">
        <f>YEAR(Data!$D6403)</f>
        <v>2014</v>
      </c>
      <c r="D6403">
        <v>41790</v>
      </c>
      <c r="E6403">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ht="14.25" customHeight="1" x14ac:dyDescent="0.25">
      <c r="A6404">
        <v>6403</v>
      </c>
      <c r="B6404" t="s">
        <v>8876</v>
      </c>
      <c r="C6404">
        <f>YEAR(Data!$D6404)</f>
        <v>2014</v>
      </c>
      <c r="D6404">
        <v>41790</v>
      </c>
      <c r="E6404">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ht="14.25" customHeight="1" x14ac:dyDescent="0.25">
      <c r="A6405">
        <v>6404</v>
      </c>
      <c r="B6405" t="s">
        <v>8876</v>
      </c>
      <c r="C6405">
        <f>YEAR(Data!$D6405)</f>
        <v>2014</v>
      </c>
      <c r="D6405">
        <v>41790</v>
      </c>
      <c r="E6405">
        <v>41791</v>
      </c>
      <c r="F6405" t="s">
        <v>188</v>
      </c>
      <c r="G6405" t="s">
        <v>1969</v>
      </c>
      <c r="H6405" t="s">
        <v>1970</v>
      </c>
      <c r="I6405" t="s">
        <v>26</v>
      </c>
      <c r="J6405" t="s">
        <v>27</v>
      </c>
      <c r="K6405" t="s">
        <v>4268</v>
      </c>
      <c r="L6405" t="s">
        <v>736</v>
      </c>
      <c r="M6405">
        <v>70506</v>
      </c>
      <c r="N6405" t="s">
        <v>30</v>
      </c>
      <c r="O6405" t="s">
        <v>6826</v>
      </c>
      <c r="P6405" t="s">
        <v>32</v>
      </c>
      <c r="Q6405" t="s">
        <v>65</v>
      </c>
      <c r="R6405" t="s">
        <v>6827</v>
      </c>
      <c r="S6405">
        <v>8.01</v>
      </c>
      <c r="T6405">
        <v>3</v>
      </c>
      <c r="U6405">
        <v>0</v>
      </c>
      <c r="V6405">
        <v>3.0438000000000001</v>
      </c>
    </row>
    <row r="6406" spans="1:22" ht="14.25" customHeight="1" x14ac:dyDescent="0.25">
      <c r="A6406">
        <v>6405</v>
      </c>
      <c r="B6406" t="s">
        <v>8877</v>
      </c>
      <c r="C6406">
        <f>YEAR(Data!$D6406)</f>
        <v>2012</v>
      </c>
      <c r="D6406">
        <v>41243</v>
      </c>
      <c r="E6406">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ht="14.25" customHeight="1" x14ac:dyDescent="0.25">
      <c r="A6407">
        <v>6406</v>
      </c>
      <c r="B6407" t="s">
        <v>8878</v>
      </c>
      <c r="C6407">
        <f>YEAR(Data!$D6407)</f>
        <v>2014</v>
      </c>
      <c r="D6407">
        <v>41883</v>
      </c>
      <c r="E6407">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ht="14.25" customHeight="1" x14ac:dyDescent="0.25">
      <c r="A6408">
        <v>6407</v>
      </c>
      <c r="B6408" t="s">
        <v>8878</v>
      </c>
      <c r="C6408">
        <f>YEAR(Data!$D6408)</f>
        <v>2014</v>
      </c>
      <c r="D6408">
        <v>41883</v>
      </c>
      <c r="E6408">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ht="14.25" customHeight="1" x14ac:dyDescent="0.25">
      <c r="A6409">
        <v>6408</v>
      </c>
      <c r="B6409" t="s">
        <v>8879</v>
      </c>
      <c r="C6409">
        <f>YEAR(Data!$D6409)</f>
        <v>2014</v>
      </c>
      <c r="D6409">
        <v>41774</v>
      </c>
      <c r="E6409">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ht="14.25" customHeight="1" x14ac:dyDescent="0.25">
      <c r="A6410">
        <v>6409</v>
      </c>
      <c r="B6410" t="s">
        <v>8879</v>
      </c>
      <c r="C6410">
        <f>YEAR(Data!$D6410)</f>
        <v>2014</v>
      </c>
      <c r="D6410">
        <v>41774</v>
      </c>
      <c r="E6410">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ht="14.25" customHeight="1" x14ac:dyDescent="0.25">
      <c r="A6411">
        <v>6410</v>
      </c>
      <c r="B6411" t="s">
        <v>8879</v>
      </c>
      <c r="C6411">
        <f>YEAR(Data!$D6411)</f>
        <v>2014</v>
      </c>
      <c r="D6411">
        <v>41774</v>
      </c>
      <c r="E6411">
        <v>41775</v>
      </c>
      <c r="F6411" t="s">
        <v>188</v>
      </c>
      <c r="G6411" t="s">
        <v>1878</v>
      </c>
      <c r="H6411" t="s">
        <v>1879</v>
      </c>
      <c r="I6411" t="s">
        <v>26</v>
      </c>
      <c r="J6411" t="s">
        <v>27</v>
      </c>
      <c r="K6411" t="s">
        <v>184</v>
      </c>
      <c r="L6411" t="s">
        <v>104</v>
      </c>
      <c r="M6411">
        <v>77041</v>
      </c>
      <c r="N6411" t="s">
        <v>105</v>
      </c>
      <c r="O6411" t="s">
        <v>8880</v>
      </c>
      <c r="P6411" t="s">
        <v>46</v>
      </c>
      <c r="Q6411" t="s">
        <v>90</v>
      </c>
      <c r="R6411" t="s">
        <v>8881</v>
      </c>
      <c r="S6411">
        <v>47.952000000000005</v>
      </c>
      <c r="T6411">
        <v>3</v>
      </c>
      <c r="U6411">
        <v>0.2</v>
      </c>
      <c r="V6411">
        <v>16.183799999999998</v>
      </c>
    </row>
    <row r="6412" spans="1:22" ht="14.25" customHeight="1" x14ac:dyDescent="0.25">
      <c r="A6412">
        <v>6411</v>
      </c>
      <c r="B6412" t="s">
        <v>8879</v>
      </c>
      <c r="C6412">
        <f>YEAR(Data!$D6412)</f>
        <v>2014</v>
      </c>
      <c r="D6412">
        <v>41774</v>
      </c>
      <c r="E6412">
        <v>41775</v>
      </c>
      <c r="F6412" t="s">
        <v>188</v>
      </c>
      <c r="G6412" t="s">
        <v>1878</v>
      </c>
      <c r="H6412" t="s">
        <v>1879</v>
      </c>
      <c r="I6412" t="s">
        <v>26</v>
      </c>
      <c r="J6412" t="s">
        <v>27</v>
      </c>
      <c r="K6412" t="s">
        <v>184</v>
      </c>
      <c r="L6412" t="s">
        <v>104</v>
      </c>
      <c r="M6412">
        <v>77041</v>
      </c>
      <c r="N6412" t="s">
        <v>105</v>
      </c>
      <c r="O6412" t="s">
        <v>6791</v>
      </c>
      <c r="P6412" t="s">
        <v>71</v>
      </c>
      <c r="Q6412" t="s">
        <v>72</v>
      </c>
      <c r="R6412" t="s">
        <v>6792</v>
      </c>
      <c r="S6412">
        <v>7.9920000000000009</v>
      </c>
      <c r="T6412">
        <v>1</v>
      </c>
      <c r="U6412">
        <v>0.2</v>
      </c>
      <c r="V6412">
        <v>0.69930000000000003</v>
      </c>
    </row>
    <row r="6413" spans="1:22" ht="14.25" customHeight="1" x14ac:dyDescent="0.25">
      <c r="A6413">
        <v>6412</v>
      </c>
      <c r="B6413" t="s">
        <v>8879</v>
      </c>
      <c r="C6413">
        <f>YEAR(Data!$D6413)</f>
        <v>2014</v>
      </c>
      <c r="D6413">
        <v>41774</v>
      </c>
      <c r="E6413">
        <v>41775</v>
      </c>
      <c r="F6413" t="s">
        <v>188</v>
      </c>
      <c r="G6413" t="s">
        <v>1878</v>
      </c>
      <c r="H6413" t="s">
        <v>1879</v>
      </c>
      <c r="I6413" t="s">
        <v>26</v>
      </c>
      <c r="J6413" t="s">
        <v>27</v>
      </c>
      <c r="K6413" t="s">
        <v>184</v>
      </c>
      <c r="L6413" t="s">
        <v>104</v>
      </c>
      <c r="M6413">
        <v>77041</v>
      </c>
      <c r="N6413" t="s">
        <v>105</v>
      </c>
      <c r="O6413" t="s">
        <v>7640</v>
      </c>
      <c r="P6413" t="s">
        <v>46</v>
      </c>
      <c r="Q6413" t="s">
        <v>90</v>
      </c>
      <c r="R6413" t="s">
        <v>7641</v>
      </c>
      <c r="S6413">
        <v>76.864000000000004</v>
      </c>
      <c r="T6413">
        <v>2</v>
      </c>
      <c r="U6413">
        <v>0.2</v>
      </c>
      <c r="V6413">
        <v>26.902399999999993</v>
      </c>
    </row>
    <row r="6414" spans="1:22" ht="14.25" customHeight="1" x14ac:dyDescent="0.25">
      <c r="A6414">
        <v>6413</v>
      </c>
      <c r="B6414" t="s">
        <v>8882</v>
      </c>
      <c r="C6414">
        <f>YEAR(Data!$D6414)</f>
        <v>2014</v>
      </c>
      <c r="D6414">
        <v>41869</v>
      </c>
      <c r="E6414">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ht="14.25" customHeight="1" x14ac:dyDescent="0.25">
      <c r="A6415">
        <v>6414</v>
      </c>
      <c r="B6415" t="s">
        <v>8882</v>
      </c>
      <c r="C6415">
        <f>YEAR(Data!$D6415)</f>
        <v>2014</v>
      </c>
      <c r="D6415">
        <v>41869</v>
      </c>
      <c r="E6415">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ht="14.25" customHeight="1" x14ac:dyDescent="0.25">
      <c r="A6416">
        <v>6415</v>
      </c>
      <c r="B6416" t="s">
        <v>8883</v>
      </c>
      <c r="C6416">
        <f>YEAR(Data!$D6416)</f>
        <v>2014</v>
      </c>
      <c r="D6416">
        <v>41954</v>
      </c>
      <c r="E6416">
        <v>41958</v>
      </c>
      <c r="F6416" t="s">
        <v>23</v>
      </c>
      <c r="G6416" t="s">
        <v>5993</v>
      </c>
      <c r="H6416" t="s">
        <v>5994</v>
      </c>
      <c r="I6416" t="s">
        <v>102</v>
      </c>
      <c r="J6416" t="s">
        <v>27</v>
      </c>
      <c r="K6416" t="s">
        <v>7238</v>
      </c>
      <c r="L6416" t="s">
        <v>54</v>
      </c>
      <c r="M6416">
        <v>33021</v>
      </c>
      <c r="N6416" t="s">
        <v>30</v>
      </c>
      <c r="O6416" t="s">
        <v>8215</v>
      </c>
      <c r="P6416" t="s">
        <v>46</v>
      </c>
      <c r="Q6416" t="s">
        <v>75</v>
      </c>
      <c r="R6416" t="s">
        <v>8216</v>
      </c>
      <c r="S6416">
        <v>11.520000000000001</v>
      </c>
      <c r="T6416">
        <v>5</v>
      </c>
      <c r="U6416">
        <v>0.7</v>
      </c>
      <c r="V6416">
        <v>-7.6799999999999962</v>
      </c>
    </row>
    <row r="6417" spans="1:22" ht="14.25" customHeight="1" x14ac:dyDescent="0.25">
      <c r="A6417">
        <v>6416</v>
      </c>
      <c r="B6417" t="s">
        <v>8884</v>
      </c>
      <c r="C6417">
        <f>YEAR(Data!$D6417)</f>
        <v>2014</v>
      </c>
      <c r="D6417">
        <v>41873</v>
      </c>
      <c r="E6417">
        <v>41873</v>
      </c>
      <c r="F6417" t="s">
        <v>1290</v>
      </c>
      <c r="G6417" t="s">
        <v>3256</v>
      </c>
      <c r="H6417" t="s">
        <v>3257</v>
      </c>
      <c r="I6417" t="s">
        <v>41</v>
      </c>
      <c r="J6417" t="s">
        <v>27</v>
      </c>
      <c r="K6417" t="s">
        <v>8027</v>
      </c>
      <c r="L6417" t="s">
        <v>310</v>
      </c>
      <c r="M6417">
        <v>85224</v>
      </c>
      <c r="N6417" t="s">
        <v>44</v>
      </c>
      <c r="O6417" t="s">
        <v>2559</v>
      </c>
      <c r="P6417" t="s">
        <v>46</v>
      </c>
      <c r="Q6417" t="s">
        <v>90</v>
      </c>
      <c r="R6417" t="s">
        <v>2560</v>
      </c>
      <c r="S6417">
        <v>83.88</v>
      </c>
      <c r="T6417">
        <v>1</v>
      </c>
      <c r="U6417">
        <v>0.2</v>
      </c>
      <c r="V6417">
        <v>29.357999999999997</v>
      </c>
    </row>
    <row r="6418" spans="1:22" ht="14.25" customHeight="1" x14ac:dyDescent="0.25">
      <c r="A6418">
        <v>6417</v>
      </c>
      <c r="B6418" t="s">
        <v>8885</v>
      </c>
      <c r="C6418">
        <f>YEAR(Data!$D6418)</f>
        <v>2013</v>
      </c>
      <c r="D6418">
        <v>41342</v>
      </c>
      <c r="E6418">
        <v>41346</v>
      </c>
      <c r="F6418" t="s">
        <v>50</v>
      </c>
      <c r="G6418" t="s">
        <v>3147</v>
      </c>
      <c r="H6418" t="s">
        <v>3148</v>
      </c>
      <c r="I6418" t="s">
        <v>26</v>
      </c>
      <c r="J6418" t="s">
        <v>27</v>
      </c>
      <c r="K6418" t="s">
        <v>146</v>
      </c>
      <c r="L6418" t="s">
        <v>147</v>
      </c>
      <c r="M6418">
        <v>19120</v>
      </c>
      <c r="N6418" t="s">
        <v>148</v>
      </c>
      <c r="O6418" t="s">
        <v>5833</v>
      </c>
      <c r="P6418" t="s">
        <v>71</v>
      </c>
      <c r="Q6418" t="s">
        <v>72</v>
      </c>
      <c r="R6418" t="s">
        <v>5834</v>
      </c>
      <c r="S6418">
        <v>108.57600000000001</v>
      </c>
      <c r="T6418">
        <v>4</v>
      </c>
      <c r="U6418">
        <v>0.4</v>
      </c>
      <c r="V6418">
        <v>-25.334400000000002</v>
      </c>
    </row>
    <row r="6419" spans="1:22" ht="14.25" customHeight="1" x14ac:dyDescent="0.25">
      <c r="A6419">
        <v>6418</v>
      </c>
      <c r="B6419" t="s">
        <v>8885</v>
      </c>
      <c r="C6419">
        <f>YEAR(Data!$D6419)</f>
        <v>2013</v>
      </c>
      <c r="D6419">
        <v>41342</v>
      </c>
      <c r="E6419">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ht="14.25" customHeight="1" x14ac:dyDescent="0.25">
      <c r="A6420">
        <v>6419</v>
      </c>
      <c r="B6420" t="s">
        <v>8886</v>
      </c>
      <c r="C6420">
        <f>YEAR(Data!$D6420)</f>
        <v>2013</v>
      </c>
      <c r="D6420">
        <v>41579</v>
      </c>
      <c r="E6420">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ht="14.25" customHeight="1" x14ac:dyDescent="0.25">
      <c r="A6421">
        <v>6420</v>
      </c>
      <c r="B6421" t="s">
        <v>8886</v>
      </c>
      <c r="C6421">
        <f>YEAR(Data!$D6421)</f>
        <v>2013</v>
      </c>
      <c r="D6421">
        <v>41579</v>
      </c>
      <c r="E642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ht="14.25" customHeight="1" x14ac:dyDescent="0.25">
      <c r="A6422">
        <v>6421</v>
      </c>
      <c r="B6422" t="s">
        <v>8886</v>
      </c>
      <c r="C6422">
        <f>YEAR(Data!$D6422)</f>
        <v>2013</v>
      </c>
      <c r="D6422">
        <v>41579</v>
      </c>
      <c r="E6422">
        <v>41584</v>
      </c>
      <c r="F6422" t="s">
        <v>50</v>
      </c>
      <c r="G6422" t="s">
        <v>2507</v>
      </c>
      <c r="H6422" t="s">
        <v>2508</v>
      </c>
      <c r="I6422" t="s">
        <v>41</v>
      </c>
      <c r="J6422" t="s">
        <v>27</v>
      </c>
      <c r="K6422" t="s">
        <v>4548</v>
      </c>
      <c r="L6422" t="s">
        <v>649</v>
      </c>
      <c r="M6422">
        <v>74133</v>
      </c>
      <c r="N6422" t="s">
        <v>105</v>
      </c>
      <c r="O6422" t="s">
        <v>6807</v>
      </c>
      <c r="P6422" t="s">
        <v>46</v>
      </c>
      <c r="Q6422" t="s">
        <v>68</v>
      </c>
      <c r="R6422" t="s">
        <v>6808</v>
      </c>
      <c r="S6422">
        <v>12.39</v>
      </c>
      <c r="T6422">
        <v>3</v>
      </c>
      <c r="U6422">
        <v>0</v>
      </c>
      <c r="V6422">
        <v>3.4692000000000003</v>
      </c>
    </row>
    <row r="6423" spans="1:22" ht="14.25" customHeight="1" x14ac:dyDescent="0.25">
      <c r="A6423">
        <v>6422</v>
      </c>
      <c r="B6423" t="s">
        <v>8886</v>
      </c>
      <c r="C6423">
        <f>YEAR(Data!$D6423)</f>
        <v>2013</v>
      </c>
      <c r="D6423">
        <v>41579</v>
      </c>
      <c r="E6423">
        <v>41584</v>
      </c>
      <c r="F6423" t="s">
        <v>50</v>
      </c>
      <c r="G6423" t="s">
        <v>2507</v>
      </c>
      <c r="H6423" t="s">
        <v>2508</v>
      </c>
      <c r="I6423" t="s">
        <v>41</v>
      </c>
      <c r="J6423" t="s">
        <v>27</v>
      </c>
      <c r="K6423" t="s">
        <v>4548</v>
      </c>
      <c r="L6423" t="s">
        <v>649</v>
      </c>
      <c r="M6423">
        <v>74133</v>
      </c>
      <c r="N6423" t="s">
        <v>105</v>
      </c>
      <c r="O6423" t="s">
        <v>6009</v>
      </c>
      <c r="P6423" t="s">
        <v>46</v>
      </c>
      <c r="Q6423" t="s">
        <v>59</v>
      </c>
      <c r="R6423" t="s">
        <v>6010</v>
      </c>
      <c r="S6423">
        <v>332.94</v>
      </c>
      <c r="T6423">
        <v>3</v>
      </c>
      <c r="U6423">
        <v>0</v>
      </c>
      <c r="V6423">
        <v>9.9882000000000204</v>
      </c>
    </row>
    <row r="6424" spans="1:22" ht="14.25" customHeight="1" x14ac:dyDescent="0.25">
      <c r="A6424">
        <v>6423</v>
      </c>
      <c r="B6424" t="s">
        <v>8887</v>
      </c>
      <c r="C6424">
        <f>YEAR(Data!$D6424)</f>
        <v>2011</v>
      </c>
      <c r="D6424">
        <v>40750</v>
      </c>
      <c r="E6424">
        <v>40756</v>
      </c>
      <c r="F6424" t="s">
        <v>50</v>
      </c>
      <c r="G6424" t="s">
        <v>6634</v>
      </c>
      <c r="H6424" t="s">
        <v>6635</v>
      </c>
      <c r="I6424" t="s">
        <v>41</v>
      </c>
      <c r="J6424" t="s">
        <v>27</v>
      </c>
      <c r="K6424" t="s">
        <v>8320</v>
      </c>
      <c r="L6424" t="s">
        <v>121</v>
      </c>
      <c r="M6424">
        <v>84020</v>
      </c>
      <c r="N6424" t="s">
        <v>44</v>
      </c>
      <c r="O6424" t="s">
        <v>4383</v>
      </c>
      <c r="P6424" t="s">
        <v>71</v>
      </c>
      <c r="Q6424" t="s">
        <v>161</v>
      </c>
      <c r="R6424" t="s">
        <v>4384</v>
      </c>
      <c r="S6424">
        <v>111.93</v>
      </c>
      <c r="T6424">
        <v>7</v>
      </c>
      <c r="U6424">
        <v>0</v>
      </c>
      <c r="V6424">
        <v>34.698299999999996</v>
      </c>
    </row>
    <row r="6425" spans="1:22" ht="14.25" customHeight="1" x14ac:dyDescent="0.25">
      <c r="A6425">
        <v>6424</v>
      </c>
      <c r="B6425" t="s">
        <v>8888</v>
      </c>
      <c r="C6425">
        <f>YEAR(Data!$D6425)</f>
        <v>2012</v>
      </c>
      <c r="D6425">
        <v>41206</v>
      </c>
      <c r="E6425">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ht="14.25" customHeight="1" x14ac:dyDescent="0.25">
      <c r="A6426">
        <v>6425</v>
      </c>
      <c r="B6426" t="s">
        <v>8889</v>
      </c>
      <c r="C6426">
        <f>YEAR(Data!$D6426)</f>
        <v>2014</v>
      </c>
      <c r="D6426">
        <v>41871</v>
      </c>
      <c r="E6426">
        <v>41876</v>
      </c>
      <c r="F6426" t="s">
        <v>50</v>
      </c>
      <c r="G6426" t="s">
        <v>8517</v>
      </c>
      <c r="H6426" t="s">
        <v>8518</v>
      </c>
      <c r="I6426" t="s">
        <v>26</v>
      </c>
      <c r="J6426" t="s">
        <v>27</v>
      </c>
      <c r="K6426" t="s">
        <v>1479</v>
      </c>
      <c r="L6426" t="s">
        <v>1245</v>
      </c>
      <c r="M6426">
        <v>1841</v>
      </c>
      <c r="N6426" t="s">
        <v>148</v>
      </c>
      <c r="O6426" t="s">
        <v>6744</v>
      </c>
      <c r="P6426" t="s">
        <v>46</v>
      </c>
      <c r="Q6426" t="s">
        <v>90</v>
      </c>
      <c r="R6426" t="s">
        <v>6745</v>
      </c>
      <c r="S6426">
        <v>19.440000000000001</v>
      </c>
      <c r="T6426">
        <v>3</v>
      </c>
      <c r="U6426">
        <v>0</v>
      </c>
      <c r="V6426">
        <v>9.3312000000000008</v>
      </c>
    </row>
    <row r="6427" spans="1:22" ht="14.25" customHeight="1" x14ac:dyDescent="0.25">
      <c r="A6427">
        <v>6426</v>
      </c>
      <c r="B6427" t="s">
        <v>8890</v>
      </c>
      <c r="C6427">
        <f>YEAR(Data!$D6427)</f>
        <v>2013</v>
      </c>
      <c r="D6427">
        <v>41418</v>
      </c>
      <c r="E6427">
        <v>41422</v>
      </c>
      <c r="F6427" t="s">
        <v>50</v>
      </c>
      <c r="G6427" t="s">
        <v>6045</v>
      </c>
      <c r="H6427" t="s">
        <v>6046</v>
      </c>
      <c r="I6427" t="s">
        <v>26</v>
      </c>
      <c r="J6427" t="s">
        <v>27</v>
      </c>
      <c r="K6427" t="s">
        <v>146</v>
      </c>
      <c r="L6427" t="s">
        <v>147</v>
      </c>
      <c r="M6427">
        <v>19120</v>
      </c>
      <c r="N6427" t="s">
        <v>148</v>
      </c>
      <c r="O6427" t="s">
        <v>5739</v>
      </c>
      <c r="P6427" t="s">
        <v>71</v>
      </c>
      <c r="Q6427" t="s">
        <v>1216</v>
      </c>
      <c r="R6427" t="s">
        <v>5740</v>
      </c>
      <c r="S6427">
        <v>8399.9759999999987</v>
      </c>
      <c r="T6427">
        <v>4</v>
      </c>
      <c r="U6427">
        <v>0.4</v>
      </c>
      <c r="V6427">
        <v>1119.996799999999</v>
      </c>
    </row>
    <row r="6428" spans="1:22" ht="14.25" customHeight="1" x14ac:dyDescent="0.25">
      <c r="A6428">
        <v>6427</v>
      </c>
      <c r="B6428" t="s">
        <v>8890</v>
      </c>
      <c r="C6428">
        <f>YEAR(Data!$D6428)</f>
        <v>2013</v>
      </c>
      <c r="D6428">
        <v>41418</v>
      </c>
      <c r="E6428">
        <v>41422</v>
      </c>
      <c r="F6428" t="s">
        <v>50</v>
      </c>
      <c r="G6428" t="s">
        <v>6045</v>
      </c>
      <c r="H6428" t="s">
        <v>6046</v>
      </c>
      <c r="I6428" t="s">
        <v>26</v>
      </c>
      <c r="J6428" t="s">
        <v>27</v>
      </c>
      <c r="K6428" t="s">
        <v>146</v>
      </c>
      <c r="L6428" t="s">
        <v>147</v>
      </c>
      <c r="M6428">
        <v>19120</v>
      </c>
      <c r="N6428" t="s">
        <v>148</v>
      </c>
      <c r="O6428" t="s">
        <v>8891</v>
      </c>
      <c r="P6428" t="s">
        <v>46</v>
      </c>
      <c r="Q6428" t="s">
        <v>75</v>
      </c>
      <c r="R6428" t="s">
        <v>8892</v>
      </c>
      <c r="S6428">
        <v>6.2940000000000014</v>
      </c>
      <c r="T6428">
        <v>1</v>
      </c>
      <c r="U6428">
        <v>0.7</v>
      </c>
      <c r="V6428">
        <v>-4.1959999999999997</v>
      </c>
    </row>
    <row r="6429" spans="1:22" ht="14.25" customHeight="1" x14ac:dyDescent="0.25">
      <c r="A6429">
        <v>6428</v>
      </c>
      <c r="B6429" t="s">
        <v>8890</v>
      </c>
      <c r="C6429">
        <f>YEAR(Data!$D6429)</f>
        <v>2013</v>
      </c>
      <c r="D6429">
        <v>41418</v>
      </c>
      <c r="E6429">
        <v>41422</v>
      </c>
      <c r="F6429" t="s">
        <v>50</v>
      </c>
      <c r="G6429" t="s">
        <v>6045</v>
      </c>
      <c r="H6429" t="s">
        <v>6046</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ht="14.25" customHeight="1" x14ac:dyDescent="0.25">
      <c r="A6430">
        <v>6429</v>
      </c>
      <c r="B6430" t="s">
        <v>8890</v>
      </c>
      <c r="C6430">
        <f>YEAR(Data!$D6430)</f>
        <v>2013</v>
      </c>
      <c r="D6430">
        <v>41418</v>
      </c>
      <c r="E6430">
        <v>41422</v>
      </c>
      <c r="F6430" t="s">
        <v>50</v>
      </c>
      <c r="G6430" t="s">
        <v>6045</v>
      </c>
      <c r="H6430" t="s">
        <v>6046</v>
      </c>
      <c r="I6430" t="s">
        <v>26</v>
      </c>
      <c r="J6430" t="s">
        <v>27</v>
      </c>
      <c r="K6430" t="s">
        <v>146</v>
      </c>
      <c r="L6430" t="s">
        <v>147</v>
      </c>
      <c r="M6430">
        <v>19120</v>
      </c>
      <c r="N6430" t="s">
        <v>148</v>
      </c>
      <c r="O6430" t="s">
        <v>8893</v>
      </c>
      <c r="P6430" t="s">
        <v>71</v>
      </c>
      <c r="Q6430" t="s">
        <v>72</v>
      </c>
      <c r="R6430" t="s">
        <v>8894</v>
      </c>
      <c r="S6430">
        <v>122.38199999999999</v>
      </c>
      <c r="T6430">
        <v>3</v>
      </c>
      <c r="U6430">
        <v>0.4</v>
      </c>
      <c r="V6430">
        <v>-24.476399999999998</v>
      </c>
    </row>
    <row r="6431" spans="1:22" ht="14.25" customHeight="1" x14ac:dyDescent="0.25">
      <c r="A6431">
        <v>6430</v>
      </c>
      <c r="B6431" t="s">
        <v>8895</v>
      </c>
      <c r="C6431">
        <f>YEAR(Data!$D6431)</f>
        <v>2011</v>
      </c>
      <c r="D6431">
        <v>40850</v>
      </c>
      <c r="E643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ht="14.25" customHeight="1" x14ac:dyDescent="0.25">
      <c r="A6432">
        <v>6431</v>
      </c>
      <c r="B6432" t="s">
        <v>8895</v>
      </c>
      <c r="C6432">
        <f>YEAR(Data!$D6432)</f>
        <v>2011</v>
      </c>
      <c r="D6432">
        <v>40850</v>
      </c>
      <c r="E6432">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ht="14.25" customHeight="1" x14ac:dyDescent="0.25">
      <c r="A6433">
        <v>6432</v>
      </c>
      <c r="B6433" t="s">
        <v>8895</v>
      </c>
      <c r="C6433">
        <f>YEAR(Data!$D6433)</f>
        <v>2011</v>
      </c>
      <c r="D6433">
        <v>40850</v>
      </c>
      <c r="E6433">
        <v>40854</v>
      </c>
      <c r="F6433" t="s">
        <v>50</v>
      </c>
      <c r="G6433" t="s">
        <v>1125</v>
      </c>
      <c r="H6433" t="s">
        <v>1126</v>
      </c>
      <c r="I6433" t="s">
        <v>26</v>
      </c>
      <c r="J6433" t="s">
        <v>27</v>
      </c>
      <c r="K6433" t="s">
        <v>1521</v>
      </c>
      <c r="L6433" t="s">
        <v>88</v>
      </c>
      <c r="M6433">
        <v>28540</v>
      </c>
      <c r="N6433" t="s">
        <v>30</v>
      </c>
      <c r="O6433" t="s">
        <v>5217</v>
      </c>
      <c r="P6433" t="s">
        <v>46</v>
      </c>
      <c r="Q6433" t="s">
        <v>75</v>
      </c>
      <c r="R6433" t="s">
        <v>5218</v>
      </c>
      <c r="S6433">
        <v>14.301000000000002</v>
      </c>
      <c r="T6433">
        <v>7</v>
      </c>
      <c r="U6433">
        <v>0.7</v>
      </c>
      <c r="V6433">
        <v>-10.487400000000001</v>
      </c>
    </row>
    <row r="6434" spans="1:22" ht="14.25" customHeight="1" x14ac:dyDescent="0.25">
      <c r="A6434">
        <v>6433</v>
      </c>
      <c r="B6434" t="s">
        <v>8895</v>
      </c>
      <c r="C6434">
        <f>YEAR(Data!$D6434)</f>
        <v>2011</v>
      </c>
      <c r="D6434">
        <v>40850</v>
      </c>
      <c r="E6434">
        <v>40854</v>
      </c>
      <c r="F6434" t="s">
        <v>50</v>
      </c>
      <c r="G6434" t="s">
        <v>1125</v>
      </c>
      <c r="H6434" t="s">
        <v>1126</v>
      </c>
      <c r="I6434" t="s">
        <v>26</v>
      </c>
      <c r="J6434" t="s">
        <v>27</v>
      </c>
      <c r="K6434" t="s">
        <v>1521</v>
      </c>
      <c r="L6434" t="s">
        <v>88</v>
      </c>
      <c r="M6434">
        <v>28540</v>
      </c>
      <c r="N6434" t="s">
        <v>30</v>
      </c>
      <c r="O6434" t="s">
        <v>5344</v>
      </c>
      <c r="P6434" t="s">
        <v>32</v>
      </c>
      <c r="Q6434" t="s">
        <v>65</v>
      </c>
      <c r="R6434" t="s">
        <v>5345</v>
      </c>
      <c r="S6434">
        <v>410.35199999999998</v>
      </c>
      <c r="T6434">
        <v>3</v>
      </c>
      <c r="U6434">
        <v>0.2</v>
      </c>
      <c r="V6434">
        <v>-51.29400000000004</v>
      </c>
    </row>
    <row r="6435" spans="1:22" ht="14.25" customHeight="1" x14ac:dyDescent="0.25">
      <c r="A6435">
        <v>6434</v>
      </c>
      <c r="B6435" t="s">
        <v>8896</v>
      </c>
      <c r="C6435">
        <f>YEAR(Data!$D6435)</f>
        <v>2012</v>
      </c>
      <c r="D6435">
        <v>40998</v>
      </c>
      <c r="E6435">
        <v>41003</v>
      </c>
      <c r="F6435" t="s">
        <v>50</v>
      </c>
      <c r="G6435" t="s">
        <v>6751</v>
      </c>
      <c r="H6435" t="s">
        <v>6752</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ht="14.25" customHeight="1" x14ac:dyDescent="0.25">
      <c r="A6436">
        <v>6435</v>
      </c>
      <c r="B6436" t="s">
        <v>8896</v>
      </c>
      <c r="C6436">
        <f>YEAR(Data!$D6436)</f>
        <v>2012</v>
      </c>
      <c r="D6436">
        <v>40998</v>
      </c>
      <c r="E6436">
        <v>41003</v>
      </c>
      <c r="F6436" t="s">
        <v>50</v>
      </c>
      <c r="G6436" t="s">
        <v>6751</v>
      </c>
      <c r="H6436" t="s">
        <v>6752</v>
      </c>
      <c r="I6436" t="s">
        <v>41</v>
      </c>
      <c r="J6436" t="s">
        <v>27</v>
      </c>
      <c r="K6436" t="s">
        <v>303</v>
      </c>
      <c r="L6436" t="s">
        <v>211</v>
      </c>
      <c r="M6436">
        <v>60610</v>
      </c>
      <c r="N6436" t="s">
        <v>105</v>
      </c>
      <c r="O6436" t="s">
        <v>5833</v>
      </c>
      <c r="P6436" t="s">
        <v>71</v>
      </c>
      <c r="Q6436" t="s">
        <v>72</v>
      </c>
      <c r="R6436" t="s">
        <v>5834</v>
      </c>
      <c r="S6436">
        <v>180.96</v>
      </c>
      <c r="T6436">
        <v>5</v>
      </c>
      <c r="U6436">
        <v>0.2</v>
      </c>
      <c r="V6436">
        <v>13.571999999999996</v>
      </c>
    </row>
    <row r="6437" spans="1:22" ht="14.25" customHeight="1" x14ac:dyDescent="0.25">
      <c r="A6437">
        <v>6436</v>
      </c>
      <c r="B6437" t="s">
        <v>8897</v>
      </c>
      <c r="C6437">
        <f>YEAR(Data!$D6437)</f>
        <v>2014</v>
      </c>
      <c r="D6437">
        <v>41787</v>
      </c>
      <c r="E6437">
        <v>41789</v>
      </c>
      <c r="F6437" t="s">
        <v>188</v>
      </c>
      <c r="G6437" t="s">
        <v>4261</v>
      </c>
      <c r="H6437" t="s">
        <v>4262</v>
      </c>
      <c r="I6437" t="s">
        <v>26</v>
      </c>
      <c r="J6437" t="s">
        <v>27</v>
      </c>
      <c r="K6437" t="s">
        <v>8414</v>
      </c>
      <c r="L6437" t="s">
        <v>6260</v>
      </c>
      <c r="M6437">
        <v>83201</v>
      </c>
      <c r="N6437" t="s">
        <v>44</v>
      </c>
      <c r="O6437" t="s">
        <v>6135</v>
      </c>
      <c r="P6437" t="s">
        <v>32</v>
      </c>
      <c r="Q6437" t="s">
        <v>65</v>
      </c>
      <c r="R6437" t="s">
        <v>6136</v>
      </c>
      <c r="S6437">
        <v>35</v>
      </c>
      <c r="T6437">
        <v>4</v>
      </c>
      <c r="U6437">
        <v>0</v>
      </c>
      <c r="V6437">
        <v>14.700000000000003</v>
      </c>
    </row>
    <row r="6438" spans="1:22" ht="14.25" customHeight="1" x14ac:dyDescent="0.25">
      <c r="A6438">
        <v>6437</v>
      </c>
      <c r="B6438" t="s">
        <v>8897</v>
      </c>
      <c r="C6438">
        <f>YEAR(Data!$D6438)</f>
        <v>2014</v>
      </c>
      <c r="D6438">
        <v>41787</v>
      </c>
      <c r="E6438">
        <v>41789</v>
      </c>
      <c r="F6438" t="s">
        <v>188</v>
      </c>
      <c r="G6438" t="s">
        <v>4261</v>
      </c>
      <c r="H6438" t="s">
        <v>4262</v>
      </c>
      <c r="I6438" t="s">
        <v>26</v>
      </c>
      <c r="J6438" t="s">
        <v>27</v>
      </c>
      <c r="K6438" t="s">
        <v>8414</v>
      </c>
      <c r="L6438" t="s">
        <v>6260</v>
      </c>
      <c r="M6438">
        <v>83201</v>
      </c>
      <c r="N6438" t="s">
        <v>44</v>
      </c>
      <c r="O6438" t="s">
        <v>2428</v>
      </c>
      <c r="P6438" t="s">
        <v>46</v>
      </c>
      <c r="Q6438" t="s">
        <v>59</v>
      </c>
      <c r="R6438" t="s">
        <v>2429</v>
      </c>
      <c r="S6438">
        <v>477.15000000000003</v>
      </c>
      <c r="T6438">
        <v>5</v>
      </c>
      <c r="U6438">
        <v>0</v>
      </c>
      <c r="V6438">
        <v>28.628999999999962</v>
      </c>
    </row>
    <row r="6439" spans="1:22" ht="14.25" customHeight="1" x14ac:dyDescent="0.25">
      <c r="A6439">
        <v>6438</v>
      </c>
      <c r="B6439" t="s">
        <v>8897</v>
      </c>
      <c r="C6439">
        <f>YEAR(Data!$D6439)</f>
        <v>2014</v>
      </c>
      <c r="D6439">
        <v>41787</v>
      </c>
      <c r="E6439">
        <v>41789</v>
      </c>
      <c r="F6439" t="s">
        <v>188</v>
      </c>
      <c r="G6439" t="s">
        <v>4261</v>
      </c>
      <c r="H6439" t="s">
        <v>4262</v>
      </c>
      <c r="I6439" t="s">
        <v>26</v>
      </c>
      <c r="J6439" t="s">
        <v>27</v>
      </c>
      <c r="K6439" t="s">
        <v>8414</v>
      </c>
      <c r="L6439" t="s">
        <v>6260</v>
      </c>
      <c r="M6439">
        <v>83201</v>
      </c>
      <c r="N6439" t="s">
        <v>44</v>
      </c>
      <c r="O6439" t="s">
        <v>6048</v>
      </c>
      <c r="P6439" t="s">
        <v>71</v>
      </c>
      <c r="Q6439" t="s">
        <v>72</v>
      </c>
      <c r="R6439" t="s">
        <v>6049</v>
      </c>
      <c r="S6439">
        <v>302.37599999999998</v>
      </c>
      <c r="T6439">
        <v>3</v>
      </c>
      <c r="U6439">
        <v>0.2</v>
      </c>
      <c r="V6439">
        <v>22.678200000000018</v>
      </c>
    </row>
    <row r="6440" spans="1:22" ht="14.25" customHeight="1" x14ac:dyDescent="0.25">
      <c r="A6440">
        <v>6439</v>
      </c>
      <c r="B6440" t="s">
        <v>8898</v>
      </c>
      <c r="C6440">
        <f>YEAR(Data!$D6440)</f>
        <v>2014</v>
      </c>
      <c r="D6440">
        <v>41988</v>
      </c>
      <c r="E6440">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ht="14.25" customHeight="1" x14ac:dyDescent="0.25">
      <c r="A6441">
        <v>6440</v>
      </c>
      <c r="B6441" t="s">
        <v>8899</v>
      </c>
      <c r="C6441">
        <f>YEAR(Data!$D6441)</f>
        <v>2011</v>
      </c>
      <c r="D6441">
        <v>40820</v>
      </c>
      <c r="E6441">
        <v>40822</v>
      </c>
      <c r="F6441" t="s">
        <v>188</v>
      </c>
      <c r="G6441" t="s">
        <v>3525</v>
      </c>
      <c r="H6441" t="s">
        <v>3526</v>
      </c>
      <c r="I6441" t="s">
        <v>26</v>
      </c>
      <c r="J6441" t="s">
        <v>27</v>
      </c>
      <c r="K6441" t="s">
        <v>266</v>
      </c>
      <c r="L6441" t="s">
        <v>267</v>
      </c>
      <c r="M6441">
        <v>10024</v>
      </c>
      <c r="N6441" t="s">
        <v>148</v>
      </c>
      <c r="O6441" t="s">
        <v>6956</v>
      </c>
      <c r="P6441" t="s">
        <v>32</v>
      </c>
      <c r="Q6441" t="s">
        <v>36</v>
      </c>
      <c r="R6441" t="s">
        <v>6957</v>
      </c>
      <c r="S6441">
        <v>589.41</v>
      </c>
      <c r="T6441">
        <v>5</v>
      </c>
      <c r="U6441">
        <v>0.1</v>
      </c>
      <c r="V6441">
        <v>-6.5490000000000492</v>
      </c>
    </row>
    <row r="6442" spans="1:22" ht="14.25" customHeight="1" x14ac:dyDescent="0.25">
      <c r="A6442">
        <v>6441</v>
      </c>
      <c r="B6442" t="s">
        <v>8900</v>
      </c>
      <c r="C6442">
        <f>YEAR(Data!$D6442)</f>
        <v>2013</v>
      </c>
      <c r="D6442">
        <v>41561</v>
      </c>
      <c r="E6442">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ht="14.25" customHeight="1" x14ac:dyDescent="0.25">
      <c r="A6443">
        <v>6442</v>
      </c>
      <c r="B6443" t="s">
        <v>8900</v>
      </c>
      <c r="C6443">
        <f>YEAR(Data!$D6443)</f>
        <v>2013</v>
      </c>
      <c r="D6443">
        <v>41561</v>
      </c>
      <c r="E6443">
        <v>41568</v>
      </c>
      <c r="F6443" t="s">
        <v>50</v>
      </c>
      <c r="G6443" t="s">
        <v>2546</v>
      </c>
      <c r="H6443" t="s">
        <v>2547</v>
      </c>
      <c r="I6443" t="s">
        <v>41</v>
      </c>
      <c r="J6443" t="s">
        <v>27</v>
      </c>
      <c r="K6443" t="s">
        <v>266</v>
      </c>
      <c r="L6443" t="s">
        <v>267</v>
      </c>
      <c r="M6443">
        <v>10024</v>
      </c>
      <c r="N6443" t="s">
        <v>148</v>
      </c>
      <c r="O6443" t="s">
        <v>5268</v>
      </c>
      <c r="P6443" t="s">
        <v>46</v>
      </c>
      <c r="Q6443" t="s">
        <v>59</v>
      </c>
      <c r="R6443" t="s">
        <v>5269</v>
      </c>
      <c r="S6443">
        <v>99.87</v>
      </c>
      <c r="T6443">
        <v>3</v>
      </c>
      <c r="U6443">
        <v>0</v>
      </c>
      <c r="V6443">
        <v>23.968799999999998</v>
      </c>
    </row>
    <row r="6444" spans="1:22" ht="14.25" customHeight="1" x14ac:dyDescent="0.25">
      <c r="A6444">
        <v>6443</v>
      </c>
      <c r="B6444" t="s">
        <v>8900</v>
      </c>
      <c r="C6444">
        <f>YEAR(Data!$D6444)</f>
        <v>2013</v>
      </c>
      <c r="D6444">
        <v>41561</v>
      </c>
      <c r="E6444">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ht="14.25" customHeight="1" x14ac:dyDescent="0.25">
      <c r="A6445">
        <v>6444</v>
      </c>
      <c r="B6445" t="s">
        <v>8900</v>
      </c>
      <c r="C6445">
        <f>YEAR(Data!$D6445)</f>
        <v>2013</v>
      </c>
      <c r="D6445">
        <v>41561</v>
      </c>
      <c r="E6445">
        <v>41568</v>
      </c>
      <c r="F6445" t="s">
        <v>50</v>
      </c>
      <c r="G6445" t="s">
        <v>2546</v>
      </c>
      <c r="H6445" t="s">
        <v>2547</v>
      </c>
      <c r="I6445" t="s">
        <v>41</v>
      </c>
      <c r="J6445" t="s">
        <v>27</v>
      </c>
      <c r="K6445" t="s">
        <v>266</v>
      </c>
      <c r="L6445" t="s">
        <v>267</v>
      </c>
      <c r="M6445">
        <v>10024</v>
      </c>
      <c r="N6445" t="s">
        <v>148</v>
      </c>
      <c r="O6445" t="s">
        <v>6424</v>
      </c>
      <c r="P6445" t="s">
        <v>46</v>
      </c>
      <c r="Q6445" t="s">
        <v>47</v>
      </c>
      <c r="R6445" t="s">
        <v>6425</v>
      </c>
      <c r="S6445">
        <v>24.900000000000002</v>
      </c>
      <c r="T6445">
        <v>5</v>
      </c>
      <c r="U6445">
        <v>0</v>
      </c>
      <c r="V6445">
        <v>11.454000000000001</v>
      </c>
    </row>
    <row r="6446" spans="1:22" ht="14.25" customHeight="1" x14ac:dyDescent="0.25">
      <c r="A6446">
        <v>6445</v>
      </c>
      <c r="B6446" t="s">
        <v>8900</v>
      </c>
      <c r="C6446">
        <f>YEAR(Data!$D6446)</f>
        <v>2013</v>
      </c>
      <c r="D6446">
        <v>41561</v>
      </c>
      <c r="E6446">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ht="14.25" customHeight="1" x14ac:dyDescent="0.25">
      <c r="A6447">
        <v>6446</v>
      </c>
      <c r="B6447" t="s">
        <v>8901</v>
      </c>
      <c r="C6447">
        <f>YEAR(Data!$D6447)</f>
        <v>2012</v>
      </c>
      <c r="D6447">
        <v>40973</v>
      </c>
      <c r="E6447">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ht="14.25" customHeight="1" x14ac:dyDescent="0.25">
      <c r="A6448">
        <v>6447</v>
      </c>
      <c r="B6448" t="s">
        <v>8902</v>
      </c>
      <c r="C6448">
        <f>YEAR(Data!$D6448)</f>
        <v>2014</v>
      </c>
      <c r="D6448">
        <v>41703</v>
      </c>
      <c r="E6448">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ht="14.25" customHeight="1" x14ac:dyDescent="0.25">
      <c r="A6449">
        <v>6448</v>
      </c>
      <c r="B6449" t="s">
        <v>8902</v>
      </c>
      <c r="C6449">
        <f>YEAR(Data!$D6449)</f>
        <v>2014</v>
      </c>
      <c r="D6449">
        <v>41703</v>
      </c>
      <c r="E6449">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ht="14.25" customHeight="1" x14ac:dyDescent="0.25">
      <c r="A6450">
        <v>6449</v>
      </c>
      <c r="B6450" t="s">
        <v>8902</v>
      </c>
      <c r="C6450">
        <f>YEAR(Data!$D6450)</f>
        <v>2014</v>
      </c>
      <c r="D6450">
        <v>41703</v>
      </c>
      <c r="E6450">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ht="14.25" customHeight="1" x14ac:dyDescent="0.25">
      <c r="A6451">
        <v>6450</v>
      </c>
      <c r="B6451" t="s">
        <v>8903</v>
      </c>
      <c r="C6451">
        <f>YEAR(Data!$D6451)</f>
        <v>2012</v>
      </c>
      <c r="D6451">
        <v>41177</v>
      </c>
      <c r="E645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ht="14.25" customHeight="1" x14ac:dyDescent="0.25">
      <c r="A6452">
        <v>6451</v>
      </c>
      <c r="B6452" t="s">
        <v>8903</v>
      </c>
      <c r="C6452">
        <f>YEAR(Data!$D6452)</f>
        <v>2012</v>
      </c>
      <c r="D6452">
        <v>41177</v>
      </c>
      <c r="E6452">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ht="14.25" customHeight="1" x14ac:dyDescent="0.25">
      <c r="A6453">
        <v>6452</v>
      </c>
      <c r="B6453" t="s">
        <v>8903</v>
      </c>
      <c r="C6453">
        <f>YEAR(Data!$D6453)</f>
        <v>2012</v>
      </c>
      <c r="D6453">
        <v>41177</v>
      </c>
      <c r="E6453">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ht="14.25" customHeight="1" x14ac:dyDescent="0.25">
      <c r="A6454">
        <v>6453</v>
      </c>
      <c r="B6454" t="s">
        <v>8904</v>
      </c>
      <c r="C6454">
        <f>YEAR(Data!$D6454)</f>
        <v>2012</v>
      </c>
      <c r="D6454">
        <v>41262</v>
      </c>
      <c r="E6454">
        <v>41266</v>
      </c>
      <c r="F6454" t="s">
        <v>23</v>
      </c>
      <c r="G6454" t="s">
        <v>6544</v>
      </c>
      <c r="H6454" t="s">
        <v>6545</v>
      </c>
      <c r="I6454" t="s">
        <v>26</v>
      </c>
      <c r="J6454" t="s">
        <v>27</v>
      </c>
      <c r="K6454" t="s">
        <v>8905</v>
      </c>
      <c r="L6454" t="s">
        <v>211</v>
      </c>
      <c r="M6454">
        <v>60025</v>
      </c>
      <c r="N6454" t="s">
        <v>105</v>
      </c>
      <c r="O6454" t="s">
        <v>3853</v>
      </c>
      <c r="P6454" t="s">
        <v>71</v>
      </c>
      <c r="Q6454" t="s">
        <v>72</v>
      </c>
      <c r="R6454" t="s">
        <v>3854</v>
      </c>
      <c r="S6454">
        <v>158.376</v>
      </c>
      <c r="T6454">
        <v>3</v>
      </c>
      <c r="U6454">
        <v>0.2</v>
      </c>
      <c r="V6454">
        <v>13.857900000000008</v>
      </c>
    </row>
    <row r="6455" spans="1:22" ht="14.25" customHeight="1" x14ac:dyDescent="0.25">
      <c r="A6455">
        <v>6454</v>
      </c>
      <c r="B6455" t="s">
        <v>8906</v>
      </c>
      <c r="C6455">
        <f>YEAR(Data!$D6455)</f>
        <v>2012</v>
      </c>
      <c r="D6455">
        <v>41190</v>
      </c>
      <c r="E6455">
        <v>41195</v>
      </c>
      <c r="F6455" t="s">
        <v>50</v>
      </c>
      <c r="G6455" t="s">
        <v>4558</v>
      </c>
      <c r="H6455" t="s">
        <v>4559</v>
      </c>
      <c r="I6455" t="s">
        <v>26</v>
      </c>
      <c r="J6455" t="s">
        <v>27</v>
      </c>
      <c r="K6455" t="s">
        <v>184</v>
      </c>
      <c r="L6455" t="s">
        <v>104</v>
      </c>
      <c r="M6455">
        <v>77036</v>
      </c>
      <c r="N6455" t="s">
        <v>105</v>
      </c>
      <c r="O6455" t="s">
        <v>6648</v>
      </c>
      <c r="P6455" t="s">
        <v>46</v>
      </c>
      <c r="Q6455" t="s">
        <v>68</v>
      </c>
      <c r="R6455" t="s">
        <v>6649</v>
      </c>
      <c r="S6455">
        <v>3.44</v>
      </c>
      <c r="T6455">
        <v>2</v>
      </c>
      <c r="U6455">
        <v>0.2</v>
      </c>
      <c r="V6455">
        <v>0.55899999999999961</v>
      </c>
    </row>
    <row r="6456" spans="1:22" ht="14.25" customHeight="1" x14ac:dyDescent="0.25">
      <c r="A6456">
        <v>6455</v>
      </c>
      <c r="B6456" t="s">
        <v>8907</v>
      </c>
      <c r="C6456">
        <f>YEAR(Data!$D6456)</f>
        <v>2014</v>
      </c>
      <c r="D6456">
        <v>41852</v>
      </c>
      <c r="E6456">
        <v>41855</v>
      </c>
      <c r="F6456" t="s">
        <v>188</v>
      </c>
      <c r="G6456" t="s">
        <v>6319</v>
      </c>
      <c r="H6456" t="s">
        <v>6320</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ht="14.25" customHeight="1" x14ac:dyDescent="0.25">
      <c r="A6457">
        <v>6456</v>
      </c>
      <c r="B6457" t="s">
        <v>8907</v>
      </c>
      <c r="C6457">
        <f>YEAR(Data!$D6457)</f>
        <v>2014</v>
      </c>
      <c r="D6457">
        <v>41852</v>
      </c>
      <c r="E6457">
        <v>41855</v>
      </c>
      <c r="F6457" t="s">
        <v>188</v>
      </c>
      <c r="G6457" t="s">
        <v>6319</v>
      </c>
      <c r="H6457" t="s">
        <v>6320</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ht="14.25" customHeight="1" x14ac:dyDescent="0.25">
      <c r="A6458">
        <v>6457</v>
      </c>
      <c r="B6458" t="s">
        <v>8908</v>
      </c>
      <c r="C6458">
        <f>YEAR(Data!$D6458)</f>
        <v>2011</v>
      </c>
      <c r="D6458">
        <v>40760</v>
      </c>
      <c r="E6458">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ht="14.25" customHeight="1" x14ac:dyDescent="0.25">
      <c r="A6459">
        <v>6458</v>
      </c>
      <c r="B6459" t="s">
        <v>8908</v>
      </c>
      <c r="C6459">
        <f>YEAR(Data!$D6459)</f>
        <v>2011</v>
      </c>
      <c r="D6459">
        <v>40760</v>
      </c>
      <c r="E6459">
        <v>40766</v>
      </c>
      <c r="F6459" t="s">
        <v>50</v>
      </c>
      <c r="G6459" t="s">
        <v>628</v>
      </c>
      <c r="H6459" t="s">
        <v>629</v>
      </c>
      <c r="I6459" t="s">
        <v>41</v>
      </c>
      <c r="J6459" t="s">
        <v>27</v>
      </c>
      <c r="K6459" t="s">
        <v>266</v>
      </c>
      <c r="L6459" t="s">
        <v>267</v>
      </c>
      <c r="M6459">
        <v>10009</v>
      </c>
      <c r="N6459" t="s">
        <v>148</v>
      </c>
      <c r="O6459" t="s">
        <v>7069</v>
      </c>
      <c r="P6459" t="s">
        <v>46</v>
      </c>
      <c r="Q6459" t="s">
        <v>68</v>
      </c>
      <c r="R6459" t="s">
        <v>7070</v>
      </c>
      <c r="S6459">
        <v>15.959999999999999</v>
      </c>
      <c r="T6459">
        <v>7</v>
      </c>
      <c r="U6459">
        <v>0</v>
      </c>
      <c r="V6459">
        <v>7.0224000000000011</v>
      </c>
    </row>
    <row r="6460" spans="1:22" ht="14.25" customHeight="1" x14ac:dyDescent="0.25">
      <c r="A6460">
        <v>6459</v>
      </c>
      <c r="B6460" t="s">
        <v>8909</v>
      </c>
      <c r="C6460">
        <f>YEAR(Data!$D6460)</f>
        <v>2014</v>
      </c>
      <c r="D6460">
        <v>41774</v>
      </c>
      <c r="E6460">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ht="14.25" customHeight="1" x14ac:dyDescent="0.25">
      <c r="A6461">
        <v>6460</v>
      </c>
      <c r="B6461" t="s">
        <v>8909</v>
      </c>
      <c r="C6461">
        <f>YEAR(Data!$D6461)</f>
        <v>2014</v>
      </c>
      <c r="D6461">
        <v>41774</v>
      </c>
      <c r="E646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ht="14.25" customHeight="1" x14ac:dyDescent="0.25">
      <c r="A6462">
        <v>6461</v>
      </c>
      <c r="B6462" t="s">
        <v>8909</v>
      </c>
      <c r="C6462">
        <f>YEAR(Data!$D6462)</f>
        <v>2014</v>
      </c>
      <c r="D6462">
        <v>41774</v>
      </c>
      <c r="E6462">
        <v>41777</v>
      </c>
      <c r="F6462" t="s">
        <v>188</v>
      </c>
      <c r="G6462" t="s">
        <v>2672</v>
      </c>
      <c r="H6462" t="s">
        <v>2673</v>
      </c>
      <c r="I6462" t="s">
        <v>41</v>
      </c>
      <c r="J6462" t="s">
        <v>27</v>
      </c>
      <c r="K6462" t="s">
        <v>4492</v>
      </c>
      <c r="L6462" t="s">
        <v>2735</v>
      </c>
      <c r="M6462">
        <v>21215</v>
      </c>
      <c r="N6462" t="s">
        <v>148</v>
      </c>
      <c r="O6462" t="s">
        <v>6109</v>
      </c>
      <c r="P6462" t="s">
        <v>46</v>
      </c>
      <c r="Q6462" t="s">
        <v>68</v>
      </c>
      <c r="R6462" t="s">
        <v>6110</v>
      </c>
      <c r="S6462">
        <v>37.200000000000003</v>
      </c>
      <c r="T6462">
        <v>5</v>
      </c>
      <c r="U6462">
        <v>0</v>
      </c>
      <c r="V6462">
        <v>9.3000000000000007</v>
      </c>
    </row>
    <row r="6463" spans="1:22" ht="14.25" customHeight="1" x14ac:dyDescent="0.25">
      <c r="A6463">
        <v>6462</v>
      </c>
      <c r="B6463" t="s">
        <v>8909</v>
      </c>
      <c r="C6463">
        <f>YEAR(Data!$D6463)</f>
        <v>2014</v>
      </c>
      <c r="D6463">
        <v>41774</v>
      </c>
      <c r="E6463">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ht="14.25" customHeight="1" x14ac:dyDescent="0.25">
      <c r="A6464">
        <v>6463</v>
      </c>
      <c r="B6464" t="s">
        <v>8909</v>
      </c>
      <c r="C6464">
        <f>YEAR(Data!$D6464)</f>
        <v>2014</v>
      </c>
      <c r="D6464">
        <v>41774</v>
      </c>
      <c r="E6464">
        <v>41777</v>
      </c>
      <c r="F6464" t="s">
        <v>188</v>
      </c>
      <c r="G6464" t="s">
        <v>2672</v>
      </c>
      <c r="H6464" t="s">
        <v>2673</v>
      </c>
      <c r="I6464" t="s">
        <v>41</v>
      </c>
      <c r="J6464" t="s">
        <v>27</v>
      </c>
      <c r="K6464" t="s">
        <v>4492</v>
      </c>
      <c r="L6464" t="s">
        <v>2735</v>
      </c>
      <c r="M6464">
        <v>21215</v>
      </c>
      <c r="N6464" t="s">
        <v>148</v>
      </c>
      <c r="O6464" t="s">
        <v>6956</v>
      </c>
      <c r="P6464" t="s">
        <v>32</v>
      </c>
      <c r="Q6464" t="s">
        <v>36</v>
      </c>
      <c r="R6464" t="s">
        <v>6957</v>
      </c>
      <c r="S6464">
        <v>261.95999999999998</v>
      </c>
      <c r="T6464">
        <v>2</v>
      </c>
      <c r="U6464">
        <v>0</v>
      </c>
      <c r="V6464">
        <v>23.576399999999978</v>
      </c>
    </row>
    <row r="6465" spans="1:22" ht="14.25" customHeight="1" x14ac:dyDescent="0.25">
      <c r="A6465">
        <v>6464</v>
      </c>
      <c r="B6465" t="s">
        <v>8909</v>
      </c>
      <c r="C6465">
        <f>YEAR(Data!$D6465)</f>
        <v>2014</v>
      </c>
      <c r="D6465">
        <v>41774</v>
      </c>
      <c r="E6465">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ht="14.25" customHeight="1" x14ac:dyDescent="0.25">
      <c r="A6466">
        <v>6465</v>
      </c>
      <c r="B6466" t="s">
        <v>8910</v>
      </c>
      <c r="C6466">
        <f>YEAR(Data!$D6466)</f>
        <v>2013</v>
      </c>
      <c r="D6466">
        <v>41540</v>
      </c>
      <c r="E6466">
        <v>41546</v>
      </c>
      <c r="F6466" t="s">
        <v>50</v>
      </c>
      <c r="G6466" t="s">
        <v>2954</v>
      </c>
      <c r="H6466" t="s">
        <v>2955</v>
      </c>
      <c r="I6466" t="s">
        <v>102</v>
      </c>
      <c r="J6466" t="s">
        <v>27</v>
      </c>
      <c r="K6466" t="s">
        <v>1473</v>
      </c>
      <c r="L6466" t="s">
        <v>29</v>
      </c>
      <c r="M6466">
        <v>40214</v>
      </c>
      <c r="N6466" t="s">
        <v>30</v>
      </c>
      <c r="O6466" t="s">
        <v>6345</v>
      </c>
      <c r="P6466" t="s">
        <v>32</v>
      </c>
      <c r="Q6466" t="s">
        <v>65</v>
      </c>
      <c r="R6466" t="s">
        <v>6346</v>
      </c>
      <c r="S6466">
        <v>13.28</v>
      </c>
      <c r="T6466">
        <v>2</v>
      </c>
      <c r="U6466">
        <v>0</v>
      </c>
      <c r="V6466">
        <v>6.3743999999999996</v>
      </c>
    </row>
    <row r="6467" spans="1:22" ht="14.25" customHeight="1" x14ac:dyDescent="0.25">
      <c r="A6467">
        <v>6466</v>
      </c>
      <c r="B6467" t="s">
        <v>8911</v>
      </c>
      <c r="C6467">
        <f>YEAR(Data!$D6467)</f>
        <v>2012</v>
      </c>
      <c r="D6467">
        <v>41226</v>
      </c>
      <c r="E6467">
        <v>41230</v>
      </c>
      <c r="F6467" t="s">
        <v>50</v>
      </c>
      <c r="G6467" t="s">
        <v>1821</v>
      </c>
      <c r="H6467" t="s">
        <v>1822</v>
      </c>
      <c r="I6467" t="s">
        <v>26</v>
      </c>
      <c r="J6467" t="s">
        <v>27</v>
      </c>
      <c r="K6467" t="s">
        <v>8699</v>
      </c>
      <c r="L6467" t="s">
        <v>335</v>
      </c>
      <c r="M6467">
        <v>37087</v>
      </c>
      <c r="N6467" t="s">
        <v>30</v>
      </c>
      <c r="O6467" t="s">
        <v>8361</v>
      </c>
      <c r="P6467" t="s">
        <v>46</v>
      </c>
      <c r="Q6467" t="s">
        <v>59</v>
      </c>
      <c r="R6467" t="s">
        <v>8362</v>
      </c>
      <c r="S6467">
        <v>84.960000000000008</v>
      </c>
      <c r="T6467">
        <v>6</v>
      </c>
      <c r="U6467">
        <v>0.2</v>
      </c>
      <c r="V6467">
        <v>6.3719999999999999</v>
      </c>
    </row>
    <row r="6468" spans="1:22" ht="14.25" customHeight="1" x14ac:dyDescent="0.25">
      <c r="A6468">
        <v>6467</v>
      </c>
      <c r="B6468" t="s">
        <v>8912</v>
      </c>
      <c r="C6468">
        <f>YEAR(Data!$D6468)</f>
        <v>2014</v>
      </c>
      <c r="D6468">
        <v>41782</v>
      </c>
      <c r="E6468">
        <v>41785</v>
      </c>
      <c r="F6468" t="s">
        <v>23</v>
      </c>
      <c r="G6468" t="s">
        <v>156</v>
      </c>
      <c r="H6468" t="s">
        <v>157</v>
      </c>
      <c r="I6468" t="s">
        <v>26</v>
      </c>
      <c r="J6468" t="s">
        <v>27</v>
      </c>
      <c r="K6468" t="s">
        <v>42</v>
      </c>
      <c r="L6468" t="s">
        <v>43</v>
      </c>
      <c r="M6468">
        <v>90008</v>
      </c>
      <c r="N6468" t="s">
        <v>44</v>
      </c>
      <c r="O6468" t="s">
        <v>7037</v>
      </c>
      <c r="P6468" t="s">
        <v>71</v>
      </c>
      <c r="Q6468" t="s">
        <v>161</v>
      </c>
      <c r="R6468" t="s">
        <v>7038</v>
      </c>
      <c r="S6468">
        <v>68.459999999999994</v>
      </c>
      <c r="T6468">
        <v>7</v>
      </c>
      <c r="U6468">
        <v>0</v>
      </c>
      <c r="V6468">
        <v>25.330199999999998</v>
      </c>
    </row>
    <row r="6469" spans="1:22" ht="14.25" customHeight="1" x14ac:dyDescent="0.25">
      <c r="A6469">
        <v>6468</v>
      </c>
      <c r="B6469" t="s">
        <v>8913</v>
      </c>
      <c r="C6469">
        <f>YEAR(Data!$D6469)</f>
        <v>2013</v>
      </c>
      <c r="D6469">
        <v>41611</v>
      </c>
      <c r="E6469">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ht="14.25" customHeight="1" x14ac:dyDescent="0.25">
      <c r="A6470">
        <v>6469</v>
      </c>
      <c r="B6470" t="s">
        <v>8913</v>
      </c>
      <c r="C6470">
        <f>YEAR(Data!$D6470)</f>
        <v>2013</v>
      </c>
      <c r="D6470">
        <v>41611</v>
      </c>
      <c r="E6470">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ht="14.25" customHeight="1" x14ac:dyDescent="0.25">
      <c r="A6471">
        <v>6470</v>
      </c>
      <c r="B6471" t="s">
        <v>8913</v>
      </c>
      <c r="C6471">
        <f>YEAR(Data!$D6471)</f>
        <v>2013</v>
      </c>
      <c r="D6471">
        <v>41611</v>
      </c>
      <c r="E6471">
        <v>41617</v>
      </c>
      <c r="F6471" t="s">
        <v>50</v>
      </c>
      <c r="G6471" t="s">
        <v>4100</v>
      </c>
      <c r="H6471" t="s">
        <v>4101</v>
      </c>
      <c r="I6471" t="s">
        <v>102</v>
      </c>
      <c r="J6471" t="s">
        <v>27</v>
      </c>
      <c r="K6471" t="s">
        <v>3577</v>
      </c>
      <c r="L6471" t="s">
        <v>1399</v>
      </c>
      <c r="M6471">
        <v>2908</v>
      </c>
      <c r="N6471" t="s">
        <v>148</v>
      </c>
      <c r="O6471" t="s">
        <v>1714</v>
      </c>
      <c r="P6471" t="s">
        <v>32</v>
      </c>
      <c r="Q6471" t="s">
        <v>65</v>
      </c>
      <c r="R6471" t="s">
        <v>8143</v>
      </c>
      <c r="S6471">
        <v>72.42</v>
      </c>
      <c r="T6471">
        <v>6</v>
      </c>
      <c r="U6471">
        <v>0</v>
      </c>
      <c r="V6471">
        <v>23.898600000000002</v>
      </c>
    </row>
    <row r="6472" spans="1:22" ht="14.25" customHeight="1" x14ac:dyDescent="0.25">
      <c r="A6472">
        <v>6471</v>
      </c>
      <c r="B6472" t="s">
        <v>8914</v>
      </c>
      <c r="C6472">
        <f>YEAR(Data!$D6472)</f>
        <v>2012</v>
      </c>
      <c r="D6472">
        <v>41150</v>
      </c>
      <c r="E6472">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ht="14.25" customHeight="1" x14ac:dyDescent="0.25">
      <c r="A6473">
        <v>6472</v>
      </c>
      <c r="B6473" t="s">
        <v>8914</v>
      </c>
      <c r="C6473">
        <f>YEAR(Data!$D6473)</f>
        <v>2012</v>
      </c>
      <c r="D6473">
        <v>41150</v>
      </c>
      <c r="E6473">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ht="14.25" customHeight="1" x14ac:dyDescent="0.25">
      <c r="A6474">
        <v>6473</v>
      </c>
      <c r="B6474" t="s">
        <v>8915</v>
      </c>
      <c r="C6474">
        <f>YEAR(Data!$D6474)</f>
        <v>2011</v>
      </c>
      <c r="D6474">
        <v>40700</v>
      </c>
      <c r="E6474">
        <v>40704</v>
      </c>
      <c r="F6474" t="s">
        <v>50</v>
      </c>
      <c r="G6474" t="s">
        <v>7050</v>
      </c>
      <c r="H6474" t="s">
        <v>7051</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ht="14.25" customHeight="1" x14ac:dyDescent="0.25">
      <c r="A6475">
        <v>6474</v>
      </c>
      <c r="B6475" t="s">
        <v>8916</v>
      </c>
      <c r="C6475">
        <f>YEAR(Data!$D6475)</f>
        <v>2013</v>
      </c>
      <c r="D6475">
        <v>41352</v>
      </c>
      <c r="E6475">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ht="14.25" customHeight="1" x14ac:dyDescent="0.25">
      <c r="A6476">
        <v>6475</v>
      </c>
      <c r="B6476" t="s">
        <v>8917</v>
      </c>
      <c r="C6476">
        <f>YEAR(Data!$D6476)</f>
        <v>2011</v>
      </c>
      <c r="D6476">
        <v>40558</v>
      </c>
      <c r="E6476">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ht="14.25" customHeight="1" x14ac:dyDescent="0.25">
      <c r="A6477">
        <v>6476</v>
      </c>
      <c r="B6477" t="s">
        <v>8918</v>
      </c>
      <c r="C6477">
        <f>YEAR(Data!$D6477)</f>
        <v>2014</v>
      </c>
      <c r="D6477">
        <v>41794</v>
      </c>
      <c r="E6477">
        <v>41801</v>
      </c>
      <c r="F6477" t="s">
        <v>50</v>
      </c>
      <c r="G6477" t="s">
        <v>7719</v>
      </c>
      <c r="H6477" t="s">
        <v>7720</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ht="14.25" customHeight="1" x14ac:dyDescent="0.25">
      <c r="A6478">
        <v>6477</v>
      </c>
      <c r="B6478" t="s">
        <v>8918</v>
      </c>
      <c r="C6478">
        <f>YEAR(Data!$D6478)</f>
        <v>2014</v>
      </c>
      <c r="D6478">
        <v>41794</v>
      </c>
      <c r="E6478">
        <v>41801</v>
      </c>
      <c r="F6478" t="s">
        <v>50</v>
      </c>
      <c r="G6478" t="s">
        <v>7719</v>
      </c>
      <c r="H6478" t="s">
        <v>7720</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ht="14.25" customHeight="1" x14ac:dyDescent="0.25">
      <c r="A6479">
        <v>6478</v>
      </c>
      <c r="B6479" t="s">
        <v>8918</v>
      </c>
      <c r="C6479">
        <f>YEAR(Data!$D6479)</f>
        <v>2014</v>
      </c>
      <c r="D6479">
        <v>41794</v>
      </c>
      <c r="E6479">
        <v>41801</v>
      </c>
      <c r="F6479" t="s">
        <v>50</v>
      </c>
      <c r="G6479" t="s">
        <v>7719</v>
      </c>
      <c r="H6479" t="s">
        <v>7720</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ht="14.25" customHeight="1" x14ac:dyDescent="0.25">
      <c r="A6480">
        <v>6479</v>
      </c>
      <c r="B6480" t="s">
        <v>8918</v>
      </c>
      <c r="C6480">
        <f>YEAR(Data!$D6480)</f>
        <v>2014</v>
      </c>
      <c r="D6480">
        <v>41794</v>
      </c>
      <c r="E6480">
        <v>41801</v>
      </c>
      <c r="F6480" t="s">
        <v>50</v>
      </c>
      <c r="G6480" t="s">
        <v>7719</v>
      </c>
      <c r="H6480" t="s">
        <v>7720</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ht="14.25" customHeight="1" x14ac:dyDescent="0.25">
      <c r="A6481">
        <v>6480</v>
      </c>
      <c r="B6481" t="s">
        <v>8918</v>
      </c>
      <c r="C6481">
        <f>YEAR(Data!$D6481)</f>
        <v>2014</v>
      </c>
      <c r="D6481">
        <v>41794</v>
      </c>
      <c r="E6481">
        <v>41801</v>
      </c>
      <c r="F6481" t="s">
        <v>50</v>
      </c>
      <c r="G6481" t="s">
        <v>7719</v>
      </c>
      <c r="H6481" t="s">
        <v>7720</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ht="14.25" customHeight="1" x14ac:dyDescent="0.25">
      <c r="A6482">
        <v>6481</v>
      </c>
      <c r="B6482" t="s">
        <v>8918</v>
      </c>
      <c r="C6482">
        <f>YEAR(Data!$D6482)</f>
        <v>2014</v>
      </c>
      <c r="D6482">
        <v>41794</v>
      </c>
      <c r="E6482">
        <v>41801</v>
      </c>
      <c r="F6482" t="s">
        <v>50</v>
      </c>
      <c r="G6482" t="s">
        <v>7719</v>
      </c>
      <c r="H6482" t="s">
        <v>7720</v>
      </c>
      <c r="I6482" t="s">
        <v>26</v>
      </c>
      <c r="J6482" t="s">
        <v>27</v>
      </c>
      <c r="K6482" t="s">
        <v>1352</v>
      </c>
      <c r="L6482" t="s">
        <v>54</v>
      </c>
      <c r="M6482">
        <v>33024</v>
      </c>
      <c r="N6482" t="s">
        <v>30</v>
      </c>
      <c r="O6482" t="s">
        <v>5296</v>
      </c>
      <c r="P6482" t="s">
        <v>46</v>
      </c>
      <c r="Q6482" t="s">
        <v>78</v>
      </c>
      <c r="R6482" t="s">
        <v>5297</v>
      </c>
      <c r="S6482">
        <v>24.472000000000001</v>
      </c>
      <c r="T6482">
        <v>7</v>
      </c>
      <c r="U6482">
        <v>0.2</v>
      </c>
      <c r="V6482">
        <v>1.8353999999999999</v>
      </c>
    </row>
    <row r="6483" spans="1:22" ht="14.25" customHeight="1" x14ac:dyDescent="0.25">
      <c r="A6483">
        <v>6482</v>
      </c>
      <c r="B6483" t="s">
        <v>8918</v>
      </c>
      <c r="C6483">
        <f>YEAR(Data!$D6483)</f>
        <v>2014</v>
      </c>
      <c r="D6483">
        <v>41794</v>
      </c>
      <c r="E6483">
        <v>41801</v>
      </c>
      <c r="F6483" t="s">
        <v>50</v>
      </c>
      <c r="G6483" t="s">
        <v>7719</v>
      </c>
      <c r="H6483" t="s">
        <v>7720</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ht="14.25" customHeight="1" x14ac:dyDescent="0.25">
      <c r="A6484">
        <v>6483</v>
      </c>
      <c r="B6484" t="s">
        <v>8918</v>
      </c>
      <c r="C6484">
        <f>YEAR(Data!$D6484)</f>
        <v>2014</v>
      </c>
      <c r="D6484">
        <v>41794</v>
      </c>
      <c r="E6484">
        <v>41801</v>
      </c>
      <c r="F6484" t="s">
        <v>50</v>
      </c>
      <c r="G6484" t="s">
        <v>7719</v>
      </c>
      <c r="H6484" t="s">
        <v>7720</v>
      </c>
      <c r="I6484" t="s">
        <v>26</v>
      </c>
      <c r="J6484" t="s">
        <v>27</v>
      </c>
      <c r="K6484" t="s">
        <v>1352</v>
      </c>
      <c r="L6484" t="s">
        <v>54</v>
      </c>
      <c r="M6484">
        <v>33024</v>
      </c>
      <c r="N6484" t="s">
        <v>30</v>
      </c>
      <c r="O6484" t="s">
        <v>7137</v>
      </c>
      <c r="P6484" t="s">
        <v>71</v>
      </c>
      <c r="Q6484" t="s">
        <v>161</v>
      </c>
      <c r="R6484" t="s">
        <v>7138</v>
      </c>
      <c r="S6484">
        <v>110.4</v>
      </c>
      <c r="T6484">
        <v>2</v>
      </c>
      <c r="U6484">
        <v>0.2</v>
      </c>
      <c r="V6484">
        <v>-4.1400000000000077</v>
      </c>
    </row>
    <row r="6485" spans="1:22" ht="14.25" customHeight="1" x14ac:dyDescent="0.25">
      <c r="A6485">
        <v>6484</v>
      </c>
      <c r="B6485" t="s">
        <v>8919</v>
      </c>
      <c r="C6485">
        <f>YEAR(Data!$D6485)</f>
        <v>2014</v>
      </c>
      <c r="D6485">
        <v>41794</v>
      </c>
      <c r="E6485">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ht="14.25" customHeight="1" x14ac:dyDescent="0.25">
      <c r="A6486">
        <v>6485</v>
      </c>
      <c r="B6486" t="s">
        <v>8919</v>
      </c>
      <c r="C6486">
        <f>YEAR(Data!$D6486)</f>
        <v>2014</v>
      </c>
      <c r="D6486">
        <v>41794</v>
      </c>
      <c r="E6486">
        <v>41800</v>
      </c>
      <c r="F6486" t="s">
        <v>50</v>
      </c>
      <c r="G6486" t="s">
        <v>3953</v>
      </c>
      <c r="H6486" t="s">
        <v>3954</v>
      </c>
      <c r="I6486" t="s">
        <v>41</v>
      </c>
      <c r="J6486" t="s">
        <v>27</v>
      </c>
      <c r="K6486" t="s">
        <v>266</v>
      </c>
      <c r="L6486" t="s">
        <v>267</v>
      </c>
      <c r="M6486">
        <v>10011</v>
      </c>
      <c r="N6486" t="s">
        <v>148</v>
      </c>
      <c r="O6486" t="s">
        <v>8106</v>
      </c>
      <c r="P6486" t="s">
        <v>71</v>
      </c>
      <c r="Q6486" t="s">
        <v>682</v>
      </c>
      <c r="R6486" t="s">
        <v>8107</v>
      </c>
      <c r="S6486">
        <v>78.66</v>
      </c>
      <c r="T6486">
        <v>6</v>
      </c>
      <c r="U6486">
        <v>0</v>
      </c>
      <c r="V6486">
        <v>36.183599999999991</v>
      </c>
    </row>
    <row r="6487" spans="1:22" ht="14.25" customHeight="1" x14ac:dyDescent="0.25">
      <c r="A6487">
        <v>6486</v>
      </c>
      <c r="B6487" t="s">
        <v>8919</v>
      </c>
      <c r="C6487">
        <f>YEAR(Data!$D6487)</f>
        <v>2014</v>
      </c>
      <c r="D6487">
        <v>41794</v>
      </c>
      <c r="E6487">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ht="14.25" customHeight="1" x14ac:dyDescent="0.25">
      <c r="A6488">
        <v>6487</v>
      </c>
      <c r="B6488" t="s">
        <v>8920</v>
      </c>
      <c r="C6488">
        <f>YEAR(Data!$D6488)</f>
        <v>2012</v>
      </c>
      <c r="D6488">
        <v>40989</v>
      </c>
      <c r="E6488">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ht="14.25" customHeight="1" x14ac:dyDescent="0.25">
      <c r="A6489">
        <v>6488</v>
      </c>
      <c r="B6489" t="s">
        <v>8920</v>
      </c>
      <c r="C6489">
        <f>YEAR(Data!$D6489)</f>
        <v>2012</v>
      </c>
      <c r="D6489">
        <v>40989</v>
      </c>
      <c r="E6489">
        <v>40994</v>
      </c>
      <c r="F6489" t="s">
        <v>50</v>
      </c>
      <c r="G6489" t="s">
        <v>4129</v>
      </c>
      <c r="H6489" t="s">
        <v>4130</v>
      </c>
      <c r="I6489" t="s">
        <v>26</v>
      </c>
      <c r="J6489" t="s">
        <v>27</v>
      </c>
      <c r="K6489" t="s">
        <v>1521</v>
      </c>
      <c r="L6489" t="s">
        <v>88</v>
      </c>
      <c r="M6489">
        <v>28540</v>
      </c>
      <c r="N6489" t="s">
        <v>30</v>
      </c>
      <c r="O6489" t="s">
        <v>5771</v>
      </c>
      <c r="P6489" t="s">
        <v>46</v>
      </c>
      <c r="Q6489" t="s">
        <v>75</v>
      </c>
      <c r="R6489" t="s">
        <v>5772</v>
      </c>
      <c r="S6489">
        <v>12.843000000000002</v>
      </c>
      <c r="T6489">
        <v>3</v>
      </c>
      <c r="U6489">
        <v>0.7</v>
      </c>
      <c r="V6489">
        <v>-9.8462999999999994</v>
      </c>
    </row>
    <row r="6490" spans="1:22" ht="14.25" customHeight="1" x14ac:dyDescent="0.25">
      <c r="A6490">
        <v>6489</v>
      </c>
      <c r="B6490" t="s">
        <v>8920</v>
      </c>
      <c r="C6490">
        <f>YEAR(Data!$D6490)</f>
        <v>2012</v>
      </c>
      <c r="D6490">
        <v>40989</v>
      </c>
      <c r="E6490">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ht="14.25" customHeight="1" x14ac:dyDescent="0.25">
      <c r="A6491">
        <v>6490</v>
      </c>
      <c r="B6491" t="s">
        <v>8921</v>
      </c>
      <c r="C6491">
        <f>YEAR(Data!$D6491)</f>
        <v>2014</v>
      </c>
      <c r="D6491">
        <v>41902</v>
      </c>
      <c r="E6491">
        <v>41907</v>
      </c>
      <c r="F6491" t="s">
        <v>50</v>
      </c>
      <c r="G6491" t="s">
        <v>2825</v>
      </c>
      <c r="H6491" t="s">
        <v>2826</v>
      </c>
      <c r="I6491" t="s">
        <v>26</v>
      </c>
      <c r="J6491" t="s">
        <v>27</v>
      </c>
      <c r="K6491" t="s">
        <v>266</v>
      </c>
      <c r="L6491" t="s">
        <v>267</v>
      </c>
      <c r="M6491">
        <v>10011</v>
      </c>
      <c r="N6491" t="s">
        <v>148</v>
      </c>
      <c r="O6491" t="s">
        <v>5987</v>
      </c>
      <c r="P6491" t="s">
        <v>46</v>
      </c>
      <c r="Q6491" t="s">
        <v>90</v>
      </c>
      <c r="R6491" t="s">
        <v>5988</v>
      </c>
      <c r="S6491">
        <v>32.400000000000006</v>
      </c>
      <c r="T6491">
        <v>5</v>
      </c>
      <c r="U6491">
        <v>0</v>
      </c>
      <c r="V6491">
        <v>15.552000000000001</v>
      </c>
    </row>
    <row r="6492" spans="1:22" ht="14.25" customHeight="1" x14ac:dyDescent="0.25">
      <c r="A6492">
        <v>6491</v>
      </c>
      <c r="B6492" t="s">
        <v>8922</v>
      </c>
      <c r="C6492">
        <f>YEAR(Data!$D6492)</f>
        <v>2011</v>
      </c>
      <c r="D6492">
        <v>40801</v>
      </c>
      <c r="E6492">
        <v>40805</v>
      </c>
      <c r="F6492" t="s">
        <v>50</v>
      </c>
      <c r="G6492" t="s">
        <v>7780</v>
      </c>
      <c r="H6492" t="s">
        <v>7781</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ht="14.25" customHeight="1" x14ac:dyDescent="0.25">
      <c r="A6493">
        <v>6492</v>
      </c>
      <c r="B6493" t="s">
        <v>8923</v>
      </c>
      <c r="C6493">
        <f>YEAR(Data!$D6493)</f>
        <v>2013</v>
      </c>
      <c r="D6493">
        <v>41599</v>
      </c>
      <c r="E6493">
        <v>41604</v>
      </c>
      <c r="F6493" t="s">
        <v>50</v>
      </c>
      <c r="G6493" t="s">
        <v>1171</v>
      </c>
      <c r="H6493" t="s">
        <v>1172</v>
      </c>
      <c r="I6493" t="s">
        <v>41</v>
      </c>
      <c r="J6493" t="s">
        <v>27</v>
      </c>
      <c r="K6493" t="s">
        <v>6051</v>
      </c>
      <c r="L6493" t="s">
        <v>54</v>
      </c>
      <c r="M6493">
        <v>32839</v>
      </c>
      <c r="N6493" t="s">
        <v>30</v>
      </c>
      <c r="O6493" t="s">
        <v>852</v>
      </c>
      <c r="P6493" t="s">
        <v>32</v>
      </c>
      <c r="Q6493" t="s">
        <v>33</v>
      </c>
      <c r="R6493" t="s">
        <v>853</v>
      </c>
      <c r="S6493">
        <v>289.56799999999998</v>
      </c>
      <c r="T6493">
        <v>2</v>
      </c>
      <c r="U6493">
        <v>0.2</v>
      </c>
      <c r="V6493">
        <v>10.858799999999974</v>
      </c>
    </row>
    <row r="6494" spans="1:22" ht="14.25" customHeight="1" x14ac:dyDescent="0.25">
      <c r="A6494">
        <v>6493</v>
      </c>
      <c r="B6494" t="s">
        <v>8923</v>
      </c>
      <c r="C6494">
        <f>YEAR(Data!$D6494)</f>
        <v>2013</v>
      </c>
      <c r="D6494">
        <v>41599</v>
      </c>
      <c r="E6494">
        <v>41604</v>
      </c>
      <c r="F6494" t="s">
        <v>50</v>
      </c>
      <c r="G6494" t="s">
        <v>1171</v>
      </c>
      <c r="H6494" t="s">
        <v>1172</v>
      </c>
      <c r="I6494" t="s">
        <v>41</v>
      </c>
      <c r="J6494" t="s">
        <v>27</v>
      </c>
      <c r="K6494" t="s">
        <v>6051</v>
      </c>
      <c r="L6494" t="s">
        <v>54</v>
      </c>
      <c r="M6494">
        <v>32839</v>
      </c>
      <c r="N6494" t="s">
        <v>30</v>
      </c>
      <c r="O6494" t="s">
        <v>1333</v>
      </c>
      <c r="P6494" t="s">
        <v>46</v>
      </c>
      <c r="Q6494" t="s">
        <v>59</v>
      </c>
      <c r="R6494" t="s">
        <v>1334</v>
      </c>
      <c r="S6494">
        <v>39.72</v>
      </c>
      <c r="T6494">
        <v>5</v>
      </c>
      <c r="U6494">
        <v>0.2</v>
      </c>
      <c r="V6494">
        <v>4.4684999999999953</v>
      </c>
    </row>
    <row r="6495" spans="1:22" ht="14.25" customHeight="1" x14ac:dyDescent="0.25">
      <c r="A6495">
        <v>6494</v>
      </c>
      <c r="B6495" t="s">
        <v>8923</v>
      </c>
      <c r="C6495">
        <f>YEAR(Data!$D6495)</f>
        <v>2013</v>
      </c>
      <c r="D6495">
        <v>41599</v>
      </c>
      <c r="E6495">
        <v>41604</v>
      </c>
      <c r="F6495" t="s">
        <v>50</v>
      </c>
      <c r="G6495" t="s">
        <v>1171</v>
      </c>
      <c r="H6495" t="s">
        <v>1172</v>
      </c>
      <c r="I6495" t="s">
        <v>41</v>
      </c>
      <c r="J6495" t="s">
        <v>27</v>
      </c>
      <c r="K6495" t="s">
        <v>6051</v>
      </c>
      <c r="L6495" t="s">
        <v>54</v>
      </c>
      <c r="M6495">
        <v>32839</v>
      </c>
      <c r="N6495" t="s">
        <v>30</v>
      </c>
      <c r="O6495" t="s">
        <v>4301</v>
      </c>
      <c r="P6495" t="s">
        <v>71</v>
      </c>
      <c r="Q6495" t="s">
        <v>72</v>
      </c>
      <c r="R6495" t="s">
        <v>4302</v>
      </c>
      <c r="S6495">
        <v>244.768</v>
      </c>
      <c r="T6495">
        <v>4</v>
      </c>
      <c r="U6495">
        <v>0.2</v>
      </c>
      <c r="V6495">
        <v>24.476800000000004</v>
      </c>
    </row>
    <row r="6496" spans="1:22" ht="14.25" customHeight="1" x14ac:dyDescent="0.25">
      <c r="A6496">
        <v>6495</v>
      </c>
      <c r="B6496" t="s">
        <v>8924</v>
      </c>
      <c r="C6496">
        <f>YEAR(Data!$D6496)</f>
        <v>2014</v>
      </c>
      <c r="D6496">
        <v>41941</v>
      </c>
      <c r="E6496">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ht="14.25" customHeight="1" x14ac:dyDescent="0.25">
      <c r="A6497">
        <v>6496</v>
      </c>
      <c r="B6497" t="s">
        <v>8924</v>
      </c>
      <c r="C6497">
        <f>YEAR(Data!$D6497)</f>
        <v>2014</v>
      </c>
      <c r="D6497">
        <v>41941</v>
      </c>
      <c r="E6497">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ht="14.25" customHeight="1" x14ac:dyDescent="0.25">
      <c r="A6498">
        <v>6497</v>
      </c>
      <c r="B6498" t="s">
        <v>8924</v>
      </c>
      <c r="C6498">
        <f>YEAR(Data!$D6498)</f>
        <v>2014</v>
      </c>
      <c r="D6498">
        <v>41941</v>
      </c>
      <c r="E6498">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ht="14.25" customHeight="1" x14ac:dyDescent="0.25">
      <c r="A6499">
        <v>6498</v>
      </c>
      <c r="B6499" t="s">
        <v>8925</v>
      </c>
      <c r="C6499">
        <f>YEAR(Data!$D6499)</f>
        <v>2012</v>
      </c>
      <c r="D6499">
        <v>41114</v>
      </c>
      <c r="E6499">
        <v>41118</v>
      </c>
      <c r="F6499" t="s">
        <v>50</v>
      </c>
      <c r="G6499" t="s">
        <v>8926</v>
      </c>
      <c r="H6499" t="s">
        <v>8927</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ht="14.25" customHeight="1" x14ac:dyDescent="0.25">
      <c r="A6500">
        <v>6499</v>
      </c>
      <c r="B6500" t="s">
        <v>8925</v>
      </c>
      <c r="C6500">
        <f>YEAR(Data!$D6500)</f>
        <v>2012</v>
      </c>
      <c r="D6500">
        <v>41114</v>
      </c>
      <c r="E6500">
        <v>41118</v>
      </c>
      <c r="F6500" t="s">
        <v>50</v>
      </c>
      <c r="G6500" t="s">
        <v>8926</v>
      </c>
      <c r="H6500" t="s">
        <v>8927</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ht="14.25" customHeight="1" x14ac:dyDescent="0.25">
      <c r="A6501">
        <v>6500</v>
      </c>
      <c r="B6501" t="s">
        <v>8925</v>
      </c>
      <c r="C6501">
        <f>YEAR(Data!$D6501)</f>
        <v>2012</v>
      </c>
      <c r="D6501">
        <v>41114</v>
      </c>
      <c r="E6501">
        <v>41118</v>
      </c>
      <c r="F6501" t="s">
        <v>50</v>
      </c>
      <c r="G6501" t="s">
        <v>8926</v>
      </c>
      <c r="H6501" t="s">
        <v>8927</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ht="14.25" customHeight="1" x14ac:dyDescent="0.25">
      <c r="A6502">
        <v>6501</v>
      </c>
      <c r="B6502" t="s">
        <v>8925</v>
      </c>
      <c r="C6502">
        <f>YEAR(Data!$D6502)</f>
        <v>2012</v>
      </c>
      <c r="D6502">
        <v>41114</v>
      </c>
      <c r="E6502">
        <v>41118</v>
      </c>
      <c r="F6502" t="s">
        <v>50</v>
      </c>
      <c r="G6502" t="s">
        <v>8926</v>
      </c>
      <c r="H6502" t="s">
        <v>8927</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ht="14.25" customHeight="1" x14ac:dyDescent="0.25">
      <c r="A6503">
        <v>6502</v>
      </c>
      <c r="B6503" t="s">
        <v>8928</v>
      </c>
      <c r="C6503">
        <f>YEAR(Data!$D6503)</f>
        <v>2011</v>
      </c>
      <c r="D6503">
        <v>40849</v>
      </c>
      <c r="E6503">
        <v>40853</v>
      </c>
      <c r="F6503" t="s">
        <v>50</v>
      </c>
      <c r="G6503" t="s">
        <v>6573</v>
      </c>
      <c r="H6503" t="s">
        <v>6574</v>
      </c>
      <c r="I6503" t="s">
        <v>26</v>
      </c>
      <c r="J6503" t="s">
        <v>27</v>
      </c>
      <c r="K6503" t="s">
        <v>849</v>
      </c>
      <c r="L6503" t="s">
        <v>498</v>
      </c>
      <c r="M6503">
        <v>44256</v>
      </c>
      <c r="N6503" t="s">
        <v>148</v>
      </c>
      <c r="O6503" t="s">
        <v>6382</v>
      </c>
      <c r="P6503" t="s">
        <v>71</v>
      </c>
      <c r="Q6503" t="s">
        <v>72</v>
      </c>
      <c r="R6503" t="s">
        <v>6383</v>
      </c>
      <c r="S6503">
        <v>539.96399999999994</v>
      </c>
      <c r="T6503">
        <v>6</v>
      </c>
      <c r="U6503">
        <v>0.4</v>
      </c>
      <c r="V6503">
        <v>-107.99280000000002</v>
      </c>
    </row>
    <row r="6504" spans="1:22" ht="14.25" customHeight="1" x14ac:dyDescent="0.25">
      <c r="A6504">
        <v>6503</v>
      </c>
      <c r="B6504" t="s">
        <v>8928</v>
      </c>
      <c r="C6504">
        <f>YEAR(Data!$D6504)</f>
        <v>2011</v>
      </c>
      <c r="D6504">
        <v>40849</v>
      </c>
      <c r="E6504">
        <v>40853</v>
      </c>
      <c r="F6504" t="s">
        <v>50</v>
      </c>
      <c r="G6504" t="s">
        <v>6573</v>
      </c>
      <c r="H6504" t="s">
        <v>6574</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ht="14.25" customHeight="1" x14ac:dyDescent="0.25">
      <c r="A6505">
        <v>6504</v>
      </c>
      <c r="B6505" t="s">
        <v>8928</v>
      </c>
      <c r="C6505">
        <f>YEAR(Data!$D6505)</f>
        <v>2011</v>
      </c>
      <c r="D6505">
        <v>40849</v>
      </c>
      <c r="E6505">
        <v>40853</v>
      </c>
      <c r="F6505" t="s">
        <v>50</v>
      </c>
      <c r="G6505" t="s">
        <v>6573</v>
      </c>
      <c r="H6505" t="s">
        <v>6574</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ht="14.25" customHeight="1" x14ac:dyDescent="0.25">
      <c r="A6506">
        <v>6505</v>
      </c>
      <c r="B6506" t="s">
        <v>8929</v>
      </c>
      <c r="C6506">
        <f>YEAR(Data!$D6506)</f>
        <v>2014</v>
      </c>
      <c r="D6506">
        <v>41961</v>
      </c>
      <c r="E6506">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ht="14.25" customHeight="1" x14ac:dyDescent="0.25">
      <c r="A6507">
        <v>6506</v>
      </c>
      <c r="B6507" t="s">
        <v>8930</v>
      </c>
      <c r="C6507">
        <f>YEAR(Data!$D6507)</f>
        <v>2013</v>
      </c>
      <c r="D6507">
        <v>41452</v>
      </c>
      <c r="E6507">
        <v>41456</v>
      </c>
      <c r="F6507" t="s">
        <v>50</v>
      </c>
      <c r="G6507" t="s">
        <v>8931</v>
      </c>
      <c r="H6507" t="s">
        <v>8932</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ht="14.25" customHeight="1" x14ac:dyDescent="0.25">
      <c r="A6508">
        <v>6507</v>
      </c>
      <c r="B6508" t="s">
        <v>8933</v>
      </c>
      <c r="C6508">
        <f>YEAR(Data!$D6508)</f>
        <v>2013</v>
      </c>
      <c r="D6508">
        <v>41557</v>
      </c>
      <c r="E6508">
        <v>41559</v>
      </c>
      <c r="F6508" t="s">
        <v>23</v>
      </c>
      <c r="G6508" t="s">
        <v>2167</v>
      </c>
      <c r="H6508" t="s">
        <v>2168</v>
      </c>
      <c r="I6508" t="s">
        <v>41</v>
      </c>
      <c r="J6508" t="s">
        <v>27</v>
      </c>
      <c r="K6508" t="s">
        <v>146</v>
      </c>
      <c r="L6508" t="s">
        <v>147</v>
      </c>
      <c r="M6508">
        <v>19143</v>
      </c>
      <c r="N6508" t="s">
        <v>148</v>
      </c>
      <c r="O6508" t="s">
        <v>8690</v>
      </c>
      <c r="P6508" t="s">
        <v>46</v>
      </c>
      <c r="Q6508" t="s">
        <v>90</v>
      </c>
      <c r="R6508" t="s">
        <v>8691</v>
      </c>
      <c r="S6508">
        <v>19.136000000000003</v>
      </c>
      <c r="T6508">
        <v>4</v>
      </c>
      <c r="U6508">
        <v>0.2</v>
      </c>
      <c r="V6508">
        <v>5.9799999999999986</v>
      </c>
    </row>
    <row r="6509" spans="1:22" ht="14.25" customHeight="1" x14ac:dyDescent="0.25">
      <c r="A6509">
        <v>6508</v>
      </c>
      <c r="B6509" t="s">
        <v>8933</v>
      </c>
      <c r="C6509">
        <f>YEAR(Data!$D6509)</f>
        <v>2013</v>
      </c>
      <c r="D6509">
        <v>41557</v>
      </c>
      <c r="E6509">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ht="14.25" customHeight="1" x14ac:dyDescent="0.25">
      <c r="A6510">
        <v>6509</v>
      </c>
      <c r="B6510" t="s">
        <v>8934</v>
      </c>
      <c r="C6510">
        <f>YEAR(Data!$D6510)</f>
        <v>2014</v>
      </c>
      <c r="D6510">
        <v>41994</v>
      </c>
      <c r="E6510">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ht="14.25" customHeight="1" x14ac:dyDescent="0.25">
      <c r="A6511">
        <v>6510</v>
      </c>
      <c r="B6511" t="s">
        <v>8934</v>
      </c>
      <c r="C6511">
        <f>YEAR(Data!$D6511)</f>
        <v>2014</v>
      </c>
      <c r="D6511">
        <v>41994</v>
      </c>
      <c r="E651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ht="14.25" customHeight="1" x14ac:dyDescent="0.25">
      <c r="A6512">
        <v>6511</v>
      </c>
      <c r="B6512" t="s">
        <v>8934</v>
      </c>
      <c r="C6512">
        <f>YEAR(Data!$D6512)</f>
        <v>2014</v>
      </c>
      <c r="D6512">
        <v>41994</v>
      </c>
      <c r="E6512">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ht="14.25" customHeight="1" x14ac:dyDescent="0.25">
      <c r="A6513">
        <v>6512</v>
      </c>
      <c r="B6513" t="s">
        <v>8935</v>
      </c>
      <c r="C6513">
        <f>YEAR(Data!$D6513)</f>
        <v>2014</v>
      </c>
      <c r="D6513">
        <v>41705</v>
      </c>
      <c r="E6513">
        <v>41709</v>
      </c>
      <c r="F6513" t="s">
        <v>50</v>
      </c>
      <c r="G6513" t="s">
        <v>8233</v>
      </c>
      <c r="H6513" t="s">
        <v>8234</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ht="14.25" customHeight="1" x14ac:dyDescent="0.25">
      <c r="A6514">
        <v>6513</v>
      </c>
      <c r="B6514" t="s">
        <v>8935</v>
      </c>
      <c r="C6514">
        <f>YEAR(Data!$D6514)</f>
        <v>2014</v>
      </c>
      <c r="D6514">
        <v>41705</v>
      </c>
      <c r="E6514">
        <v>41709</v>
      </c>
      <c r="F6514" t="s">
        <v>50</v>
      </c>
      <c r="G6514" t="s">
        <v>8233</v>
      </c>
      <c r="H6514" t="s">
        <v>8234</v>
      </c>
      <c r="I6514" t="s">
        <v>102</v>
      </c>
      <c r="J6514" t="s">
        <v>27</v>
      </c>
      <c r="K6514" t="s">
        <v>127</v>
      </c>
      <c r="L6514" t="s">
        <v>43</v>
      </c>
      <c r="M6514">
        <v>94109</v>
      </c>
      <c r="N6514" t="s">
        <v>44</v>
      </c>
      <c r="O6514" t="s">
        <v>5610</v>
      </c>
      <c r="P6514" t="s">
        <v>46</v>
      </c>
      <c r="Q6514" t="s">
        <v>47</v>
      </c>
      <c r="R6514" t="s">
        <v>5611</v>
      </c>
      <c r="S6514">
        <v>11.52</v>
      </c>
      <c r="T6514">
        <v>4</v>
      </c>
      <c r="U6514">
        <v>0</v>
      </c>
      <c r="V6514">
        <v>5.6448</v>
      </c>
    </row>
    <row r="6515" spans="1:22" ht="14.25" customHeight="1" x14ac:dyDescent="0.25">
      <c r="A6515">
        <v>6514</v>
      </c>
      <c r="B6515" t="s">
        <v>8935</v>
      </c>
      <c r="C6515">
        <f>YEAR(Data!$D6515)</f>
        <v>2014</v>
      </c>
      <c r="D6515">
        <v>41705</v>
      </c>
      <c r="E6515">
        <v>41709</v>
      </c>
      <c r="F6515" t="s">
        <v>50</v>
      </c>
      <c r="G6515" t="s">
        <v>8233</v>
      </c>
      <c r="H6515" t="s">
        <v>8234</v>
      </c>
      <c r="I6515" t="s">
        <v>102</v>
      </c>
      <c r="J6515" t="s">
        <v>27</v>
      </c>
      <c r="K6515" t="s">
        <v>127</v>
      </c>
      <c r="L6515" t="s">
        <v>43</v>
      </c>
      <c r="M6515">
        <v>94109</v>
      </c>
      <c r="N6515" t="s">
        <v>44</v>
      </c>
      <c r="O6515" t="s">
        <v>6536</v>
      </c>
      <c r="P6515" t="s">
        <v>46</v>
      </c>
      <c r="Q6515" t="s">
        <v>90</v>
      </c>
      <c r="R6515" t="s">
        <v>6537</v>
      </c>
      <c r="S6515">
        <v>286.93</v>
      </c>
      <c r="T6515">
        <v>7</v>
      </c>
      <c r="U6515">
        <v>0</v>
      </c>
      <c r="V6515">
        <v>140.59569999999999</v>
      </c>
    </row>
    <row r="6516" spans="1:22" ht="14.25" customHeight="1" x14ac:dyDescent="0.25">
      <c r="A6516">
        <v>6515</v>
      </c>
      <c r="B6516" t="s">
        <v>8935</v>
      </c>
      <c r="C6516">
        <f>YEAR(Data!$D6516)</f>
        <v>2014</v>
      </c>
      <c r="D6516">
        <v>41705</v>
      </c>
      <c r="E6516">
        <v>41709</v>
      </c>
      <c r="F6516" t="s">
        <v>50</v>
      </c>
      <c r="G6516" t="s">
        <v>8233</v>
      </c>
      <c r="H6516" t="s">
        <v>8234</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ht="14.25" customHeight="1" x14ac:dyDescent="0.25">
      <c r="A6517">
        <v>6516</v>
      </c>
      <c r="B6517" t="s">
        <v>8936</v>
      </c>
      <c r="C6517">
        <f>YEAR(Data!$D6517)</f>
        <v>2014</v>
      </c>
      <c r="D6517">
        <v>41898</v>
      </c>
      <c r="E6517">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ht="14.25" customHeight="1" x14ac:dyDescent="0.25">
      <c r="A6518">
        <v>6517</v>
      </c>
      <c r="B6518" t="s">
        <v>8936</v>
      </c>
      <c r="C6518">
        <f>YEAR(Data!$D6518)</f>
        <v>2014</v>
      </c>
      <c r="D6518">
        <v>41898</v>
      </c>
      <c r="E6518">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ht="14.25" customHeight="1" x14ac:dyDescent="0.25">
      <c r="A6519">
        <v>6518</v>
      </c>
      <c r="B6519" t="s">
        <v>8936</v>
      </c>
      <c r="C6519">
        <f>YEAR(Data!$D6519)</f>
        <v>2014</v>
      </c>
      <c r="D6519">
        <v>41898</v>
      </c>
      <c r="E6519">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ht="14.25" customHeight="1" x14ac:dyDescent="0.25">
      <c r="A6520">
        <v>6519</v>
      </c>
      <c r="B6520" t="s">
        <v>8936</v>
      </c>
      <c r="C6520">
        <f>YEAR(Data!$D6520)</f>
        <v>2014</v>
      </c>
      <c r="D6520">
        <v>41898</v>
      </c>
      <c r="E6520">
        <v>41902</v>
      </c>
      <c r="F6520" t="s">
        <v>50</v>
      </c>
      <c r="G6520" t="s">
        <v>4199</v>
      </c>
      <c r="H6520" t="s">
        <v>4200</v>
      </c>
      <c r="I6520" t="s">
        <v>26</v>
      </c>
      <c r="J6520" t="s">
        <v>27</v>
      </c>
      <c r="K6520" t="s">
        <v>127</v>
      </c>
      <c r="L6520" t="s">
        <v>43</v>
      </c>
      <c r="M6520">
        <v>94122</v>
      </c>
      <c r="N6520" t="s">
        <v>44</v>
      </c>
      <c r="O6520" t="s">
        <v>5367</v>
      </c>
      <c r="P6520" t="s">
        <v>46</v>
      </c>
      <c r="Q6520" t="s">
        <v>78</v>
      </c>
      <c r="R6520" t="s">
        <v>5368</v>
      </c>
      <c r="S6520">
        <v>108.96</v>
      </c>
      <c r="T6520">
        <v>2</v>
      </c>
      <c r="U6520">
        <v>0</v>
      </c>
      <c r="V6520">
        <v>30.508800000000008</v>
      </c>
    </row>
    <row r="6521" spans="1:22" ht="14.25" customHeight="1" x14ac:dyDescent="0.25">
      <c r="A6521">
        <v>6520</v>
      </c>
      <c r="B6521" t="s">
        <v>8936</v>
      </c>
      <c r="C6521">
        <f>YEAR(Data!$D6521)</f>
        <v>2014</v>
      </c>
      <c r="D6521">
        <v>41898</v>
      </c>
      <c r="E652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ht="14.25" customHeight="1" x14ac:dyDescent="0.25">
      <c r="A6522">
        <v>6521</v>
      </c>
      <c r="B6522" t="s">
        <v>8937</v>
      </c>
      <c r="C6522">
        <f>YEAR(Data!$D6522)</f>
        <v>2014</v>
      </c>
      <c r="D6522">
        <v>41656</v>
      </c>
      <c r="E6522">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ht="14.25" customHeight="1" x14ac:dyDescent="0.25">
      <c r="A6523">
        <v>6522</v>
      </c>
      <c r="B6523" t="s">
        <v>8937</v>
      </c>
      <c r="C6523">
        <f>YEAR(Data!$D6523)</f>
        <v>2014</v>
      </c>
      <c r="D6523">
        <v>41656</v>
      </c>
      <c r="E6523">
        <v>41658</v>
      </c>
      <c r="F6523" t="s">
        <v>23</v>
      </c>
      <c r="G6523" t="s">
        <v>4029</v>
      </c>
      <c r="H6523" t="s">
        <v>4030</v>
      </c>
      <c r="I6523" t="s">
        <v>26</v>
      </c>
      <c r="J6523" t="s">
        <v>27</v>
      </c>
      <c r="K6523" t="s">
        <v>328</v>
      </c>
      <c r="L6523" t="s">
        <v>238</v>
      </c>
      <c r="M6523">
        <v>49201</v>
      </c>
      <c r="N6523" t="s">
        <v>105</v>
      </c>
      <c r="O6523" t="s">
        <v>7951</v>
      </c>
      <c r="P6523" t="s">
        <v>32</v>
      </c>
      <c r="Q6523" t="s">
        <v>36</v>
      </c>
      <c r="R6523" t="s">
        <v>7952</v>
      </c>
      <c r="S6523">
        <v>302.67</v>
      </c>
      <c r="T6523">
        <v>3</v>
      </c>
      <c r="U6523">
        <v>0</v>
      </c>
      <c r="V6523">
        <v>72.640799999999999</v>
      </c>
    </row>
    <row r="6524" spans="1:22" ht="14.25" customHeight="1" x14ac:dyDescent="0.25">
      <c r="A6524">
        <v>6523</v>
      </c>
      <c r="B6524" t="s">
        <v>8937</v>
      </c>
      <c r="C6524">
        <f>YEAR(Data!$D6524)</f>
        <v>2014</v>
      </c>
      <c r="D6524">
        <v>41656</v>
      </c>
      <c r="E6524">
        <v>41658</v>
      </c>
      <c r="F6524" t="s">
        <v>23</v>
      </c>
      <c r="G6524" t="s">
        <v>4029</v>
      </c>
      <c r="H6524" t="s">
        <v>4030</v>
      </c>
      <c r="I6524" t="s">
        <v>26</v>
      </c>
      <c r="J6524" t="s">
        <v>27</v>
      </c>
      <c r="K6524" t="s">
        <v>328</v>
      </c>
      <c r="L6524" t="s">
        <v>238</v>
      </c>
      <c r="M6524">
        <v>49201</v>
      </c>
      <c r="N6524" t="s">
        <v>105</v>
      </c>
      <c r="O6524" t="s">
        <v>8938</v>
      </c>
      <c r="P6524" t="s">
        <v>46</v>
      </c>
      <c r="Q6524" t="s">
        <v>90</v>
      </c>
      <c r="R6524" t="s">
        <v>8939</v>
      </c>
      <c r="S6524">
        <v>56.07</v>
      </c>
      <c r="T6524">
        <v>7</v>
      </c>
      <c r="U6524">
        <v>0</v>
      </c>
      <c r="V6524">
        <v>25.231499999999997</v>
      </c>
    </row>
    <row r="6525" spans="1:22" ht="14.25" customHeight="1" x14ac:dyDescent="0.25">
      <c r="A6525">
        <v>6524</v>
      </c>
      <c r="B6525" t="s">
        <v>8940</v>
      </c>
      <c r="C6525">
        <f>YEAR(Data!$D6525)</f>
        <v>2013</v>
      </c>
      <c r="D6525">
        <v>41463</v>
      </c>
      <c r="E6525">
        <v>41469</v>
      </c>
      <c r="F6525" t="s">
        <v>50</v>
      </c>
      <c r="G6525" t="s">
        <v>3173</v>
      </c>
      <c r="H6525" t="s">
        <v>3174</v>
      </c>
      <c r="I6525" t="s">
        <v>102</v>
      </c>
      <c r="J6525" t="s">
        <v>27</v>
      </c>
      <c r="K6525" t="s">
        <v>146</v>
      </c>
      <c r="L6525" t="s">
        <v>147</v>
      </c>
      <c r="M6525">
        <v>19120</v>
      </c>
      <c r="N6525" t="s">
        <v>148</v>
      </c>
      <c r="O6525" t="s">
        <v>7177</v>
      </c>
      <c r="P6525" t="s">
        <v>46</v>
      </c>
      <c r="Q6525" t="s">
        <v>47</v>
      </c>
      <c r="R6525" t="s">
        <v>7178</v>
      </c>
      <c r="S6525">
        <v>10.08</v>
      </c>
      <c r="T6525">
        <v>2</v>
      </c>
      <c r="U6525">
        <v>0.2</v>
      </c>
      <c r="V6525">
        <v>3.2759999999999994</v>
      </c>
    </row>
    <row r="6526" spans="1:22" ht="14.25" customHeight="1" x14ac:dyDescent="0.25">
      <c r="A6526">
        <v>6525</v>
      </c>
      <c r="B6526" t="s">
        <v>8940</v>
      </c>
      <c r="C6526">
        <f>YEAR(Data!$D6526)</f>
        <v>2013</v>
      </c>
      <c r="D6526">
        <v>41463</v>
      </c>
      <c r="E6526">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ht="14.25" customHeight="1" x14ac:dyDescent="0.25">
      <c r="A6527">
        <v>6526</v>
      </c>
      <c r="B6527" t="s">
        <v>8940</v>
      </c>
      <c r="C6527">
        <f>YEAR(Data!$D6527)</f>
        <v>2013</v>
      </c>
      <c r="D6527">
        <v>41463</v>
      </c>
      <c r="E6527">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ht="14.25" customHeight="1" x14ac:dyDescent="0.25">
      <c r="A6528">
        <v>6527</v>
      </c>
      <c r="B6528" t="s">
        <v>8940</v>
      </c>
      <c r="C6528">
        <f>YEAR(Data!$D6528)</f>
        <v>2013</v>
      </c>
      <c r="D6528">
        <v>41463</v>
      </c>
      <c r="E6528">
        <v>41469</v>
      </c>
      <c r="F6528" t="s">
        <v>50</v>
      </c>
      <c r="G6528" t="s">
        <v>3173</v>
      </c>
      <c r="H6528" t="s">
        <v>3174</v>
      </c>
      <c r="I6528" t="s">
        <v>102</v>
      </c>
      <c r="J6528" t="s">
        <v>27</v>
      </c>
      <c r="K6528" t="s">
        <v>146</v>
      </c>
      <c r="L6528" t="s">
        <v>147</v>
      </c>
      <c r="M6528">
        <v>19120</v>
      </c>
      <c r="N6528" t="s">
        <v>148</v>
      </c>
      <c r="O6528" t="s">
        <v>5670</v>
      </c>
      <c r="P6528" t="s">
        <v>46</v>
      </c>
      <c r="Q6528" t="s">
        <v>75</v>
      </c>
      <c r="R6528" t="s">
        <v>5671</v>
      </c>
      <c r="S6528">
        <v>9.4200000000000017</v>
      </c>
      <c r="T6528">
        <v>5</v>
      </c>
      <c r="U6528">
        <v>0.7</v>
      </c>
      <c r="V6528">
        <v>-7.8500000000000014</v>
      </c>
    </row>
    <row r="6529" spans="1:22" ht="14.25" customHeight="1" x14ac:dyDescent="0.25">
      <c r="A6529">
        <v>6528</v>
      </c>
      <c r="B6529" t="s">
        <v>8941</v>
      </c>
      <c r="C6529">
        <f>YEAR(Data!$D6529)</f>
        <v>2013</v>
      </c>
      <c r="D6529">
        <v>41632</v>
      </c>
      <c r="E6529">
        <v>41637</v>
      </c>
      <c r="F6529" t="s">
        <v>23</v>
      </c>
      <c r="G6529" t="s">
        <v>6012</v>
      </c>
      <c r="H6529" t="s">
        <v>6013</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ht="14.25" customHeight="1" x14ac:dyDescent="0.25">
      <c r="A6530">
        <v>6529</v>
      </c>
      <c r="B6530" t="s">
        <v>8942</v>
      </c>
      <c r="C6530">
        <f>YEAR(Data!$D6530)</f>
        <v>2011</v>
      </c>
      <c r="D6530">
        <v>40899</v>
      </c>
      <c r="E6530">
        <v>40903</v>
      </c>
      <c r="F6530" t="s">
        <v>50</v>
      </c>
      <c r="G6530" t="s">
        <v>3396</v>
      </c>
      <c r="H6530" t="s">
        <v>3397</v>
      </c>
      <c r="I6530" t="s">
        <v>102</v>
      </c>
      <c r="J6530" t="s">
        <v>27</v>
      </c>
      <c r="K6530" t="s">
        <v>266</v>
      </c>
      <c r="L6530" t="s">
        <v>267</v>
      </c>
      <c r="M6530">
        <v>10024</v>
      </c>
      <c r="N6530" t="s">
        <v>148</v>
      </c>
      <c r="O6530" t="s">
        <v>8943</v>
      </c>
      <c r="P6530" t="s">
        <v>46</v>
      </c>
      <c r="Q6530" t="s">
        <v>59</v>
      </c>
      <c r="R6530" t="s">
        <v>8944</v>
      </c>
      <c r="S6530">
        <v>216.4</v>
      </c>
      <c r="T6530">
        <v>4</v>
      </c>
      <c r="U6530">
        <v>0</v>
      </c>
      <c r="V6530">
        <v>56.26400000000001</v>
      </c>
    </row>
    <row r="6531" spans="1:22" ht="14.25" customHeight="1" x14ac:dyDescent="0.25">
      <c r="A6531">
        <v>6530</v>
      </c>
      <c r="B6531" t="s">
        <v>8945</v>
      </c>
      <c r="C6531">
        <f>YEAR(Data!$D6531)</f>
        <v>2011</v>
      </c>
      <c r="D6531">
        <v>40598</v>
      </c>
      <c r="E6531">
        <v>40602</v>
      </c>
      <c r="F6531" t="s">
        <v>50</v>
      </c>
      <c r="G6531" t="s">
        <v>6201</v>
      </c>
      <c r="H6531" t="s">
        <v>6202</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ht="14.25" customHeight="1" x14ac:dyDescent="0.25">
      <c r="A6532">
        <v>6531</v>
      </c>
      <c r="B6532" t="s">
        <v>8945</v>
      </c>
      <c r="C6532">
        <f>YEAR(Data!$D6532)</f>
        <v>2011</v>
      </c>
      <c r="D6532">
        <v>40598</v>
      </c>
      <c r="E6532">
        <v>40602</v>
      </c>
      <c r="F6532" t="s">
        <v>50</v>
      </c>
      <c r="G6532" t="s">
        <v>6201</v>
      </c>
      <c r="H6532" t="s">
        <v>6202</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ht="14.25" customHeight="1" x14ac:dyDescent="0.25">
      <c r="A6533">
        <v>6532</v>
      </c>
      <c r="B6533" t="s">
        <v>8946</v>
      </c>
      <c r="C6533">
        <f>YEAR(Data!$D6533)</f>
        <v>2014</v>
      </c>
      <c r="D6533">
        <v>41978</v>
      </c>
      <c r="E6533">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ht="14.25" customHeight="1" x14ac:dyDescent="0.25">
      <c r="A6534">
        <v>6533</v>
      </c>
      <c r="B6534" t="s">
        <v>8946</v>
      </c>
      <c r="C6534">
        <f>YEAR(Data!$D6534)</f>
        <v>2014</v>
      </c>
      <c r="D6534">
        <v>41978</v>
      </c>
      <c r="E6534">
        <v>41982</v>
      </c>
      <c r="F6534" t="s">
        <v>50</v>
      </c>
      <c r="G6534" t="s">
        <v>1997</v>
      </c>
      <c r="H6534" t="s">
        <v>1998</v>
      </c>
      <c r="I6534" t="s">
        <v>26</v>
      </c>
      <c r="J6534" t="s">
        <v>27</v>
      </c>
      <c r="K6534" t="s">
        <v>389</v>
      </c>
      <c r="L6534" t="s">
        <v>229</v>
      </c>
      <c r="M6534">
        <v>55901</v>
      </c>
      <c r="N6534" t="s">
        <v>105</v>
      </c>
      <c r="O6534" t="s">
        <v>8799</v>
      </c>
      <c r="P6534" t="s">
        <v>71</v>
      </c>
      <c r="Q6534" t="s">
        <v>161</v>
      </c>
      <c r="R6534" t="s">
        <v>8800</v>
      </c>
      <c r="S6534">
        <v>142.80000000000001</v>
      </c>
      <c r="T6534">
        <v>1</v>
      </c>
      <c r="U6534">
        <v>0</v>
      </c>
      <c r="V6534">
        <v>29.988</v>
      </c>
    </row>
    <row r="6535" spans="1:22" ht="14.25" customHeight="1" x14ac:dyDescent="0.25">
      <c r="A6535">
        <v>6534</v>
      </c>
      <c r="B6535" t="s">
        <v>8946</v>
      </c>
      <c r="C6535">
        <f>YEAR(Data!$D6535)</f>
        <v>2014</v>
      </c>
      <c r="D6535">
        <v>41978</v>
      </c>
      <c r="E6535">
        <v>41982</v>
      </c>
      <c r="F6535" t="s">
        <v>50</v>
      </c>
      <c r="G6535" t="s">
        <v>1997</v>
      </c>
      <c r="H6535" t="s">
        <v>1998</v>
      </c>
      <c r="I6535" t="s">
        <v>26</v>
      </c>
      <c r="J6535" t="s">
        <v>27</v>
      </c>
      <c r="K6535" t="s">
        <v>389</v>
      </c>
      <c r="L6535" t="s">
        <v>229</v>
      </c>
      <c r="M6535">
        <v>55901</v>
      </c>
      <c r="N6535" t="s">
        <v>105</v>
      </c>
      <c r="O6535" t="s">
        <v>7002</v>
      </c>
      <c r="P6535" t="s">
        <v>71</v>
      </c>
      <c r="Q6535" t="s">
        <v>161</v>
      </c>
      <c r="R6535" t="s">
        <v>7003</v>
      </c>
      <c r="S6535">
        <v>399.95</v>
      </c>
      <c r="T6535">
        <v>5</v>
      </c>
      <c r="U6535">
        <v>0</v>
      </c>
      <c r="V6535">
        <v>143.982</v>
      </c>
    </row>
    <row r="6536" spans="1:22" ht="14.25" customHeight="1" x14ac:dyDescent="0.25">
      <c r="A6536">
        <v>6535</v>
      </c>
      <c r="B6536" t="s">
        <v>8947</v>
      </c>
      <c r="C6536">
        <f>YEAR(Data!$D6536)</f>
        <v>2011</v>
      </c>
      <c r="D6536">
        <v>40864</v>
      </c>
      <c r="E6536">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ht="14.25" customHeight="1" x14ac:dyDescent="0.25">
      <c r="A6537">
        <v>6536</v>
      </c>
      <c r="B6537" t="s">
        <v>8947</v>
      </c>
      <c r="C6537">
        <f>YEAR(Data!$D6537)</f>
        <v>2011</v>
      </c>
      <c r="D6537">
        <v>40864</v>
      </c>
      <c r="E6537">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ht="14.25" customHeight="1" x14ac:dyDescent="0.25">
      <c r="A6538">
        <v>6537</v>
      </c>
      <c r="B6538" t="s">
        <v>8948</v>
      </c>
      <c r="C6538">
        <f>YEAR(Data!$D6538)</f>
        <v>2011</v>
      </c>
      <c r="D6538">
        <v>40836</v>
      </c>
      <c r="E6538">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ht="14.25" customHeight="1" x14ac:dyDescent="0.25">
      <c r="A6539">
        <v>6538</v>
      </c>
      <c r="B6539" t="s">
        <v>8948</v>
      </c>
      <c r="C6539">
        <f>YEAR(Data!$D6539)</f>
        <v>2011</v>
      </c>
      <c r="D6539">
        <v>40836</v>
      </c>
      <c r="E6539">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ht="14.25" customHeight="1" x14ac:dyDescent="0.25">
      <c r="A6540">
        <v>6539</v>
      </c>
      <c r="B6540" t="s">
        <v>8949</v>
      </c>
      <c r="C6540">
        <f>YEAR(Data!$D6540)</f>
        <v>2012</v>
      </c>
      <c r="D6540">
        <v>41207</v>
      </c>
      <c r="E6540">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ht="14.25" customHeight="1" x14ac:dyDescent="0.25">
      <c r="A6541">
        <v>6540</v>
      </c>
      <c r="B6541" t="s">
        <v>8949</v>
      </c>
      <c r="C6541">
        <f>YEAR(Data!$D6541)</f>
        <v>2012</v>
      </c>
      <c r="D6541">
        <v>41207</v>
      </c>
      <c r="E6541">
        <v>41212</v>
      </c>
      <c r="F6541" t="s">
        <v>50</v>
      </c>
      <c r="G6541" t="s">
        <v>819</v>
      </c>
      <c r="H6541" t="s">
        <v>820</v>
      </c>
      <c r="I6541" t="s">
        <v>41</v>
      </c>
      <c r="J6541" t="s">
        <v>27</v>
      </c>
      <c r="K6541" t="s">
        <v>606</v>
      </c>
      <c r="L6541" t="s">
        <v>245</v>
      </c>
      <c r="M6541">
        <v>19711</v>
      </c>
      <c r="N6541" t="s">
        <v>148</v>
      </c>
      <c r="O6541" t="s">
        <v>5494</v>
      </c>
      <c r="P6541" t="s">
        <v>32</v>
      </c>
      <c r="Q6541" t="s">
        <v>36</v>
      </c>
      <c r="R6541" t="s">
        <v>5495</v>
      </c>
      <c r="S6541">
        <v>291.10000000000002</v>
      </c>
      <c r="T6541">
        <v>5</v>
      </c>
      <c r="U6541">
        <v>0</v>
      </c>
      <c r="V6541">
        <v>75.686000000000007</v>
      </c>
    </row>
    <row r="6542" spans="1:22" ht="14.25" customHeight="1" x14ac:dyDescent="0.25">
      <c r="A6542">
        <v>6541</v>
      </c>
      <c r="B6542" t="s">
        <v>8950</v>
      </c>
      <c r="C6542">
        <f>YEAR(Data!$D6542)</f>
        <v>2014</v>
      </c>
      <c r="D6542">
        <v>41960</v>
      </c>
      <c r="E6542">
        <v>41963</v>
      </c>
      <c r="F6542" t="s">
        <v>188</v>
      </c>
      <c r="G6542" t="s">
        <v>3525</v>
      </c>
      <c r="H6542" t="s">
        <v>3526</v>
      </c>
      <c r="I6542" t="s">
        <v>26</v>
      </c>
      <c r="J6542" t="s">
        <v>27</v>
      </c>
      <c r="K6542" t="s">
        <v>95</v>
      </c>
      <c r="L6542" t="s">
        <v>96</v>
      </c>
      <c r="M6542">
        <v>98103</v>
      </c>
      <c r="N6542" t="s">
        <v>44</v>
      </c>
      <c r="O6542" t="s">
        <v>7311</v>
      </c>
      <c r="P6542" t="s">
        <v>46</v>
      </c>
      <c r="Q6542" t="s">
        <v>90</v>
      </c>
      <c r="R6542" t="s">
        <v>7312</v>
      </c>
      <c r="S6542">
        <v>73.679999999999993</v>
      </c>
      <c r="T6542">
        <v>6</v>
      </c>
      <c r="U6542">
        <v>0</v>
      </c>
      <c r="V6542">
        <v>34.629599999999996</v>
      </c>
    </row>
    <row r="6543" spans="1:22" ht="14.25" customHeight="1" x14ac:dyDescent="0.25">
      <c r="A6543">
        <v>6542</v>
      </c>
      <c r="B6543" t="s">
        <v>8950</v>
      </c>
      <c r="C6543">
        <f>YEAR(Data!$D6543)</f>
        <v>2014</v>
      </c>
      <c r="D6543">
        <v>41960</v>
      </c>
      <c r="E6543">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ht="14.25" customHeight="1" x14ac:dyDescent="0.25">
      <c r="A6544">
        <v>6543</v>
      </c>
      <c r="B6544" t="s">
        <v>8950</v>
      </c>
      <c r="C6544">
        <f>YEAR(Data!$D6544)</f>
        <v>2014</v>
      </c>
      <c r="D6544">
        <v>41960</v>
      </c>
      <c r="E6544">
        <v>41963</v>
      </c>
      <c r="F6544" t="s">
        <v>188</v>
      </c>
      <c r="G6544" t="s">
        <v>3525</v>
      </c>
      <c r="H6544" t="s">
        <v>3526</v>
      </c>
      <c r="I6544" t="s">
        <v>26</v>
      </c>
      <c r="J6544" t="s">
        <v>27</v>
      </c>
      <c r="K6544" t="s">
        <v>95</v>
      </c>
      <c r="L6544" t="s">
        <v>96</v>
      </c>
      <c r="M6544">
        <v>98103</v>
      </c>
      <c r="N6544" t="s">
        <v>44</v>
      </c>
      <c r="O6544" t="s">
        <v>6492</v>
      </c>
      <c r="P6544" t="s">
        <v>71</v>
      </c>
      <c r="Q6544" t="s">
        <v>72</v>
      </c>
      <c r="R6544" t="s">
        <v>6493</v>
      </c>
      <c r="S6544">
        <v>107.88</v>
      </c>
      <c r="T6544">
        <v>3</v>
      </c>
      <c r="U6544">
        <v>0.2</v>
      </c>
      <c r="V6544">
        <v>10.787999999999997</v>
      </c>
    </row>
    <row r="6545" spans="1:22" ht="14.25" customHeight="1" x14ac:dyDescent="0.25">
      <c r="A6545">
        <v>6544</v>
      </c>
      <c r="B6545" t="s">
        <v>8950</v>
      </c>
      <c r="C6545">
        <f>YEAR(Data!$D6545)</f>
        <v>2014</v>
      </c>
      <c r="D6545">
        <v>41960</v>
      </c>
      <c r="E6545">
        <v>41963</v>
      </c>
      <c r="F6545" t="s">
        <v>188</v>
      </c>
      <c r="G6545" t="s">
        <v>3525</v>
      </c>
      <c r="H6545" t="s">
        <v>3526</v>
      </c>
      <c r="I6545" t="s">
        <v>26</v>
      </c>
      <c r="J6545" t="s">
        <v>27</v>
      </c>
      <c r="K6545" t="s">
        <v>95</v>
      </c>
      <c r="L6545" t="s">
        <v>96</v>
      </c>
      <c r="M6545">
        <v>98103</v>
      </c>
      <c r="N6545" t="s">
        <v>44</v>
      </c>
      <c r="O6545" t="s">
        <v>5268</v>
      </c>
      <c r="P6545" t="s">
        <v>46</v>
      </c>
      <c r="Q6545" t="s">
        <v>59</v>
      </c>
      <c r="R6545" t="s">
        <v>5269</v>
      </c>
      <c r="S6545">
        <v>33.29</v>
      </c>
      <c r="T6545">
        <v>1</v>
      </c>
      <c r="U6545">
        <v>0</v>
      </c>
      <c r="V6545">
        <v>7.9895999999999994</v>
      </c>
    </row>
    <row r="6546" spans="1:22" ht="14.25" customHeight="1" x14ac:dyDescent="0.25">
      <c r="A6546">
        <v>6545</v>
      </c>
      <c r="B6546" t="s">
        <v>8951</v>
      </c>
      <c r="C6546">
        <f>YEAR(Data!$D6546)</f>
        <v>2014</v>
      </c>
      <c r="D6546">
        <v>41774</v>
      </c>
      <c r="E6546">
        <v>41778</v>
      </c>
      <c r="F6546" t="s">
        <v>50</v>
      </c>
      <c r="G6546" t="s">
        <v>251</v>
      </c>
      <c r="H6546" t="s">
        <v>252</v>
      </c>
      <c r="I6546" t="s">
        <v>26</v>
      </c>
      <c r="J6546" t="s">
        <v>27</v>
      </c>
      <c r="K6546" t="s">
        <v>2180</v>
      </c>
      <c r="L6546" t="s">
        <v>498</v>
      </c>
      <c r="M6546">
        <v>44105</v>
      </c>
      <c r="N6546" t="s">
        <v>148</v>
      </c>
      <c r="O6546" t="s">
        <v>6809</v>
      </c>
      <c r="P6546" t="s">
        <v>46</v>
      </c>
      <c r="Q6546" t="s">
        <v>75</v>
      </c>
      <c r="R6546" t="s">
        <v>6810</v>
      </c>
      <c r="S6546">
        <v>58.170000000000009</v>
      </c>
      <c r="T6546">
        <v>5</v>
      </c>
      <c r="U6546">
        <v>0.7</v>
      </c>
      <c r="V6546">
        <v>-46.53600000000003</v>
      </c>
    </row>
    <row r="6547" spans="1:22" ht="14.25" customHeight="1" x14ac:dyDescent="0.25">
      <c r="A6547">
        <v>6546</v>
      </c>
      <c r="B6547" t="s">
        <v>8951</v>
      </c>
      <c r="C6547">
        <f>YEAR(Data!$D6547)</f>
        <v>2014</v>
      </c>
      <c r="D6547">
        <v>41774</v>
      </c>
      <c r="E6547">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ht="14.25" customHeight="1" x14ac:dyDescent="0.25">
      <c r="A6548">
        <v>6547</v>
      </c>
      <c r="B6548" t="s">
        <v>8951</v>
      </c>
      <c r="C6548">
        <f>YEAR(Data!$D6548)</f>
        <v>2014</v>
      </c>
      <c r="D6548">
        <v>41774</v>
      </c>
      <c r="E6548">
        <v>41778</v>
      </c>
      <c r="F6548" t="s">
        <v>50</v>
      </c>
      <c r="G6548" t="s">
        <v>251</v>
      </c>
      <c r="H6548" t="s">
        <v>252</v>
      </c>
      <c r="I6548" t="s">
        <v>26</v>
      </c>
      <c r="J6548" t="s">
        <v>27</v>
      </c>
      <c r="K6548" t="s">
        <v>2180</v>
      </c>
      <c r="L6548" t="s">
        <v>498</v>
      </c>
      <c r="M6548">
        <v>44105</v>
      </c>
      <c r="N6548" t="s">
        <v>148</v>
      </c>
      <c r="O6548" t="s">
        <v>7716</v>
      </c>
      <c r="P6548" t="s">
        <v>46</v>
      </c>
      <c r="Q6548" t="s">
        <v>90</v>
      </c>
      <c r="R6548" t="s">
        <v>7717</v>
      </c>
      <c r="S6548">
        <v>24.784000000000002</v>
      </c>
      <c r="T6548">
        <v>1</v>
      </c>
      <c r="U6548">
        <v>0.2</v>
      </c>
      <c r="V6548">
        <v>7.7449999999999983</v>
      </c>
    </row>
    <row r="6549" spans="1:22" ht="14.25" customHeight="1" x14ac:dyDescent="0.25">
      <c r="A6549">
        <v>6548</v>
      </c>
      <c r="B6549" t="s">
        <v>8952</v>
      </c>
      <c r="C6549">
        <f>YEAR(Data!$D6549)</f>
        <v>2011</v>
      </c>
      <c r="D6549">
        <v>40603</v>
      </c>
      <c r="E6549">
        <v>40607</v>
      </c>
      <c r="F6549" t="s">
        <v>50</v>
      </c>
      <c r="G6549" t="s">
        <v>6036</v>
      </c>
      <c r="H6549" t="s">
        <v>6037</v>
      </c>
      <c r="I6549" t="s">
        <v>102</v>
      </c>
      <c r="J6549" t="s">
        <v>27</v>
      </c>
      <c r="K6549" t="s">
        <v>5480</v>
      </c>
      <c r="L6549" t="s">
        <v>211</v>
      </c>
      <c r="M6549">
        <v>60126</v>
      </c>
      <c r="N6549" t="s">
        <v>105</v>
      </c>
      <c r="O6549" t="s">
        <v>384</v>
      </c>
      <c r="P6549" t="s">
        <v>32</v>
      </c>
      <c r="Q6549" t="s">
        <v>36</v>
      </c>
      <c r="R6549" t="s">
        <v>385</v>
      </c>
      <c r="S6549">
        <v>634.11599999999999</v>
      </c>
      <c r="T6549">
        <v>6</v>
      </c>
      <c r="U6549">
        <v>0.3</v>
      </c>
      <c r="V6549">
        <v>-172.11720000000003</v>
      </c>
    </row>
    <row r="6550" spans="1:22" ht="14.25" customHeight="1" x14ac:dyDescent="0.25">
      <c r="A6550">
        <v>6549</v>
      </c>
      <c r="B6550" t="s">
        <v>8952</v>
      </c>
      <c r="C6550">
        <f>YEAR(Data!$D6550)</f>
        <v>2011</v>
      </c>
      <c r="D6550">
        <v>40603</v>
      </c>
      <c r="E6550">
        <v>40607</v>
      </c>
      <c r="F6550" t="s">
        <v>50</v>
      </c>
      <c r="G6550" t="s">
        <v>6036</v>
      </c>
      <c r="H6550" t="s">
        <v>6037</v>
      </c>
      <c r="I6550" t="s">
        <v>102</v>
      </c>
      <c r="J6550" t="s">
        <v>27</v>
      </c>
      <c r="K6550" t="s">
        <v>5480</v>
      </c>
      <c r="L6550" t="s">
        <v>211</v>
      </c>
      <c r="M6550">
        <v>60126</v>
      </c>
      <c r="N6550" t="s">
        <v>105</v>
      </c>
      <c r="O6550" t="s">
        <v>8333</v>
      </c>
      <c r="P6550" t="s">
        <v>46</v>
      </c>
      <c r="Q6550" t="s">
        <v>90</v>
      </c>
      <c r="R6550" t="s">
        <v>8334</v>
      </c>
      <c r="S6550">
        <v>17.472000000000001</v>
      </c>
      <c r="T6550">
        <v>3</v>
      </c>
      <c r="U6550">
        <v>0.2</v>
      </c>
      <c r="V6550">
        <v>5.6783999999999981</v>
      </c>
    </row>
    <row r="6551" spans="1:22" ht="14.25" customHeight="1" x14ac:dyDescent="0.25">
      <c r="A6551">
        <v>6550</v>
      </c>
      <c r="B6551" t="s">
        <v>8953</v>
      </c>
      <c r="C6551">
        <f>YEAR(Data!$D6551)</f>
        <v>2012</v>
      </c>
      <c r="D6551">
        <v>41120</v>
      </c>
      <c r="E6551">
        <v>41122</v>
      </c>
      <c r="F6551" t="s">
        <v>188</v>
      </c>
      <c r="G6551" t="s">
        <v>6370</v>
      </c>
      <c r="H6551" t="s">
        <v>6371</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ht="14.25" customHeight="1" x14ac:dyDescent="0.25">
      <c r="A6552">
        <v>6551</v>
      </c>
      <c r="B6552" t="s">
        <v>8954</v>
      </c>
      <c r="C6552">
        <f>YEAR(Data!$D6552)</f>
        <v>2012</v>
      </c>
      <c r="D6552">
        <v>41214</v>
      </c>
      <c r="E6552">
        <v>41216</v>
      </c>
      <c r="F6552" t="s">
        <v>23</v>
      </c>
      <c r="G6552" t="s">
        <v>3593</v>
      </c>
      <c r="H6552" t="s">
        <v>3594</v>
      </c>
      <c r="I6552" t="s">
        <v>26</v>
      </c>
      <c r="J6552" t="s">
        <v>27</v>
      </c>
      <c r="K6552" t="s">
        <v>266</v>
      </c>
      <c r="L6552" t="s">
        <v>267</v>
      </c>
      <c r="M6552">
        <v>10035</v>
      </c>
      <c r="N6552" t="s">
        <v>148</v>
      </c>
      <c r="O6552" t="s">
        <v>6128</v>
      </c>
      <c r="P6552" t="s">
        <v>32</v>
      </c>
      <c r="Q6552" t="s">
        <v>36</v>
      </c>
      <c r="R6552" t="s">
        <v>6129</v>
      </c>
      <c r="S6552">
        <v>327.56399999999996</v>
      </c>
      <c r="T6552">
        <v>4</v>
      </c>
      <c r="U6552">
        <v>0.1</v>
      </c>
      <c r="V6552">
        <v>21.837600000000023</v>
      </c>
    </row>
    <row r="6553" spans="1:22" ht="14.25" customHeight="1" x14ac:dyDescent="0.25">
      <c r="A6553">
        <v>6552</v>
      </c>
      <c r="B6553" t="s">
        <v>8955</v>
      </c>
      <c r="C6553">
        <f>YEAR(Data!$D6553)</f>
        <v>2014</v>
      </c>
      <c r="D6553">
        <v>41990</v>
      </c>
      <c r="E6553">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ht="14.25" customHeight="1" x14ac:dyDescent="0.25">
      <c r="A6554">
        <v>6553</v>
      </c>
      <c r="B6554" t="s">
        <v>8955</v>
      </c>
      <c r="C6554">
        <f>YEAR(Data!$D6554)</f>
        <v>2014</v>
      </c>
      <c r="D6554">
        <v>41990</v>
      </c>
      <c r="E6554">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ht="14.25" customHeight="1" x14ac:dyDescent="0.25">
      <c r="A6555">
        <v>6554</v>
      </c>
      <c r="B6555" t="s">
        <v>8956</v>
      </c>
      <c r="C6555">
        <f>YEAR(Data!$D6555)</f>
        <v>2011</v>
      </c>
      <c r="D6555">
        <v>40836</v>
      </c>
      <c r="E6555">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ht="14.25" customHeight="1" x14ac:dyDescent="0.25">
      <c r="A6556">
        <v>6555</v>
      </c>
      <c r="B6556" t="s">
        <v>8956</v>
      </c>
      <c r="C6556">
        <f>YEAR(Data!$D6556)</f>
        <v>2011</v>
      </c>
      <c r="D6556">
        <v>40836</v>
      </c>
      <c r="E6556">
        <v>40838</v>
      </c>
      <c r="F6556" t="s">
        <v>23</v>
      </c>
      <c r="G6556" t="s">
        <v>550</v>
      </c>
      <c r="H6556" t="s">
        <v>551</v>
      </c>
      <c r="I6556" t="s">
        <v>102</v>
      </c>
      <c r="J6556" t="s">
        <v>27</v>
      </c>
      <c r="K6556" t="s">
        <v>303</v>
      </c>
      <c r="L6556" t="s">
        <v>211</v>
      </c>
      <c r="M6556">
        <v>60653</v>
      </c>
      <c r="N6556" t="s">
        <v>105</v>
      </c>
      <c r="O6556" t="s">
        <v>7563</v>
      </c>
      <c r="P6556" t="s">
        <v>46</v>
      </c>
      <c r="Q6556" t="s">
        <v>59</v>
      </c>
      <c r="R6556" t="s">
        <v>7564</v>
      </c>
      <c r="S6556">
        <v>505.32000000000005</v>
      </c>
      <c r="T6556">
        <v>3</v>
      </c>
      <c r="U6556">
        <v>0.2</v>
      </c>
      <c r="V6556">
        <v>31.582499999999953</v>
      </c>
    </row>
    <row r="6557" spans="1:22" ht="14.25" customHeight="1" x14ac:dyDescent="0.25">
      <c r="A6557">
        <v>6556</v>
      </c>
      <c r="B6557" t="s">
        <v>8956</v>
      </c>
      <c r="C6557">
        <f>YEAR(Data!$D6557)</f>
        <v>2011</v>
      </c>
      <c r="D6557">
        <v>40836</v>
      </c>
      <c r="E6557">
        <v>40838</v>
      </c>
      <c r="F6557" t="s">
        <v>23</v>
      </c>
      <c r="G6557" t="s">
        <v>550</v>
      </c>
      <c r="H6557" t="s">
        <v>551</v>
      </c>
      <c r="I6557" t="s">
        <v>102</v>
      </c>
      <c r="J6557" t="s">
        <v>27</v>
      </c>
      <c r="K6557" t="s">
        <v>303</v>
      </c>
      <c r="L6557" t="s">
        <v>211</v>
      </c>
      <c r="M6557">
        <v>60653</v>
      </c>
      <c r="N6557" t="s">
        <v>105</v>
      </c>
      <c r="O6557" t="s">
        <v>8957</v>
      </c>
      <c r="P6557" t="s">
        <v>46</v>
      </c>
      <c r="Q6557" t="s">
        <v>90</v>
      </c>
      <c r="R6557" t="s">
        <v>8958</v>
      </c>
      <c r="S6557">
        <v>3.8079999999999998</v>
      </c>
      <c r="T6557">
        <v>1</v>
      </c>
      <c r="U6557">
        <v>0.2</v>
      </c>
      <c r="V6557">
        <v>1.2375999999999996</v>
      </c>
    </row>
    <row r="6558" spans="1:22" ht="14.25" customHeight="1" x14ac:dyDescent="0.25">
      <c r="A6558">
        <v>6557</v>
      </c>
      <c r="B6558" t="s">
        <v>8956</v>
      </c>
      <c r="C6558">
        <f>YEAR(Data!$D6558)</f>
        <v>2011</v>
      </c>
      <c r="D6558">
        <v>40836</v>
      </c>
      <c r="E6558">
        <v>40838</v>
      </c>
      <c r="F6558" t="s">
        <v>23</v>
      </c>
      <c r="G6558" t="s">
        <v>550</v>
      </c>
      <c r="H6558" t="s">
        <v>551</v>
      </c>
      <c r="I6558" t="s">
        <v>102</v>
      </c>
      <c r="J6558" t="s">
        <v>27</v>
      </c>
      <c r="K6558" t="s">
        <v>303</v>
      </c>
      <c r="L6558" t="s">
        <v>211</v>
      </c>
      <c r="M6558">
        <v>60653</v>
      </c>
      <c r="N6558" t="s">
        <v>105</v>
      </c>
      <c r="O6558" t="s">
        <v>5374</v>
      </c>
      <c r="P6558" t="s">
        <v>46</v>
      </c>
      <c r="Q6558" t="s">
        <v>75</v>
      </c>
      <c r="R6558" t="s">
        <v>5375</v>
      </c>
      <c r="S6558">
        <v>8.6819999999999968</v>
      </c>
      <c r="T6558">
        <v>1</v>
      </c>
      <c r="U6558">
        <v>0.8</v>
      </c>
      <c r="V6558">
        <v>-14.759400000000003</v>
      </c>
    </row>
    <row r="6559" spans="1:22" ht="14.25" customHeight="1" x14ac:dyDescent="0.25">
      <c r="A6559">
        <v>6558</v>
      </c>
      <c r="B6559" t="s">
        <v>8956</v>
      </c>
      <c r="C6559">
        <f>YEAR(Data!$D6559)</f>
        <v>2011</v>
      </c>
      <c r="D6559">
        <v>40836</v>
      </c>
      <c r="E6559">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ht="14.25" customHeight="1" x14ac:dyDescent="0.25">
      <c r="A6560">
        <v>6559</v>
      </c>
      <c r="B6560" t="s">
        <v>8959</v>
      </c>
      <c r="C6560">
        <f>YEAR(Data!$D6560)</f>
        <v>2012</v>
      </c>
      <c r="D6560">
        <v>41065</v>
      </c>
      <c r="E6560">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ht="14.25" customHeight="1" x14ac:dyDescent="0.25">
      <c r="A6561">
        <v>6560</v>
      </c>
      <c r="B6561" t="s">
        <v>8960</v>
      </c>
      <c r="C6561">
        <f>YEAR(Data!$D6561)</f>
        <v>2013</v>
      </c>
      <c r="D6561">
        <v>41477</v>
      </c>
      <c r="E656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ht="14.25" customHeight="1" x14ac:dyDescent="0.25">
      <c r="A6562">
        <v>6561</v>
      </c>
      <c r="B6562" t="s">
        <v>8960</v>
      </c>
      <c r="C6562">
        <f>YEAR(Data!$D6562)</f>
        <v>2013</v>
      </c>
      <c r="D6562">
        <v>41477</v>
      </c>
      <c r="E6562">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ht="14.25" customHeight="1" x14ac:dyDescent="0.25">
      <c r="A6563">
        <v>6562</v>
      </c>
      <c r="B6563" t="s">
        <v>8961</v>
      </c>
      <c r="C6563">
        <f>YEAR(Data!$D6563)</f>
        <v>2014</v>
      </c>
      <c r="D6563">
        <v>41730</v>
      </c>
      <c r="E6563">
        <v>41732</v>
      </c>
      <c r="F6563" t="s">
        <v>188</v>
      </c>
      <c r="G6563" t="s">
        <v>5377</v>
      </c>
      <c r="H6563" t="s">
        <v>5378</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ht="14.25" customHeight="1" x14ac:dyDescent="0.25">
      <c r="A6564">
        <v>6563</v>
      </c>
      <c r="B6564" t="s">
        <v>8962</v>
      </c>
      <c r="C6564">
        <f>YEAR(Data!$D6564)</f>
        <v>2011</v>
      </c>
      <c r="D6564">
        <v>40670</v>
      </c>
      <c r="E6564">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ht="14.25" customHeight="1" x14ac:dyDescent="0.25">
      <c r="A6565">
        <v>6564</v>
      </c>
      <c r="B6565" t="s">
        <v>8962</v>
      </c>
      <c r="C6565">
        <f>YEAR(Data!$D6565)</f>
        <v>2011</v>
      </c>
      <c r="D6565">
        <v>40670</v>
      </c>
      <c r="E6565">
        <v>40675</v>
      </c>
      <c r="F6565" t="s">
        <v>50</v>
      </c>
      <c r="G6565" t="s">
        <v>4911</v>
      </c>
      <c r="H6565" t="s">
        <v>4912</v>
      </c>
      <c r="I6565" t="s">
        <v>26</v>
      </c>
      <c r="J6565" t="s">
        <v>27</v>
      </c>
      <c r="K6565" t="s">
        <v>1479</v>
      </c>
      <c r="L6565" t="s">
        <v>1245</v>
      </c>
      <c r="M6565">
        <v>1841</v>
      </c>
      <c r="N6565" t="s">
        <v>148</v>
      </c>
      <c r="O6565" t="s">
        <v>6944</v>
      </c>
      <c r="P6565" t="s">
        <v>32</v>
      </c>
      <c r="Q6565" t="s">
        <v>56</v>
      </c>
      <c r="R6565" t="s">
        <v>6945</v>
      </c>
      <c r="S6565">
        <v>194.25</v>
      </c>
      <c r="T6565">
        <v>2</v>
      </c>
      <c r="U6565">
        <v>0.3</v>
      </c>
      <c r="V6565">
        <v>-38.849999999999994</v>
      </c>
    </row>
    <row r="6566" spans="1:22" ht="14.25" customHeight="1" x14ac:dyDescent="0.25">
      <c r="A6566">
        <v>6565</v>
      </c>
      <c r="B6566" t="s">
        <v>8962</v>
      </c>
      <c r="C6566">
        <f>YEAR(Data!$D6566)</f>
        <v>2011</v>
      </c>
      <c r="D6566">
        <v>40670</v>
      </c>
      <c r="E6566">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ht="14.25" customHeight="1" x14ac:dyDescent="0.25">
      <c r="A6567">
        <v>6566</v>
      </c>
      <c r="B6567" t="s">
        <v>8962</v>
      </c>
      <c r="C6567">
        <f>YEAR(Data!$D6567)</f>
        <v>2011</v>
      </c>
      <c r="D6567">
        <v>40670</v>
      </c>
      <c r="E6567">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ht="14.25" customHeight="1" x14ac:dyDescent="0.25">
      <c r="A6568">
        <v>6567</v>
      </c>
      <c r="B6568" t="s">
        <v>8963</v>
      </c>
      <c r="C6568">
        <f>YEAR(Data!$D6568)</f>
        <v>2014</v>
      </c>
      <c r="D6568">
        <v>41676</v>
      </c>
      <c r="E6568">
        <v>41679</v>
      </c>
      <c r="F6568" t="s">
        <v>23</v>
      </c>
      <c r="G6568" t="s">
        <v>777</v>
      </c>
      <c r="H6568" t="s">
        <v>778</v>
      </c>
      <c r="I6568" t="s">
        <v>26</v>
      </c>
      <c r="J6568" t="s">
        <v>27</v>
      </c>
      <c r="K6568" t="s">
        <v>8044</v>
      </c>
      <c r="L6568" t="s">
        <v>104</v>
      </c>
      <c r="M6568">
        <v>76706</v>
      </c>
      <c r="N6568" t="s">
        <v>105</v>
      </c>
      <c r="O6568" t="s">
        <v>2209</v>
      </c>
      <c r="P6568" t="s">
        <v>46</v>
      </c>
      <c r="Q6568" t="s">
        <v>75</v>
      </c>
      <c r="R6568" t="s">
        <v>2210</v>
      </c>
      <c r="S6568">
        <v>243.99199999999996</v>
      </c>
      <c r="T6568">
        <v>4</v>
      </c>
      <c r="U6568">
        <v>0.8</v>
      </c>
      <c r="V6568">
        <v>-426.9860000000001</v>
      </c>
    </row>
    <row r="6569" spans="1:22" ht="14.25" customHeight="1" x14ac:dyDescent="0.25">
      <c r="A6569">
        <v>6568</v>
      </c>
      <c r="B6569" t="s">
        <v>8963</v>
      </c>
      <c r="C6569">
        <f>YEAR(Data!$D6569)</f>
        <v>2014</v>
      </c>
      <c r="D6569">
        <v>41676</v>
      </c>
      <c r="E6569">
        <v>41679</v>
      </c>
      <c r="F6569" t="s">
        <v>23</v>
      </c>
      <c r="G6569" t="s">
        <v>777</v>
      </c>
      <c r="H6569" t="s">
        <v>778</v>
      </c>
      <c r="I6569" t="s">
        <v>26</v>
      </c>
      <c r="J6569" t="s">
        <v>27</v>
      </c>
      <c r="K6569" t="s">
        <v>8044</v>
      </c>
      <c r="L6569" t="s">
        <v>104</v>
      </c>
      <c r="M6569">
        <v>76706</v>
      </c>
      <c r="N6569" t="s">
        <v>105</v>
      </c>
      <c r="O6569" t="s">
        <v>5423</v>
      </c>
      <c r="P6569" t="s">
        <v>46</v>
      </c>
      <c r="Q6569" t="s">
        <v>68</v>
      </c>
      <c r="R6569" t="s">
        <v>186</v>
      </c>
      <c r="S6569">
        <v>7.120000000000001</v>
      </c>
      <c r="T6569">
        <v>5</v>
      </c>
      <c r="U6569">
        <v>0.2</v>
      </c>
      <c r="V6569">
        <v>0.71199999999999974</v>
      </c>
    </row>
    <row r="6570" spans="1:22" ht="14.25" customHeight="1" x14ac:dyDescent="0.25">
      <c r="A6570">
        <v>6569</v>
      </c>
      <c r="B6570" t="s">
        <v>8964</v>
      </c>
      <c r="C6570">
        <f>YEAR(Data!$D6570)</f>
        <v>2011</v>
      </c>
      <c r="D6570">
        <v>40651</v>
      </c>
      <c r="E6570">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ht="14.25" customHeight="1" x14ac:dyDescent="0.25">
      <c r="A6571">
        <v>6570</v>
      </c>
      <c r="B6571" t="s">
        <v>8964</v>
      </c>
      <c r="C6571">
        <f>YEAR(Data!$D6571)</f>
        <v>2011</v>
      </c>
      <c r="D6571">
        <v>40651</v>
      </c>
      <c r="E657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ht="14.25" customHeight="1" x14ac:dyDescent="0.25">
      <c r="A6572">
        <v>6571</v>
      </c>
      <c r="B6572" t="s">
        <v>8964</v>
      </c>
      <c r="C6572">
        <f>YEAR(Data!$D6572)</f>
        <v>2011</v>
      </c>
      <c r="D6572">
        <v>40651</v>
      </c>
      <c r="E6572">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ht="14.25" customHeight="1" x14ac:dyDescent="0.25">
      <c r="A6573">
        <v>6572</v>
      </c>
      <c r="B6573" t="s">
        <v>8964</v>
      </c>
      <c r="C6573">
        <f>YEAR(Data!$D6573)</f>
        <v>2011</v>
      </c>
      <c r="D6573">
        <v>40651</v>
      </c>
      <c r="E6573">
        <v>40655</v>
      </c>
      <c r="F6573" t="s">
        <v>50</v>
      </c>
      <c r="G6573" t="s">
        <v>290</v>
      </c>
      <c r="H6573" t="s">
        <v>291</v>
      </c>
      <c r="I6573" t="s">
        <v>26</v>
      </c>
      <c r="J6573" t="s">
        <v>27</v>
      </c>
      <c r="K6573" t="s">
        <v>184</v>
      </c>
      <c r="L6573" t="s">
        <v>104</v>
      </c>
      <c r="M6573">
        <v>77095</v>
      </c>
      <c r="N6573" t="s">
        <v>105</v>
      </c>
      <c r="O6573" t="s">
        <v>6539</v>
      </c>
      <c r="P6573" t="s">
        <v>71</v>
      </c>
      <c r="Q6573" t="s">
        <v>161</v>
      </c>
      <c r="R6573" t="s">
        <v>6540</v>
      </c>
      <c r="S6573">
        <v>227.976</v>
      </c>
      <c r="T6573">
        <v>3</v>
      </c>
      <c r="U6573">
        <v>0.2</v>
      </c>
      <c r="V6573">
        <v>28.496999999999957</v>
      </c>
    </row>
    <row r="6574" spans="1:22" ht="14.25" customHeight="1" x14ac:dyDescent="0.25">
      <c r="A6574">
        <v>6573</v>
      </c>
      <c r="B6574" t="s">
        <v>8965</v>
      </c>
      <c r="C6574">
        <f>YEAR(Data!$D6574)</f>
        <v>2013</v>
      </c>
      <c r="D6574">
        <v>41405</v>
      </c>
      <c r="E6574">
        <v>41411</v>
      </c>
      <c r="F6574" t="s">
        <v>50</v>
      </c>
      <c r="G6574" t="s">
        <v>7418</v>
      </c>
      <c r="H6574" t="s">
        <v>7419</v>
      </c>
      <c r="I6574" t="s">
        <v>26</v>
      </c>
      <c r="J6574" t="s">
        <v>27</v>
      </c>
      <c r="K6574" t="s">
        <v>95</v>
      </c>
      <c r="L6574" t="s">
        <v>96</v>
      </c>
      <c r="M6574">
        <v>98105</v>
      </c>
      <c r="N6574" t="s">
        <v>44</v>
      </c>
      <c r="O6574" t="s">
        <v>5290</v>
      </c>
      <c r="P6574" t="s">
        <v>46</v>
      </c>
      <c r="Q6574" t="s">
        <v>90</v>
      </c>
      <c r="R6574" t="s">
        <v>5291</v>
      </c>
      <c r="S6574">
        <v>11.96</v>
      </c>
      <c r="T6574">
        <v>2</v>
      </c>
      <c r="U6574">
        <v>0</v>
      </c>
      <c r="V6574">
        <v>5.8604000000000003</v>
      </c>
    </row>
    <row r="6575" spans="1:22" ht="14.25" customHeight="1" x14ac:dyDescent="0.25">
      <c r="A6575">
        <v>6574</v>
      </c>
      <c r="B6575" t="s">
        <v>8966</v>
      </c>
      <c r="C6575">
        <f>YEAR(Data!$D6575)</f>
        <v>2013</v>
      </c>
      <c r="D6575">
        <v>41604</v>
      </c>
      <c r="E6575">
        <v>41609</v>
      </c>
      <c r="F6575" t="s">
        <v>50</v>
      </c>
      <c r="G6575" t="s">
        <v>8554</v>
      </c>
      <c r="H6575" t="s">
        <v>8555</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ht="14.25" customHeight="1" x14ac:dyDescent="0.25">
      <c r="A6576">
        <v>6575</v>
      </c>
      <c r="B6576" t="s">
        <v>8966</v>
      </c>
      <c r="C6576">
        <f>YEAR(Data!$D6576)</f>
        <v>2013</v>
      </c>
      <c r="D6576">
        <v>41604</v>
      </c>
      <c r="E6576">
        <v>41609</v>
      </c>
      <c r="F6576" t="s">
        <v>50</v>
      </c>
      <c r="G6576" t="s">
        <v>8554</v>
      </c>
      <c r="H6576" t="s">
        <v>8555</v>
      </c>
      <c r="I6576" t="s">
        <v>41</v>
      </c>
      <c r="J6576" t="s">
        <v>27</v>
      </c>
      <c r="K6576" t="s">
        <v>2126</v>
      </c>
      <c r="L6576" t="s">
        <v>788</v>
      </c>
      <c r="M6576">
        <v>7060</v>
      </c>
      <c r="N6576" t="s">
        <v>148</v>
      </c>
      <c r="O6576" t="s">
        <v>8967</v>
      </c>
      <c r="P6576" t="s">
        <v>71</v>
      </c>
      <c r="Q6576" t="s">
        <v>682</v>
      </c>
      <c r="R6576" t="s">
        <v>8968</v>
      </c>
      <c r="S6576">
        <v>319.92</v>
      </c>
      <c r="T6576">
        <v>8</v>
      </c>
      <c r="U6576">
        <v>0</v>
      </c>
      <c r="V6576">
        <v>118.37040000000002</v>
      </c>
    </row>
    <row r="6577" spans="1:22" ht="14.25" customHeight="1" x14ac:dyDescent="0.25">
      <c r="A6577">
        <v>6576</v>
      </c>
      <c r="B6577" t="s">
        <v>8969</v>
      </c>
      <c r="C6577">
        <f>YEAR(Data!$D6577)</f>
        <v>2014</v>
      </c>
      <c r="D6577">
        <v>41702</v>
      </c>
      <c r="E6577">
        <v>41707</v>
      </c>
      <c r="F6577" t="s">
        <v>50</v>
      </c>
      <c r="G6577" t="s">
        <v>6942</v>
      </c>
      <c r="H6577" t="s">
        <v>6943</v>
      </c>
      <c r="I6577" t="s">
        <v>26</v>
      </c>
      <c r="J6577" t="s">
        <v>27</v>
      </c>
      <c r="K6577" t="s">
        <v>42</v>
      </c>
      <c r="L6577" t="s">
        <v>43</v>
      </c>
      <c r="M6577">
        <v>90008</v>
      </c>
      <c r="N6577" t="s">
        <v>44</v>
      </c>
      <c r="O6577" t="s">
        <v>6687</v>
      </c>
      <c r="P6577" t="s">
        <v>71</v>
      </c>
      <c r="Q6577" t="s">
        <v>161</v>
      </c>
      <c r="R6577" t="s">
        <v>6688</v>
      </c>
      <c r="S6577">
        <v>1049.44</v>
      </c>
      <c r="T6577">
        <v>8</v>
      </c>
      <c r="U6577">
        <v>0</v>
      </c>
      <c r="V6577">
        <v>440.76480000000004</v>
      </c>
    </row>
    <row r="6578" spans="1:22" ht="14.25" customHeight="1" x14ac:dyDescent="0.25">
      <c r="A6578">
        <v>6577</v>
      </c>
      <c r="B6578" t="s">
        <v>8969</v>
      </c>
      <c r="C6578">
        <f>YEAR(Data!$D6578)</f>
        <v>2014</v>
      </c>
      <c r="D6578">
        <v>41702</v>
      </c>
      <c r="E6578">
        <v>41707</v>
      </c>
      <c r="F6578" t="s">
        <v>50</v>
      </c>
      <c r="G6578" t="s">
        <v>6942</v>
      </c>
      <c r="H6578" t="s">
        <v>6943</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ht="14.25" customHeight="1" x14ac:dyDescent="0.25">
      <c r="A6579">
        <v>6578</v>
      </c>
      <c r="B6579" t="s">
        <v>8970</v>
      </c>
      <c r="C6579">
        <f>YEAR(Data!$D6579)</f>
        <v>2012</v>
      </c>
      <c r="D6579">
        <v>41249</v>
      </c>
      <c r="E6579">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ht="14.25" customHeight="1" x14ac:dyDescent="0.25">
      <c r="A6580">
        <v>6579</v>
      </c>
      <c r="B6580" t="s">
        <v>8971</v>
      </c>
      <c r="C6580">
        <f>YEAR(Data!$D6580)</f>
        <v>2011</v>
      </c>
      <c r="D6580">
        <v>40780</v>
      </c>
      <c r="E6580">
        <v>40785</v>
      </c>
      <c r="F6580" t="s">
        <v>50</v>
      </c>
      <c r="G6580" t="s">
        <v>5245</v>
      </c>
      <c r="H6580" t="s">
        <v>5246</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ht="14.25" customHeight="1" x14ac:dyDescent="0.25">
      <c r="A6581">
        <v>6580</v>
      </c>
      <c r="B6581" t="s">
        <v>8972</v>
      </c>
      <c r="C6581">
        <f>YEAR(Data!$D6581)</f>
        <v>2013</v>
      </c>
      <c r="D6581">
        <v>41570</v>
      </c>
      <c r="E6581">
        <v>41570</v>
      </c>
      <c r="F6581" t="s">
        <v>1290</v>
      </c>
      <c r="G6581" t="s">
        <v>5900</v>
      </c>
      <c r="H6581" t="s">
        <v>5901</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ht="14.25" customHeight="1" x14ac:dyDescent="0.25">
      <c r="A6582">
        <v>6581</v>
      </c>
      <c r="B6582" t="s">
        <v>8972</v>
      </c>
      <c r="C6582">
        <f>YEAR(Data!$D6582)</f>
        <v>2013</v>
      </c>
      <c r="D6582">
        <v>41570</v>
      </c>
      <c r="E6582">
        <v>41570</v>
      </c>
      <c r="F6582" t="s">
        <v>1290</v>
      </c>
      <c r="G6582" t="s">
        <v>5900</v>
      </c>
      <c r="H6582" t="s">
        <v>5901</v>
      </c>
      <c r="I6582" t="s">
        <v>26</v>
      </c>
      <c r="J6582" t="s">
        <v>27</v>
      </c>
      <c r="K6582" t="s">
        <v>95</v>
      </c>
      <c r="L6582" t="s">
        <v>96</v>
      </c>
      <c r="M6582">
        <v>98105</v>
      </c>
      <c r="N6582" t="s">
        <v>44</v>
      </c>
      <c r="O6582" t="s">
        <v>7185</v>
      </c>
      <c r="P6582" t="s">
        <v>46</v>
      </c>
      <c r="Q6582" t="s">
        <v>68</v>
      </c>
      <c r="R6582" t="s">
        <v>4224</v>
      </c>
      <c r="S6582">
        <v>8.34</v>
      </c>
      <c r="T6582">
        <v>3</v>
      </c>
      <c r="U6582">
        <v>0</v>
      </c>
      <c r="V6582">
        <v>2.2517999999999998</v>
      </c>
    </row>
    <row r="6583" spans="1:22" ht="14.25" customHeight="1" x14ac:dyDescent="0.25">
      <c r="A6583">
        <v>6582</v>
      </c>
      <c r="B6583" t="s">
        <v>8972</v>
      </c>
      <c r="C6583">
        <f>YEAR(Data!$D6583)</f>
        <v>2013</v>
      </c>
      <c r="D6583">
        <v>41570</v>
      </c>
      <c r="E6583">
        <v>41570</v>
      </c>
      <c r="F6583" t="s">
        <v>1290</v>
      </c>
      <c r="G6583" t="s">
        <v>5900</v>
      </c>
      <c r="H6583" t="s">
        <v>5901</v>
      </c>
      <c r="I6583" t="s">
        <v>26</v>
      </c>
      <c r="J6583" t="s">
        <v>27</v>
      </c>
      <c r="K6583" t="s">
        <v>95</v>
      </c>
      <c r="L6583" t="s">
        <v>96</v>
      </c>
      <c r="M6583">
        <v>98105</v>
      </c>
      <c r="N6583" t="s">
        <v>44</v>
      </c>
      <c r="O6583" t="s">
        <v>8973</v>
      </c>
      <c r="P6583" t="s">
        <v>32</v>
      </c>
      <c r="Q6583" t="s">
        <v>65</v>
      </c>
      <c r="R6583" t="s">
        <v>8974</v>
      </c>
      <c r="S6583">
        <v>101.94</v>
      </c>
      <c r="T6583">
        <v>3</v>
      </c>
      <c r="U6583">
        <v>0</v>
      </c>
      <c r="V6583">
        <v>30.581999999999987</v>
      </c>
    </row>
    <row r="6584" spans="1:22" ht="14.25" customHeight="1" x14ac:dyDescent="0.25">
      <c r="A6584">
        <v>6583</v>
      </c>
      <c r="B6584" t="s">
        <v>8975</v>
      </c>
      <c r="C6584">
        <f>YEAR(Data!$D6584)</f>
        <v>2013</v>
      </c>
      <c r="D6584">
        <v>41494</v>
      </c>
      <c r="E6584">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ht="14.25" customHeight="1" x14ac:dyDescent="0.25">
      <c r="A6585">
        <v>6584</v>
      </c>
      <c r="B6585" t="s">
        <v>8976</v>
      </c>
      <c r="C6585">
        <f>YEAR(Data!$D6585)</f>
        <v>2014</v>
      </c>
      <c r="D6585">
        <v>41842</v>
      </c>
      <c r="E6585">
        <v>41848</v>
      </c>
      <c r="F6585" t="s">
        <v>50</v>
      </c>
      <c r="G6585" t="s">
        <v>4893</v>
      </c>
      <c r="H6585" t="s">
        <v>4894</v>
      </c>
      <c r="I6585" t="s">
        <v>26</v>
      </c>
      <c r="J6585" t="s">
        <v>27</v>
      </c>
      <c r="K6585" t="s">
        <v>1976</v>
      </c>
      <c r="L6585" t="s">
        <v>319</v>
      </c>
      <c r="M6585">
        <v>24153</v>
      </c>
      <c r="N6585" t="s">
        <v>30</v>
      </c>
      <c r="O6585" t="s">
        <v>5718</v>
      </c>
      <c r="P6585" t="s">
        <v>46</v>
      </c>
      <c r="Q6585" t="s">
        <v>68</v>
      </c>
      <c r="R6585" t="s">
        <v>5719</v>
      </c>
      <c r="S6585">
        <v>101.94</v>
      </c>
      <c r="T6585">
        <v>6</v>
      </c>
      <c r="U6585">
        <v>0</v>
      </c>
      <c r="V6585">
        <v>29.562599999999986</v>
      </c>
    </row>
    <row r="6586" spans="1:22" ht="14.25" customHeight="1" x14ac:dyDescent="0.25">
      <c r="A6586">
        <v>6585</v>
      </c>
      <c r="B6586" t="s">
        <v>8976</v>
      </c>
      <c r="C6586">
        <f>YEAR(Data!$D6586)</f>
        <v>2014</v>
      </c>
      <c r="D6586">
        <v>41842</v>
      </c>
      <c r="E6586">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ht="14.25" customHeight="1" x14ac:dyDescent="0.25">
      <c r="A6587">
        <v>6586</v>
      </c>
      <c r="B6587" t="s">
        <v>8976</v>
      </c>
      <c r="C6587">
        <f>YEAR(Data!$D6587)</f>
        <v>2014</v>
      </c>
      <c r="D6587">
        <v>41842</v>
      </c>
      <c r="E6587">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ht="14.25" customHeight="1" x14ac:dyDescent="0.25">
      <c r="A6588">
        <v>6587</v>
      </c>
      <c r="B6588" t="s">
        <v>8976</v>
      </c>
      <c r="C6588">
        <f>YEAR(Data!$D6588)</f>
        <v>2014</v>
      </c>
      <c r="D6588">
        <v>41842</v>
      </c>
      <c r="E6588">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ht="14.25" customHeight="1" x14ac:dyDescent="0.25">
      <c r="A6589">
        <v>6588</v>
      </c>
      <c r="B6589" t="s">
        <v>8976</v>
      </c>
      <c r="C6589">
        <f>YEAR(Data!$D6589)</f>
        <v>2014</v>
      </c>
      <c r="D6589">
        <v>41842</v>
      </c>
      <c r="E6589">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ht="14.25" customHeight="1" x14ac:dyDescent="0.25">
      <c r="A6590">
        <v>6589</v>
      </c>
      <c r="B6590" t="s">
        <v>8976</v>
      </c>
      <c r="C6590">
        <f>YEAR(Data!$D6590)</f>
        <v>2014</v>
      </c>
      <c r="D6590">
        <v>41842</v>
      </c>
      <c r="E6590">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ht="14.25" customHeight="1" x14ac:dyDescent="0.25">
      <c r="A6591">
        <v>6590</v>
      </c>
      <c r="B6591" t="s">
        <v>8976</v>
      </c>
      <c r="C6591">
        <f>YEAR(Data!$D6591)</f>
        <v>2014</v>
      </c>
      <c r="D6591">
        <v>41842</v>
      </c>
      <c r="E659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ht="14.25" customHeight="1" x14ac:dyDescent="0.25">
      <c r="A6592">
        <v>6591</v>
      </c>
      <c r="B6592" t="s">
        <v>8977</v>
      </c>
      <c r="C6592">
        <f>YEAR(Data!$D6592)</f>
        <v>2011</v>
      </c>
      <c r="D6592">
        <v>40625</v>
      </c>
      <c r="E6592">
        <v>40628</v>
      </c>
      <c r="F6592" t="s">
        <v>188</v>
      </c>
      <c r="G6592" t="s">
        <v>6472</v>
      </c>
      <c r="H6592" t="s">
        <v>6473</v>
      </c>
      <c r="I6592" t="s">
        <v>26</v>
      </c>
      <c r="J6592" t="s">
        <v>27</v>
      </c>
      <c r="K6592" t="s">
        <v>8978</v>
      </c>
      <c r="L6592" t="s">
        <v>54</v>
      </c>
      <c r="M6592">
        <v>33445</v>
      </c>
      <c r="N6592" t="s">
        <v>30</v>
      </c>
      <c r="O6592" t="s">
        <v>2414</v>
      </c>
      <c r="P6592" t="s">
        <v>46</v>
      </c>
      <c r="Q6592" t="s">
        <v>47</v>
      </c>
      <c r="R6592" t="s">
        <v>2415</v>
      </c>
      <c r="S6592">
        <v>9.9120000000000008</v>
      </c>
      <c r="T6592">
        <v>3</v>
      </c>
      <c r="U6592">
        <v>0.2</v>
      </c>
      <c r="V6592">
        <v>3.2213999999999996</v>
      </c>
    </row>
    <row r="6593" spans="1:22" ht="14.25" customHeight="1" x14ac:dyDescent="0.25">
      <c r="A6593">
        <v>6592</v>
      </c>
      <c r="B6593" t="s">
        <v>8979</v>
      </c>
      <c r="C6593">
        <f>YEAR(Data!$D6593)</f>
        <v>2012</v>
      </c>
      <c r="D6593">
        <v>41029</v>
      </c>
      <c r="E6593">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ht="14.25" customHeight="1" x14ac:dyDescent="0.25">
      <c r="A6594">
        <v>6593</v>
      </c>
      <c r="B6594" t="s">
        <v>8979</v>
      </c>
      <c r="C6594">
        <f>YEAR(Data!$D6594)</f>
        <v>2012</v>
      </c>
      <c r="D6594">
        <v>41029</v>
      </c>
      <c r="E6594">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ht="14.25" customHeight="1" x14ac:dyDescent="0.25">
      <c r="A6595">
        <v>6594</v>
      </c>
      <c r="B6595" t="s">
        <v>8980</v>
      </c>
      <c r="C6595">
        <f>YEAR(Data!$D6595)</f>
        <v>2013</v>
      </c>
      <c r="D6595">
        <v>41439</v>
      </c>
      <c r="E6595">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ht="14.25" customHeight="1" x14ac:dyDescent="0.25">
      <c r="A6596">
        <v>6595</v>
      </c>
      <c r="B6596" t="s">
        <v>8981</v>
      </c>
      <c r="C6596">
        <f>YEAR(Data!$D6596)</f>
        <v>2012</v>
      </c>
      <c r="D6596">
        <v>41033</v>
      </c>
      <c r="E6596">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ht="14.25" customHeight="1" x14ac:dyDescent="0.25">
      <c r="A6597">
        <v>6596</v>
      </c>
      <c r="B6597" t="s">
        <v>8982</v>
      </c>
      <c r="C6597">
        <f>YEAR(Data!$D6597)</f>
        <v>2014</v>
      </c>
      <c r="D6597">
        <v>41753</v>
      </c>
      <c r="E6597">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ht="14.25" customHeight="1" x14ac:dyDescent="0.25">
      <c r="A6598">
        <v>6597</v>
      </c>
      <c r="B6598" t="s">
        <v>8982</v>
      </c>
      <c r="C6598">
        <f>YEAR(Data!$D6598)</f>
        <v>2014</v>
      </c>
      <c r="D6598">
        <v>41753</v>
      </c>
      <c r="E6598">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ht="14.25" customHeight="1" x14ac:dyDescent="0.25">
      <c r="A6599">
        <v>6598</v>
      </c>
      <c r="B6599" t="s">
        <v>8983</v>
      </c>
      <c r="C6599">
        <f>YEAR(Data!$D6599)</f>
        <v>2011</v>
      </c>
      <c r="D6599">
        <v>40700</v>
      </c>
      <c r="E6599">
        <v>40706</v>
      </c>
      <c r="F6599" t="s">
        <v>50</v>
      </c>
      <c r="G6599" t="s">
        <v>5810</v>
      </c>
      <c r="H6599" t="s">
        <v>5811</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ht="14.25" customHeight="1" x14ac:dyDescent="0.25">
      <c r="A6600">
        <v>6599</v>
      </c>
      <c r="B6600" t="s">
        <v>8983</v>
      </c>
      <c r="C6600">
        <f>YEAR(Data!$D6600)</f>
        <v>2011</v>
      </c>
      <c r="D6600">
        <v>40700</v>
      </c>
      <c r="E6600">
        <v>40706</v>
      </c>
      <c r="F6600" t="s">
        <v>50</v>
      </c>
      <c r="G6600" t="s">
        <v>5810</v>
      </c>
      <c r="H6600" t="s">
        <v>5811</v>
      </c>
      <c r="I6600" t="s">
        <v>26</v>
      </c>
      <c r="J6600" t="s">
        <v>27</v>
      </c>
      <c r="K6600" t="s">
        <v>1521</v>
      </c>
      <c r="L6600" t="s">
        <v>54</v>
      </c>
      <c r="M6600">
        <v>32216</v>
      </c>
      <c r="N6600" t="s">
        <v>30</v>
      </c>
      <c r="O6600" t="s">
        <v>5848</v>
      </c>
      <c r="P6600" t="s">
        <v>46</v>
      </c>
      <c r="Q6600" t="s">
        <v>90</v>
      </c>
      <c r="R6600" t="s">
        <v>5849</v>
      </c>
      <c r="S6600">
        <v>62.015999999999998</v>
      </c>
      <c r="T6600">
        <v>2</v>
      </c>
      <c r="U6600">
        <v>0.2</v>
      </c>
      <c r="V6600">
        <v>22.480800000000002</v>
      </c>
    </row>
    <row r="6601" spans="1:22" ht="14.25" customHeight="1" x14ac:dyDescent="0.25">
      <c r="A6601">
        <v>6600</v>
      </c>
      <c r="B6601" t="s">
        <v>8984</v>
      </c>
      <c r="C6601">
        <f>YEAR(Data!$D6601)</f>
        <v>2011</v>
      </c>
      <c r="D6601">
        <v>40879</v>
      </c>
      <c r="E660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ht="14.25" customHeight="1" x14ac:dyDescent="0.25">
      <c r="A6602">
        <v>6601</v>
      </c>
      <c r="B6602" t="s">
        <v>8984</v>
      </c>
      <c r="C6602">
        <f>YEAR(Data!$D6602)</f>
        <v>2011</v>
      </c>
      <c r="D6602">
        <v>40879</v>
      </c>
      <c r="E6602">
        <v>40884</v>
      </c>
      <c r="F6602" t="s">
        <v>50</v>
      </c>
      <c r="G6602" t="s">
        <v>226</v>
      </c>
      <c r="H6602" t="s">
        <v>227</v>
      </c>
      <c r="I6602" t="s">
        <v>41</v>
      </c>
      <c r="J6602" t="s">
        <v>27</v>
      </c>
      <c r="K6602" t="s">
        <v>3213</v>
      </c>
      <c r="L6602" t="s">
        <v>2735</v>
      </c>
      <c r="M6602">
        <v>20735</v>
      </c>
      <c r="N6602" t="s">
        <v>148</v>
      </c>
      <c r="O6602" t="s">
        <v>6006</v>
      </c>
      <c r="P6602" t="s">
        <v>46</v>
      </c>
      <c r="Q6602" t="s">
        <v>90</v>
      </c>
      <c r="R6602" t="s">
        <v>6007</v>
      </c>
      <c r="S6602">
        <v>146.82</v>
      </c>
      <c r="T6602">
        <v>3</v>
      </c>
      <c r="U6602">
        <v>0</v>
      </c>
      <c r="V6602">
        <v>73.41</v>
      </c>
    </row>
    <row r="6603" spans="1:22" ht="14.25" customHeight="1" x14ac:dyDescent="0.25">
      <c r="A6603">
        <v>6602</v>
      </c>
      <c r="B6603" t="s">
        <v>8984</v>
      </c>
      <c r="C6603">
        <f>YEAR(Data!$D6603)</f>
        <v>2011</v>
      </c>
      <c r="D6603">
        <v>40879</v>
      </c>
      <c r="E6603">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ht="14.25" customHeight="1" x14ac:dyDescent="0.25">
      <c r="A6604">
        <v>6603</v>
      </c>
      <c r="B6604" t="s">
        <v>8984</v>
      </c>
      <c r="C6604">
        <f>YEAR(Data!$D6604)</f>
        <v>2011</v>
      </c>
      <c r="D6604">
        <v>40879</v>
      </c>
      <c r="E6604">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ht="14.25" customHeight="1" x14ac:dyDescent="0.25">
      <c r="A6605">
        <v>6604</v>
      </c>
      <c r="B6605" t="s">
        <v>8985</v>
      </c>
      <c r="C6605">
        <f>YEAR(Data!$D6605)</f>
        <v>2014</v>
      </c>
      <c r="D6605">
        <v>41808</v>
      </c>
      <c r="E6605">
        <v>41811</v>
      </c>
      <c r="F6605" t="s">
        <v>188</v>
      </c>
      <c r="G6605" t="s">
        <v>2996</v>
      </c>
      <c r="H6605" t="s">
        <v>2997</v>
      </c>
      <c r="I6605" t="s">
        <v>26</v>
      </c>
      <c r="J6605" t="s">
        <v>27</v>
      </c>
      <c r="K6605" t="s">
        <v>8986</v>
      </c>
      <c r="L6605" t="s">
        <v>457</v>
      </c>
      <c r="M6605">
        <v>80022</v>
      </c>
      <c r="N6605" t="s">
        <v>44</v>
      </c>
      <c r="O6605" t="s">
        <v>3442</v>
      </c>
      <c r="P6605" t="s">
        <v>46</v>
      </c>
      <c r="Q6605" t="s">
        <v>59</v>
      </c>
      <c r="R6605" t="s">
        <v>3443</v>
      </c>
      <c r="S6605">
        <v>146.352</v>
      </c>
      <c r="T6605">
        <v>3</v>
      </c>
      <c r="U6605">
        <v>0.2</v>
      </c>
      <c r="V6605">
        <v>-32.929200000000002</v>
      </c>
    </row>
    <row r="6606" spans="1:22" ht="14.25" customHeight="1" x14ac:dyDescent="0.25">
      <c r="A6606">
        <v>6605</v>
      </c>
      <c r="B6606" t="s">
        <v>8987</v>
      </c>
      <c r="C6606">
        <f>YEAR(Data!$D6606)</f>
        <v>2013</v>
      </c>
      <c r="D6606">
        <v>41421</v>
      </c>
      <c r="E6606">
        <v>41426</v>
      </c>
      <c r="F6606" t="s">
        <v>50</v>
      </c>
      <c r="G6606" t="s">
        <v>5810</v>
      </c>
      <c r="H6606" t="s">
        <v>5811</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ht="14.25" customHeight="1" x14ac:dyDescent="0.25">
      <c r="A6607">
        <v>6606</v>
      </c>
      <c r="B6607" t="s">
        <v>8987</v>
      </c>
      <c r="C6607">
        <f>YEAR(Data!$D6607)</f>
        <v>2013</v>
      </c>
      <c r="D6607">
        <v>41421</v>
      </c>
      <c r="E6607">
        <v>41426</v>
      </c>
      <c r="F6607" t="s">
        <v>50</v>
      </c>
      <c r="G6607" t="s">
        <v>5810</v>
      </c>
      <c r="H6607" t="s">
        <v>5811</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ht="14.25" customHeight="1" x14ac:dyDescent="0.25">
      <c r="A6608">
        <v>6607</v>
      </c>
      <c r="B6608" t="s">
        <v>8987</v>
      </c>
      <c r="C6608">
        <f>YEAR(Data!$D6608)</f>
        <v>2013</v>
      </c>
      <c r="D6608">
        <v>41421</v>
      </c>
      <c r="E6608">
        <v>41426</v>
      </c>
      <c r="F6608" t="s">
        <v>50</v>
      </c>
      <c r="G6608" t="s">
        <v>5810</v>
      </c>
      <c r="H6608" t="s">
        <v>5811</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ht="14.25" customHeight="1" x14ac:dyDescent="0.25">
      <c r="A6609">
        <v>6608</v>
      </c>
      <c r="B6609" t="s">
        <v>8987</v>
      </c>
      <c r="C6609">
        <f>YEAR(Data!$D6609)</f>
        <v>2013</v>
      </c>
      <c r="D6609">
        <v>41421</v>
      </c>
      <c r="E6609">
        <v>41426</v>
      </c>
      <c r="F6609" t="s">
        <v>50</v>
      </c>
      <c r="G6609" t="s">
        <v>5810</v>
      </c>
      <c r="H6609" t="s">
        <v>5811</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ht="14.25" customHeight="1" x14ac:dyDescent="0.25">
      <c r="A6610">
        <v>6609</v>
      </c>
      <c r="B6610" t="s">
        <v>8987</v>
      </c>
      <c r="C6610">
        <f>YEAR(Data!$D6610)</f>
        <v>2013</v>
      </c>
      <c r="D6610">
        <v>41421</v>
      </c>
      <c r="E6610">
        <v>41426</v>
      </c>
      <c r="F6610" t="s">
        <v>50</v>
      </c>
      <c r="G6610" t="s">
        <v>5810</v>
      </c>
      <c r="H6610" t="s">
        <v>5811</v>
      </c>
      <c r="I6610" t="s">
        <v>26</v>
      </c>
      <c r="J6610" t="s">
        <v>27</v>
      </c>
      <c r="K6610" t="s">
        <v>2542</v>
      </c>
      <c r="L6610" t="s">
        <v>43</v>
      </c>
      <c r="M6610">
        <v>92704</v>
      </c>
      <c r="N6610" t="s">
        <v>44</v>
      </c>
      <c r="O6610" t="s">
        <v>6516</v>
      </c>
      <c r="P6610" t="s">
        <v>71</v>
      </c>
      <c r="Q6610" t="s">
        <v>682</v>
      </c>
      <c r="R6610" t="s">
        <v>6517</v>
      </c>
      <c r="S6610">
        <v>371.97600000000006</v>
      </c>
      <c r="T6610">
        <v>3</v>
      </c>
      <c r="U6610">
        <v>0.2</v>
      </c>
      <c r="V6610">
        <v>116.24249999999996</v>
      </c>
    </row>
    <row r="6611" spans="1:22" ht="14.25" customHeight="1" x14ac:dyDescent="0.25">
      <c r="A6611">
        <v>6610</v>
      </c>
      <c r="B6611" t="s">
        <v>8988</v>
      </c>
      <c r="C6611">
        <f>YEAR(Data!$D6611)</f>
        <v>2012</v>
      </c>
      <c r="D6611">
        <v>40978</v>
      </c>
      <c r="E661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ht="14.25" customHeight="1" x14ac:dyDescent="0.25">
      <c r="A6612">
        <v>6611</v>
      </c>
      <c r="B6612" t="s">
        <v>8989</v>
      </c>
      <c r="C6612">
        <f>YEAR(Data!$D6612)</f>
        <v>2013</v>
      </c>
      <c r="D6612">
        <v>41568</v>
      </c>
      <c r="E6612">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ht="14.25" customHeight="1" x14ac:dyDescent="0.25">
      <c r="A6613">
        <v>6612</v>
      </c>
      <c r="B6613" t="s">
        <v>8990</v>
      </c>
      <c r="C6613">
        <f>YEAR(Data!$D6613)</f>
        <v>2012</v>
      </c>
      <c r="D6613">
        <v>41020</v>
      </c>
      <c r="E6613">
        <v>41027</v>
      </c>
      <c r="F6613" t="s">
        <v>50</v>
      </c>
      <c r="G6613" t="s">
        <v>8309</v>
      </c>
      <c r="H6613" t="s">
        <v>8310</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ht="14.25" customHeight="1" x14ac:dyDescent="0.25">
      <c r="A6614">
        <v>6613</v>
      </c>
      <c r="B6614" t="s">
        <v>8990</v>
      </c>
      <c r="C6614">
        <f>YEAR(Data!$D6614)</f>
        <v>2012</v>
      </c>
      <c r="D6614">
        <v>41020</v>
      </c>
      <c r="E6614">
        <v>41027</v>
      </c>
      <c r="F6614" t="s">
        <v>50</v>
      </c>
      <c r="G6614" t="s">
        <v>8309</v>
      </c>
      <c r="H6614" t="s">
        <v>8310</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ht="14.25" customHeight="1" x14ac:dyDescent="0.25">
      <c r="A6615">
        <v>6614</v>
      </c>
      <c r="B6615" t="s">
        <v>8990</v>
      </c>
      <c r="C6615">
        <f>YEAR(Data!$D6615)</f>
        <v>2012</v>
      </c>
      <c r="D6615">
        <v>41020</v>
      </c>
      <c r="E6615">
        <v>41027</v>
      </c>
      <c r="F6615" t="s">
        <v>50</v>
      </c>
      <c r="G6615" t="s">
        <v>8309</v>
      </c>
      <c r="H6615" t="s">
        <v>8310</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ht="14.25" customHeight="1" x14ac:dyDescent="0.25">
      <c r="A6616">
        <v>6615</v>
      </c>
      <c r="B6616" t="s">
        <v>8990</v>
      </c>
      <c r="C6616">
        <f>YEAR(Data!$D6616)</f>
        <v>2012</v>
      </c>
      <c r="D6616">
        <v>41020</v>
      </c>
      <c r="E6616">
        <v>41027</v>
      </c>
      <c r="F6616" t="s">
        <v>50</v>
      </c>
      <c r="G6616" t="s">
        <v>8309</v>
      </c>
      <c r="H6616" t="s">
        <v>8310</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ht="14.25" customHeight="1" x14ac:dyDescent="0.25">
      <c r="A6617">
        <v>6616</v>
      </c>
      <c r="B6617" t="s">
        <v>8991</v>
      </c>
      <c r="C6617">
        <f>YEAR(Data!$D6617)</f>
        <v>2013</v>
      </c>
      <c r="D6617">
        <v>41443</v>
      </c>
      <c r="E6617">
        <v>41445</v>
      </c>
      <c r="F6617" t="s">
        <v>188</v>
      </c>
      <c r="G6617" t="s">
        <v>1370</v>
      </c>
      <c r="H6617" t="s">
        <v>1371</v>
      </c>
      <c r="I6617" t="s">
        <v>26</v>
      </c>
      <c r="J6617" t="s">
        <v>27</v>
      </c>
      <c r="K6617" t="s">
        <v>42</v>
      </c>
      <c r="L6617" t="s">
        <v>43</v>
      </c>
      <c r="M6617">
        <v>90045</v>
      </c>
      <c r="N6617" t="s">
        <v>44</v>
      </c>
      <c r="O6617" t="s">
        <v>7052</v>
      </c>
      <c r="P6617" t="s">
        <v>32</v>
      </c>
      <c r="Q6617" t="s">
        <v>33</v>
      </c>
      <c r="R6617" t="s">
        <v>7053</v>
      </c>
      <c r="S6617">
        <v>239.66599999999997</v>
      </c>
      <c r="T6617">
        <v>2</v>
      </c>
      <c r="U6617">
        <v>0.15</v>
      </c>
      <c r="V6617">
        <v>14.097999999999999</v>
      </c>
    </row>
    <row r="6618" spans="1:22" ht="14.25" customHeight="1" x14ac:dyDescent="0.25">
      <c r="A6618">
        <v>6617</v>
      </c>
      <c r="B6618" t="s">
        <v>8991</v>
      </c>
      <c r="C6618">
        <f>YEAR(Data!$D6618)</f>
        <v>2013</v>
      </c>
      <c r="D6618">
        <v>41443</v>
      </c>
      <c r="E6618">
        <v>41445</v>
      </c>
      <c r="F6618" t="s">
        <v>188</v>
      </c>
      <c r="G6618" t="s">
        <v>1370</v>
      </c>
      <c r="H6618" t="s">
        <v>1371</v>
      </c>
      <c r="I6618" t="s">
        <v>26</v>
      </c>
      <c r="J6618" t="s">
        <v>27</v>
      </c>
      <c r="K6618" t="s">
        <v>42</v>
      </c>
      <c r="L6618" t="s">
        <v>43</v>
      </c>
      <c r="M6618">
        <v>90045</v>
      </c>
      <c r="N6618" t="s">
        <v>44</v>
      </c>
      <c r="O6618" t="s">
        <v>5519</v>
      </c>
      <c r="P6618" t="s">
        <v>46</v>
      </c>
      <c r="Q6618" t="s">
        <v>47</v>
      </c>
      <c r="R6618" t="s">
        <v>5520</v>
      </c>
      <c r="S6618">
        <v>22.5</v>
      </c>
      <c r="T6618">
        <v>6</v>
      </c>
      <c r="U6618">
        <v>0</v>
      </c>
      <c r="V6618">
        <v>10.799999999999999</v>
      </c>
    </row>
    <row r="6619" spans="1:22" ht="14.25" customHeight="1" x14ac:dyDescent="0.25">
      <c r="A6619">
        <v>6618</v>
      </c>
      <c r="B6619" t="s">
        <v>8991</v>
      </c>
      <c r="C6619">
        <f>YEAR(Data!$D6619)</f>
        <v>2013</v>
      </c>
      <c r="D6619">
        <v>41443</v>
      </c>
      <c r="E6619">
        <v>41445</v>
      </c>
      <c r="F6619" t="s">
        <v>188</v>
      </c>
      <c r="G6619" t="s">
        <v>1370</v>
      </c>
      <c r="H6619" t="s">
        <v>1371</v>
      </c>
      <c r="I6619" t="s">
        <v>26</v>
      </c>
      <c r="J6619" t="s">
        <v>27</v>
      </c>
      <c r="K6619" t="s">
        <v>42</v>
      </c>
      <c r="L6619" t="s">
        <v>43</v>
      </c>
      <c r="M6619">
        <v>90045</v>
      </c>
      <c r="N6619" t="s">
        <v>44</v>
      </c>
      <c r="O6619" t="s">
        <v>8536</v>
      </c>
      <c r="P6619" t="s">
        <v>46</v>
      </c>
      <c r="Q6619" t="s">
        <v>90</v>
      </c>
      <c r="R6619" t="s">
        <v>8537</v>
      </c>
      <c r="S6619">
        <v>219.84</v>
      </c>
      <c r="T6619">
        <v>4</v>
      </c>
      <c r="U6619">
        <v>0</v>
      </c>
      <c r="V6619">
        <v>107.7216</v>
      </c>
    </row>
    <row r="6620" spans="1:22" ht="14.25" customHeight="1" x14ac:dyDescent="0.25">
      <c r="A6620">
        <v>6619</v>
      </c>
      <c r="B6620" t="s">
        <v>8992</v>
      </c>
      <c r="C6620">
        <f>YEAR(Data!$D6620)</f>
        <v>2014</v>
      </c>
      <c r="D6620">
        <v>41653</v>
      </c>
      <c r="E6620">
        <v>41658</v>
      </c>
      <c r="F6620" t="s">
        <v>23</v>
      </c>
      <c r="G6620" t="s">
        <v>3665</v>
      </c>
      <c r="H6620" t="s">
        <v>3666</v>
      </c>
      <c r="I6620" t="s">
        <v>41</v>
      </c>
      <c r="J6620" t="s">
        <v>27</v>
      </c>
      <c r="K6620" t="s">
        <v>318</v>
      </c>
      <c r="L6620" t="s">
        <v>596</v>
      </c>
      <c r="M6620">
        <v>65807</v>
      </c>
      <c r="N6620" t="s">
        <v>105</v>
      </c>
      <c r="O6620" t="s">
        <v>5530</v>
      </c>
      <c r="P6620" t="s">
        <v>46</v>
      </c>
      <c r="Q6620" t="s">
        <v>90</v>
      </c>
      <c r="R6620" t="s">
        <v>5531</v>
      </c>
      <c r="S6620">
        <v>32.400000000000006</v>
      </c>
      <c r="T6620">
        <v>5</v>
      </c>
      <c r="U6620">
        <v>0</v>
      </c>
      <c r="V6620">
        <v>15.552000000000001</v>
      </c>
    </row>
    <row r="6621" spans="1:22" ht="14.25" customHeight="1" x14ac:dyDescent="0.25">
      <c r="A6621">
        <v>6620</v>
      </c>
      <c r="B6621" t="s">
        <v>8992</v>
      </c>
      <c r="C6621">
        <f>YEAR(Data!$D6621)</f>
        <v>2014</v>
      </c>
      <c r="D6621">
        <v>41653</v>
      </c>
      <c r="E6621">
        <v>41658</v>
      </c>
      <c r="F6621" t="s">
        <v>23</v>
      </c>
      <c r="G6621" t="s">
        <v>3665</v>
      </c>
      <c r="H6621" t="s">
        <v>3666</v>
      </c>
      <c r="I6621" t="s">
        <v>41</v>
      </c>
      <c r="J6621" t="s">
        <v>27</v>
      </c>
      <c r="K6621" t="s">
        <v>318</v>
      </c>
      <c r="L6621" t="s">
        <v>596</v>
      </c>
      <c r="M6621">
        <v>65807</v>
      </c>
      <c r="N6621" t="s">
        <v>105</v>
      </c>
      <c r="O6621" t="s">
        <v>8358</v>
      </c>
      <c r="P6621" t="s">
        <v>46</v>
      </c>
      <c r="Q6621" t="s">
        <v>68</v>
      </c>
      <c r="R6621" t="s">
        <v>8359</v>
      </c>
      <c r="S6621">
        <v>209.94</v>
      </c>
      <c r="T6621">
        <v>6</v>
      </c>
      <c r="U6621">
        <v>0</v>
      </c>
      <c r="V6621">
        <v>54.584400000000002</v>
      </c>
    </row>
    <row r="6622" spans="1:22" ht="14.25" customHeight="1" x14ac:dyDescent="0.25">
      <c r="A6622">
        <v>6621</v>
      </c>
      <c r="B6622" t="s">
        <v>8992</v>
      </c>
      <c r="C6622">
        <f>YEAR(Data!$D6622)</f>
        <v>2014</v>
      </c>
      <c r="D6622">
        <v>41653</v>
      </c>
      <c r="E6622">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ht="14.25" customHeight="1" x14ac:dyDescent="0.25">
      <c r="A6623">
        <v>6622</v>
      </c>
      <c r="B6623" t="s">
        <v>8992</v>
      </c>
      <c r="C6623">
        <f>YEAR(Data!$D6623)</f>
        <v>2014</v>
      </c>
      <c r="D6623">
        <v>41653</v>
      </c>
      <c r="E6623">
        <v>41658</v>
      </c>
      <c r="F6623" t="s">
        <v>23</v>
      </c>
      <c r="G6623" t="s">
        <v>3665</v>
      </c>
      <c r="H6623" t="s">
        <v>3666</v>
      </c>
      <c r="I6623" t="s">
        <v>41</v>
      </c>
      <c r="J6623" t="s">
        <v>27</v>
      </c>
      <c r="K6623" t="s">
        <v>318</v>
      </c>
      <c r="L6623" t="s">
        <v>596</v>
      </c>
      <c r="M6623">
        <v>65807</v>
      </c>
      <c r="N6623" t="s">
        <v>105</v>
      </c>
      <c r="O6623" t="s">
        <v>6698</v>
      </c>
      <c r="P6623" t="s">
        <v>32</v>
      </c>
      <c r="Q6623" t="s">
        <v>33</v>
      </c>
      <c r="R6623" t="s">
        <v>6699</v>
      </c>
      <c r="S6623">
        <v>212.94</v>
      </c>
      <c r="T6623">
        <v>3</v>
      </c>
      <c r="U6623">
        <v>0</v>
      </c>
      <c r="V6623">
        <v>53.235000000000014</v>
      </c>
    </row>
    <row r="6624" spans="1:22" ht="14.25" customHeight="1" x14ac:dyDescent="0.25">
      <c r="A6624">
        <v>6623</v>
      </c>
      <c r="B6624" t="s">
        <v>8993</v>
      </c>
      <c r="C6624">
        <f>YEAR(Data!$D6624)</f>
        <v>2011</v>
      </c>
      <c r="D6624">
        <v>40792</v>
      </c>
      <c r="E6624">
        <v>40795</v>
      </c>
      <c r="F6624" t="s">
        <v>188</v>
      </c>
      <c r="G6624" t="s">
        <v>8994</v>
      </c>
      <c r="H6624" t="s">
        <v>8995</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ht="14.25" customHeight="1" x14ac:dyDescent="0.25">
      <c r="A6625">
        <v>6624</v>
      </c>
      <c r="B6625" t="s">
        <v>8993</v>
      </c>
      <c r="C6625">
        <f>YEAR(Data!$D6625)</f>
        <v>2011</v>
      </c>
      <c r="D6625">
        <v>40792</v>
      </c>
      <c r="E6625">
        <v>40795</v>
      </c>
      <c r="F6625" t="s">
        <v>188</v>
      </c>
      <c r="G6625" t="s">
        <v>8994</v>
      </c>
      <c r="H6625" t="s">
        <v>8995</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ht="14.25" customHeight="1" x14ac:dyDescent="0.25">
      <c r="A6626">
        <v>6625</v>
      </c>
      <c r="B6626" t="s">
        <v>8996</v>
      </c>
      <c r="C6626">
        <f>YEAR(Data!$D6626)</f>
        <v>2012</v>
      </c>
      <c r="D6626">
        <v>40927</v>
      </c>
      <c r="E6626">
        <v>40931</v>
      </c>
      <c r="F6626" t="s">
        <v>50</v>
      </c>
      <c r="G6626" t="s">
        <v>3347</v>
      </c>
      <c r="H6626" t="s">
        <v>3348</v>
      </c>
      <c r="I6626" t="s">
        <v>26</v>
      </c>
      <c r="J6626" t="s">
        <v>27</v>
      </c>
      <c r="K6626" t="s">
        <v>8997</v>
      </c>
      <c r="L6626" t="s">
        <v>104</v>
      </c>
      <c r="M6626">
        <v>77590</v>
      </c>
      <c r="N6626" t="s">
        <v>105</v>
      </c>
      <c r="O6626" t="s">
        <v>4857</v>
      </c>
      <c r="P6626" t="s">
        <v>32</v>
      </c>
      <c r="Q6626" t="s">
        <v>56</v>
      </c>
      <c r="R6626" t="s">
        <v>4858</v>
      </c>
      <c r="S6626">
        <v>102.438</v>
      </c>
      <c r="T6626">
        <v>1</v>
      </c>
      <c r="U6626">
        <v>0.3</v>
      </c>
      <c r="V6626">
        <v>-13.170600000000007</v>
      </c>
    </row>
    <row r="6627" spans="1:22" ht="14.25" customHeight="1" x14ac:dyDescent="0.25">
      <c r="A6627">
        <v>6626</v>
      </c>
      <c r="B6627" t="s">
        <v>8996</v>
      </c>
      <c r="C6627">
        <f>YEAR(Data!$D6627)</f>
        <v>2012</v>
      </c>
      <c r="D6627">
        <v>40927</v>
      </c>
      <c r="E6627">
        <v>40931</v>
      </c>
      <c r="F6627" t="s">
        <v>50</v>
      </c>
      <c r="G6627" t="s">
        <v>3347</v>
      </c>
      <c r="H6627" t="s">
        <v>3348</v>
      </c>
      <c r="I6627" t="s">
        <v>26</v>
      </c>
      <c r="J6627" t="s">
        <v>27</v>
      </c>
      <c r="K6627" t="s">
        <v>8997</v>
      </c>
      <c r="L6627" t="s">
        <v>104</v>
      </c>
      <c r="M6627">
        <v>77590</v>
      </c>
      <c r="N6627" t="s">
        <v>105</v>
      </c>
      <c r="O6627" t="s">
        <v>6142</v>
      </c>
      <c r="P6627" t="s">
        <v>32</v>
      </c>
      <c r="Q6627" t="s">
        <v>36</v>
      </c>
      <c r="R6627" t="s">
        <v>6143</v>
      </c>
      <c r="S6627">
        <v>199.304</v>
      </c>
      <c r="T6627">
        <v>4</v>
      </c>
      <c r="U6627">
        <v>0.3</v>
      </c>
      <c r="V6627">
        <v>-8.5416000000000025</v>
      </c>
    </row>
    <row r="6628" spans="1:22" ht="14.25" customHeight="1" x14ac:dyDescent="0.25">
      <c r="A6628">
        <v>6627</v>
      </c>
      <c r="B6628" t="s">
        <v>8998</v>
      </c>
      <c r="C6628">
        <f>YEAR(Data!$D6628)</f>
        <v>2011</v>
      </c>
      <c r="D6628">
        <v>40891</v>
      </c>
      <c r="E6628">
        <v>40898</v>
      </c>
      <c r="F6628" t="s">
        <v>50</v>
      </c>
      <c r="G6628" t="s">
        <v>4047</v>
      </c>
      <c r="H6628" t="s">
        <v>4048</v>
      </c>
      <c r="I6628" t="s">
        <v>26</v>
      </c>
      <c r="J6628" t="s">
        <v>27</v>
      </c>
      <c r="K6628" t="s">
        <v>266</v>
      </c>
      <c r="L6628" t="s">
        <v>267</v>
      </c>
      <c r="M6628">
        <v>10024</v>
      </c>
      <c r="N6628" t="s">
        <v>148</v>
      </c>
      <c r="O6628" t="s">
        <v>7233</v>
      </c>
      <c r="P6628" t="s">
        <v>71</v>
      </c>
      <c r="Q6628" t="s">
        <v>682</v>
      </c>
      <c r="R6628" t="s">
        <v>7234</v>
      </c>
      <c r="S6628">
        <v>6999.96</v>
      </c>
      <c r="T6628">
        <v>4</v>
      </c>
      <c r="U6628">
        <v>0</v>
      </c>
      <c r="V6628">
        <v>2239.9871999999996</v>
      </c>
    </row>
    <row r="6629" spans="1:22" ht="14.25" customHeight="1" x14ac:dyDescent="0.25">
      <c r="A6629">
        <v>6628</v>
      </c>
      <c r="B6629" t="s">
        <v>8999</v>
      </c>
      <c r="C6629">
        <f>YEAR(Data!$D6629)</f>
        <v>2011</v>
      </c>
      <c r="D6629">
        <v>40686</v>
      </c>
      <c r="E6629">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ht="14.25" customHeight="1" x14ac:dyDescent="0.25">
      <c r="A6630">
        <v>6629</v>
      </c>
      <c r="B6630" t="s">
        <v>9000</v>
      </c>
      <c r="C6630">
        <f>YEAR(Data!$D6630)</f>
        <v>2012</v>
      </c>
      <c r="D6630">
        <v>41171</v>
      </c>
      <c r="E6630">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ht="14.25" customHeight="1" x14ac:dyDescent="0.25">
      <c r="A6631">
        <v>6630</v>
      </c>
      <c r="B6631" t="s">
        <v>9001</v>
      </c>
      <c r="C6631">
        <f>YEAR(Data!$D6631)</f>
        <v>2012</v>
      </c>
      <c r="D6631">
        <v>41184</v>
      </c>
      <c r="E6631">
        <v>41188</v>
      </c>
      <c r="F6631" t="s">
        <v>50</v>
      </c>
      <c r="G6631" t="s">
        <v>3959</v>
      </c>
      <c r="H6631" t="s">
        <v>3960</v>
      </c>
      <c r="I6631" t="s">
        <v>102</v>
      </c>
      <c r="J6631" t="s">
        <v>27</v>
      </c>
      <c r="K6631" t="s">
        <v>9002</v>
      </c>
      <c r="L6631" t="s">
        <v>88</v>
      </c>
      <c r="M6631">
        <v>27893</v>
      </c>
      <c r="N6631" t="s">
        <v>30</v>
      </c>
      <c r="O6631" t="s">
        <v>4737</v>
      </c>
      <c r="P6631" t="s">
        <v>46</v>
      </c>
      <c r="Q6631" t="s">
        <v>75</v>
      </c>
      <c r="R6631" t="s">
        <v>4738</v>
      </c>
      <c r="S6631">
        <v>7.3800000000000008</v>
      </c>
      <c r="T6631">
        <v>5</v>
      </c>
      <c r="U6631">
        <v>0.7</v>
      </c>
      <c r="V6631">
        <v>-5.4120000000000008</v>
      </c>
    </row>
    <row r="6632" spans="1:22" ht="14.25" customHeight="1" x14ac:dyDescent="0.25">
      <c r="A6632">
        <v>6631</v>
      </c>
      <c r="B6632" t="s">
        <v>9003</v>
      </c>
      <c r="C6632">
        <f>YEAR(Data!$D6632)</f>
        <v>2013</v>
      </c>
      <c r="D6632">
        <v>41634</v>
      </c>
      <c r="E6632">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ht="14.25" customHeight="1" x14ac:dyDescent="0.25">
      <c r="A6633">
        <v>6632</v>
      </c>
      <c r="B6633" t="s">
        <v>9003</v>
      </c>
      <c r="C6633">
        <f>YEAR(Data!$D6633)</f>
        <v>2013</v>
      </c>
      <c r="D6633">
        <v>41634</v>
      </c>
      <c r="E6633">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ht="14.25" customHeight="1" x14ac:dyDescent="0.25">
      <c r="A6634">
        <v>6633</v>
      </c>
      <c r="B6634" t="s">
        <v>9004</v>
      </c>
      <c r="C6634">
        <f>YEAR(Data!$D6634)</f>
        <v>2013</v>
      </c>
      <c r="D6634">
        <v>41401</v>
      </c>
      <c r="E6634">
        <v>41403</v>
      </c>
      <c r="F6634" t="s">
        <v>23</v>
      </c>
      <c r="G6634" t="s">
        <v>4527</v>
      </c>
      <c r="H6634" t="s">
        <v>4528</v>
      </c>
      <c r="I6634" t="s">
        <v>102</v>
      </c>
      <c r="J6634" t="s">
        <v>27</v>
      </c>
      <c r="K6634" t="s">
        <v>318</v>
      </c>
      <c r="L6634" t="s">
        <v>596</v>
      </c>
      <c r="M6634">
        <v>65807</v>
      </c>
      <c r="N6634" t="s">
        <v>105</v>
      </c>
      <c r="O6634" t="s">
        <v>5367</v>
      </c>
      <c r="P6634" t="s">
        <v>46</v>
      </c>
      <c r="Q6634" t="s">
        <v>78</v>
      </c>
      <c r="R6634" t="s">
        <v>5368</v>
      </c>
      <c r="S6634">
        <v>54.48</v>
      </c>
      <c r="T6634">
        <v>1</v>
      </c>
      <c r="U6634">
        <v>0</v>
      </c>
      <c r="V6634">
        <v>15.254400000000004</v>
      </c>
    </row>
    <row r="6635" spans="1:22" ht="14.25" customHeight="1" x14ac:dyDescent="0.25">
      <c r="A6635">
        <v>6634</v>
      </c>
      <c r="B6635" t="s">
        <v>9005</v>
      </c>
      <c r="C6635">
        <f>YEAR(Data!$D6635)</f>
        <v>2013</v>
      </c>
      <c r="D6635">
        <v>41572</v>
      </c>
      <c r="E6635">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ht="14.25" customHeight="1" x14ac:dyDescent="0.25">
      <c r="A6636">
        <v>6635</v>
      </c>
      <c r="B6636" t="s">
        <v>9006</v>
      </c>
      <c r="C6636">
        <f>YEAR(Data!$D6636)</f>
        <v>2014</v>
      </c>
      <c r="D6636">
        <v>41766</v>
      </c>
      <c r="E6636">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ht="14.25" customHeight="1" x14ac:dyDescent="0.25">
      <c r="A6637">
        <v>6636</v>
      </c>
      <c r="B6637" t="s">
        <v>9006</v>
      </c>
      <c r="C6637">
        <f>YEAR(Data!$D6637)</f>
        <v>2014</v>
      </c>
      <c r="D6637">
        <v>41766</v>
      </c>
      <c r="E6637">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ht="14.25" customHeight="1" x14ac:dyDescent="0.25">
      <c r="A6638">
        <v>6637</v>
      </c>
      <c r="B6638" t="s">
        <v>9006</v>
      </c>
      <c r="C6638">
        <f>YEAR(Data!$D6638)</f>
        <v>2014</v>
      </c>
      <c r="D6638">
        <v>41766</v>
      </c>
      <c r="E6638">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ht="14.25" customHeight="1" x14ac:dyDescent="0.25">
      <c r="A6639">
        <v>6638</v>
      </c>
      <c r="B6639" t="s">
        <v>9007</v>
      </c>
      <c r="C6639">
        <f>YEAR(Data!$D6639)</f>
        <v>2014</v>
      </c>
      <c r="D6639">
        <v>41971</v>
      </c>
      <c r="E6639">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ht="14.25" customHeight="1" x14ac:dyDescent="0.25">
      <c r="A6640">
        <v>6639</v>
      </c>
      <c r="B6640" t="s">
        <v>9007</v>
      </c>
      <c r="C6640">
        <f>YEAR(Data!$D6640)</f>
        <v>2014</v>
      </c>
      <c r="D6640">
        <v>41971</v>
      </c>
      <c r="E6640">
        <v>41974</v>
      </c>
      <c r="F6640" t="s">
        <v>23</v>
      </c>
      <c r="G6640" t="s">
        <v>2178</v>
      </c>
      <c r="H6640" t="s">
        <v>2179</v>
      </c>
      <c r="I6640" t="s">
        <v>26</v>
      </c>
      <c r="J6640" t="s">
        <v>27</v>
      </c>
      <c r="K6640" t="s">
        <v>266</v>
      </c>
      <c r="L6640" t="s">
        <v>267</v>
      </c>
      <c r="M6640">
        <v>10011</v>
      </c>
      <c r="N6640" t="s">
        <v>148</v>
      </c>
      <c r="O6640" t="s">
        <v>5813</v>
      </c>
      <c r="P6640" t="s">
        <v>46</v>
      </c>
      <c r="Q6640" t="s">
        <v>75</v>
      </c>
      <c r="R6640" t="s">
        <v>5814</v>
      </c>
      <c r="S6640">
        <v>107.42400000000001</v>
      </c>
      <c r="T6640">
        <v>6</v>
      </c>
      <c r="U6640">
        <v>0.2</v>
      </c>
      <c r="V6640">
        <v>36.255599999999994</v>
      </c>
    </row>
    <row r="6641" spans="1:22" ht="14.25" customHeight="1" x14ac:dyDescent="0.25">
      <c r="A6641">
        <v>6640</v>
      </c>
      <c r="B6641" t="s">
        <v>9008</v>
      </c>
      <c r="C6641">
        <f>YEAR(Data!$D6641)</f>
        <v>2011</v>
      </c>
      <c r="D6641">
        <v>40847</v>
      </c>
      <c r="E664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ht="14.25" customHeight="1" x14ac:dyDescent="0.25">
      <c r="A6642">
        <v>6641</v>
      </c>
      <c r="B6642" t="s">
        <v>9009</v>
      </c>
      <c r="C6642">
        <f>YEAR(Data!$D6642)</f>
        <v>2014</v>
      </c>
      <c r="D6642">
        <v>41857</v>
      </c>
      <c r="E6642">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ht="14.25" customHeight="1" x14ac:dyDescent="0.25">
      <c r="A6643">
        <v>6642</v>
      </c>
      <c r="B6643" t="s">
        <v>9009</v>
      </c>
      <c r="C6643">
        <f>YEAR(Data!$D6643)</f>
        <v>2014</v>
      </c>
      <c r="D6643">
        <v>41857</v>
      </c>
      <c r="E6643">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ht="14.25" customHeight="1" x14ac:dyDescent="0.25">
      <c r="A6644">
        <v>6643</v>
      </c>
      <c r="B6644" t="s">
        <v>9009</v>
      </c>
      <c r="C6644">
        <f>YEAR(Data!$D6644)</f>
        <v>2014</v>
      </c>
      <c r="D6644">
        <v>41857</v>
      </c>
      <c r="E6644">
        <v>41861</v>
      </c>
      <c r="F6644" t="s">
        <v>50</v>
      </c>
      <c r="G6644" t="s">
        <v>235</v>
      </c>
      <c r="H6644" t="s">
        <v>236</v>
      </c>
      <c r="I6644" t="s">
        <v>26</v>
      </c>
      <c r="J6644" t="s">
        <v>27</v>
      </c>
      <c r="K6644" t="s">
        <v>4374</v>
      </c>
      <c r="L6644" t="s">
        <v>254</v>
      </c>
      <c r="M6644">
        <v>46203</v>
      </c>
      <c r="N6644" t="s">
        <v>105</v>
      </c>
      <c r="O6644" t="s">
        <v>8458</v>
      </c>
      <c r="P6644" t="s">
        <v>46</v>
      </c>
      <c r="Q6644" t="s">
        <v>47</v>
      </c>
      <c r="R6644" t="s">
        <v>8459</v>
      </c>
      <c r="S6644">
        <v>133.20000000000002</v>
      </c>
      <c r="T6644">
        <v>9</v>
      </c>
      <c r="U6644">
        <v>0</v>
      </c>
      <c r="V6644">
        <v>66.600000000000009</v>
      </c>
    </row>
    <row r="6645" spans="1:22" ht="14.25" customHeight="1" x14ac:dyDescent="0.25">
      <c r="A6645">
        <v>6644</v>
      </c>
      <c r="B6645" t="s">
        <v>9010</v>
      </c>
      <c r="C6645">
        <f>YEAR(Data!$D6645)</f>
        <v>2012</v>
      </c>
      <c r="D6645">
        <v>41131</v>
      </c>
      <c r="E6645">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ht="14.25" customHeight="1" x14ac:dyDescent="0.25">
      <c r="A6646">
        <v>6645</v>
      </c>
      <c r="B6646" t="s">
        <v>9010</v>
      </c>
      <c r="C6646">
        <f>YEAR(Data!$D6646)</f>
        <v>2012</v>
      </c>
      <c r="D6646">
        <v>41131</v>
      </c>
      <c r="E6646">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ht="14.25" customHeight="1" x14ac:dyDescent="0.25">
      <c r="A6647">
        <v>6646</v>
      </c>
      <c r="B6647" t="s">
        <v>9010</v>
      </c>
      <c r="C6647">
        <f>YEAR(Data!$D6647)</f>
        <v>2012</v>
      </c>
      <c r="D6647">
        <v>41131</v>
      </c>
      <c r="E6647">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ht="14.25" customHeight="1" x14ac:dyDescent="0.25">
      <c r="A6648">
        <v>6647</v>
      </c>
      <c r="B6648" t="s">
        <v>9011</v>
      </c>
      <c r="C6648">
        <f>YEAR(Data!$D6648)</f>
        <v>2013</v>
      </c>
      <c r="D6648">
        <v>41624</v>
      </c>
      <c r="E6648">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ht="14.25" customHeight="1" x14ac:dyDescent="0.25">
      <c r="A6649">
        <v>6648</v>
      </c>
      <c r="B6649" t="s">
        <v>9011</v>
      </c>
      <c r="C6649">
        <f>YEAR(Data!$D6649)</f>
        <v>2013</v>
      </c>
      <c r="D6649">
        <v>41624</v>
      </c>
      <c r="E6649">
        <v>41630</v>
      </c>
      <c r="F6649" t="s">
        <v>50</v>
      </c>
      <c r="G6649" t="s">
        <v>4082</v>
      </c>
      <c r="H6649" t="s">
        <v>4083</v>
      </c>
      <c r="I6649" t="s">
        <v>102</v>
      </c>
      <c r="J6649" t="s">
        <v>27</v>
      </c>
      <c r="K6649" t="s">
        <v>318</v>
      </c>
      <c r="L6649" t="s">
        <v>420</v>
      </c>
      <c r="M6649">
        <v>97477</v>
      </c>
      <c r="N6649" t="s">
        <v>44</v>
      </c>
      <c r="O6649" t="s">
        <v>5367</v>
      </c>
      <c r="P6649" t="s">
        <v>46</v>
      </c>
      <c r="Q6649" t="s">
        <v>78</v>
      </c>
      <c r="R6649" t="s">
        <v>5368</v>
      </c>
      <c r="S6649">
        <v>87.168000000000006</v>
      </c>
      <c r="T6649">
        <v>2</v>
      </c>
      <c r="U6649">
        <v>0.2</v>
      </c>
      <c r="V6649">
        <v>8.7168000000000063</v>
      </c>
    </row>
    <row r="6650" spans="1:22" ht="14.25" customHeight="1" x14ac:dyDescent="0.25">
      <c r="A6650">
        <v>6649</v>
      </c>
      <c r="B6650" t="s">
        <v>9012</v>
      </c>
      <c r="C6650">
        <f>YEAR(Data!$D6650)</f>
        <v>2014</v>
      </c>
      <c r="D6650">
        <v>41891</v>
      </c>
      <c r="E6650">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ht="14.25" customHeight="1" x14ac:dyDescent="0.25">
      <c r="A6651">
        <v>6650</v>
      </c>
      <c r="B6651" t="s">
        <v>9012</v>
      </c>
      <c r="C6651">
        <f>YEAR(Data!$D6651)</f>
        <v>2014</v>
      </c>
      <c r="D6651">
        <v>41891</v>
      </c>
      <c r="E6651">
        <v>41894</v>
      </c>
      <c r="F6651" t="s">
        <v>188</v>
      </c>
      <c r="G6651" t="s">
        <v>2410</v>
      </c>
      <c r="H6651" t="s">
        <v>2411</v>
      </c>
      <c r="I6651" t="s">
        <v>41</v>
      </c>
      <c r="J6651" t="s">
        <v>27</v>
      </c>
      <c r="K6651" t="s">
        <v>1127</v>
      </c>
      <c r="L6651" t="s">
        <v>104</v>
      </c>
      <c r="M6651">
        <v>76017</v>
      </c>
      <c r="N6651" t="s">
        <v>105</v>
      </c>
      <c r="O6651" t="s">
        <v>7663</v>
      </c>
      <c r="P6651" t="s">
        <v>71</v>
      </c>
      <c r="Q6651" t="s">
        <v>1216</v>
      </c>
      <c r="R6651" t="s">
        <v>7664</v>
      </c>
      <c r="S6651">
        <v>319.98400000000004</v>
      </c>
      <c r="T6651">
        <v>2</v>
      </c>
      <c r="U6651">
        <v>0.2</v>
      </c>
      <c r="V6651">
        <v>107.99459999999999</v>
      </c>
    </row>
    <row r="6652" spans="1:22" ht="14.25" customHeight="1" x14ac:dyDescent="0.25">
      <c r="A6652">
        <v>6651</v>
      </c>
      <c r="B6652" t="s">
        <v>9012</v>
      </c>
      <c r="C6652">
        <f>YEAR(Data!$D6652)</f>
        <v>2014</v>
      </c>
      <c r="D6652">
        <v>41891</v>
      </c>
      <c r="E6652">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ht="14.25" customHeight="1" x14ac:dyDescent="0.25">
      <c r="A6653">
        <v>6652</v>
      </c>
      <c r="B6653" t="s">
        <v>9012</v>
      </c>
      <c r="C6653">
        <f>YEAR(Data!$D6653)</f>
        <v>2014</v>
      </c>
      <c r="D6653">
        <v>41891</v>
      </c>
      <c r="E6653">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ht="14.25" customHeight="1" x14ac:dyDescent="0.25">
      <c r="A6654">
        <v>6653</v>
      </c>
      <c r="B6654" t="s">
        <v>9012</v>
      </c>
      <c r="C6654">
        <f>YEAR(Data!$D6654)</f>
        <v>2014</v>
      </c>
      <c r="D6654">
        <v>41891</v>
      </c>
      <c r="E6654">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ht="14.25" customHeight="1" x14ac:dyDescent="0.25">
      <c r="A6655">
        <v>6654</v>
      </c>
      <c r="B6655" t="s">
        <v>9012</v>
      </c>
      <c r="C6655">
        <f>YEAR(Data!$D6655)</f>
        <v>2014</v>
      </c>
      <c r="D6655">
        <v>41891</v>
      </c>
      <c r="E6655">
        <v>41894</v>
      </c>
      <c r="F6655" t="s">
        <v>188</v>
      </c>
      <c r="G6655" t="s">
        <v>2410</v>
      </c>
      <c r="H6655" t="s">
        <v>2411</v>
      </c>
      <c r="I6655" t="s">
        <v>41</v>
      </c>
      <c r="J6655" t="s">
        <v>27</v>
      </c>
      <c r="K6655" t="s">
        <v>1127</v>
      </c>
      <c r="L6655" t="s">
        <v>104</v>
      </c>
      <c r="M6655">
        <v>76017</v>
      </c>
      <c r="N6655" t="s">
        <v>105</v>
      </c>
      <c r="O6655" t="s">
        <v>6595</v>
      </c>
      <c r="P6655" t="s">
        <v>32</v>
      </c>
      <c r="Q6655" t="s">
        <v>36</v>
      </c>
      <c r="R6655" t="s">
        <v>6596</v>
      </c>
      <c r="S6655">
        <v>213.42999999999995</v>
      </c>
      <c r="T6655">
        <v>5</v>
      </c>
      <c r="U6655">
        <v>0.3</v>
      </c>
      <c r="V6655">
        <v>-39.636999999999993</v>
      </c>
    </row>
    <row r="6656" spans="1:22" ht="14.25" customHeight="1" x14ac:dyDescent="0.25">
      <c r="A6656">
        <v>6655</v>
      </c>
      <c r="B6656" t="s">
        <v>9013</v>
      </c>
      <c r="C6656">
        <f>YEAR(Data!$D6656)</f>
        <v>2014</v>
      </c>
      <c r="D6656">
        <v>41691</v>
      </c>
      <c r="E6656">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ht="14.25" customHeight="1" x14ac:dyDescent="0.25">
      <c r="A6657">
        <v>6656</v>
      </c>
      <c r="B6657" t="s">
        <v>9013</v>
      </c>
      <c r="C6657">
        <f>YEAR(Data!$D6657)</f>
        <v>2014</v>
      </c>
      <c r="D6657">
        <v>41691</v>
      </c>
      <c r="E6657">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ht="14.25" customHeight="1" x14ac:dyDescent="0.25">
      <c r="A6658">
        <v>6657</v>
      </c>
      <c r="B6658" t="s">
        <v>9013</v>
      </c>
      <c r="C6658">
        <f>YEAR(Data!$D6658)</f>
        <v>2014</v>
      </c>
      <c r="D6658">
        <v>41691</v>
      </c>
      <c r="E6658">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ht="14.25" customHeight="1" x14ac:dyDescent="0.25">
      <c r="A6659">
        <v>6658</v>
      </c>
      <c r="B6659" t="s">
        <v>9013</v>
      </c>
      <c r="C6659">
        <f>YEAR(Data!$D6659)</f>
        <v>2014</v>
      </c>
      <c r="D6659">
        <v>41691</v>
      </c>
      <c r="E6659">
        <v>41698</v>
      </c>
      <c r="F6659" t="s">
        <v>50</v>
      </c>
      <c r="G6659" t="s">
        <v>3814</v>
      </c>
      <c r="H6659" t="s">
        <v>3815</v>
      </c>
      <c r="I6659" t="s">
        <v>102</v>
      </c>
      <c r="J6659" t="s">
        <v>27</v>
      </c>
      <c r="K6659" t="s">
        <v>309</v>
      </c>
      <c r="L6659" t="s">
        <v>310</v>
      </c>
      <c r="M6659">
        <v>85234</v>
      </c>
      <c r="N6659" t="s">
        <v>44</v>
      </c>
      <c r="O6659" t="s">
        <v>6439</v>
      </c>
      <c r="P6659" t="s">
        <v>46</v>
      </c>
      <c r="Q6659" t="s">
        <v>173</v>
      </c>
      <c r="R6659" t="s">
        <v>6440</v>
      </c>
      <c r="S6659">
        <v>10.64</v>
      </c>
      <c r="T6659">
        <v>5</v>
      </c>
      <c r="U6659">
        <v>0.2</v>
      </c>
      <c r="V6659">
        <v>3.8570000000000002</v>
      </c>
    </row>
    <row r="6660" spans="1:22" ht="14.25" customHeight="1" x14ac:dyDescent="0.25">
      <c r="A6660">
        <v>6659</v>
      </c>
      <c r="B6660" t="s">
        <v>9013</v>
      </c>
      <c r="C6660">
        <f>YEAR(Data!$D6660)</f>
        <v>2014</v>
      </c>
      <c r="D6660">
        <v>41691</v>
      </c>
      <c r="E6660">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ht="14.25" customHeight="1" x14ac:dyDescent="0.25">
      <c r="A6661">
        <v>6660</v>
      </c>
      <c r="B6661" t="s">
        <v>9013</v>
      </c>
      <c r="C6661">
        <f>YEAR(Data!$D6661)</f>
        <v>2014</v>
      </c>
      <c r="D6661">
        <v>41691</v>
      </c>
      <c r="E666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ht="14.25" customHeight="1" x14ac:dyDescent="0.25">
      <c r="A6662">
        <v>6661</v>
      </c>
      <c r="B6662" t="s">
        <v>9014</v>
      </c>
      <c r="C6662">
        <f>YEAR(Data!$D6662)</f>
        <v>2012</v>
      </c>
      <c r="D6662">
        <v>41129</v>
      </c>
      <c r="E6662">
        <v>41131</v>
      </c>
      <c r="F6662" t="s">
        <v>23</v>
      </c>
      <c r="G6662" t="s">
        <v>5194</v>
      </c>
      <c r="H6662" t="s">
        <v>5195</v>
      </c>
      <c r="I6662" t="s">
        <v>26</v>
      </c>
      <c r="J6662" t="s">
        <v>27</v>
      </c>
      <c r="K6662" t="s">
        <v>1479</v>
      </c>
      <c r="L6662" t="s">
        <v>1245</v>
      </c>
      <c r="M6662">
        <v>1841</v>
      </c>
      <c r="N6662" t="s">
        <v>148</v>
      </c>
      <c r="O6662" t="s">
        <v>7344</v>
      </c>
      <c r="P6662" t="s">
        <v>46</v>
      </c>
      <c r="Q6662" t="s">
        <v>68</v>
      </c>
      <c r="R6662" t="s">
        <v>7345</v>
      </c>
      <c r="S6662">
        <v>39.659999999999997</v>
      </c>
      <c r="T6662">
        <v>2</v>
      </c>
      <c r="U6662">
        <v>0</v>
      </c>
      <c r="V6662">
        <v>11.897999999999996</v>
      </c>
    </row>
    <row r="6663" spans="1:22" ht="14.25" customHeight="1" x14ac:dyDescent="0.25">
      <c r="A6663">
        <v>6662</v>
      </c>
      <c r="B6663" t="s">
        <v>9014</v>
      </c>
      <c r="C6663">
        <f>YEAR(Data!$D6663)</f>
        <v>2012</v>
      </c>
      <c r="D6663">
        <v>41129</v>
      </c>
      <c r="E6663">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ht="14.25" customHeight="1" x14ac:dyDescent="0.25">
      <c r="A6664">
        <v>6663</v>
      </c>
      <c r="B6664" t="s">
        <v>9014</v>
      </c>
      <c r="C6664">
        <f>YEAR(Data!$D6664)</f>
        <v>2012</v>
      </c>
      <c r="D6664">
        <v>41129</v>
      </c>
      <c r="E6664">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ht="14.25" customHeight="1" x14ac:dyDescent="0.25">
      <c r="A6665">
        <v>6664</v>
      </c>
      <c r="B6665" t="s">
        <v>9015</v>
      </c>
      <c r="C6665">
        <f>YEAR(Data!$D6665)</f>
        <v>2014</v>
      </c>
      <c r="D6665">
        <v>41939</v>
      </c>
      <c r="E6665">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ht="14.25" customHeight="1" x14ac:dyDescent="0.25">
      <c r="A6666">
        <v>6665</v>
      </c>
      <c r="B6666" t="s">
        <v>9015</v>
      </c>
      <c r="C6666">
        <f>YEAR(Data!$D6666)</f>
        <v>2014</v>
      </c>
      <c r="D6666">
        <v>41939</v>
      </c>
      <c r="E6666">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ht="14.25" customHeight="1" x14ac:dyDescent="0.25">
      <c r="A6667">
        <v>6666</v>
      </c>
      <c r="B6667" t="s">
        <v>9016</v>
      </c>
      <c r="C6667">
        <f>YEAR(Data!$D6667)</f>
        <v>2013</v>
      </c>
      <c r="D6667">
        <v>41470</v>
      </c>
      <c r="E6667">
        <v>41474</v>
      </c>
      <c r="F6667" t="s">
        <v>23</v>
      </c>
      <c r="G6667" t="s">
        <v>3019</v>
      </c>
      <c r="H6667" t="s">
        <v>3020</v>
      </c>
      <c r="I6667" t="s">
        <v>26</v>
      </c>
      <c r="J6667" t="s">
        <v>27</v>
      </c>
      <c r="K6667" t="s">
        <v>3926</v>
      </c>
      <c r="L6667" t="s">
        <v>104</v>
      </c>
      <c r="M6667">
        <v>75061</v>
      </c>
      <c r="N6667" t="s">
        <v>105</v>
      </c>
      <c r="O6667" t="s">
        <v>8536</v>
      </c>
      <c r="P6667" t="s">
        <v>46</v>
      </c>
      <c r="Q6667" t="s">
        <v>90</v>
      </c>
      <c r="R6667" t="s">
        <v>8537</v>
      </c>
      <c r="S6667">
        <v>219.84000000000003</v>
      </c>
      <c r="T6667">
        <v>5</v>
      </c>
      <c r="U6667">
        <v>0.2</v>
      </c>
      <c r="V6667">
        <v>79.691999999999979</v>
      </c>
    </row>
    <row r="6668" spans="1:22" ht="14.25" customHeight="1" x14ac:dyDescent="0.25">
      <c r="A6668">
        <v>6667</v>
      </c>
      <c r="B6668" t="s">
        <v>9017</v>
      </c>
      <c r="C6668">
        <f>YEAR(Data!$D6668)</f>
        <v>2014</v>
      </c>
      <c r="D6668">
        <v>41772</v>
      </c>
      <c r="E6668">
        <v>41774</v>
      </c>
      <c r="F6668" t="s">
        <v>23</v>
      </c>
      <c r="G6668" t="s">
        <v>1906</v>
      </c>
      <c r="H6668" t="s">
        <v>1907</v>
      </c>
      <c r="I6668" t="s">
        <v>26</v>
      </c>
      <c r="J6668" t="s">
        <v>27</v>
      </c>
      <c r="K6668" t="s">
        <v>3936</v>
      </c>
      <c r="L6668" t="s">
        <v>788</v>
      </c>
      <c r="M6668">
        <v>8360</v>
      </c>
      <c r="N6668" t="s">
        <v>148</v>
      </c>
      <c r="O6668" t="s">
        <v>7654</v>
      </c>
      <c r="P6668" t="s">
        <v>32</v>
      </c>
      <c r="Q6668" t="s">
        <v>65</v>
      </c>
      <c r="R6668" t="s">
        <v>7655</v>
      </c>
      <c r="S6668">
        <v>42.85</v>
      </c>
      <c r="T6668">
        <v>5</v>
      </c>
      <c r="U6668">
        <v>0</v>
      </c>
      <c r="V6668">
        <v>15.426000000000002</v>
      </c>
    </row>
    <row r="6669" spans="1:22" ht="14.25" customHeight="1" x14ac:dyDescent="0.25">
      <c r="A6669">
        <v>6668</v>
      </c>
      <c r="B6669" t="s">
        <v>9017</v>
      </c>
      <c r="C6669">
        <f>YEAR(Data!$D6669)</f>
        <v>2014</v>
      </c>
      <c r="D6669">
        <v>41772</v>
      </c>
      <c r="E6669">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ht="14.25" customHeight="1" x14ac:dyDescent="0.25">
      <c r="A6670">
        <v>6669</v>
      </c>
      <c r="B6670" t="s">
        <v>9017</v>
      </c>
      <c r="C6670">
        <f>YEAR(Data!$D6670)</f>
        <v>2014</v>
      </c>
      <c r="D6670">
        <v>41772</v>
      </c>
      <c r="E6670">
        <v>41774</v>
      </c>
      <c r="F6670" t="s">
        <v>23</v>
      </c>
      <c r="G6670" t="s">
        <v>1906</v>
      </c>
      <c r="H6670" t="s">
        <v>1907</v>
      </c>
      <c r="I6670" t="s">
        <v>26</v>
      </c>
      <c r="J6670" t="s">
        <v>27</v>
      </c>
      <c r="K6670" t="s">
        <v>3936</v>
      </c>
      <c r="L6670" t="s">
        <v>788</v>
      </c>
      <c r="M6670">
        <v>8360</v>
      </c>
      <c r="N6670" t="s">
        <v>148</v>
      </c>
      <c r="O6670" t="s">
        <v>8573</v>
      </c>
      <c r="P6670" t="s">
        <v>46</v>
      </c>
      <c r="Q6670" t="s">
        <v>578</v>
      </c>
      <c r="R6670" t="s">
        <v>8574</v>
      </c>
      <c r="S6670">
        <v>17</v>
      </c>
      <c r="T6670">
        <v>2</v>
      </c>
      <c r="U6670">
        <v>0</v>
      </c>
      <c r="V6670">
        <v>4.42</v>
      </c>
    </row>
    <row r="6671" spans="1:22" ht="14.25" customHeight="1" x14ac:dyDescent="0.25">
      <c r="A6671">
        <v>6670</v>
      </c>
      <c r="B6671" t="s">
        <v>9017</v>
      </c>
      <c r="C6671">
        <f>YEAR(Data!$D6671)</f>
        <v>2014</v>
      </c>
      <c r="D6671">
        <v>41772</v>
      </c>
      <c r="E6671">
        <v>41774</v>
      </c>
      <c r="F6671" t="s">
        <v>23</v>
      </c>
      <c r="G6671" t="s">
        <v>1906</v>
      </c>
      <c r="H6671" t="s">
        <v>1907</v>
      </c>
      <c r="I6671" t="s">
        <v>26</v>
      </c>
      <c r="J6671" t="s">
        <v>27</v>
      </c>
      <c r="K6671" t="s">
        <v>3936</v>
      </c>
      <c r="L6671" t="s">
        <v>788</v>
      </c>
      <c r="M6671">
        <v>8360</v>
      </c>
      <c r="N6671" t="s">
        <v>148</v>
      </c>
      <c r="O6671" t="s">
        <v>6817</v>
      </c>
      <c r="P6671" t="s">
        <v>71</v>
      </c>
      <c r="Q6671" t="s">
        <v>161</v>
      </c>
      <c r="R6671" t="s">
        <v>6818</v>
      </c>
      <c r="S6671">
        <v>87.4</v>
      </c>
      <c r="T6671">
        <v>5</v>
      </c>
      <c r="U6671">
        <v>0</v>
      </c>
      <c r="V6671">
        <v>34.960000000000008</v>
      </c>
    </row>
    <row r="6672" spans="1:22" ht="14.25" customHeight="1" x14ac:dyDescent="0.25">
      <c r="A6672">
        <v>6671</v>
      </c>
      <c r="B6672" t="s">
        <v>9018</v>
      </c>
      <c r="C6672">
        <f>YEAR(Data!$D6672)</f>
        <v>2014</v>
      </c>
      <c r="D6672">
        <v>41785</v>
      </c>
      <c r="E6672">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ht="14.25" customHeight="1" x14ac:dyDescent="0.25">
      <c r="A6673">
        <v>6672</v>
      </c>
      <c r="B6673" t="s">
        <v>9019</v>
      </c>
      <c r="C6673">
        <f>YEAR(Data!$D6673)</f>
        <v>2011</v>
      </c>
      <c r="D6673">
        <v>40778</v>
      </c>
      <c r="E6673">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ht="14.25" customHeight="1" x14ac:dyDescent="0.25">
      <c r="A6674">
        <v>6673</v>
      </c>
      <c r="B6674" t="s">
        <v>9020</v>
      </c>
      <c r="C6674">
        <f>YEAR(Data!$D6674)</f>
        <v>2012</v>
      </c>
      <c r="D6674">
        <v>41163</v>
      </c>
      <c r="E6674">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ht="14.25" customHeight="1" x14ac:dyDescent="0.25">
      <c r="A6675">
        <v>6674</v>
      </c>
      <c r="B6675" t="s">
        <v>9021</v>
      </c>
      <c r="C6675">
        <f>YEAR(Data!$D6675)</f>
        <v>2012</v>
      </c>
      <c r="D6675">
        <v>41157</v>
      </c>
      <c r="E6675">
        <v>41164</v>
      </c>
      <c r="F6675" t="s">
        <v>50</v>
      </c>
      <c r="G6675" t="s">
        <v>620</v>
      </c>
      <c r="H6675" t="s">
        <v>621</v>
      </c>
      <c r="I6675" t="s">
        <v>102</v>
      </c>
      <c r="J6675" t="s">
        <v>27</v>
      </c>
      <c r="K6675" t="s">
        <v>4710</v>
      </c>
      <c r="L6675" t="s">
        <v>319</v>
      </c>
      <c r="M6675">
        <v>22901</v>
      </c>
      <c r="N6675" t="s">
        <v>30</v>
      </c>
      <c r="O6675" t="s">
        <v>9022</v>
      </c>
      <c r="P6675" t="s">
        <v>32</v>
      </c>
      <c r="Q6675" t="s">
        <v>65</v>
      </c>
      <c r="R6675" t="s">
        <v>9023</v>
      </c>
      <c r="S6675">
        <v>67.959999999999994</v>
      </c>
      <c r="T6675">
        <v>4</v>
      </c>
      <c r="U6675">
        <v>0</v>
      </c>
      <c r="V6675">
        <v>12.232799999999997</v>
      </c>
    </row>
    <row r="6676" spans="1:22" ht="14.25" customHeight="1" x14ac:dyDescent="0.25">
      <c r="A6676">
        <v>6675</v>
      </c>
      <c r="B6676" t="s">
        <v>9024</v>
      </c>
      <c r="C6676">
        <f>YEAR(Data!$D6676)</f>
        <v>2012</v>
      </c>
      <c r="D6676">
        <v>41234</v>
      </c>
      <c r="E6676">
        <v>41236</v>
      </c>
      <c r="F6676" t="s">
        <v>23</v>
      </c>
      <c r="G6676" t="s">
        <v>5978</v>
      </c>
      <c r="H6676" t="s">
        <v>5979</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ht="14.25" customHeight="1" x14ac:dyDescent="0.25">
      <c r="A6677">
        <v>6676</v>
      </c>
      <c r="B6677" t="s">
        <v>9024</v>
      </c>
      <c r="C6677">
        <f>YEAR(Data!$D6677)</f>
        <v>2012</v>
      </c>
      <c r="D6677">
        <v>41234</v>
      </c>
      <c r="E6677">
        <v>41236</v>
      </c>
      <c r="F6677" t="s">
        <v>23</v>
      </c>
      <c r="G6677" t="s">
        <v>5978</v>
      </c>
      <c r="H6677" t="s">
        <v>5979</v>
      </c>
      <c r="I6677" t="s">
        <v>26</v>
      </c>
      <c r="J6677" t="s">
        <v>27</v>
      </c>
      <c r="K6677" t="s">
        <v>1479</v>
      </c>
      <c r="L6677" t="s">
        <v>254</v>
      </c>
      <c r="M6677">
        <v>46226</v>
      </c>
      <c r="N6677" t="s">
        <v>105</v>
      </c>
      <c r="O6677" t="s">
        <v>9025</v>
      </c>
      <c r="P6677" t="s">
        <v>71</v>
      </c>
      <c r="Q6677" t="s">
        <v>682</v>
      </c>
      <c r="R6677" t="s">
        <v>9026</v>
      </c>
      <c r="S6677">
        <v>83.9</v>
      </c>
      <c r="T6677">
        <v>2</v>
      </c>
      <c r="U6677">
        <v>0</v>
      </c>
      <c r="V6677">
        <v>22.653000000000006</v>
      </c>
    </row>
    <row r="6678" spans="1:22" ht="14.25" customHeight="1" x14ac:dyDescent="0.25">
      <c r="A6678">
        <v>6677</v>
      </c>
      <c r="B6678" t="s">
        <v>9024</v>
      </c>
      <c r="C6678">
        <f>YEAR(Data!$D6678)</f>
        <v>2012</v>
      </c>
      <c r="D6678">
        <v>41234</v>
      </c>
      <c r="E6678">
        <v>41236</v>
      </c>
      <c r="F6678" t="s">
        <v>23</v>
      </c>
      <c r="G6678" t="s">
        <v>5978</v>
      </c>
      <c r="H6678" t="s">
        <v>5979</v>
      </c>
      <c r="I6678" t="s">
        <v>26</v>
      </c>
      <c r="J6678" t="s">
        <v>27</v>
      </c>
      <c r="K6678" t="s">
        <v>1479</v>
      </c>
      <c r="L6678" t="s">
        <v>254</v>
      </c>
      <c r="M6678">
        <v>46226</v>
      </c>
      <c r="N6678" t="s">
        <v>105</v>
      </c>
      <c r="O6678" t="s">
        <v>7634</v>
      </c>
      <c r="P6678" t="s">
        <v>46</v>
      </c>
      <c r="Q6678" t="s">
        <v>78</v>
      </c>
      <c r="R6678" t="s">
        <v>7635</v>
      </c>
      <c r="S6678">
        <v>19.75</v>
      </c>
      <c r="T6678">
        <v>5</v>
      </c>
      <c r="U6678">
        <v>0</v>
      </c>
      <c r="V6678">
        <v>5.1350000000000007</v>
      </c>
    </row>
    <row r="6679" spans="1:22" ht="14.25" customHeight="1" x14ac:dyDescent="0.25">
      <c r="A6679">
        <v>6678</v>
      </c>
      <c r="B6679" t="s">
        <v>9024</v>
      </c>
      <c r="C6679">
        <f>YEAR(Data!$D6679)</f>
        <v>2012</v>
      </c>
      <c r="D6679">
        <v>41234</v>
      </c>
      <c r="E6679">
        <v>41236</v>
      </c>
      <c r="F6679" t="s">
        <v>23</v>
      </c>
      <c r="G6679" t="s">
        <v>5978</v>
      </c>
      <c r="H6679" t="s">
        <v>5979</v>
      </c>
      <c r="I6679" t="s">
        <v>26</v>
      </c>
      <c r="J6679" t="s">
        <v>27</v>
      </c>
      <c r="K6679" t="s">
        <v>1479</v>
      </c>
      <c r="L6679" t="s">
        <v>254</v>
      </c>
      <c r="M6679">
        <v>46226</v>
      </c>
      <c r="N6679" t="s">
        <v>105</v>
      </c>
      <c r="O6679" t="s">
        <v>6687</v>
      </c>
      <c r="P6679" t="s">
        <v>71</v>
      </c>
      <c r="Q6679" t="s">
        <v>161</v>
      </c>
      <c r="R6679" t="s">
        <v>6688</v>
      </c>
      <c r="S6679">
        <v>393.54</v>
      </c>
      <c r="T6679">
        <v>3</v>
      </c>
      <c r="U6679">
        <v>0</v>
      </c>
      <c r="V6679">
        <v>165.28680000000003</v>
      </c>
    </row>
    <row r="6680" spans="1:22" ht="14.25" customHeight="1" x14ac:dyDescent="0.25">
      <c r="A6680">
        <v>6679</v>
      </c>
      <c r="B6680" t="s">
        <v>9027</v>
      </c>
      <c r="C6680">
        <f>YEAR(Data!$D6680)</f>
        <v>2011</v>
      </c>
      <c r="D6680">
        <v>40826</v>
      </c>
      <c r="E6680">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ht="14.25" customHeight="1" x14ac:dyDescent="0.25">
      <c r="A6681">
        <v>6680</v>
      </c>
      <c r="B6681" t="s">
        <v>9028</v>
      </c>
      <c r="C6681">
        <f>YEAR(Data!$D6681)</f>
        <v>2014</v>
      </c>
      <c r="D6681">
        <v>41885</v>
      </c>
      <c r="E668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ht="14.25" customHeight="1" x14ac:dyDescent="0.25">
      <c r="A6682">
        <v>6681</v>
      </c>
      <c r="B6682" t="s">
        <v>9028</v>
      </c>
      <c r="C6682">
        <f>YEAR(Data!$D6682)</f>
        <v>2014</v>
      </c>
      <c r="D6682">
        <v>41885</v>
      </c>
      <c r="E6682">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ht="14.25" customHeight="1" x14ac:dyDescent="0.25">
      <c r="A6683">
        <v>6682</v>
      </c>
      <c r="B6683" t="s">
        <v>9028</v>
      </c>
      <c r="C6683">
        <f>YEAR(Data!$D6683)</f>
        <v>2014</v>
      </c>
      <c r="D6683">
        <v>41885</v>
      </c>
      <c r="E6683">
        <v>41890</v>
      </c>
      <c r="F6683" t="s">
        <v>23</v>
      </c>
      <c r="G6683" t="s">
        <v>274</v>
      </c>
      <c r="H6683" t="s">
        <v>275</v>
      </c>
      <c r="I6683" t="s">
        <v>26</v>
      </c>
      <c r="J6683" t="s">
        <v>27</v>
      </c>
      <c r="K6683" t="s">
        <v>4608</v>
      </c>
      <c r="L6683" t="s">
        <v>747</v>
      </c>
      <c r="M6683">
        <v>6450</v>
      </c>
      <c r="N6683" t="s">
        <v>148</v>
      </c>
      <c r="O6683" t="s">
        <v>7155</v>
      </c>
      <c r="P6683" t="s">
        <v>46</v>
      </c>
      <c r="Q6683" t="s">
        <v>90</v>
      </c>
      <c r="R6683" t="s">
        <v>7156</v>
      </c>
      <c r="S6683">
        <v>146.82</v>
      </c>
      <c r="T6683">
        <v>3</v>
      </c>
      <c r="U6683">
        <v>0</v>
      </c>
      <c r="V6683">
        <v>73.41</v>
      </c>
    </row>
    <row r="6684" spans="1:22" ht="14.25" customHeight="1" x14ac:dyDescent="0.25">
      <c r="A6684">
        <v>6683</v>
      </c>
      <c r="B6684" t="s">
        <v>9029</v>
      </c>
      <c r="C6684">
        <f>YEAR(Data!$D6684)</f>
        <v>2014</v>
      </c>
      <c r="D6684">
        <v>41641</v>
      </c>
      <c r="E6684">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ht="14.25" customHeight="1" x14ac:dyDescent="0.25">
      <c r="A6685">
        <v>6684</v>
      </c>
      <c r="B6685" t="s">
        <v>9030</v>
      </c>
      <c r="C6685">
        <f>YEAR(Data!$D6685)</f>
        <v>2011</v>
      </c>
      <c r="D6685">
        <v>40852</v>
      </c>
      <c r="E6685">
        <v>40857</v>
      </c>
      <c r="F6685" t="s">
        <v>50</v>
      </c>
      <c r="G6685" t="s">
        <v>3049</v>
      </c>
      <c r="H6685" t="s">
        <v>3050</v>
      </c>
      <c r="I6685" t="s">
        <v>102</v>
      </c>
      <c r="J6685" t="s">
        <v>27</v>
      </c>
      <c r="K6685" t="s">
        <v>42</v>
      </c>
      <c r="L6685" t="s">
        <v>43</v>
      </c>
      <c r="M6685">
        <v>90008</v>
      </c>
      <c r="N6685" t="s">
        <v>44</v>
      </c>
      <c r="O6685" t="s">
        <v>6591</v>
      </c>
      <c r="P6685" t="s">
        <v>32</v>
      </c>
      <c r="Q6685" t="s">
        <v>65</v>
      </c>
      <c r="R6685" t="s">
        <v>6592</v>
      </c>
      <c r="S6685">
        <v>20.04</v>
      </c>
      <c r="T6685">
        <v>6</v>
      </c>
      <c r="U6685">
        <v>0</v>
      </c>
      <c r="V6685">
        <v>8.8176000000000023</v>
      </c>
    </row>
    <row r="6686" spans="1:22" ht="14.25" customHeight="1" x14ac:dyDescent="0.25">
      <c r="A6686">
        <v>6685</v>
      </c>
      <c r="B6686" t="s">
        <v>9031</v>
      </c>
      <c r="C6686">
        <f>YEAR(Data!$D6686)</f>
        <v>2012</v>
      </c>
      <c r="D6686">
        <v>41260</v>
      </c>
      <c r="E6686">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ht="14.25" customHeight="1" x14ac:dyDescent="0.25">
      <c r="A6687">
        <v>6686</v>
      </c>
      <c r="B6687" t="s">
        <v>9031</v>
      </c>
      <c r="C6687">
        <f>YEAR(Data!$D6687)</f>
        <v>2012</v>
      </c>
      <c r="D6687">
        <v>41260</v>
      </c>
      <c r="E6687">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ht="14.25" customHeight="1" x14ac:dyDescent="0.25">
      <c r="A6688">
        <v>6687</v>
      </c>
      <c r="B6688" t="s">
        <v>9031</v>
      </c>
      <c r="C6688">
        <f>YEAR(Data!$D6688)</f>
        <v>2012</v>
      </c>
      <c r="D6688">
        <v>41260</v>
      </c>
      <c r="E6688">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ht="14.25" customHeight="1" x14ac:dyDescent="0.25">
      <c r="A6689">
        <v>6688</v>
      </c>
      <c r="B6689" t="s">
        <v>9032</v>
      </c>
      <c r="C6689">
        <f>YEAR(Data!$D6689)</f>
        <v>2012</v>
      </c>
      <c r="D6689">
        <v>41043</v>
      </c>
      <c r="E6689">
        <v>41050</v>
      </c>
      <c r="F6689" t="s">
        <v>50</v>
      </c>
      <c r="G6689" t="s">
        <v>5793</v>
      </c>
      <c r="H6689" t="s">
        <v>5794</v>
      </c>
      <c r="I6689" t="s">
        <v>26</v>
      </c>
      <c r="J6689" t="s">
        <v>27</v>
      </c>
      <c r="K6689" t="s">
        <v>42</v>
      </c>
      <c r="L6689" t="s">
        <v>43</v>
      </c>
      <c r="M6689">
        <v>90032</v>
      </c>
      <c r="N6689" t="s">
        <v>44</v>
      </c>
      <c r="O6689" t="s">
        <v>5599</v>
      </c>
      <c r="P6689" t="s">
        <v>46</v>
      </c>
      <c r="Q6689" t="s">
        <v>59</v>
      </c>
      <c r="R6689" t="s">
        <v>5600</v>
      </c>
      <c r="S6689">
        <v>1117.92</v>
      </c>
      <c r="T6689">
        <v>4</v>
      </c>
      <c r="U6689">
        <v>0</v>
      </c>
      <c r="V6689">
        <v>55.895999999999958</v>
      </c>
    </row>
    <row r="6690" spans="1:22" ht="14.25" customHeight="1" x14ac:dyDescent="0.25">
      <c r="A6690">
        <v>6689</v>
      </c>
      <c r="B6690" t="s">
        <v>9033</v>
      </c>
      <c r="C6690">
        <f>YEAR(Data!$D6690)</f>
        <v>2014</v>
      </c>
      <c r="D6690">
        <v>41709</v>
      </c>
      <c r="E6690">
        <v>41714</v>
      </c>
      <c r="F6690" t="s">
        <v>23</v>
      </c>
      <c r="G6690" t="s">
        <v>6482</v>
      </c>
      <c r="H6690" t="s">
        <v>6483</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ht="14.25" customHeight="1" x14ac:dyDescent="0.25">
      <c r="A6691">
        <v>6690</v>
      </c>
      <c r="B6691" t="s">
        <v>9034</v>
      </c>
      <c r="C6691">
        <f>YEAR(Data!$D6691)</f>
        <v>2014</v>
      </c>
      <c r="D6691">
        <v>41976</v>
      </c>
      <c r="E6691">
        <v>41983</v>
      </c>
      <c r="F6691" t="s">
        <v>50</v>
      </c>
      <c r="G6691" t="s">
        <v>4512</v>
      </c>
      <c r="H6691" t="s">
        <v>4513</v>
      </c>
      <c r="I6691" t="s">
        <v>41</v>
      </c>
      <c r="J6691" t="s">
        <v>27</v>
      </c>
      <c r="K6691" t="s">
        <v>184</v>
      </c>
      <c r="L6691" t="s">
        <v>104</v>
      </c>
      <c r="M6691">
        <v>77095</v>
      </c>
      <c r="N6691" t="s">
        <v>105</v>
      </c>
      <c r="O6691" t="s">
        <v>5206</v>
      </c>
      <c r="P6691" t="s">
        <v>46</v>
      </c>
      <c r="Q6691" t="s">
        <v>68</v>
      </c>
      <c r="R6691" t="s">
        <v>5207</v>
      </c>
      <c r="S6691">
        <v>12.160000000000002</v>
      </c>
      <c r="T6691">
        <v>5</v>
      </c>
      <c r="U6691">
        <v>0.2</v>
      </c>
      <c r="V6691">
        <v>2.1279999999999988</v>
      </c>
    </row>
    <row r="6692" spans="1:22" ht="14.25" customHeight="1" x14ac:dyDescent="0.25">
      <c r="A6692">
        <v>6691</v>
      </c>
      <c r="B6692" t="s">
        <v>9035</v>
      </c>
      <c r="C6692">
        <f>YEAR(Data!$D6692)</f>
        <v>2014</v>
      </c>
      <c r="D6692">
        <v>41852</v>
      </c>
      <c r="E6692">
        <v>41857</v>
      </c>
      <c r="F6692" t="s">
        <v>50</v>
      </c>
      <c r="G6692" t="s">
        <v>5584</v>
      </c>
      <c r="H6692" t="s">
        <v>5585</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ht="14.25" customHeight="1" x14ac:dyDescent="0.25">
      <c r="A6693">
        <v>6692</v>
      </c>
      <c r="B6693" t="s">
        <v>9035</v>
      </c>
      <c r="C6693">
        <f>YEAR(Data!$D6693)</f>
        <v>2014</v>
      </c>
      <c r="D6693">
        <v>41852</v>
      </c>
      <c r="E6693">
        <v>41857</v>
      </c>
      <c r="F6693" t="s">
        <v>50</v>
      </c>
      <c r="G6693" t="s">
        <v>5584</v>
      </c>
      <c r="H6693" t="s">
        <v>5585</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ht="14.25" customHeight="1" x14ac:dyDescent="0.25">
      <c r="A6694">
        <v>6693</v>
      </c>
      <c r="B6694" t="s">
        <v>9036</v>
      </c>
      <c r="C6694">
        <f>YEAR(Data!$D6694)</f>
        <v>2014</v>
      </c>
      <c r="D6694">
        <v>41863</v>
      </c>
      <c r="E6694">
        <v>41865</v>
      </c>
      <c r="F6694" t="s">
        <v>23</v>
      </c>
      <c r="G6694" t="s">
        <v>5993</v>
      </c>
      <c r="H6694" t="s">
        <v>5994</v>
      </c>
      <c r="I6694" t="s">
        <v>102</v>
      </c>
      <c r="J6694" t="s">
        <v>27</v>
      </c>
      <c r="K6694" t="s">
        <v>6079</v>
      </c>
      <c r="L6694" t="s">
        <v>736</v>
      </c>
      <c r="M6694">
        <v>70601</v>
      </c>
      <c r="N6694" t="s">
        <v>30</v>
      </c>
      <c r="O6694" t="s">
        <v>5374</v>
      </c>
      <c r="P6694" t="s">
        <v>46</v>
      </c>
      <c r="Q6694" t="s">
        <v>75</v>
      </c>
      <c r="R6694" t="s">
        <v>5375</v>
      </c>
      <c r="S6694">
        <v>477.51</v>
      </c>
      <c r="T6694">
        <v>11</v>
      </c>
      <c r="U6694">
        <v>0</v>
      </c>
      <c r="V6694">
        <v>219.65459999999999</v>
      </c>
    </row>
    <row r="6695" spans="1:22" ht="14.25" customHeight="1" x14ac:dyDescent="0.25">
      <c r="A6695">
        <v>6694</v>
      </c>
      <c r="B6695" t="s">
        <v>9037</v>
      </c>
      <c r="C6695">
        <f>YEAR(Data!$D6695)</f>
        <v>2014</v>
      </c>
      <c r="D6695">
        <v>41913</v>
      </c>
      <c r="E6695">
        <v>41915</v>
      </c>
      <c r="F6695" t="s">
        <v>23</v>
      </c>
      <c r="G6695" t="s">
        <v>6451</v>
      </c>
      <c r="H6695" t="s">
        <v>6452</v>
      </c>
      <c r="I6695" t="s">
        <v>26</v>
      </c>
      <c r="J6695" t="s">
        <v>27</v>
      </c>
      <c r="K6695" t="s">
        <v>4492</v>
      </c>
      <c r="L6695" t="s">
        <v>2735</v>
      </c>
      <c r="M6695">
        <v>21215</v>
      </c>
      <c r="N6695" t="s">
        <v>148</v>
      </c>
      <c r="O6695" t="s">
        <v>5777</v>
      </c>
      <c r="P6695" t="s">
        <v>46</v>
      </c>
      <c r="Q6695" t="s">
        <v>90</v>
      </c>
      <c r="R6695" t="s">
        <v>5778</v>
      </c>
      <c r="S6695">
        <v>164.88</v>
      </c>
      <c r="T6695">
        <v>3</v>
      </c>
      <c r="U6695">
        <v>0</v>
      </c>
      <c r="V6695">
        <v>80.791200000000003</v>
      </c>
    </row>
    <row r="6696" spans="1:22" ht="14.25" customHeight="1" x14ac:dyDescent="0.25">
      <c r="A6696">
        <v>6695</v>
      </c>
      <c r="B6696" t="s">
        <v>9038</v>
      </c>
      <c r="C6696">
        <f>YEAR(Data!$D6696)</f>
        <v>2013</v>
      </c>
      <c r="D6696">
        <v>41513</v>
      </c>
      <c r="E6696">
        <v>41517</v>
      </c>
      <c r="F6696" t="s">
        <v>50</v>
      </c>
      <c r="G6696" t="s">
        <v>8926</v>
      </c>
      <c r="H6696" t="s">
        <v>8927</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ht="14.25" customHeight="1" x14ac:dyDescent="0.25">
      <c r="A6697">
        <v>6696</v>
      </c>
      <c r="B6697" t="s">
        <v>9039</v>
      </c>
      <c r="C6697">
        <f>YEAR(Data!$D6697)</f>
        <v>2013</v>
      </c>
      <c r="D6697">
        <v>41611</v>
      </c>
      <c r="E6697">
        <v>41616</v>
      </c>
      <c r="F6697" t="s">
        <v>50</v>
      </c>
      <c r="G6697" t="s">
        <v>3691</v>
      </c>
      <c r="H6697" t="s">
        <v>3692</v>
      </c>
      <c r="I6697" t="s">
        <v>26</v>
      </c>
      <c r="J6697" t="s">
        <v>27</v>
      </c>
      <c r="K6697" t="s">
        <v>266</v>
      </c>
      <c r="L6697" t="s">
        <v>267</v>
      </c>
      <c r="M6697">
        <v>10024</v>
      </c>
      <c r="N6697" t="s">
        <v>148</v>
      </c>
      <c r="O6697" t="s">
        <v>6989</v>
      </c>
      <c r="P6697" t="s">
        <v>46</v>
      </c>
      <c r="Q6697" t="s">
        <v>75</v>
      </c>
      <c r="R6697" t="s">
        <v>6990</v>
      </c>
      <c r="S6697">
        <v>415.17600000000004</v>
      </c>
      <c r="T6697">
        <v>3</v>
      </c>
      <c r="U6697">
        <v>0.2</v>
      </c>
      <c r="V6697">
        <v>134.93219999999999</v>
      </c>
    </row>
    <row r="6698" spans="1:22" ht="14.25" customHeight="1" x14ac:dyDescent="0.25">
      <c r="A6698">
        <v>6697</v>
      </c>
      <c r="B6698" t="s">
        <v>9039</v>
      </c>
      <c r="C6698">
        <f>YEAR(Data!$D6698)</f>
        <v>2013</v>
      </c>
      <c r="D6698">
        <v>41611</v>
      </c>
      <c r="E6698">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ht="14.25" customHeight="1" x14ac:dyDescent="0.25">
      <c r="A6699">
        <v>6698</v>
      </c>
      <c r="B6699" t="s">
        <v>9039</v>
      </c>
      <c r="C6699">
        <f>YEAR(Data!$D6699)</f>
        <v>2013</v>
      </c>
      <c r="D6699">
        <v>41611</v>
      </c>
      <c r="E6699">
        <v>41616</v>
      </c>
      <c r="F6699" t="s">
        <v>50</v>
      </c>
      <c r="G6699" t="s">
        <v>3691</v>
      </c>
      <c r="H6699" t="s">
        <v>3692</v>
      </c>
      <c r="I6699" t="s">
        <v>26</v>
      </c>
      <c r="J6699" t="s">
        <v>27</v>
      </c>
      <c r="K6699" t="s">
        <v>266</v>
      </c>
      <c r="L6699" t="s">
        <v>267</v>
      </c>
      <c r="M6699">
        <v>10024</v>
      </c>
      <c r="N6699" t="s">
        <v>148</v>
      </c>
      <c r="O6699" t="s">
        <v>5777</v>
      </c>
      <c r="P6699" t="s">
        <v>46</v>
      </c>
      <c r="Q6699" t="s">
        <v>90</v>
      </c>
      <c r="R6699" t="s">
        <v>5778</v>
      </c>
      <c r="S6699">
        <v>54.96</v>
      </c>
      <c r="T6699">
        <v>1</v>
      </c>
      <c r="U6699">
        <v>0</v>
      </c>
      <c r="V6699">
        <v>26.930399999999999</v>
      </c>
    </row>
    <row r="6700" spans="1:22" ht="14.25" customHeight="1" x14ac:dyDescent="0.25">
      <c r="A6700">
        <v>6699</v>
      </c>
      <c r="B6700" t="s">
        <v>9040</v>
      </c>
      <c r="C6700">
        <f>YEAR(Data!$D6700)</f>
        <v>2014</v>
      </c>
      <c r="D6700">
        <v>41842</v>
      </c>
      <c r="E6700">
        <v>41846</v>
      </c>
      <c r="F6700" t="s">
        <v>50</v>
      </c>
      <c r="G6700" t="s">
        <v>4348</v>
      </c>
      <c r="H6700" t="s">
        <v>4349</v>
      </c>
      <c r="I6700" t="s">
        <v>26</v>
      </c>
      <c r="J6700" t="s">
        <v>27</v>
      </c>
      <c r="K6700" t="s">
        <v>947</v>
      </c>
      <c r="L6700" t="s">
        <v>43</v>
      </c>
      <c r="M6700">
        <v>92024</v>
      </c>
      <c r="N6700" t="s">
        <v>44</v>
      </c>
      <c r="O6700" t="s">
        <v>9041</v>
      </c>
      <c r="P6700" t="s">
        <v>46</v>
      </c>
      <c r="Q6700" t="s">
        <v>90</v>
      </c>
      <c r="R6700" t="s">
        <v>9042</v>
      </c>
      <c r="S6700">
        <v>16.34</v>
      </c>
      <c r="T6700">
        <v>2</v>
      </c>
      <c r="U6700">
        <v>0</v>
      </c>
      <c r="V6700">
        <v>7.6798000000000002</v>
      </c>
    </row>
    <row r="6701" spans="1:22" ht="14.25" customHeight="1" x14ac:dyDescent="0.25">
      <c r="A6701">
        <v>6700</v>
      </c>
      <c r="B6701" t="s">
        <v>9040</v>
      </c>
      <c r="C6701">
        <f>YEAR(Data!$D6701)</f>
        <v>2014</v>
      </c>
      <c r="D6701">
        <v>41842</v>
      </c>
      <c r="E670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ht="14.25" customHeight="1" x14ac:dyDescent="0.25">
      <c r="A6702">
        <v>6701</v>
      </c>
      <c r="B6702" t="s">
        <v>9040</v>
      </c>
      <c r="C6702">
        <f>YEAR(Data!$D6702)</f>
        <v>2014</v>
      </c>
      <c r="D6702">
        <v>41842</v>
      </c>
      <c r="E6702">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ht="14.25" customHeight="1" x14ac:dyDescent="0.25">
      <c r="A6703">
        <v>6702</v>
      </c>
      <c r="B6703" t="s">
        <v>9043</v>
      </c>
      <c r="C6703">
        <f>YEAR(Data!$D6703)</f>
        <v>2012</v>
      </c>
      <c r="D6703">
        <v>41049</v>
      </c>
      <c r="E6703">
        <v>41053</v>
      </c>
      <c r="F6703" t="s">
        <v>50</v>
      </c>
      <c r="G6703" t="s">
        <v>4143</v>
      </c>
      <c r="H6703" t="s">
        <v>4144</v>
      </c>
      <c r="I6703" t="s">
        <v>26</v>
      </c>
      <c r="J6703" t="s">
        <v>27</v>
      </c>
      <c r="K6703" t="s">
        <v>9002</v>
      </c>
      <c r="L6703" t="s">
        <v>88</v>
      </c>
      <c r="M6703">
        <v>27893</v>
      </c>
      <c r="N6703" t="s">
        <v>30</v>
      </c>
      <c r="O6703" t="s">
        <v>4622</v>
      </c>
      <c r="P6703" t="s">
        <v>32</v>
      </c>
      <c r="Q6703" t="s">
        <v>65</v>
      </c>
      <c r="R6703" t="s">
        <v>4623</v>
      </c>
      <c r="S6703">
        <v>163.136</v>
      </c>
      <c r="T6703">
        <v>4</v>
      </c>
      <c r="U6703">
        <v>0.2</v>
      </c>
      <c r="V6703">
        <v>20.391999999999989</v>
      </c>
    </row>
    <row r="6704" spans="1:22" ht="14.25" customHeight="1" x14ac:dyDescent="0.25">
      <c r="A6704">
        <v>6703</v>
      </c>
      <c r="B6704" t="s">
        <v>9043</v>
      </c>
      <c r="C6704">
        <f>YEAR(Data!$D6704)</f>
        <v>2012</v>
      </c>
      <c r="D6704">
        <v>41049</v>
      </c>
      <c r="E6704">
        <v>41053</v>
      </c>
      <c r="F6704" t="s">
        <v>50</v>
      </c>
      <c r="G6704" t="s">
        <v>4143</v>
      </c>
      <c r="H6704" t="s">
        <v>4144</v>
      </c>
      <c r="I6704" t="s">
        <v>26</v>
      </c>
      <c r="J6704" t="s">
        <v>27</v>
      </c>
      <c r="K6704" t="s">
        <v>9002</v>
      </c>
      <c r="L6704" t="s">
        <v>88</v>
      </c>
      <c r="M6704">
        <v>27893</v>
      </c>
      <c r="N6704" t="s">
        <v>30</v>
      </c>
      <c r="O6704" t="s">
        <v>3424</v>
      </c>
      <c r="P6704" t="s">
        <v>46</v>
      </c>
      <c r="Q6704" t="s">
        <v>75</v>
      </c>
      <c r="R6704" t="s">
        <v>3425</v>
      </c>
      <c r="S6704">
        <v>6.4080000000000004</v>
      </c>
      <c r="T6704">
        <v>4</v>
      </c>
      <c r="U6704">
        <v>0.7</v>
      </c>
      <c r="V6704">
        <v>-4.9127999999999989</v>
      </c>
    </row>
    <row r="6705" spans="1:22" ht="14.25" customHeight="1" x14ac:dyDescent="0.25">
      <c r="A6705">
        <v>6704</v>
      </c>
      <c r="B6705" t="s">
        <v>9044</v>
      </c>
      <c r="C6705">
        <f>YEAR(Data!$D6705)</f>
        <v>2012</v>
      </c>
      <c r="D6705">
        <v>41083</v>
      </c>
      <c r="E6705">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ht="14.25" customHeight="1" x14ac:dyDescent="0.25">
      <c r="A6706">
        <v>6705</v>
      </c>
      <c r="B6706" t="s">
        <v>9044</v>
      </c>
      <c r="C6706">
        <f>YEAR(Data!$D6706)</f>
        <v>2012</v>
      </c>
      <c r="D6706">
        <v>41083</v>
      </c>
      <c r="E6706">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ht="14.25" customHeight="1" x14ac:dyDescent="0.25">
      <c r="A6707">
        <v>6706</v>
      </c>
      <c r="B6707" t="s">
        <v>9044</v>
      </c>
      <c r="C6707">
        <f>YEAR(Data!$D6707)</f>
        <v>2012</v>
      </c>
      <c r="D6707">
        <v>41083</v>
      </c>
      <c r="E6707">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ht="14.25" customHeight="1" x14ac:dyDescent="0.25">
      <c r="A6708">
        <v>6707</v>
      </c>
      <c r="B6708" t="s">
        <v>9045</v>
      </c>
      <c r="C6708">
        <f>YEAR(Data!$D6708)</f>
        <v>2013</v>
      </c>
      <c r="D6708">
        <v>41528</v>
      </c>
      <c r="E6708">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ht="14.25" customHeight="1" x14ac:dyDescent="0.25">
      <c r="A6709">
        <v>6708</v>
      </c>
      <c r="B6709" t="s">
        <v>9046</v>
      </c>
      <c r="C6709">
        <f>YEAR(Data!$D6709)</f>
        <v>2011</v>
      </c>
      <c r="D6709">
        <v>40646</v>
      </c>
      <c r="E6709">
        <v>40651</v>
      </c>
      <c r="F6709" t="s">
        <v>50</v>
      </c>
      <c r="G6709" t="s">
        <v>3436</v>
      </c>
      <c r="H6709" t="s">
        <v>3437</v>
      </c>
      <c r="I6709" t="s">
        <v>102</v>
      </c>
      <c r="J6709" t="s">
        <v>27</v>
      </c>
      <c r="K6709" t="s">
        <v>4492</v>
      </c>
      <c r="L6709" t="s">
        <v>2735</v>
      </c>
      <c r="M6709">
        <v>21215</v>
      </c>
      <c r="N6709" t="s">
        <v>148</v>
      </c>
      <c r="O6709" t="s">
        <v>9047</v>
      </c>
      <c r="P6709" t="s">
        <v>46</v>
      </c>
      <c r="Q6709" t="s">
        <v>47</v>
      </c>
      <c r="R6709" t="s">
        <v>9048</v>
      </c>
      <c r="S6709">
        <v>7.83</v>
      </c>
      <c r="T6709">
        <v>3</v>
      </c>
      <c r="U6709">
        <v>0</v>
      </c>
      <c r="V6709">
        <v>3.6017999999999999</v>
      </c>
    </row>
    <row r="6710" spans="1:22" ht="14.25" customHeight="1" x14ac:dyDescent="0.25">
      <c r="A6710">
        <v>6709</v>
      </c>
      <c r="B6710" t="s">
        <v>9049</v>
      </c>
      <c r="C6710">
        <f>YEAR(Data!$D6710)</f>
        <v>2012</v>
      </c>
      <c r="D6710">
        <v>41227</v>
      </c>
      <c r="E6710">
        <v>41232</v>
      </c>
      <c r="F6710" t="s">
        <v>50</v>
      </c>
      <c r="G6710" t="s">
        <v>449</v>
      </c>
      <c r="H6710" t="s">
        <v>450</v>
      </c>
      <c r="I6710" t="s">
        <v>26</v>
      </c>
      <c r="J6710" t="s">
        <v>27</v>
      </c>
      <c r="K6710" t="s">
        <v>9050</v>
      </c>
      <c r="L6710" t="s">
        <v>668</v>
      </c>
      <c r="M6710">
        <v>87124</v>
      </c>
      <c r="N6710" t="s">
        <v>44</v>
      </c>
      <c r="O6710" t="s">
        <v>686</v>
      </c>
      <c r="P6710" t="s">
        <v>32</v>
      </c>
      <c r="Q6710" t="s">
        <v>36</v>
      </c>
      <c r="R6710" t="s">
        <v>687</v>
      </c>
      <c r="S6710">
        <v>883.84</v>
      </c>
      <c r="T6710">
        <v>4</v>
      </c>
      <c r="U6710">
        <v>0.2</v>
      </c>
      <c r="V6710">
        <v>99.431999999999931</v>
      </c>
    </row>
    <row r="6711" spans="1:22" ht="14.25" customHeight="1" x14ac:dyDescent="0.25">
      <c r="A6711">
        <v>6710</v>
      </c>
      <c r="B6711" t="s">
        <v>9049</v>
      </c>
      <c r="C6711">
        <f>YEAR(Data!$D6711)</f>
        <v>2012</v>
      </c>
      <c r="D6711">
        <v>41227</v>
      </c>
      <c r="E6711">
        <v>41232</v>
      </c>
      <c r="F6711" t="s">
        <v>50</v>
      </c>
      <c r="G6711" t="s">
        <v>449</v>
      </c>
      <c r="H6711" t="s">
        <v>450</v>
      </c>
      <c r="I6711" t="s">
        <v>26</v>
      </c>
      <c r="J6711" t="s">
        <v>27</v>
      </c>
      <c r="K6711" t="s">
        <v>9050</v>
      </c>
      <c r="L6711" t="s">
        <v>668</v>
      </c>
      <c r="M6711">
        <v>87124</v>
      </c>
      <c r="N6711" t="s">
        <v>44</v>
      </c>
      <c r="O6711" t="s">
        <v>1084</v>
      </c>
      <c r="P6711" t="s">
        <v>32</v>
      </c>
      <c r="Q6711" t="s">
        <v>36</v>
      </c>
      <c r="R6711" t="s">
        <v>1085</v>
      </c>
      <c r="S6711">
        <v>230.35200000000003</v>
      </c>
      <c r="T6711">
        <v>3</v>
      </c>
      <c r="U6711">
        <v>0.2</v>
      </c>
      <c r="V6711">
        <v>20.155800000000013</v>
      </c>
    </row>
    <row r="6712" spans="1:22" ht="14.25" customHeight="1" x14ac:dyDescent="0.25">
      <c r="A6712">
        <v>6711</v>
      </c>
      <c r="B6712" t="s">
        <v>9051</v>
      </c>
      <c r="C6712">
        <f>YEAR(Data!$D6712)</f>
        <v>2013</v>
      </c>
      <c r="D6712">
        <v>41618</v>
      </c>
      <c r="E6712">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ht="14.25" customHeight="1" x14ac:dyDescent="0.25">
      <c r="A6713">
        <v>6712</v>
      </c>
      <c r="B6713" t="s">
        <v>9052</v>
      </c>
      <c r="C6713">
        <f>YEAR(Data!$D6713)</f>
        <v>2014</v>
      </c>
      <c r="D6713">
        <v>41870</v>
      </c>
      <c r="E6713">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ht="14.25" customHeight="1" x14ac:dyDescent="0.25">
      <c r="A6714">
        <v>6713</v>
      </c>
      <c r="B6714" t="s">
        <v>9053</v>
      </c>
      <c r="C6714">
        <f>YEAR(Data!$D6714)</f>
        <v>2014</v>
      </c>
      <c r="D6714">
        <v>41988</v>
      </c>
      <c r="E6714">
        <v>41988</v>
      </c>
      <c r="F6714" t="s">
        <v>1290</v>
      </c>
      <c r="G6714" t="s">
        <v>643</v>
      </c>
      <c r="H6714" t="s">
        <v>644</v>
      </c>
      <c r="I6714" t="s">
        <v>26</v>
      </c>
      <c r="J6714" t="s">
        <v>27</v>
      </c>
      <c r="K6714" t="s">
        <v>4289</v>
      </c>
      <c r="L6714" t="s">
        <v>211</v>
      </c>
      <c r="M6714">
        <v>60076</v>
      </c>
      <c r="N6714" t="s">
        <v>105</v>
      </c>
      <c r="O6714" t="s">
        <v>5400</v>
      </c>
      <c r="P6714" t="s">
        <v>32</v>
      </c>
      <c r="Q6714" t="s">
        <v>65</v>
      </c>
      <c r="R6714" t="s">
        <v>5401</v>
      </c>
      <c r="S6714">
        <v>266.35200000000003</v>
      </c>
      <c r="T6714">
        <v>6</v>
      </c>
      <c r="U6714">
        <v>0.6</v>
      </c>
      <c r="V6714">
        <v>-292.98719999999997</v>
      </c>
    </row>
    <row r="6715" spans="1:22" ht="14.25" customHeight="1" x14ac:dyDescent="0.25">
      <c r="A6715">
        <v>6714</v>
      </c>
      <c r="B6715" t="s">
        <v>9053</v>
      </c>
      <c r="C6715">
        <f>YEAR(Data!$D6715)</f>
        <v>2014</v>
      </c>
      <c r="D6715">
        <v>41988</v>
      </c>
      <c r="E6715">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ht="14.25" customHeight="1" x14ac:dyDescent="0.25">
      <c r="A6716">
        <v>6715</v>
      </c>
      <c r="B6716" t="s">
        <v>9053</v>
      </c>
      <c r="C6716">
        <f>YEAR(Data!$D6716)</f>
        <v>2014</v>
      </c>
      <c r="D6716">
        <v>41988</v>
      </c>
      <c r="E6716">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ht="14.25" customHeight="1" x14ac:dyDescent="0.25">
      <c r="A6717">
        <v>6716</v>
      </c>
      <c r="B6717" t="s">
        <v>9053</v>
      </c>
      <c r="C6717">
        <f>YEAR(Data!$D6717)</f>
        <v>2014</v>
      </c>
      <c r="D6717">
        <v>41988</v>
      </c>
      <c r="E6717">
        <v>41988</v>
      </c>
      <c r="F6717" t="s">
        <v>1290</v>
      </c>
      <c r="G6717" t="s">
        <v>643</v>
      </c>
      <c r="H6717" t="s">
        <v>644</v>
      </c>
      <c r="I6717" t="s">
        <v>26</v>
      </c>
      <c r="J6717" t="s">
        <v>27</v>
      </c>
      <c r="K6717" t="s">
        <v>4289</v>
      </c>
      <c r="L6717" t="s">
        <v>211</v>
      </c>
      <c r="M6717">
        <v>60076</v>
      </c>
      <c r="N6717" t="s">
        <v>105</v>
      </c>
      <c r="O6717" t="s">
        <v>6846</v>
      </c>
      <c r="P6717" t="s">
        <v>46</v>
      </c>
      <c r="Q6717" t="s">
        <v>68</v>
      </c>
      <c r="R6717" t="s">
        <v>6847</v>
      </c>
      <c r="S6717">
        <v>95.231999999999999</v>
      </c>
      <c r="T6717">
        <v>6</v>
      </c>
      <c r="U6717">
        <v>0.2</v>
      </c>
      <c r="V6717">
        <v>24.998400000000011</v>
      </c>
    </row>
    <row r="6718" spans="1:22" ht="14.25" customHeight="1" x14ac:dyDescent="0.25">
      <c r="A6718">
        <v>6717</v>
      </c>
      <c r="B6718" t="s">
        <v>9054</v>
      </c>
      <c r="C6718">
        <f>YEAR(Data!$D6718)</f>
        <v>2013</v>
      </c>
      <c r="D6718">
        <v>41373</v>
      </c>
      <c r="E6718">
        <v>41380</v>
      </c>
      <c r="F6718" t="s">
        <v>50</v>
      </c>
      <c r="G6718" t="s">
        <v>2310</v>
      </c>
      <c r="H6718" t="s">
        <v>2311</v>
      </c>
      <c r="I6718" t="s">
        <v>102</v>
      </c>
      <c r="J6718" t="s">
        <v>27</v>
      </c>
      <c r="K6718" t="s">
        <v>5766</v>
      </c>
      <c r="L6718" t="s">
        <v>1707</v>
      </c>
      <c r="M6718">
        <v>71901</v>
      </c>
      <c r="N6718" t="s">
        <v>30</v>
      </c>
      <c r="O6718" t="s">
        <v>2572</v>
      </c>
      <c r="P6718" t="s">
        <v>46</v>
      </c>
      <c r="Q6718" t="s">
        <v>269</v>
      </c>
      <c r="R6718" t="s">
        <v>2573</v>
      </c>
      <c r="S6718">
        <v>30</v>
      </c>
      <c r="T6718">
        <v>6</v>
      </c>
      <c r="U6718">
        <v>0</v>
      </c>
      <c r="V6718">
        <v>14.399999999999999</v>
      </c>
    </row>
    <row r="6719" spans="1:22" ht="14.25" customHeight="1" x14ac:dyDescent="0.25">
      <c r="A6719">
        <v>6718</v>
      </c>
      <c r="B6719" t="s">
        <v>9054</v>
      </c>
      <c r="C6719">
        <f>YEAR(Data!$D6719)</f>
        <v>2013</v>
      </c>
      <c r="D6719">
        <v>41373</v>
      </c>
      <c r="E6719">
        <v>41380</v>
      </c>
      <c r="F6719" t="s">
        <v>50</v>
      </c>
      <c r="G6719" t="s">
        <v>2310</v>
      </c>
      <c r="H6719" t="s">
        <v>2311</v>
      </c>
      <c r="I6719" t="s">
        <v>102</v>
      </c>
      <c r="J6719" t="s">
        <v>27</v>
      </c>
      <c r="K6719" t="s">
        <v>5766</v>
      </c>
      <c r="L6719" t="s">
        <v>1707</v>
      </c>
      <c r="M6719">
        <v>71901</v>
      </c>
      <c r="N6719" t="s">
        <v>30</v>
      </c>
      <c r="O6719" t="s">
        <v>2127</v>
      </c>
      <c r="P6719" t="s">
        <v>46</v>
      </c>
      <c r="Q6719" t="s">
        <v>90</v>
      </c>
      <c r="R6719" t="s">
        <v>2128</v>
      </c>
      <c r="S6719">
        <v>25.92</v>
      </c>
      <c r="T6719">
        <v>4</v>
      </c>
      <c r="U6719">
        <v>0</v>
      </c>
      <c r="V6719">
        <v>12.700800000000001</v>
      </c>
    </row>
    <row r="6720" spans="1:22" ht="14.25" customHeight="1" x14ac:dyDescent="0.25">
      <c r="A6720">
        <v>6719</v>
      </c>
      <c r="B6720" t="s">
        <v>9054</v>
      </c>
      <c r="C6720">
        <f>YEAR(Data!$D6720)</f>
        <v>2013</v>
      </c>
      <c r="D6720">
        <v>41373</v>
      </c>
      <c r="E6720">
        <v>41380</v>
      </c>
      <c r="F6720" t="s">
        <v>50</v>
      </c>
      <c r="G6720" t="s">
        <v>2310</v>
      </c>
      <c r="H6720" t="s">
        <v>2311</v>
      </c>
      <c r="I6720" t="s">
        <v>102</v>
      </c>
      <c r="J6720" t="s">
        <v>27</v>
      </c>
      <c r="K6720" t="s">
        <v>5766</v>
      </c>
      <c r="L6720" t="s">
        <v>1707</v>
      </c>
      <c r="M6720">
        <v>71901</v>
      </c>
      <c r="N6720" t="s">
        <v>30</v>
      </c>
      <c r="O6720" t="s">
        <v>3464</v>
      </c>
      <c r="P6720" t="s">
        <v>32</v>
      </c>
      <c r="Q6720" t="s">
        <v>65</v>
      </c>
      <c r="R6720" t="s">
        <v>3465</v>
      </c>
      <c r="S6720">
        <v>159.91999999999999</v>
      </c>
      <c r="T6720">
        <v>4</v>
      </c>
      <c r="U6720">
        <v>0</v>
      </c>
      <c r="V6720">
        <v>31.983999999999995</v>
      </c>
    </row>
    <row r="6721" spans="1:22" ht="14.25" customHeight="1" x14ac:dyDescent="0.25">
      <c r="A6721">
        <v>6720</v>
      </c>
      <c r="B6721" t="s">
        <v>9055</v>
      </c>
      <c r="C6721">
        <f>YEAR(Data!$D6721)</f>
        <v>2013</v>
      </c>
      <c r="D6721">
        <v>41625</v>
      </c>
      <c r="E6721">
        <v>41628</v>
      </c>
      <c r="F6721" t="s">
        <v>188</v>
      </c>
      <c r="G6721" t="s">
        <v>144</v>
      </c>
      <c r="H6721" t="s">
        <v>145</v>
      </c>
      <c r="I6721" t="s">
        <v>26</v>
      </c>
      <c r="J6721" t="s">
        <v>27</v>
      </c>
      <c r="K6721" t="s">
        <v>9056</v>
      </c>
      <c r="L6721" t="s">
        <v>88</v>
      </c>
      <c r="M6721">
        <v>27534</v>
      </c>
      <c r="N6721" t="s">
        <v>30</v>
      </c>
      <c r="O6721" t="s">
        <v>3650</v>
      </c>
      <c r="P6721" t="s">
        <v>46</v>
      </c>
      <c r="Q6721" t="s">
        <v>78</v>
      </c>
      <c r="R6721" t="s">
        <v>3651</v>
      </c>
      <c r="S6721">
        <v>34.944000000000003</v>
      </c>
      <c r="T6721">
        <v>3</v>
      </c>
      <c r="U6721">
        <v>0.2</v>
      </c>
      <c r="V6721">
        <v>3.0576000000000008</v>
      </c>
    </row>
    <row r="6722" spans="1:22" ht="14.25" customHeight="1" x14ac:dyDescent="0.25">
      <c r="A6722">
        <v>6721</v>
      </c>
      <c r="B6722" t="s">
        <v>9057</v>
      </c>
      <c r="C6722">
        <f>YEAR(Data!$D6722)</f>
        <v>2014</v>
      </c>
      <c r="D6722">
        <v>41902</v>
      </c>
      <c r="E6722">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ht="14.25" customHeight="1" x14ac:dyDescent="0.25">
      <c r="A6723">
        <v>6722</v>
      </c>
      <c r="B6723" t="s">
        <v>9057</v>
      </c>
      <c r="C6723">
        <f>YEAR(Data!$D6723)</f>
        <v>2014</v>
      </c>
      <c r="D6723">
        <v>41902</v>
      </c>
      <c r="E6723">
        <v>41907</v>
      </c>
      <c r="F6723" t="s">
        <v>50</v>
      </c>
      <c r="G6723" t="s">
        <v>2638</v>
      </c>
      <c r="H6723" t="s">
        <v>2639</v>
      </c>
      <c r="I6723" t="s">
        <v>41</v>
      </c>
      <c r="J6723" t="s">
        <v>27</v>
      </c>
      <c r="K6723" t="s">
        <v>42</v>
      </c>
      <c r="L6723" t="s">
        <v>43</v>
      </c>
      <c r="M6723">
        <v>90032</v>
      </c>
      <c r="N6723" t="s">
        <v>44</v>
      </c>
      <c r="O6723" t="s">
        <v>8410</v>
      </c>
      <c r="P6723" t="s">
        <v>46</v>
      </c>
      <c r="Q6723" t="s">
        <v>68</v>
      </c>
      <c r="R6723" t="s">
        <v>8411</v>
      </c>
      <c r="S6723">
        <v>23.32</v>
      </c>
      <c r="T6723">
        <v>2</v>
      </c>
      <c r="U6723">
        <v>0</v>
      </c>
      <c r="V6723">
        <v>6.0632000000000019</v>
      </c>
    </row>
    <row r="6724" spans="1:22" ht="14.25" customHeight="1" x14ac:dyDescent="0.25">
      <c r="A6724">
        <v>6723</v>
      </c>
      <c r="B6724" t="s">
        <v>9057</v>
      </c>
      <c r="C6724">
        <f>YEAR(Data!$D6724)</f>
        <v>2014</v>
      </c>
      <c r="D6724">
        <v>41902</v>
      </c>
      <c r="E6724">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ht="14.25" customHeight="1" x14ac:dyDescent="0.25">
      <c r="A6725">
        <v>6724</v>
      </c>
      <c r="B6725" t="s">
        <v>9058</v>
      </c>
      <c r="C6725">
        <f>YEAR(Data!$D6725)</f>
        <v>2014</v>
      </c>
      <c r="D6725">
        <v>41887</v>
      </c>
      <c r="E6725">
        <v>41889</v>
      </c>
      <c r="F6725" t="s">
        <v>23</v>
      </c>
      <c r="G6725" t="s">
        <v>6893</v>
      </c>
      <c r="H6725" t="s">
        <v>6894</v>
      </c>
      <c r="I6725" t="s">
        <v>26</v>
      </c>
      <c r="J6725" t="s">
        <v>27</v>
      </c>
      <c r="K6725" t="s">
        <v>8634</v>
      </c>
      <c r="L6725" t="s">
        <v>2694</v>
      </c>
      <c r="M6725">
        <v>3060</v>
      </c>
      <c r="N6725" t="s">
        <v>148</v>
      </c>
      <c r="O6725" t="s">
        <v>4393</v>
      </c>
      <c r="P6725" t="s">
        <v>46</v>
      </c>
      <c r="Q6725" t="s">
        <v>269</v>
      </c>
      <c r="R6725" t="s">
        <v>186</v>
      </c>
      <c r="S6725">
        <v>14.82</v>
      </c>
      <c r="T6725">
        <v>6</v>
      </c>
      <c r="U6725">
        <v>0</v>
      </c>
      <c r="V6725">
        <v>6.9654000000000007</v>
      </c>
    </row>
    <row r="6726" spans="1:22" ht="14.25" customHeight="1" x14ac:dyDescent="0.25">
      <c r="A6726">
        <v>6725</v>
      </c>
      <c r="B6726" t="s">
        <v>9059</v>
      </c>
      <c r="C6726">
        <f>YEAR(Data!$D6726)</f>
        <v>2013</v>
      </c>
      <c r="D6726">
        <v>41530</v>
      </c>
      <c r="E6726">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ht="14.25" customHeight="1" x14ac:dyDescent="0.25">
      <c r="A6727">
        <v>6726</v>
      </c>
      <c r="B6727" t="s">
        <v>9059</v>
      </c>
      <c r="C6727">
        <f>YEAR(Data!$D6727)</f>
        <v>2013</v>
      </c>
      <c r="D6727">
        <v>41530</v>
      </c>
      <c r="E6727">
        <v>41534</v>
      </c>
      <c r="F6727" t="s">
        <v>50</v>
      </c>
      <c r="G6727" t="s">
        <v>1939</v>
      </c>
      <c r="H6727" t="s">
        <v>1940</v>
      </c>
      <c r="I6727" t="s">
        <v>26</v>
      </c>
      <c r="J6727" t="s">
        <v>27</v>
      </c>
      <c r="K6727" t="s">
        <v>95</v>
      </c>
      <c r="L6727" t="s">
        <v>96</v>
      </c>
      <c r="M6727">
        <v>98103</v>
      </c>
      <c r="N6727" t="s">
        <v>44</v>
      </c>
      <c r="O6727" t="s">
        <v>7382</v>
      </c>
      <c r="P6727" t="s">
        <v>46</v>
      </c>
      <c r="Q6727" t="s">
        <v>47</v>
      </c>
      <c r="R6727" t="s">
        <v>7383</v>
      </c>
      <c r="S6727">
        <v>11.07</v>
      </c>
      <c r="T6727">
        <v>3</v>
      </c>
      <c r="U6727">
        <v>0</v>
      </c>
      <c r="V6727">
        <v>5.2028999999999996</v>
      </c>
    </row>
    <row r="6728" spans="1:22" ht="14.25" customHeight="1" x14ac:dyDescent="0.25">
      <c r="A6728">
        <v>6727</v>
      </c>
      <c r="B6728" t="s">
        <v>9059</v>
      </c>
      <c r="C6728">
        <f>YEAR(Data!$D6728)</f>
        <v>2013</v>
      </c>
      <c r="D6728">
        <v>41530</v>
      </c>
      <c r="E6728">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ht="14.25" customHeight="1" x14ac:dyDescent="0.25">
      <c r="A6729">
        <v>6728</v>
      </c>
      <c r="B6729" t="s">
        <v>9060</v>
      </c>
      <c r="C6729">
        <f>YEAR(Data!$D6729)</f>
        <v>2014</v>
      </c>
      <c r="D6729">
        <v>41862</v>
      </c>
      <c r="E6729">
        <v>41867</v>
      </c>
      <c r="F6729" t="s">
        <v>23</v>
      </c>
      <c r="G6729" t="s">
        <v>2328</v>
      </c>
      <c r="H6729" t="s">
        <v>2329</v>
      </c>
      <c r="I6729" t="s">
        <v>41</v>
      </c>
      <c r="J6729" t="s">
        <v>27</v>
      </c>
      <c r="K6729" t="s">
        <v>1464</v>
      </c>
      <c r="L6729" t="s">
        <v>254</v>
      </c>
      <c r="M6729">
        <v>47374</v>
      </c>
      <c r="N6729" t="s">
        <v>105</v>
      </c>
      <c r="O6729" t="s">
        <v>8178</v>
      </c>
      <c r="P6729" t="s">
        <v>46</v>
      </c>
      <c r="Q6729" t="s">
        <v>90</v>
      </c>
      <c r="R6729" t="s">
        <v>8179</v>
      </c>
      <c r="S6729">
        <v>177.2</v>
      </c>
      <c r="T6729">
        <v>5</v>
      </c>
      <c r="U6729">
        <v>0</v>
      </c>
      <c r="V6729">
        <v>83.283999999999992</v>
      </c>
    </row>
    <row r="6730" spans="1:22" ht="14.25" customHeight="1" x14ac:dyDescent="0.25">
      <c r="A6730">
        <v>6729</v>
      </c>
      <c r="B6730" t="s">
        <v>9061</v>
      </c>
      <c r="C6730">
        <f>YEAR(Data!$D6730)</f>
        <v>2013</v>
      </c>
      <c r="D6730">
        <v>41583</v>
      </c>
      <c r="E6730">
        <v>41588</v>
      </c>
      <c r="F6730" t="s">
        <v>50</v>
      </c>
      <c r="G6730" t="s">
        <v>6865</v>
      </c>
      <c r="H6730" t="s">
        <v>6866</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ht="14.25" customHeight="1" x14ac:dyDescent="0.25">
      <c r="A6731">
        <v>6730</v>
      </c>
      <c r="B6731" t="s">
        <v>9062</v>
      </c>
      <c r="C6731">
        <f>YEAR(Data!$D6731)</f>
        <v>2012</v>
      </c>
      <c r="D6731">
        <v>41078</v>
      </c>
      <c r="E6731">
        <v>41080</v>
      </c>
      <c r="F6731" t="s">
        <v>188</v>
      </c>
      <c r="G6731" t="s">
        <v>2439</v>
      </c>
      <c r="H6731" t="s">
        <v>2440</v>
      </c>
      <c r="I6731" t="s">
        <v>41</v>
      </c>
      <c r="J6731" t="s">
        <v>27</v>
      </c>
      <c r="K6731" t="s">
        <v>3792</v>
      </c>
      <c r="L6731" t="s">
        <v>335</v>
      </c>
      <c r="M6731">
        <v>37167</v>
      </c>
      <c r="N6731" t="s">
        <v>30</v>
      </c>
      <c r="O6731" t="s">
        <v>5217</v>
      </c>
      <c r="P6731" t="s">
        <v>46</v>
      </c>
      <c r="Q6731" t="s">
        <v>75</v>
      </c>
      <c r="R6731" t="s">
        <v>5218</v>
      </c>
      <c r="S6731">
        <v>6.1290000000000004</v>
      </c>
      <c r="T6731">
        <v>3</v>
      </c>
      <c r="U6731">
        <v>0.7</v>
      </c>
      <c r="V6731">
        <v>-4.4945999999999984</v>
      </c>
    </row>
    <row r="6732" spans="1:22" ht="14.25" customHeight="1" x14ac:dyDescent="0.25">
      <c r="A6732">
        <v>6731</v>
      </c>
      <c r="B6732" t="s">
        <v>9062</v>
      </c>
      <c r="C6732">
        <f>YEAR(Data!$D6732)</f>
        <v>2012</v>
      </c>
      <c r="D6732">
        <v>41078</v>
      </c>
      <c r="E6732">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ht="14.25" customHeight="1" x14ac:dyDescent="0.25">
      <c r="A6733">
        <v>6732</v>
      </c>
      <c r="B6733" t="s">
        <v>9062</v>
      </c>
      <c r="C6733">
        <f>YEAR(Data!$D6733)</f>
        <v>2012</v>
      </c>
      <c r="D6733">
        <v>41078</v>
      </c>
      <c r="E6733">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ht="14.25" customHeight="1" x14ac:dyDescent="0.25">
      <c r="A6734">
        <v>6733</v>
      </c>
      <c r="B6734" t="s">
        <v>9063</v>
      </c>
      <c r="C6734">
        <f>YEAR(Data!$D6734)</f>
        <v>2011</v>
      </c>
      <c r="D6734">
        <v>40728</v>
      </c>
      <c r="E6734">
        <v>40731</v>
      </c>
      <c r="F6734" t="s">
        <v>188</v>
      </c>
      <c r="G6734" t="s">
        <v>6982</v>
      </c>
      <c r="H6734" t="s">
        <v>6983</v>
      </c>
      <c r="I6734" t="s">
        <v>41</v>
      </c>
      <c r="J6734" t="s">
        <v>27</v>
      </c>
      <c r="K6734" t="s">
        <v>456</v>
      </c>
      <c r="L6734" t="s">
        <v>457</v>
      </c>
      <c r="M6734">
        <v>80013</v>
      </c>
      <c r="N6734" t="s">
        <v>44</v>
      </c>
      <c r="O6734" t="s">
        <v>6304</v>
      </c>
      <c r="P6734" t="s">
        <v>46</v>
      </c>
      <c r="Q6734" t="s">
        <v>90</v>
      </c>
      <c r="R6734" t="s">
        <v>6305</v>
      </c>
      <c r="S6734">
        <v>177.536</v>
      </c>
      <c r="T6734">
        <v>4</v>
      </c>
      <c r="U6734">
        <v>0.2</v>
      </c>
      <c r="V6734">
        <v>62.137599999999992</v>
      </c>
    </row>
    <row r="6735" spans="1:22" ht="14.25" customHeight="1" x14ac:dyDescent="0.25">
      <c r="A6735">
        <v>6734</v>
      </c>
      <c r="B6735" t="s">
        <v>9063</v>
      </c>
      <c r="C6735">
        <f>YEAR(Data!$D6735)</f>
        <v>2011</v>
      </c>
      <c r="D6735">
        <v>40728</v>
      </c>
      <c r="E6735">
        <v>40731</v>
      </c>
      <c r="F6735" t="s">
        <v>188</v>
      </c>
      <c r="G6735" t="s">
        <v>6982</v>
      </c>
      <c r="H6735" t="s">
        <v>6983</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ht="14.25" customHeight="1" x14ac:dyDescent="0.25">
      <c r="A6736">
        <v>6735</v>
      </c>
      <c r="B6736" t="s">
        <v>9064</v>
      </c>
      <c r="C6736">
        <f>YEAR(Data!$D6736)</f>
        <v>2012</v>
      </c>
      <c r="D6736">
        <v>41263</v>
      </c>
      <c r="E6736">
        <v>41268</v>
      </c>
      <c r="F6736" t="s">
        <v>50</v>
      </c>
      <c r="G6736" t="s">
        <v>8695</v>
      </c>
      <c r="H6736" t="s">
        <v>8696</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ht="14.25" customHeight="1" x14ac:dyDescent="0.25">
      <c r="A6737">
        <v>6736</v>
      </c>
      <c r="B6737" t="s">
        <v>9065</v>
      </c>
      <c r="C6737">
        <f>YEAR(Data!$D6737)</f>
        <v>2013</v>
      </c>
      <c r="D6737">
        <v>41375</v>
      </c>
      <c r="E6737">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ht="14.25" customHeight="1" x14ac:dyDescent="0.25">
      <c r="A6738">
        <v>6737</v>
      </c>
      <c r="B6738" t="s">
        <v>9065</v>
      </c>
      <c r="C6738">
        <f>YEAR(Data!$D6738)</f>
        <v>2013</v>
      </c>
      <c r="D6738">
        <v>41375</v>
      </c>
      <c r="E6738">
        <v>41382</v>
      </c>
      <c r="F6738" t="s">
        <v>50</v>
      </c>
      <c r="G6738" t="s">
        <v>4558</v>
      </c>
      <c r="H6738" t="s">
        <v>4559</v>
      </c>
      <c r="I6738" t="s">
        <v>26</v>
      </c>
      <c r="J6738" t="s">
        <v>27</v>
      </c>
      <c r="K6738" t="s">
        <v>127</v>
      </c>
      <c r="L6738" t="s">
        <v>43</v>
      </c>
      <c r="M6738">
        <v>94122</v>
      </c>
      <c r="N6738" t="s">
        <v>44</v>
      </c>
      <c r="O6738" t="s">
        <v>7504</v>
      </c>
      <c r="P6738" t="s">
        <v>46</v>
      </c>
      <c r="Q6738" t="s">
        <v>59</v>
      </c>
      <c r="R6738" t="s">
        <v>7505</v>
      </c>
      <c r="S6738">
        <v>579.51</v>
      </c>
      <c r="T6738">
        <v>3</v>
      </c>
      <c r="U6738">
        <v>0</v>
      </c>
      <c r="V6738">
        <v>81.131400000000014</v>
      </c>
    </row>
    <row r="6739" spans="1:22" ht="14.25" customHeight="1" x14ac:dyDescent="0.25">
      <c r="A6739">
        <v>6738</v>
      </c>
      <c r="B6739" t="s">
        <v>9065</v>
      </c>
      <c r="C6739">
        <f>YEAR(Data!$D6739)</f>
        <v>2013</v>
      </c>
      <c r="D6739">
        <v>41375</v>
      </c>
      <c r="E6739">
        <v>41382</v>
      </c>
      <c r="F6739" t="s">
        <v>50</v>
      </c>
      <c r="G6739" t="s">
        <v>4558</v>
      </c>
      <c r="H6739" t="s">
        <v>4559</v>
      </c>
      <c r="I6739" t="s">
        <v>26</v>
      </c>
      <c r="J6739" t="s">
        <v>27</v>
      </c>
      <c r="K6739" t="s">
        <v>127</v>
      </c>
      <c r="L6739" t="s">
        <v>43</v>
      </c>
      <c r="M6739">
        <v>94122</v>
      </c>
      <c r="N6739" t="s">
        <v>44</v>
      </c>
      <c r="O6739" t="s">
        <v>8522</v>
      </c>
      <c r="P6739" t="s">
        <v>46</v>
      </c>
      <c r="Q6739" t="s">
        <v>59</v>
      </c>
      <c r="R6739" t="s">
        <v>8523</v>
      </c>
      <c r="S6739">
        <v>150.66</v>
      </c>
      <c r="T6739">
        <v>9</v>
      </c>
      <c r="U6739">
        <v>0</v>
      </c>
      <c r="V6739">
        <v>6.0263999999999918</v>
      </c>
    </row>
    <row r="6740" spans="1:22" ht="14.25" customHeight="1" x14ac:dyDescent="0.25">
      <c r="A6740">
        <v>6739</v>
      </c>
      <c r="B6740" t="s">
        <v>9065</v>
      </c>
      <c r="C6740">
        <f>YEAR(Data!$D6740)</f>
        <v>2013</v>
      </c>
      <c r="D6740">
        <v>41375</v>
      </c>
      <c r="E6740">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ht="14.25" customHeight="1" x14ac:dyDescent="0.25">
      <c r="A6741">
        <v>6740</v>
      </c>
      <c r="B6741" t="s">
        <v>9066</v>
      </c>
      <c r="C6741">
        <f>YEAR(Data!$D6741)</f>
        <v>2011</v>
      </c>
      <c r="D6741">
        <v>40689</v>
      </c>
      <c r="E6741">
        <v>40694</v>
      </c>
      <c r="F6741" t="s">
        <v>50</v>
      </c>
      <c r="G6741" t="s">
        <v>4324</v>
      </c>
      <c r="H6741" t="s">
        <v>4325</v>
      </c>
      <c r="I6741" t="s">
        <v>26</v>
      </c>
      <c r="J6741" t="s">
        <v>27</v>
      </c>
      <c r="K6741" t="s">
        <v>303</v>
      </c>
      <c r="L6741" t="s">
        <v>211</v>
      </c>
      <c r="M6741">
        <v>60623</v>
      </c>
      <c r="N6741" t="s">
        <v>105</v>
      </c>
      <c r="O6741" t="s">
        <v>5557</v>
      </c>
      <c r="P6741" t="s">
        <v>46</v>
      </c>
      <c r="Q6741" t="s">
        <v>59</v>
      </c>
      <c r="R6741" t="s">
        <v>5558</v>
      </c>
      <c r="S6741">
        <v>102.624</v>
      </c>
      <c r="T6741">
        <v>3</v>
      </c>
      <c r="U6741">
        <v>0.2</v>
      </c>
      <c r="V6741">
        <v>7.6968000000000032</v>
      </c>
    </row>
    <row r="6742" spans="1:22" ht="14.25" customHeight="1" x14ac:dyDescent="0.25">
      <c r="A6742">
        <v>6741</v>
      </c>
      <c r="B6742" t="s">
        <v>9066</v>
      </c>
      <c r="C6742">
        <f>YEAR(Data!$D6742)</f>
        <v>2011</v>
      </c>
      <c r="D6742">
        <v>40689</v>
      </c>
      <c r="E6742">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ht="14.25" customHeight="1" x14ac:dyDescent="0.25">
      <c r="A6743">
        <v>6742</v>
      </c>
      <c r="B6743" t="s">
        <v>9066</v>
      </c>
      <c r="C6743">
        <f>YEAR(Data!$D6743)</f>
        <v>2011</v>
      </c>
      <c r="D6743">
        <v>40689</v>
      </c>
      <c r="E6743">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ht="14.25" customHeight="1" x14ac:dyDescent="0.25">
      <c r="A6744">
        <v>6743</v>
      </c>
      <c r="B6744" t="s">
        <v>9067</v>
      </c>
      <c r="C6744">
        <f>YEAR(Data!$D6744)</f>
        <v>2014</v>
      </c>
      <c r="D6744">
        <v>41827</v>
      </c>
      <c r="E6744">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ht="14.25" customHeight="1" x14ac:dyDescent="0.25">
      <c r="A6745">
        <v>6744</v>
      </c>
      <c r="B6745" t="s">
        <v>9068</v>
      </c>
      <c r="C6745">
        <f>YEAR(Data!$D6745)</f>
        <v>2012</v>
      </c>
      <c r="D6745">
        <v>40955</v>
      </c>
      <c r="E6745">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ht="14.25" customHeight="1" x14ac:dyDescent="0.25">
      <c r="A6746">
        <v>6745</v>
      </c>
      <c r="B6746" t="s">
        <v>9069</v>
      </c>
      <c r="C6746">
        <f>YEAR(Data!$D6746)</f>
        <v>2014</v>
      </c>
      <c r="D6746">
        <v>41807</v>
      </c>
      <c r="E6746">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ht="14.25" customHeight="1" x14ac:dyDescent="0.25">
      <c r="A6747">
        <v>6746</v>
      </c>
      <c r="B6747" t="s">
        <v>9069</v>
      </c>
      <c r="C6747">
        <f>YEAR(Data!$D6747)</f>
        <v>2014</v>
      </c>
      <c r="D6747">
        <v>41807</v>
      </c>
      <c r="E6747">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ht="14.25" customHeight="1" x14ac:dyDescent="0.25">
      <c r="A6748">
        <v>6747</v>
      </c>
      <c r="B6748" t="s">
        <v>9070</v>
      </c>
      <c r="C6748">
        <f>YEAR(Data!$D6748)</f>
        <v>2014</v>
      </c>
      <c r="D6748">
        <v>41957</v>
      </c>
      <c r="E6748">
        <v>41960</v>
      </c>
      <c r="F6748" t="s">
        <v>188</v>
      </c>
      <c r="G6748" t="s">
        <v>343</v>
      </c>
      <c r="H6748" t="s">
        <v>344</v>
      </c>
      <c r="I6748" t="s">
        <v>41</v>
      </c>
      <c r="J6748" t="s">
        <v>27</v>
      </c>
      <c r="K6748" t="s">
        <v>266</v>
      </c>
      <c r="L6748" t="s">
        <v>267</v>
      </c>
      <c r="M6748">
        <v>10009</v>
      </c>
      <c r="N6748" t="s">
        <v>148</v>
      </c>
      <c r="O6748" t="s">
        <v>6048</v>
      </c>
      <c r="P6748" t="s">
        <v>71</v>
      </c>
      <c r="Q6748" t="s">
        <v>72</v>
      </c>
      <c r="R6748" t="s">
        <v>6049</v>
      </c>
      <c r="S6748">
        <v>629.94999999999993</v>
      </c>
      <c r="T6748">
        <v>5</v>
      </c>
      <c r="U6748">
        <v>0</v>
      </c>
      <c r="V6748">
        <v>163.78700000000003</v>
      </c>
    </row>
    <row r="6749" spans="1:22" ht="14.25" customHeight="1" x14ac:dyDescent="0.25">
      <c r="A6749">
        <v>6748</v>
      </c>
      <c r="B6749" t="s">
        <v>9071</v>
      </c>
      <c r="C6749">
        <f>YEAR(Data!$D6749)</f>
        <v>2014</v>
      </c>
      <c r="D6749">
        <v>41985</v>
      </c>
      <c r="E6749">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ht="14.25" customHeight="1" x14ac:dyDescent="0.25">
      <c r="A6750">
        <v>6749</v>
      </c>
      <c r="B6750" t="s">
        <v>9071</v>
      </c>
      <c r="C6750">
        <f>YEAR(Data!$D6750)</f>
        <v>2014</v>
      </c>
      <c r="D6750">
        <v>41985</v>
      </c>
      <c r="E6750">
        <v>41989</v>
      </c>
      <c r="F6750" t="s">
        <v>50</v>
      </c>
      <c r="G6750" t="s">
        <v>1821</v>
      </c>
      <c r="H6750" t="s">
        <v>1822</v>
      </c>
      <c r="I6750" t="s">
        <v>26</v>
      </c>
      <c r="J6750" t="s">
        <v>27</v>
      </c>
      <c r="K6750" t="s">
        <v>266</v>
      </c>
      <c r="L6750" t="s">
        <v>267</v>
      </c>
      <c r="M6750">
        <v>10035</v>
      </c>
      <c r="N6750" t="s">
        <v>148</v>
      </c>
      <c r="O6750" t="s">
        <v>5566</v>
      </c>
      <c r="P6750" t="s">
        <v>46</v>
      </c>
      <c r="Q6750" t="s">
        <v>90</v>
      </c>
      <c r="R6750" t="s">
        <v>5567</v>
      </c>
      <c r="S6750">
        <v>17.940000000000001</v>
      </c>
      <c r="T6750">
        <v>3</v>
      </c>
      <c r="U6750">
        <v>0</v>
      </c>
      <c r="V6750">
        <v>8.0730000000000004</v>
      </c>
    </row>
    <row r="6751" spans="1:22" ht="14.25" customHeight="1" x14ac:dyDescent="0.25">
      <c r="A6751">
        <v>6750</v>
      </c>
      <c r="B6751" t="s">
        <v>9071</v>
      </c>
      <c r="C6751">
        <f>YEAR(Data!$D6751)</f>
        <v>2014</v>
      </c>
      <c r="D6751">
        <v>41985</v>
      </c>
      <c r="E6751">
        <v>41989</v>
      </c>
      <c r="F6751" t="s">
        <v>50</v>
      </c>
      <c r="G6751" t="s">
        <v>1821</v>
      </c>
      <c r="H6751" t="s">
        <v>1822</v>
      </c>
      <c r="I6751" t="s">
        <v>26</v>
      </c>
      <c r="J6751" t="s">
        <v>27</v>
      </c>
      <c r="K6751" t="s">
        <v>266</v>
      </c>
      <c r="L6751" t="s">
        <v>267</v>
      </c>
      <c r="M6751">
        <v>10035</v>
      </c>
      <c r="N6751" t="s">
        <v>148</v>
      </c>
      <c r="O6751" t="s">
        <v>7940</v>
      </c>
      <c r="P6751" t="s">
        <v>71</v>
      </c>
      <c r="Q6751" t="s">
        <v>72</v>
      </c>
      <c r="R6751" t="s">
        <v>7941</v>
      </c>
      <c r="S6751">
        <v>116.98</v>
      </c>
      <c r="T6751">
        <v>2</v>
      </c>
      <c r="U6751">
        <v>0</v>
      </c>
      <c r="V6751">
        <v>29.245000000000005</v>
      </c>
    </row>
    <row r="6752" spans="1:22" ht="14.25" customHeight="1" x14ac:dyDescent="0.25">
      <c r="A6752">
        <v>6751</v>
      </c>
      <c r="B6752" t="s">
        <v>9072</v>
      </c>
      <c r="C6752">
        <f>YEAR(Data!$D6752)</f>
        <v>2013</v>
      </c>
      <c r="D6752">
        <v>41454</v>
      </c>
      <c r="E6752">
        <v>41456</v>
      </c>
      <c r="F6752" t="s">
        <v>23</v>
      </c>
      <c r="G6752" t="s">
        <v>6119</v>
      </c>
      <c r="H6752" t="s">
        <v>6120</v>
      </c>
      <c r="I6752" t="s">
        <v>26</v>
      </c>
      <c r="J6752" t="s">
        <v>27</v>
      </c>
      <c r="K6752" t="s">
        <v>4824</v>
      </c>
      <c r="L6752" t="s">
        <v>788</v>
      </c>
      <c r="M6752">
        <v>7501</v>
      </c>
      <c r="N6752" t="s">
        <v>148</v>
      </c>
      <c r="O6752" t="s">
        <v>6595</v>
      </c>
      <c r="P6752" t="s">
        <v>32</v>
      </c>
      <c r="Q6752" t="s">
        <v>36</v>
      </c>
      <c r="R6752" t="s">
        <v>6596</v>
      </c>
      <c r="S6752">
        <v>121.96</v>
      </c>
      <c r="T6752">
        <v>2</v>
      </c>
      <c r="U6752">
        <v>0</v>
      </c>
      <c r="V6752">
        <v>20.733199999999997</v>
      </c>
    </row>
    <row r="6753" spans="1:22" ht="14.25" customHeight="1" x14ac:dyDescent="0.25">
      <c r="A6753">
        <v>6752</v>
      </c>
      <c r="B6753" t="s">
        <v>9072</v>
      </c>
      <c r="C6753">
        <f>YEAR(Data!$D6753)</f>
        <v>2013</v>
      </c>
      <c r="D6753">
        <v>41454</v>
      </c>
      <c r="E6753">
        <v>41456</v>
      </c>
      <c r="F6753" t="s">
        <v>23</v>
      </c>
      <c r="G6753" t="s">
        <v>6119</v>
      </c>
      <c r="H6753" t="s">
        <v>6120</v>
      </c>
      <c r="I6753" t="s">
        <v>26</v>
      </c>
      <c r="J6753" t="s">
        <v>27</v>
      </c>
      <c r="K6753" t="s">
        <v>4824</v>
      </c>
      <c r="L6753" t="s">
        <v>788</v>
      </c>
      <c r="M6753">
        <v>7501</v>
      </c>
      <c r="N6753" t="s">
        <v>148</v>
      </c>
      <c r="O6753" t="s">
        <v>6506</v>
      </c>
      <c r="P6753" t="s">
        <v>46</v>
      </c>
      <c r="Q6753" t="s">
        <v>78</v>
      </c>
      <c r="R6753" t="s">
        <v>6507</v>
      </c>
      <c r="S6753">
        <v>8.74</v>
      </c>
      <c r="T6753">
        <v>2</v>
      </c>
      <c r="U6753">
        <v>0</v>
      </c>
      <c r="V6753">
        <v>2.2724000000000002</v>
      </c>
    </row>
    <row r="6754" spans="1:22" ht="14.25" customHeight="1" x14ac:dyDescent="0.25">
      <c r="A6754">
        <v>6753</v>
      </c>
      <c r="B6754" t="s">
        <v>9072</v>
      </c>
      <c r="C6754">
        <f>YEAR(Data!$D6754)</f>
        <v>2013</v>
      </c>
      <c r="D6754">
        <v>41454</v>
      </c>
      <c r="E6754">
        <v>41456</v>
      </c>
      <c r="F6754" t="s">
        <v>23</v>
      </c>
      <c r="G6754" t="s">
        <v>6119</v>
      </c>
      <c r="H6754" t="s">
        <v>6120</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ht="14.25" customHeight="1" x14ac:dyDescent="0.25">
      <c r="A6755">
        <v>6754</v>
      </c>
      <c r="B6755" t="s">
        <v>9072</v>
      </c>
      <c r="C6755">
        <f>YEAR(Data!$D6755)</f>
        <v>2013</v>
      </c>
      <c r="D6755">
        <v>41454</v>
      </c>
      <c r="E6755">
        <v>41456</v>
      </c>
      <c r="F6755" t="s">
        <v>23</v>
      </c>
      <c r="G6755" t="s">
        <v>6119</v>
      </c>
      <c r="H6755" t="s">
        <v>6120</v>
      </c>
      <c r="I6755" t="s">
        <v>26</v>
      </c>
      <c r="J6755" t="s">
        <v>27</v>
      </c>
      <c r="K6755" t="s">
        <v>4824</v>
      </c>
      <c r="L6755" t="s">
        <v>788</v>
      </c>
      <c r="M6755">
        <v>7501</v>
      </c>
      <c r="N6755" t="s">
        <v>148</v>
      </c>
      <c r="O6755" t="s">
        <v>5822</v>
      </c>
      <c r="P6755" t="s">
        <v>46</v>
      </c>
      <c r="Q6755" t="s">
        <v>75</v>
      </c>
      <c r="R6755" t="s">
        <v>5823</v>
      </c>
      <c r="S6755">
        <v>7.96</v>
      </c>
      <c r="T6755">
        <v>2</v>
      </c>
      <c r="U6755">
        <v>0</v>
      </c>
      <c r="V6755">
        <v>3.7412000000000001</v>
      </c>
    </row>
    <row r="6756" spans="1:22" ht="14.25" customHeight="1" x14ac:dyDescent="0.25">
      <c r="A6756">
        <v>6755</v>
      </c>
      <c r="B6756" t="s">
        <v>9072</v>
      </c>
      <c r="C6756">
        <f>YEAR(Data!$D6756)</f>
        <v>2013</v>
      </c>
      <c r="D6756">
        <v>41454</v>
      </c>
      <c r="E6756">
        <v>41456</v>
      </c>
      <c r="F6756" t="s">
        <v>23</v>
      </c>
      <c r="G6756" t="s">
        <v>6119</v>
      </c>
      <c r="H6756" t="s">
        <v>6120</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ht="14.25" customHeight="1" x14ac:dyDescent="0.25">
      <c r="A6757">
        <v>6756</v>
      </c>
      <c r="B6757" t="s">
        <v>9073</v>
      </c>
      <c r="C6757">
        <f>YEAR(Data!$D6757)</f>
        <v>2014</v>
      </c>
      <c r="D6757">
        <v>41898</v>
      </c>
      <c r="E6757">
        <v>41902</v>
      </c>
      <c r="F6757" t="s">
        <v>50</v>
      </c>
      <c r="G6757" t="s">
        <v>9074</v>
      </c>
      <c r="H6757" t="s">
        <v>9075</v>
      </c>
      <c r="I6757" t="s">
        <v>41</v>
      </c>
      <c r="J6757" t="s">
        <v>27</v>
      </c>
      <c r="K6757" t="s">
        <v>1119</v>
      </c>
      <c r="L6757" t="s">
        <v>788</v>
      </c>
      <c r="M6757">
        <v>8701</v>
      </c>
      <c r="N6757" t="s">
        <v>148</v>
      </c>
      <c r="O6757" t="s">
        <v>6158</v>
      </c>
      <c r="P6757" t="s">
        <v>32</v>
      </c>
      <c r="Q6757" t="s">
        <v>65</v>
      </c>
      <c r="R6757" t="s">
        <v>6159</v>
      </c>
      <c r="S6757">
        <v>47.400000000000006</v>
      </c>
      <c r="T6757">
        <v>5</v>
      </c>
      <c r="U6757">
        <v>0</v>
      </c>
      <c r="V6757">
        <v>18.960000000000004</v>
      </c>
    </row>
    <row r="6758" spans="1:22" ht="14.25" customHeight="1" x14ac:dyDescent="0.25">
      <c r="A6758">
        <v>6757</v>
      </c>
      <c r="B6758" t="s">
        <v>9073</v>
      </c>
      <c r="C6758">
        <f>YEAR(Data!$D6758)</f>
        <v>2014</v>
      </c>
      <c r="D6758">
        <v>41898</v>
      </c>
      <c r="E6758">
        <v>41902</v>
      </c>
      <c r="F6758" t="s">
        <v>50</v>
      </c>
      <c r="G6758" t="s">
        <v>9074</v>
      </c>
      <c r="H6758" t="s">
        <v>9075</v>
      </c>
      <c r="I6758" t="s">
        <v>41</v>
      </c>
      <c r="J6758" t="s">
        <v>27</v>
      </c>
      <c r="K6758" t="s">
        <v>1119</v>
      </c>
      <c r="L6758" t="s">
        <v>788</v>
      </c>
      <c r="M6758">
        <v>8701</v>
      </c>
      <c r="N6758" t="s">
        <v>148</v>
      </c>
      <c r="O6758" t="s">
        <v>6953</v>
      </c>
      <c r="P6758" t="s">
        <v>32</v>
      </c>
      <c r="Q6758" t="s">
        <v>36</v>
      </c>
      <c r="R6758" t="s">
        <v>6954</v>
      </c>
      <c r="S6758">
        <v>512.96</v>
      </c>
      <c r="T6758">
        <v>4</v>
      </c>
      <c r="U6758">
        <v>0</v>
      </c>
      <c r="V6758">
        <v>143.62880000000001</v>
      </c>
    </row>
    <row r="6759" spans="1:22" ht="14.25" customHeight="1" x14ac:dyDescent="0.25">
      <c r="A6759">
        <v>6758</v>
      </c>
      <c r="B6759" t="s">
        <v>9073</v>
      </c>
      <c r="C6759">
        <f>YEAR(Data!$D6759)</f>
        <v>2014</v>
      </c>
      <c r="D6759">
        <v>41898</v>
      </c>
      <c r="E6759">
        <v>41902</v>
      </c>
      <c r="F6759" t="s">
        <v>50</v>
      </c>
      <c r="G6759" t="s">
        <v>9074</v>
      </c>
      <c r="H6759" t="s">
        <v>9075</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ht="14.25" customHeight="1" x14ac:dyDescent="0.25">
      <c r="A6760">
        <v>6759</v>
      </c>
      <c r="B6760" t="s">
        <v>9073</v>
      </c>
      <c r="C6760">
        <f>YEAR(Data!$D6760)</f>
        <v>2014</v>
      </c>
      <c r="D6760">
        <v>41898</v>
      </c>
      <c r="E6760">
        <v>41902</v>
      </c>
      <c r="F6760" t="s">
        <v>50</v>
      </c>
      <c r="G6760" t="s">
        <v>9074</v>
      </c>
      <c r="H6760" t="s">
        <v>9075</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ht="14.25" customHeight="1" x14ac:dyDescent="0.25">
      <c r="A6761">
        <v>6760</v>
      </c>
      <c r="B6761" t="s">
        <v>9076</v>
      </c>
      <c r="C6761">
        <f>YEAR(Data!$D6761)</f>
        <v>2014</v>
      </c>
      <c r="D6761">
        <v>41976</v>
      </c>
      <c r="E6761">
        <v>41982</v>
      </c>
      <c r="F6761" t="s">
        <v>50</v>
      </c>
      <c r="G6761" t="s">
        <v>8368</v>
      </c>
      <c r="H6761" t="s">
        <v>8369</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ht="14.25" customHeight="1" x14ac:dyDescent="0.25">
      <c r="A6762">
        <v>6761</v>
      </c>
      <c r="B6762" t="s">
        <v>9077</v>
      </c>
      <c r="C6762">
        <f>YEAR(Data!$D6762)</f>
        <v>2014</v>
      </c>
      <c r="D6762">
        <v>41817</v>
      </c>
      <c r="E6762">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ht="14.25" customHeight="1" x14ac:dyDescent="0.25">
      <c r="A6763">
        <v>6762</v>
      </c>
      <c r="B6763" t="s">
        <v>9078</v>
      </c>
      <c r="C6763">
        <f>YEAR(Data!$D6763)</f>
        <v>2013</v>
      </c>
      <c r="D6763">
        <v>41480</v>
      </c>
      <c r="E6763">
        <v>41482</v>
      </c>
      <c r="F6763" t="s">
        <v>23</v>
      </c>
      <c r="G6763" t="s">
        <v>6798</v>
      </c>
      <c r="H6763" t="s">
        <v>6799</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ht="14.25" customHeight="1" x14ac:dyDescent="0.25">
      <c r="A6764">
        <v>6763</v>
      </c>
      <c r="B6764" t="s">
        <v>9079</v>
      </c>
      <c r="C6764">
        <f>YEAR(Data!$D6764)</f>
        <v>2013</v>
      </c>
      <c r="D6764">
        <v>41520</v>
      </c>
      <c r="E6764">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ht="14.25" customHeight="1" x14ac:dyDescent="0.25">
      <c r="A6765">
        <v>6764</v>
      </c>
      <c r="B6765" t="s">
        <v>9079</v>
      </c>
      <c r="C6765">
        <f>YEAR(Data!$D6765)</f>
        <v>2013</v>
      </c>
      <c r="D6765">
        <v>41520</v>
      </c>
      <c r="E6765">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ht="14.25" customHeight="1" x14ac:dyDescent="0.25">
      <c r="A6766">
        <v>6765</v>
      </c>
      <c r="B6766" t="s">
        <v>9079</v>
      </c>
      <c r="C6766">
        <f>YEAR(Data!$D6766)</f>
        <v>2013</v>
      </c>
      <c r="D6766">
        <v>41520</v>
      </c>
      <c r="E6766">
        <v>41526</v>
      </c>
      <c r="F6766" t="s">
        <v>50</v>
      </c>
      <c r="G6766" t="s">
        <v>1815</v>
      </c>
      <c r="H6766" t="s">
        <v>1816</v>
      </c>
      <c r="I6766" t="s">
        <v>26</v>
      </c>
      <c r="J6766" t="s">
        <v>27</v>
      </c>
      <c r="K6766" t="s">
        <v>303</v>
      </c>
      <c r="L6766" t="s">
        <v>211</v>
      </c>
      <c r="M6766">
        <v>60623</v>
      </c>
      <c r="N6766" t="s">
        <v>105</v>
      </c>
      <c r="O6766" t="s">
        <v>9080</v>
      </c>
      <c r="P6766" t="s">
        <v>71</v>
      </c>
      <c r="Q6766" t="s">
        <v>682</v>
      </c>
      <c r="R6766" t="s">
        <v>9081</v>
      </c>
      <c r="S6766">
        <v>1362.8999999999999</v>
      </c>
      <c r="T6766">
        <v>3</v>
      </c>
      <c r="U6766">
        <v>0.3</v>
      </c>
      <c r="V6766">
        <v>-19.470000000000141</v>
      </c>
    </row>
    <row r="6767" spans="1:22" ht="14.25" customHeight="1" x14ac:dyDescent="0.25">
      <c r="A6767">
        <v>6766</v>
      </c>
      <c r="B6767" t="s">
        <v>9082</v>
      </c>
      <c r="C6767">
        <f>YEAR(Data!$D6767)</f>
        <v>2014</v>
      </c>
      <c r="D6767">
        <v>41750</v>
      </c>
      <c r="E6767">
        <v>41754</v>
      </c>
      <c r="F6767" t="s">
        <v>50</v>
      </c>
      <c r="G6767" t="s">
        <v>6461</v>
      </c>
      <c r="H6767" t="s">
        <v>6462</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ht="14.25" customHeight="1" x14ac:dyDescent="0.25">
      <c r="A6768">
        <v>6767</v>
      </c>
      <c r="B6768" t="s">
        <v>9082</v>
      </c>
      <c r="C6768">
        <f>YEAR(Data!$D6768)</f>
        <v>2014</v>
      </c>
      <c r="D6768">
        <v>41750</v>
      </c>
      <c r="E6768">
        <v>41754</v>
      </c>
      <c r="F6768" t="s">
        <v>50</v>
      </c>
      <c r="G6768" t="s">
        <v>6461</v>
      </c>
      <c r="H6768" t="s">
        <v>6462</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ht="14.25" customHeight="1" x14ac:dyDescent="0.25">
      <c r="A6769">
        <v>6768</v>
      </c>
      <c r="B6769" t="s">
        <v>9082</v>
      </c>
      <c r="C6769">
        <f>YEAR(Data!$D6769)</f>
        <v>2014</v>
      </c>
      <c r="D6769">
        <v>41750</v>
      </c>
      <c r="E6769">
        <v>41754</v>
      </c>
      <c r="F6769" t="s">
        <v>50</v>
      </c>
      <c r="G6769" t="s">
        <v>6461</v>
      </c>
      <c r="H6769" t="s">
        <v>6462</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ht="14.25" customHeight="1" x14ac:dyDescent="0.25">
      <c r="A6770">
        <v>6769</v>
      </c>
      <c r="B6770" t="s">
        <v>9083</v>
      </c>
      <c r="C6770">
        <f>YEAR(Data!$D6770)</f>
        <v>2011</v>
      </c>
      <c r="D6770">
        <v>40767</v>
      </c>
      <c r="E6770">
        <v>40771</v>
      </c>
      <c r="F6770" t="s">
        <v>50</v>
      </c>
      <c r="G6770" t="s">
        <v>7122</v>
      </c>
      <c r="H6770" t="s">
        <v>7123</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ht="14.25" customHeight="1" x14ac:dyDescent="0.25">
      <c r="A6771">
        <v>6770</v>
      </c>
      <c r="B6771" t="s">
        <v>9084</v>
      </c>
      <c r="C6771">
        <f>YEAR(Data!$D6771)</f>
        <v>2014</v>
      </c>
      <c r="D6771">
        <v>41902</v>
      </c>
      <c r="E6771">
        <v>41906</v>
      </c>
      <c r="F6771" t="s">
        <v>50</v>
      </c>
      <c r="G6771" t="s">
        <v>5925</v>
      </c>
      <c r="H6771" t="s">
        <v>5926</v>
      </c>
      <c r="I6771" t="s">
        <v>102</v>
      </c>
      <c r="J6771" t="s">
        <v>27</v>
      </c>
      <c r="K6771" t="s">
        <v>497</v>
      </c>
      <c r="L6771" t="s">
        <v>1272</v>
      </c>
      <c r="M6771">
        <v>31907</v>
      </c>
      <c r="N6771" t="s">
        <v>30</v>
      </c>
      <c r="O6771" t="s">
        <v>7474</v>
      </c>
      <c r="P6771" t="s">
        <v>46</v>
      </c>
      <c r="Q6771" t="s">
        <v>68</v>
      </c>
      <c r="R6771" t="s">
        <v>7475</v>
      </c>
      <c r="S6771">
        <v>35.4</v>
      </c>
      <c r="T6771">
        <v>5</v>
      </c>
      <c r="U6771">
        <v>0</v>
      </c>
      <c r="V6771">
        <v>13.452000000000002</v>
      </c>
    </row>
    <row r="6772" spans="1:22" ht="14.25" customHeight="1" x14ac:dyDescent="0.25">
      <c r="A6772">
        <v>6771</v>
      </c>
      <c r="B6772" t="s">
        <v>9085</v>
      </c>
      <c r="C6772">
        <f>YEAR(Data!$D6772)</f>
        <v>2014</v>
      </c>
      <c r="D6772">
        <v>41983</v>
      </c>
      <c r="E6772">
        <v>41987</v>
      </c>
      <c r="F6772" t="s">
        <v>50</v>
      </c>
      <c r="G6772" t="s">
        <v>6784</v>
      </c>
      <c r="H6772" t="s">
        <v>6785</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ht="14.25" customHeight="1" x14ac:dyDescent="0.25">
      <c r="A6773">
        <v>6772</v>
      </c>
      <c r="B6773" t="s">
        <v>9085</v>
      </c>
      <c r="C6773">
        <f>YEAR(Data!$D6773)</f>
        <v>2014</v>
      </c>
      <c r="D6773">
        <v>41983</v>
      </c>
      <c r="E6773">
        <v>41987</v>
      </c>
      <c r="F6773" t="s">
        <v>50</v>
      </c>
      <c r="G6773" t="s">
        <v>6784</v>
      </c>
      <c r="H6773" t="s">
        <v>6785</v>
      </c>
      <c r="I6773" t="s">
        <v>41</v>
      </c>
      <c r="J6773" t="s">
        <v>27</v>
      </c>
      <c r="K6773" t="s">
        <v>544</v>
      </c>
      <c r="L6773" t="s">
        <v>310</v>
      </c>
      <c r="M6773">
        <v>85023</v>
      </c>
      <c r="N6773" t="s">
        <v>44</v>
      </c>
      <c r="O6773" t="s">
        <v>8872</v>
      </c>
      <c r="P6773" t="s">
        <v>46</v>
      </c>
      <c r="Q6773" t="s">
        <v>75</v>
      </c>
      <c r="R6773" t="s">
        <v>8873</v>
      </c>
      <c r="S6773">
        <v>13.005000000000003</v>
      </c>
      <c r="T6773">
        <v>3</v>
      </c>
      <c r="U6773">
        <v>0.7</v>
      </c>
      <c r="V6773">
        <v>-9.9704999999999977</v>
      </c>
    </row>
    <row r="6774" spans="1:22" ht="14.25" customHeight="1" x14ac:dyDescent="0.25">
      <c r="A6774">
        <v>6773</v>
      </c>
      <c r="B6774" t="s">
        <v>9086</v>
      </c>
      <c r="C6774">
        <f>YEAR(Data!$D6774)</f>
        <v>2013</v>
      </c>
      <c r="D6774">
        <v>41583</v>
      </c>
      <c r="E6774">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ht="14.25" customHeight="1" x14ac:dyDescent="0.25">
      <c r="A6775">
        <v>6774</v>
      </c>
      <c r="B6775" t="s">
        <v>9086</v>
      </c>
      <c r="C6775">
        <f>YEAR(Data!$D6775)</f>
        <v>2013</v>
      </c>
      <c r="D6775">
        <v>41583</v>
      </c>
      <c r="E6775">
        <v>41587</v>
      </c>
      <c r="F6775" t="s">
        <v>50</v>
      </c>
      <c r="G6775" t="s">
        <v>1679</v>
      </c>
      <c r="H6775" t="s">
        <v>1680</v>
      </c>
      <c r="I6775" t="s">
        <v>102</v>
      </c>
      <c r="J6775" t="s">
        <v>27</v>
      </c>
      <c r="K6775" t="s">
        <v>42</v>
      </c>
      <c r="L6775" t="s">
        <v>43</v>
      </c>
      <c r="M6775">
        <v>90004</v>
      </c>
      <c r="N6775" t="s">
        <v>44</v>
      </c>
      <c r="O6775" t="s">
        <v>6932</v>
      </c>
      <c r="P6775" t="s">
        <v>46</v>
      </c>
      <c r="Q6775" t="s">
        <v>75</v>
      </c>
      <c r="R6775" t="s">
        <v>6933</v>
      </c>
      <c r="S6775">
        <v>4.1760000000000002</v>
      </c>
      <c r="T6775">
        <v>1</v>
      </c>
      <c r="U6775">
        <v>0.2</v>
      </c>
      <c r="V6775">
        <v>1.3049999999999997</v>
      </c>
    </row>
    <row r="6776" spans="1:22" ht="14.25" customHeight="1" x14ac:dyDescent="0.25">
      <c r="A6776">
        <v>6775</v>
      </c>
      <c r="B6776" t="s">
        <v>9086</v>
      </c>
      <c r="C6776">
        <f>YEAR(Data!$D6776)</f>
        <v>2013</v>
      </c>
      <c r="D6776">
        <v>41583</v>
      </c>
      <c r="E6776">
        <v>41587</v>
      </c>
      <c r="F6776" t="s">
        <v>50</v>
      </c>
      <c r="G6776" t="s">
        <v>1679</v>
      </c>
      <c r="H6776" t="s">
        <v>1680</v>
      </c>
      <c r="I6776" t="s">
        <v>102</v>
      </c>
      <c r="J6776" t="s">
        <v>27</v>
      </c>
      <c r="K6776" t="s">
        <v>42</v>
      </c>
      <c r="L6776" t="s">
        <v>43</v>
      </c>
      <c r="M6776">
        <v>90004</v>
      </c>
      <c r="N6776" t="s">
        <v>44</v>
      </c>
      <c r="O6776" t="s">
        <v>9087</v>
      </c>
      <c r="P6776" t="s">
        <v>46</v>
      </c>
      <c r="Q6776" t="s">
        <v>90</v>
      </c>
      <c r="R6776" t="s">
        <v>9088</v>
      </c>
      <c r="S6776">
        <v>38.880000000000003</v>
      </c>
      <c r="T6776">
        <v>6</v>
      </c>
      <c r="U6776">
        <v>0</v>
      </c>
      <c r="V6776">
        <v>18.662400000000002</v>
      </c>
    </row>
    <row r="6777" spans="1:22" ht="14.25" customHeight="1" x14ac:dyDescent="0.25">
      <c r="A6777">
        <v>6776</v>
      </c>
      <c r="B6777" t="s">
        <v>9089</v>
      </c>
      <c r="C6777">
        <f>YEAR(Data!$D6777)</f>
        <v>2012</v>
      </c>
      <c r="D6777">
        <v>40997</v>
      </c>
      <c r="E6777">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ht="14.25" customHeight="1" x14ac:dyDescent="0.25">
      <c r="A6778">
        <v>6777</v>
      </c>
      <c r="B6778" t="s">
        <v>9090</v>
      </c>
      <c r="C6778">
        <f>YEAR(Data!$D6778)</f>
        <v>2013</v>
      </c>
      <c r="D6778">
        <v>41523</v>
      </c>
      <c r="E6778">
        <v>41529</v>
      </c>
      <c r="F6778" t="s">
        <v>50</v>
      </c>
      <c r="G6778" t="s">
        <v>6375</v>
      </c>
      <c r="H6778" t="s">
        <v>6376</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ht="14.25" customHeight="1" x14ac:dyDescent="0.25">
      <c r="A6779">
        <v>6778</v>
      </c>
      <c r="B6779" t="s">
        <v>9091</v>
      </c>
      <c r="C6779">
        <f>YEAR(Data!$D6779)</f>
        <v>2014</v>
      </c>
      <c r="D6779">
        <v>41668</v>
      </c>
      <c r="E6779">
        <v>41672</v>
      </c>
      <c r="F6779" t="s">
        <v>50</v>
      </c>
      <c r="G6779" t="s">
        <v>5789</v>
      </c>
      <c r="H6779" t="s">
        <v>5790</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ht="14.25" customHeight="1" x14ac:dyDescent="0.25">
      <c r="A6780">
        <v>6779</v>
      </c>
      <c r="B6780" t="s">
        <v>9092</v>
      </c>
      <c r="C6780">
        <f>YEAR(Data!$D6780)</f>
        <v>2013</v>
      </c>
      <c r="D6780">
        <v>41521</v>
      </c>
      <c r="E6780">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ht="14.25" customHeight="1" x14ac:dyDescent="0.25">
      <c r="A6781">
        <v>6780</v>
      </c>
      <c r="B6781" t="s">
        <v>9092</v>
      </c>
      <c r="C6781">
        <f>YEAR(Data!$D6781)</f>
        <v>2013</v>
      </c>
      <c r="D6781">
        <v>41521</v>
      </c>
      <c r="E678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ht="14.25" customHeight="1" x14ac:dyDescent="0.25">
      <c r="A6782">
        <v>6781</v>
      </c>
      <c r="B6782" t="s">
        <v>9092</v>
      </c>
      <c r="C6782">
        <f>YEAR(Data!$D6782)</f>
        <v>2013</v>
      </c>
      <c r="D6782">
        <v>41521</v>
      </c>
      <c r="E6782">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ht="14.25" customHeight="1" x14ac:dyDescent="0.25">
      <c r="A6783">
        <v>6782</v>
      </c>
      <c r="B6783" t="s">
        <v>9092</v>
      </c>
      <c r="C6783">
        <f>YEAR(Data!$D6783)</f>
        <v>2013</v>
      </c>
      <c r="D6783">
        <v>41521</v>
      </c>
      <c r="E6783">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ht="14.25" customHeight="1" x14ac:dyDescent="0.25">
      <c r="A6784">
        <v>6783</v>
      </c>
      <c r="B6784" t="s">
        <v>9093</v>
      </c>
      <c r="C6784">
        <f>YEAR(Data!$D6784)</f>
        <v>2014</v>
      </c>
      <c r="D6784">
        <v>41846</v>
      </c>
      <c r="E6784">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ht="14.25" customHeight="1" x14ac:dyDescent="0.25">
      <c r="A6785">
        <v>6784</v>
      </c>
      <c r="B6785" t="s">
        <v>9093</v>
      </c>
      <c r="C6785">
        <f>YEAR(Data!$D6785)</f>
        <v>2014</v>
      </c>
      <c r="D6785">
        <v>41846</v>
      </c>
      <c r="E6785">
        <v>41849</v>
      </c>
      <c r="F6785" t="s">
        <v>23</v>
      </c>
      <c r="G6785" t="s">
        <v>4682</v>
      </c>
      <c r="H6785" t="s">
        <v>4683</v>
      </c>
      <c r="I6785" t="s">
        <v>26</v>
      </c>
      <c r="J6785" t="s">
        <v>27</v>
      </c>
      <c r="K6785" t="s">
        <v>146</v>
      </c>
      <c r="L6785" t="s">
        <v>147</v>
      </c>
      <c r="M6785">
        <v>19143</v>
      </c>
      <c r="N6785" t="s">
        <v>148</v>
      </c>
      <c r="O6785" t="s">
        <v>9094</v>
      </c>
      <c r="P6785" t="s">
        <v>46</v>
      </c>
      <c r="Q6785" t="s">
        <v>578</v>
      </c>
      <c r="R6785" t="s">
        <v>9095</v>
      </c>
      <c r="S6785">
        <v>37.752000000000002</v>
      </c>
      <c r="T6785">
        <v>3</v>
      </c>
      <c r="U6785">
        <v>0.2</v>
      </c>
      <c r="V6785">
        <v>4.2470999999999943</v>
      </c>
    </row>
    <row r="6786" spans="1:22" ht="14.25" customHeight="1" x14ac:dyDescent="0.25">
      <c r="A6786">
        <v>6785</v>
      </c>
      <c r="B6786" t="s">
        <v>9093</v>
      </c>
      <c r="C6786">
        <f>YEAR(Data!$D6786)</f>
        <v>2014</v>
      </c>
      <c r="D6786">
        <v>41846</v>
      </c>
      <c r="E6786">
        <v>41849</v>
      </c>
      <c r="F6786" t="s">
        <v>23</v>
      </c>
      <c r="G6786" t="s">
        <v>4682</v>
      </c>
      <c r="H6786" t="s">
        <v>4683</v>
      </c>
      <c r="I6786" t="s">
        <v>26</v>
      </c>
      <c r="J6786" t="s">
        <v>27</v>
      </c>
      <c r="K6786" t="s">
        <v>146</v>
      </c>
      <c r="L6786" t="s">
        <v>147</v>
      </c>
      <c r="M6786">
        <v>19143</v>
      </c>
      <c r="N6786" t="s">
        <v>148</v>
      </c>
      <c r="O6786" t="s">
        <v>8261</v>
      </c>
      <c r="P6786" t="s">
        <v>32</v>
      </c>
      <c r="Q6786" t="s">
        <v>56</v>
      </c>
      <c r="R6786" t="s">
        <v>8262</v>
      </c>
      <c r="S6786">
        <v>138.58799999999999</v>
      </c>
      <c r="T6786">
        <v>1</v>
      </c>
      <c r="U6786">
        <v>0.4</v>
      </c>
      <c r="V6786">
        <v>-34.646999999999991</v>
      </c>
    </row>
    <row r="6787" spans="1:22" ht="14.25" customHeight="1" x14ac:dyDescent="0.25">
      <c r="A6787">
        <v>6786</v>
      </c>
      <c r="B6787" t="s">
        <v>9093</v>
      </c>
      <c r="C6787">
        <f>YEAR(Data!$D6787)</f>
        <v>2014</v>
      </c>
      <c r="D6787">
        <v>41846</v>
      </c>
      <c r="E6787">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ht="14.25" customHeight="1" x14ac:dyDescent="0.25">
      <c r="A6788">
        <v>6787</v>
      </c>
      <c r="B6788" t="s">
        <v>9093</v>
      </c>
      <c r="C6788">
        <f>YEAR(Data!$D6788)</f>
        <v>2014</v>
      </c>
      <c r="D6788">
        <v>41846</v>
      </c>
      <c r="E6788">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ht="14.25" customHeight="1" x14ac:dyDescent="0.25">
      <c r="A6789">
        <v>6788</v>
      </c>
      <c r="B6789" t="s">
        <v>9096</v>
      </c>
      <c r="C6789">
        <f>YEAR(Data!$D6789)</f>
        <v>2012</v>
      </c>
      <c r="D6789">
        <v>41165</v>
      </c>
      <c r="E6789">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ht="14.25" customHeight="1" x14ac:dyDescent="0.25">
      <c r="A6790">
        <v>6789</v>
      </c>
      <c r="B6790" t="s">
        <v>9096</v>
      </c>
      <c r="C6790">
        <f>YEAR(Data!$D6790)</f>
        <v>2012</v>
      </c>
      <c r="D6790">
        <v>41165</v>
      </c>
      <c r="E6790">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ht="14.25" customHeight="1" x14ac:dyDescent="0.25">
      <c r="A6791">
        <v>6790</v>
      </c>
      <c r="B6791" t="s">
        <v>9097</v>
      </c>
      <c r="C6791">
        <f>YEAR(Data!$D6791)</f>
        <v>2012</v>
      </c>
      <c r="D6791">
        <v>41159</v>
      </c>
      <c r="E679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ht="14.25" customHeight="1" x14ac:dyDescent="0.25">
      <c r="A6792">
        <v>6791</v>
      </c>
      <c r="B6792" t="s">
        <v>9098</v>
      </c>
      <c r="C6792">
        <f>YEAR(Data!$D6792)</f>
        <v>2013</v>
      </c>
      <c r="D6792">
        <v>41595</v>
      </c>
      <c r="E6792">
        <v>41596</v>
      </c>
      <c r="F6792" t="s">
        <v>188</v>
      </c>
      <c r="G6792" t="s">
        <v>9099</v>
      </c>
      <c r="H6792" t="s">
        <v>9100</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ht="14.25" customHeight="1" x14ac:dyDescent="0.25">
      <c r="A6793">
        <v>6792</v>
      </c>
      <c r="B6793" t="s">
        <v>9101</v>
      </c>
      <c r="C6793">
        <f>YEAR(Data!$D6793)</f>
        <v>2013</v>
      </c>
      <c r="D6793">
        <v>41589</v>
      </c>
      <c r="E6793">
        <v>41594</v>
      </c>
      <c r="F6793" t="s">
        <v>50</v>
      </c>
      <c r="G6793" t="s">
        <v>3436</v>
      </c>
      <c r="H6793" t="s">
        <v>3437</v>
      </c>
      <c r="I6793" t="s">
        <v>102</v>
      </c>
      <c r="J6793" t="s">
        <v>27</v>
      </c>
      <c r="K6793" t="s">
        <v>5395</v>
      </c>
      <c r="L6793" t="s">
        <v>43</v>
      </c>
      <c r="M6793">
        <v>95823</v>
      </c>
      <c r="N6793" t="s">
        <v>44</v>
      </c>
      <c r="O6793" t="s">
        <v>7111</v>
      </c>
      <c r="P6793" t="s">
        <v>32</v>
      </c>
      <c r="Q6793" t="s">
        <v>65</v>
      </c>
      <c r="R6793" t="s">
        <v>7112</v>
      </c>
      <c r="S6793">
        <v>9.98</v>
      </c>
      <c r="T6793">
        <v>1</v>
      </c>
      <c r="U6793">
        <v>0</v>
      </c>
      <c r="V6793">
        <v>2.7944000000000004</v>
      </c>
    </row>
    <row r="6794" spans="1:22" ht="14.25" customHeight="1" x14ac:dyDescent="0.25">
      <c r="A6794">
        <v>6793</v>
      </c>
      <c r="B6794" t="s">
        <v>9102</v>
      </c>
      <c r="C6794">
        <f>YEAR(Data!$D6794)</f>
        <v>2011</v>
      </c>
      <c r="D6794">
        <v>40770</v>
      </c>
      <c r="E6794">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ht="14.25" customHeight="1" x14ac:dyDescent="0.25">
      <c r="A6795">
        <v>6794</v>
      </c>
      <c r="B6795" t="s">
        <v>9103</v>
      </c>
      <c r="C6795">
        <f>YEAR(Data!$D6795)</f>
        <v>2012</v>
      </c>
      <c r="D6795">
        <v>41229</v>
      </c>
      <c r="E6795">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ht="14.25" customHeight="1" x14ac:dyDescent="0.25">
      <c r="A6796">
        <v>6795</v>
      </c>
      <c r="B6796" t="s">
        <v>9103</v>
      </c>
      <c r="C6796">
        <f>YEAR(Data!$D6796)</f>
        <v>2012</v>
      </c>
      <c r="D6796">
        <v>41229</v>
      </c>
      <c r="E6796">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ht="14.25" customHeight="1" x14ac:dyDescent="0.25">
      <c r="A6797">
        <v>6796</v>
      </c>
      <c r="B6797" t="s">
        <v>9103</v>
      </c>
      <c r="C6797">
        <f>YEAR(Data!$D6797)</f>
        <v>2012</v>
      </c>
      <c r="D6797">
        <v>41229</v>
      </c>
      <c r="E6797">
        <v>41233</v>
      </c>
      <c r="F6797" t="s">
        <v>50</v>
      </c>
      <c r="G6797" t="s">
        <v>1779</v>
      </c>
      <c r="H6797" t="s">
        <v>1780</v>
      </c>
      <c r="I6797" t="s">
        <v>41</v>
      </c>
      <c r="J6797" t="s">
        <v>27</v>
      </c>
      <c r="K6797" t="s">
        <v>303</v>
      </c>
      <c r="L6797" t="s">
        <v>211</v>
      </c>
      <c r="M6797">
        <v>60610</v>
      </c>
      <c r="N6797" t="s">
        <v>105</v>
      </c>
      <c r="O6797" t="s">
        <v>7149</v>
      </c>
      <c r="P6797" t="s">
        <v>32</v>
      </c>
      <c r="Q6797" t="s">
        <v>65</v>
      </c>
      <c r="R6797" t="s">
        <v>7150</v>
      </c>
      <c r="S6797">
        <v>34.504000000000005</v>
      </c>
      <c r="T6797">
        <v>2</v>
      </c>
      <c r="U6797">
        <v>0.6</v>
      </c>
      <c r="V6797">
        <v>-15.526799999999994</v>
      </c>
    </row>
    <row r="6798" spans="1:22" ht="14.25" customHeight="1" x14ac:dyDescent="0.25">
      <c r="A6798">
        <v>6797</v>
      </c>
      <c r="B6798" t="s">
        <v>9104</v>
      </c>
      <c r="C6798">
        <f>YEAR(Data!$D6798)</f>
        <v>2012</v>
      </c>
      <c r="D6798">
        <v>41146</v>
      </c>
      <c r="E6798">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ht="14.25" customHeight="1" x14ac:dyDescent="0.25">
      <c r="A6799">
        <v>6798</v>
      </c>
      <c r="B6799" t="s">
        <v>9104</v>
      </c>
      <c r="C6799">
        <f>YEAR(Data!$D6799)</f>
        <v>2012</v>
      </c>
      <c r="D6799">
        <v>41146</v>
      </c>
      <c r="E6799">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ht="14.25" customHeight="1" x14ac:dyDescent="0.25">
      <c r="A6800">
        <v>6799</v>
      </c>
      <c r="B6800" t="s">
        <v>9104</v>
      </c>
      <c r="C6800">
        <f>YEAR(Data!$D6800)</f>
        <v>2012</v>
      </c>
      <c r="D6800">
        <v>41146</v>
      </c>
      <c r="E6800">
        <v>41146</v>
      </c>
      <c r="F6800" t="s">
        <v>1290</v>
      </c>
      <c r="G6800" t="s">
        <v>4170</v>
      </c>
      <c r="H6800" t="s">
        <v>4171</v>
      </c>
      <c r="I6800" t="s">
        <v>26</v>
      </c>
      <c r="J6800" t="s">
        <v>27</v>
      </c>
      <c r="K6800" t="s">
        <v>184</v>
      </c>
      <c r="L6800" t="s">
        <v>104</v>
      </c>
      <c r="M6800">
        <v>77041</v>
      </c>
      <c r="N6800" t="s">
        <v>105</v>
      </c>
      <c r="O6800" t="s">
        <v>9105</v>
      </c>
      <c r="P6800" t="s">
        <v>32</v>
      </c>
      <c r="Q6800" t="s">
        <v>65</v>
      </c>
      <c r="R6800" t="s">
        <v>9106</v>
      </c>
      <c r="S6800">
        <v>7.8800000000000008</v>
      </c>
      <c r="T6800">
        <v>5</v>
      </c>
      <c r="U6800">
        <v>0.6</v>
      </c>
      <c r="V6800">
        <v>-3.9399999999999995</v>
      </c>
    </row>
    <row r="6801" spans="1:22" ht="14.25" customHeight="1" x14ac:dyDescent="0.25">
      <c r="A6801">
        <v>6800</v>
      </c>
      <c r="B6801" t="s">
        <v>9107</v>
      </c>
      <c r="C6801">
        <f>YEAR(Data!$D6801)</f>
        <v>2013</v>
      </c>
      <c r="D6801">
        <v>41634</v>
      </c>
      <c r="E680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ht="14.25" customHeight="1" x14ac:dyDescent="0.25">
      <c r="A6802">
        <v>6801</v>
      </c>
      <c r="B6802" t="s">
        <v>9107</v>
      </c>
      <c r="C6802">
        <f>YEAR(Data!$D6802)</f>
        <v>2013</v>
      </c>
      <c r="D6802">
        <v>41634</v>
      </c>
      <c r="E6802">
        <v>41641</v>
      </c>
      <c r="F6802" t="s">
        <v>50</v>
      </c>
      <c r="G6802" t="s">
        <v>3640</v>
      </c>
      <c r="H6802" t="s">
        <v>3641</v>
      </c>
      <c r="I6802" t="s">
        <v>41</v>
      </c>
      <c r="J6802" t="s">
        <v>27</v>
      </c>
      <c r="K6802" t="s">
        <v>544</v>
      </c>
      <c r="L6802" t="s">
        <v>310</v>
      </c>
      <c r="M6802">
        <v>85023</v>
      </c>
      <c r="N6802" t="s">
        <v>44</v>
      </c>
      <c r="O6802" t="s">
        <v>5712</v>
      </c>
      <c r="P6802" t="s">
        <v>71</v>
      </c>
      <c r="Q6802" t="s">
        <v>682</v>
      </c>
      <c r="R6802" t="s">
        <v>5713</v>
      </c>
      <c r="S6802">
        <v>269.97000000000003</v>
      </c>
      <c r="T6802">
        <v>2</v>
      </c>
      <c r="U6802">
        <v>0.7</v>
      </c>
      <c r="V6802">
        <v>-386.95699999999999</v>
      </c>
    </row>
    <row r="6803" spans="1:22" ht="14.25" customHeight="1" x14ac:dyDescent="0.25">
      <c r="A6803">
        <v>6802</v>
      </c>
      <c r="B6803" t="s">
        <v>9107</v>
      </c>
      <c r="C6803">
        <f>YEAR(Data!$D6803)</f>
        <v>2013</v>
      </c>
      <c r="D6803">
        <v>41634</v>
      </c>
      <c r="E6803">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ht="14.25" customHeight="1" x14ac:dyDescent="0.25">
      <c r="A6804">
        <v>6803</v>
      </c>
      <c r="B6804" t="s">
        <v>9107</v>
      </c>
      <c r="C6804">
        <f>YEAR(Data!$D6804)</f>
        <v>2013</v>
      </c>
      <c r="D6804">
        <v>41634</v>
      </c>
      <c r="E6804">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ht="14.25" customHeight="1" x14ac:dyDescent="0.25">
      <c r="A6805">
        <v>6804</v>
      </c>
      <c r="B6805" t="s">
        <v>9107</v>
      </c>
      <c r="C6805">
        <f>YEAR(Data!$D6805)</f>
        <v>2013</v>
      </c>
      <c r="D6805">
        <v>41634</v>
      </c>
      <c r="E6805">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ht="14.25" customHeight="1" x14ac:dyDescent="0.25">
      <c r="A6806">
        <v>6805</v>
      </c>
      <c r="B6806" t="s">
        <v>9108</v>
      </c>
      <c r="C6806">
        <f>YEAR(Data!$D6806)</f>
        <v>2011</v>
      </c>
      <c r="D6806">
        <v>40821</v>
      </c>
      <c r="E6806">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ht="14.25" customHeight="1" x14ac:dyDescent="0.25">
      <c r="A6807">
        <v>6806</v>
      </c>
      <c r="B6807" t="s">
        <v>9109</v>
      </c>
      <c r="C6807">
        <f>YEAR(Data!$D6807)</f>
        <v>2011</v>
      </c>
      <c r="D6807">
        <v>40869</v>
      </c>
      <c r="E6807">
        <v>40872</v>
      </c>
      <c r="F6807" t="s">
        <v>188</v>
      </c>
      <c r="G6807" t="s">
        <v>4343</v>
      </c>
      <c r="H6807" t="s">
        <v>4344</v>
      </c>
      <c r="I6807" t="s">
        <v>41</v>
      </c>
      <c r="J6807" t="s">
        <v>27</v>
      </c>
      <c r="K6807" t="s">
        <v>1736</v>
      </c>
      <c r="L6807" t="s">
        <v>1272</v>
      </c>
      <c r="M6807">
        <v>30318</v>
      </c>
      <c r="N6807" t="s">
        <v>30</v>
      </c>
      <c r="O6807" t="s">
        <v>5706</v>
      </c>
      <c r="P6807" t="s">
        <v>46</v>
      </c>
      <c r="Q6807" t="s">
        <v>90</v>
      </c>
      <c r="R6807" t="s">
        <v>5707</v>
      </c>
      <c r="S6807">
        <v>9.9600000000000009</v>
      </c>
      <c r="T6807">
        <v>2</v>
      </c>
      <c r="U6807">
        <v>0</v>
      </c>
      <c r="V6807">
        <v>4.8804000000000007</v>
      </c>
    </row>
    <row r="6808" spans="1:22" ht="14.25" customHeight="1" x14ac:dyDescent="0.25">
      <c r="A6808">
        <v>6807</v>
      </c>
      <c r="B6808" t="s">
        <v>9110</v>
      </c>
      <c r="C6808">
        <f>YEAR(Data!$D6808)</f>
        <v>2014</v>
      </c>
      <c r="D6808">
        <v>41999</v>
      </c>
      <c r="E6808">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ht="14.25" customHeight="1" x14ac:dyDescent="0.25">
      <c r="A6809">
        <v>6808</v>
      </c>
      <c r="B6809" t="s">
        <v>9111</v>
      </c>
      <c r="C6809">
        <f>YEAR(Data!$D6809)</f>
        <v>2012</v>
      </c>
      <c r="D6809">
        <v>40999</v>
      </c>
      <c r="E6809">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ht="14.25" customHeight="1" x14ac:dyDescent="0.25">
      <c r="A6810">
        <v>6809</v>
      </c>
      <c r="B6810" t="s">
        <v>9111</v>
      </c>
      <c r="C6810">
        <f>YEAR(Data!$D6810)</f>
        <v>2012</v>
      </c>
      <c r="D6810">
        <v>40999</v>
      </c>
      <c r="E6810">
        <v>41004</v>
      </c>
      <c r="F6810" t="s">
        <v>50</v>
      </c>
      <c r="G6810" t="s">
        <v>1574</v>
      </c>
      <c r="H6810" t="s">
        <v>1575</v>
      </c>
      <c r="I6810" t="s">
        <v>41</v>
      </c>
      <c r="J6810" t="s">
        <v>27</v>
      </c>
      <c r="K6810" t="s">
        <v>184</v>
      </c>
      <c r="L6810" t="s">
        <v>104</v>
      </c>
      <c r="M6810">
        <v>77095</v>
      </c>
      <c r="N6810" t="s">
        <v>105</v>
      </c>
      <c r="O6810" t="s">
        <v>7092</v>
      </c>
      <c r="P6810" t="s">
        <v>32</v>
      </c>
      <c r="Q6810" t="s">
        <v>65</v>
      </c>
      <c r="R6810" t="s">
        <v>7093</v>
      </c>
      <c r="S6810">
        <v>22.38</v>
      </c>
      <c r="T6810">
        <v>3</v>
      </c>
      <c r="U6810">
        <v>0.6</v>
      </c>
      <c r="V6810">
        <v>-7.8330000000000055</v>
      </c>
    </row>
    <row r="6811" spans="1:22" ht="14.25" customHeight="1" x14ac:dyDescent="0.25">
      <c r="A6811">
        <v>6810</v>
      </c>
      <c r="B6811" t="s">
        <v>9112</v>
      </c>
      <c r="C6811">
        <f>YEAR(Data!$D6811)</f>
        <v>2014</v>
      </c>
      <c r="D6811">
        <v>41897</v>
      </c>
      <c r="E681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ht="14.25" customHeight="1" x14ac:dyDescent="0.25">
      <c r="A6812">
        <v>6811</v>
      </c>
      <c r="B6812" t="s">
        <v>9112</v>
      </c>
      <c r="C6812">
        <f>YEAR(Data!$D6812)</f>
        <v>2014</v>
      </c>
      <c r="D6812">
        <v>41897</v>
      </c>
      <c r="E6812">
        <v>41898</v>
      </c>
      <c r="F6812" t="s">
        <v>188</v>
      </c>
      <c r="G6812" t="s">
        <v>4361</v>
      </c>
      <c r="H6812" t="s">
        <v>4362</v>
      </c>
      <c r="I6812" t="s">
        <v>26</v>
      </c>
      <c r="J6812" t="s">
        <v>27</v>
      </c>
      <c r="K6812" t="s">
        <v>146</v>
      </c>
      <c r="L6812" t="s">
        <v>147</v>
      </c>
      <c r="M6812">
        <v>19140</v>
      </c>
      <c r="N6812" t="s">
        <v>148</v>
      </c>
      <c r="O6812" t="s">
        <v>9025</v>
      </c>
      <c r="P6812" t="s">
        <v>71</v>
      </c>
      <c r="Q6812" t="s">
        <v>682</v>
      </c>
      <c r="R6812" t="s">
        <v>9026</v>
      </c>
      <c r="S6812">
        <v>12.585000000000003</v>
      </c>
      <c r="T6812">
        <v>1</v>
      </c>
      <c r="U6812">
        <v>0.7</v>
      </c>
      <c r="V6812">
        <v>-18.038499999999996</v>
      </c>
    </row>
    <row r="6813" spans="1:22" ht="14.25" customHeight="1" x14ac:dyDescent="0.25">
      <c r="A6813">
        <v>6812</v>
      </c>
      <c r="B6813" t="s">
        <v>9112</v>
      </c>
      <c r="C6813">
        <f>YEAR(Data!$D6813)</f>
        <v>2014</v>
      </c>
      <c r="D6813">
        <v>41897</v>
      </c>
      <c r="E6813">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ht="14.25" customHeight="1" x14ac:dyDescent="0.25">
      <c r="A6814">
        <v>6813</v>
      </c>
      <c r="B6814" t="s">
        <v>9112</v>
      </c>
      <c r="C6814">
        <f>YEAR(Data!$D6814)</f>
        <v>2014</v>
      </c>
      <c r="D6814">
        <v>41897</v>
      </c>
      <c r="E6814">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ht="14.25" customHeight="1" x14ac:dyDescent="0.25">
      <c r="A6815">
        <v>6814</v>
      </c>
      <c r="B6815" t="s">
        <v>9112</v>
      </c>
      <c r="C6815">
        <f>YEAR(Data!$D6815)</f>
        <v>2014</v>
      </c>
      <c r="D6815">
        <v>41897</v>
      </c>
      <c r="E6815">
        <v>41898</v>
      </c>
      <c r="F6815" t="s">
        <v>188</v>
      </c>
      <c r="G6815" t="s">
        <v>4361</v>
      </c>
      <c r="H6815" t="s">
        <v>4362</v>
      </c>
      <c r="I6815" t="s">
        <v>26</v>
      </c>
      <c r="J6815" t="s">
        <v>27</v>
      </c>
      <c r="K6815" t="s">
        <v>146</v>
      </c>
      <c r="L6815" t="s">
        <v>147</v>
      </c>
      <c r="M6815">
        <v>19140</v>
      </c>
      <c r="N6815" t="s">
        <v>148</v>
      </c>
      <c r="O6815" t="s">
        <v>9113</v>
      </c>
      <c r="P6815" t="s">
        <v>32</v>
      </c>
      <c r="Q6815" t="s">
        <v>65</v>
      </c>
      <c r="R6815" t="s">
        <v>9114</v>
      </c>
      <c r="S6815">
        <v>127.93599999999999</v>
      </c>
      <c r="T6815">
        <v>8</v>
      </c>
      <c r="U6815">
        <v>0.2</v>
      </c>
      <c r="V6815">
        <v>4.7975999999999992</v>
      </c>
    </row>
    <row r="6816" spans="1:22" ht="14.25" customHeight="1" x14ac:dyDescent="0.25">
      <c r="A6816">
        <v>6815</v>
      </c>
      <c r="B6816" t="s">
        <v>9112</v>
      </c>
      <c r="C6816">
        <f>YEAR(Data!$D6816)</f>
        <v>2014</v>
      </c>
      <c r="D6816">
        <v>41897</v>
      </c>
      <c r="E6816">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ht="14.25" customHeight="1" x14ac:dyDescent="0.25">
      <c r="A6817">
        <v>6816</v>
      </c>
      <c r="B6817" t="s">
        <v>9115</v>
      </c>
      <c r="C6817">
        <f>YEAR(Data!$D6817)</f>
        <v>2011</v>
      </c>
      <c r="D6817">
        <v>40711</v>
      </c>
      <c r="E6817">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ht="14.25" customHeight="1" x14ac:dyDescent="0.25">
      <c r="A6818">
        <v>6817</v>
      </c>
      <c r="B6818" t="s">
        <v>9115</v>
      </c>
      <c r="C6818">
        <f>YEAR(Data!$D6818)</f>
        <v>2011</v>
      </c>
      <c r="D6818">
        <v>40711</v>
      </c>
      <c r="E6818">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ht="14.25" customHeight="1" x14ac:dyDescent="0.25">
      <c r="A6819">
        <v>6818</v>
      </c>
      <c r="B6819" t="s">
        <v>9115</v>
      </c>
      <c r="C6819">
        <f>YEAR(Data!$D6819)</f>
        <v>2011</v>
      </c>
      <c r="D6819">
        <v>40711</v>
      </c>
      <c r="E6819">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ht="14.25" customHeight="1" x14ac:dyDescent="0.25">
      <c r="A6820">
        <v>6819</v>
      </c>
      <c r="B6820" t="s">
        <v>9116</v>
      </c>
      <c r="C6820">
        <f>YEAR(Data!$D6820)</f>
        <v>2014</v>
      </c>
      <c r="D6820">
        <v>42002</v>
      </c>
      <c r="E6820">
        <v>42006</v>
      </c>
      <c r="F6820" t="s">
        <v>50</v>
      </c>
      <c r="G6820" t="s">
        <v>5624</v>
      </c>
      <c r="H6820" t="s">
        <v>5625</v>
      </c>
      <c r="I6820" t="s">
        <v>41</v>
      </c>
      <c r="J6820" t="s">
        <v>27</v>
      </c>
      <c r="K6820" t="s">
        <v>1385</v>
      </c>
      <c r="L6820" t="s">
        <v>211</v>
      </c>
      <c r="M6820">
        <v>61604</v>
      </c>
      <c r="N6820" t="s">
        <v>105</v>
      </c>
      <c r="O6820" t="s">
        <v>5485</v>
      </c>
      <c r="P6820" t="s">
        <v>46</v>
      </c>
      <c r="Q6820" t="s">
        <v>75</v>
      </c>
      <c r="R6820" t="s">
        <v>5486</v>
      </c>
      <c r="S6820">
        <v>1.6799999999999995</v>
      </c>
      <c r="T6820">
        <v>5</v>
      </c>
      <c r="U6820">
        <v>0.8</v>
      </c>
      <c r="V6820">
        <v>-2.6880000000000015</v>
      </c>
    </row>
    <row r="6821" spans="1:22" ht="14.25" customHeight="1" x14ac:dyDescent="0.25">
      <c r="A6821">
        <v>6820</v>
      </c>
      <c r="B6821" t="s">
        <v>9116</v>
      </c>
      <c r="C6821">
        <f>YEAR(Data!$D6821)</f>
        <v>2014</v>
      </c>
      <c r="D6821">
        <v>42002</v>
      </c>
      <c r="E6821">
        <v>42006</v>
      </c>
      <c r="F6821" t="s">
        <v>50</v>
      </c>
      <c r="G6821" t="s">
        <v>5624</v>
      </c>
      <c r="H6821" t="s">
        <v>5625</v>
      </c>
      <c r="I6821" t="s">
        <v>41</v>
      </c>
      <c r="J6821" t="s">
        <v>27</v>
      </c>
      <c r="K6821" t="s">
        <v>1385</v>
      </c>
      <c r="L6821" t="s">
        <v>211</v>
      </c>
      <c r="M6821">
        <v>61604</v>
      </c>
      <c r="N6821" t="s">
        <v>105</v>
      </c>
      <c r="O6821" t="s">
        <v>6345</v>
      </c>
      <c r="P6821" t="s">
        <v>32</v>
      </c>
      <c r="Q6821" t="s">
        <v>65</v>
      </c>
      <c r="R6821" t="s">
        <v>6346</v>
      </c>
      <c r="S6821">
        <v>7.968</v>
      </c>
      <c r="T6821">
        <v>3</v>
      </c>
      <c r="U6821">
        <v>0.6</v>
      </c>
      <c r="V6821">
        <v>-2.3903999999999996</v>
      </c>
    </row>
    <row r="6822" spans="1:22" ht="14.25" customHeight="1" x14ac:dyDescent="0.25">
      <c r="A6822">
        <v>6821</v>
      </c>
      <c r="B6822" t="s">
        <v>9116</v>
      </c>
      <c r="C6822">
        <f>YEAR(Data!$D6822)</f>
        <v>2014</v>
      </c>
      <c r="D6822">
        <v>42002</v>
      </c>
      <c r="E6822">
        <v>42006</v>
      </c>
      <c r="F6822" t="s">
        <v>50</v>
      </c>
      <c r="G6822" t="s">
        <v>5624</v>
      </c>
      <c r="H6822" t="s">
        <v>5625</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ht="14.25" customHeight="1" x14ac:dyDescent="0.25">
      <c r="A6823">
        <v>6822</v>
      </c>
      <c r="B6823" t="s">
        <v>9116</v>
      </c>
      <c r="C6823">
        <f>YEAR(Data!$D6823)</f>
        <v>2014</v>
      </c>
      <c r="D6823">
        <v>42002</v>
      </c>
      <c r="E6823">
        <v>42006</v>
      </c>
      <c r="F6823" t="s">
        <v>50</v>
      </c>
      <c r="G6823" t="s">
        <v>5624</v>
      </c>
      <c r="H6823" t="s">
        <v>5625</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ht="14.25" customHeight="1" x14ac:dyDescent="0.25">
      <c r="A6824">
        <v>6823</v>
      </c>
      <c r="B6824" t="s">
        <v>9117</v>
      </c>
      <c r="C6824">
        <f>YEAR(Data!$D6824)</f>
        <v>2014</v>
      </c>
      <c r="D6824">
        <v>41946</v>
      </c>
      <c r="E6824">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ht="14.25" customHeight="1" x14ac:dyDescent="0.25">
      <c r="A6825">
        <v>6824</v>
      </c>
      <c r="B6825" t="s">
        <v>9118</v>
      </c>
      <c r="C6825">
        <f>YEAR(Data!$D6825)</f>
        <v>2012</v>
      </c>
      <c r="D6825">
        <v>41115</v>
      </c>
      <c r="E6825">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ht="14.25" customHeight="1" x14ac:dyDescent="0.25">
      <c r="A6826">
        <v>6825</v>
      </c>
      <c r="B6826" t="s">
        <v>9118</v>
      </c>
      <c r="C6826">
        <f>YEAR(Data!$D6826)</f>
        <v>2012</v>
      </c>
      <c r="D6826">
        <v>41115</v>
      </c>
      <c r="E6826">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ht="14.25" customHeight="1" x14ac:dyDescent="0.25">
      <c r="A6827">
        <v>6826</v>
      </c>
      <c r="B6827" t="s">
        <v>9119</v>
      </c>
      <c r="C6827">
        <f>YEAR(Data!$D6827)</f>
        <v>2013</v>
      </c>
      <c r="D6827">
        <v>41550</v>
      </c>
      <c r="E6827">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ht="14.25" customHeight="1" x14ac:dyDescent="0.25">
      <c r="A6828">
        <v>6827</v>
      </c>
      <c r="B6828" t="s">
        <v>9119</v>
      </c>
      <c r="C6828">
        <f>YEAR(Data!$D6828)</f>
        <v>2013</v>
      </c>
      <c r="D6828">
        <v>41550</v>
      </c>
      <c r="E6828">
        <v>41557</v>
      </c>
      <c r="F6828" t="s">
        <v>50</v>
      </c>
      <c r="G6828" t="s">
        <v>4959</v>
      </c>
      <c r="H6828" t="s">
        <v>4960</v>
      </c>
      <c r="I6828" t="s">
        <v>41</v>
      </c>
      <c r="J6828" t="s">
        <v>27</v>
      </c>
      <c r="K6828" t="s">
        <v>4268</v>
      </c>
      <c r="L6828" t="s">
        <v>254</v>
      </c>
      <c r="M6828">
        <v>47905</v>
      </c>
      <c r="N6828" t="s">
        <v>105</v>
      </c>
      <c r="O6828" t="s">
        <v>5739</v>
      </c>
      <c r="P6828" t="s">
        <v>71</v>
      </c>
      <c r="Q6828" t="s">
        <v>1216</v>
      </c>
      <c r="R6828" t="s">
        <v>5740</v>
      </c>
      <c r="S6828">
        <v>17499.949999999997</v>
      </c>
      <c r="T6828">
        <v>5</v>
      </c>
      <c r="U6828">
        <v>0</v>
      </c>
      <c r="V6828">
        <v>8399.9759999999987</v>
      </c>
    </row>
    <row r="6829" spans="1:22" ht="14.25" customHeight="1" x14ac:dyDescent="0.25">
      <c r="A6829">
        <v>6828</v>
      </c>
      <c r="B6829" t="s">
        <v>9119</v>
      </c>
      <c r="C6829">
        <f>YEAR(Data!$D6829)</f>
        <v>2013</v>
      </c>
      <c r="D6829">
        <v>41550</v>
      </c>
      <c r="E6829">
        <v>41557</v>
      </c>
      <c r="F6829" t="s">
        <v>50</v>
      </c>
      <c r="G6829" t="s">
        <v>4959</v>
      </c>
      <c r="H6829" t="s">
        <v>4960</v>
      </c>
      <c r="I6829" t="s">
        <v>41</v>
      </c>
      <c r="J6829" t="s">
        <v>27</v>
      </c>
      <c r="K6829" t="s">
        <v>4268</v>
      </c>
      <c r="L6829" t="s">
        <v>254</v>
      </c>
      <c r="M6829">
        <v>47905</v>
      </c>
      <c r="N6829" t="s">
        <v>105</v>
      </c>
      <c r="O6829" t="s">
        <v>6367</v>
      </c>
      <c r="P6829" t="s">
        <v>46</v>
      </c>
      <c r="Q6829" t="s">
        <v>75</v>
      </c>
      <c r="R6829" t="s">
        <v>6368</v>
      </c>
      <c r="S6829">
        <v>735.98</v>
      </c>
      <c r="T6829">
        <v>2</v>
      </c>
      <c r="U6829">
        <v>0</v>
      </c>
      <c r="V6829">
        <v>331.19099999999997</v>
      </c>
    </row>
    <row r="6830" spans="1:22" ht="14.25" customHeight="1" x14ac:dyDescent="0.25">
      <c r="A6830">
        <v>6829</v>
      </c>
      <c r="B6830" t="s">
        <v>9119</v>
      </c>
      <c r="C6830">
        <f>YEAR(Data!$D6830)</f>
        <v>2013</v>
      </c>
      <c r="D6830">
        <v>41550</v>
      </c>
      <c r="E6830">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ht="14.25" customHeight="1" x14ac:dyDescent="0.25">
      <c r="A6831">
        <v>6830</v>
      </c>
      <c r="B6831" t="s">
        <v>9119</v>
      </c>
      <c r="C6831">
        <f>YEAR(Data!$D6831)</f>
        <v>2013</v>
      </c>
      <c r="D6831">
        <v>41550</v>
      </c>
      <c r="E683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ht="14.25" customHeight="1" x14ac:dyDescent="0.25">
      <c r="A6832">
        <v>6831</v>
      </c>
      <c r="B6832" t="s">
        <v>9120</v>
      </c>
      <c r="C6832">
        <f>YEAR(Data!$D6832)</f>
        <v>2013</v>
      </c>
      <c r="D6832">
        <v>41633</v>
      </c>
      <c r="E6832">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ht="14.25" customHeight="1" x14ac:dyDescent="0.25">
      <c r="A6833">
        <v>6832</v>
      </c>
      <c r="B6833" t="s">
        <v>9121</v>
      </c>
      <c r="C6833">
        <f>YEAR(Data!$D6833)</f>
        <v>2014</v>
      </c>
      <c r="D6833">
        <v>41842</v>
      </c>
      <c r="E6833">
        <v>41848</v>
      </c>
      <c r="F6833" t="s">
        <v>50</v>
      </c>
      <c r="G6833" t="s">
        <v>7758</v>
      </c>
      <c r="H6833" t="s">
        <v>7759</v>
      </c>
      <c r="I6833" t="s">
        <v>26</v>
      </c>
      <c r="J6833" t="s">
        <v>27</v>
      </c>
      <c r="K6833" t="s">
        <v>266</v>
      </c>
      <c r="L6833" t="s">
        <v>267</v>
      </c>
      <c r="M6833">
        <v>10024</v>
      </c>
      <c r="N6833" t="s">
        <v>148</v>
      </c>
      <c r="O6833" t="s">
        <v>5296</v>
      </c>
      <c r="P6833" t="s">
        <v>46</v>
      </c>
      <c r="Q6833" t="s">
        <v>78</v>
      </c>
      <c r="R6833" t="s">
        <v>5297</v>
      </c>
      <c r="S6833">
        <v>17.48</v>
      </c>
      <c r="T6833">
        <v>4</v>
      </c>
      <c r="U6833">
        <v>0</v>
      </c>
      <c r="V6833">
        <v>4.5448000000000004</v>
      </c>
    </row>
    <row r="6834" spans="1:22" ht="14.25" customHeight="1" x14ac:dyDescent="0.25">
      <c r="A6834">
        <v>6833</v>
      </c>
      <c r="B6834" t="s">
        <v>9122</v>
      </c>
      <c r="C6834">
        <f>YEAR(Data!$D6834)</f>
        <v>2012</v>
      </c>
      <c r="D6834">
        <v>41192</v>
      </c>
      <c r="E6834">
        <v>41199</v>
      </c>
      <c r="F6834" t="s">
        <v>50</v>
      </c>
      <c r="G6834" t="s">
        <v>2279</v>
      </c>
      <c r="H6834" t="s">
        <v>2280</v>
      </c>
      <c r="I6834" t="s">
        <v>26</v>
      </c>
      <c r="J6834" t="s">
        <v>27</v>
      </c>
      <c r="K6834" t="s">
        <v>303</v>
      </c>
      <c r="L6834" t="s">
        <v>211</v>
      </c>
      <c r="M6834">
        <v>60610</v>
      </c>
      <c r="N6834" t="s">
        <v>105</v>
      </c>
      <c r="O6834" t="s">
        <v>5845</v>
      </c>
      <c r="P6834" t="s">
        <v>46</v>
      </c>
      <c r="Q6834" t="s">
        <v>68</v>
      </c>
      <c r="R6834" t="s">
        <v>5846</v>
      </c>
      <c r="S6834">
        <v>8.016</v>
      </c>
      <c r="T6834">
        <v>3</v>
      </c>
      <c r="U6834">
        <v>0.2</v>
      </c>
      <c r="V6834">
        <v>1.0019999999999993</v>
      </c>
    </row>
    <row r="6835" spans="1:22" ht="14.25" customHeight="1" x14ac:dyDescent="0.25">
      <c r="A6835">
        <v>6834</v>
      </c>
      <c r="B6835" t="s">
        <v>9123</v>
      </c>
      <c r="C6835">
        <f>YEAR(Data!$D6835)</f>
        <v>2013</v>
      </c>
      <c r="D6835">
        <v>41526</v>
      </c>
      <c r="E6835">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ht="14.25" customHeight="1" x14ac:dyDescent="0.25">
      <c r="A6836">
        <v>6835</v>
      </c>
      <c r="B6836" t="s">
        <v>9124</v>
      </c>
      <c r="C6836">
        <f>YEAR(Data!$D6836)</f>
        <v>2013</v>
      </c>
      <c r="D6836">
        <v>41599</v>
      </c>
      <c r="E6836">
        <v>41603</v>
      </c>
      <c r="F6836" t="s">
        <v>50</v>
      </c>
      <c r="G6836" t="s">
        <v>5335</v>
      </c>
      <c r="H6836" t="s">
        <v>5336</v>
      </c>
      <c r="I6836" t="s">
        <v>41</v>
      </c>
      <c r="J6836" t="s">
        <v>27</v>
      </c>
      <c r="K6836" t="s">
        <v>9125</v>
      </c>
      <c r="L6836" t="s">
        <v>43</v>
      </c>
      <c r="M6836">
        <v>90640</v>
      </c>
      <c r="N6836" t="s">
        <v>44</v>
      </c>
      <c r="O6836" t="s">
        <v>8720</v>
      </c>
      <c r="P6836" t="s">
        <v>71</v>
      </c>
      <c r="Q6836" t="s">
        <v>161</v>
      </c>
      <c r="R6836" t="s">
        <v>8721</v>
      </c>
      <c r="S6836">
        <v>27.88</v>
      </c>
      <c r="T6836">
        <v>2</v>
      </c>
      <c r="U6836">
        <v>0</v>
      </c>
      <c r="V6836">
        <v>3.9032000000000018</v>
      </c>
    </row>
    <row r="6837" spans="1:22" ht="14.25" customHeight="1" x14ac:dyDescent="0.25">
      <c r="A6837">
        <v>6836</v>
      </c>
      <c r="B6837" t="s">
        <v>9126</v>
      </c>
      <c r="C6837">
        <f>YEAR(Data!$D6837)</f>
        <v>2014</v>
      </c>
      <c r="D6837">
        <v>41928</v>
      </c>
      <c r="E6837">
        <v>41933</v>
      </c>
      <c r="F6837" t="s">
        <v>50</v>
      </c>
      <c r="G6837" t="s">
        <v>3256</v>
      </c>
      <c r="H6837" t="s">
        <v>3257</v>
      </c>
      <c r="I6837" t="s">
        <v>41</v>
      </c>
      <c r="J6837" t="s">
        <v>27</v>
      </c>
      <c r="K6837" t="s">
        <v>5413</v>
      </c>
      <c r="L6837" t="s">
        <v>43</v>
      </c>
      <c r="M6837">
        <v>91360</v>
      </c>
      <c r="N6837" t="s">
        <v>44</v>
      </c>
      <c r="O6837" t="s">
        <v>2255</v>
      </c>
      <c r="P6837" t="s">
        <v>46</v>
      </c>
      <c r="Q6837" t="s">
        <v>47</v>
      </c>
      <c r="R6837" t="s">
        <v>2256</v>
      </c>
      <c r="S6837">
        <v>152.65</v>
      </c>
      <c r="T6837">
        <v>5</v>
      </c>
      <c r="U6837">
        <v>0</v>
      </c>
      <c r="V6837">
        <v>70.219000000000008</v>
      </c>
    </row>
    <row r="6838" spans="1:22" ht="14.25" customHeight="1" x14ac:dyDescent="0.25">
      <c r="A6838">
        <v>6837</v>
      </c>
      <c r="B6838" t="s">
        <v>9126</v>
      </c>
      <c r="C6838">
        <f>YEAR(Data!$D6838)</f>
        <v>2014</v>
      </c>
      <c r="D6838">
        <v>41928</v>
      </c>
      <c r="E6838">
        <v>41933</v>
      </c>
      <c r="F6838" t="s">
        <v>50</v>
      </c>
      <c r="G6838" t="s">
        <v>3256</v>
      </c>
      <c r="H6838" t="s">
        <v>3257</v>
      </c>
      <c r="I6838" t="s">
        <v>41</v>
      </c>
      <c r="J6838" t="s">
        <v>27</v>
      </c>
      <c r="K6838" t="s">
        <v>5413</v>
      </c>
      <c r="L6838" t="s">
        <v>43</v>
      </c>
      <c r="M6838">
        <v>91360</v>
      </c>
      <c r="N6838" t="s">
        <v>44</v>
      </c>
      <c r="O6838" t="s">
        <v>871</v>
      </c>
      <c r="P6838" t="s">
        <v>32</v>
      </c>
      <c r="Q6838" t="s">
        <v>65</v>
      </c>
      <c r="R6838" t="s">
        <v>872</v>
      </c>
      <c r="S6838">
        <v>22.72</v>
      </c>
      <c r="T6838">
        <v>1</v>
      </c>
      <c r="U6838">
        <v>0</v>
      </c>
      <c r="V6838">
        <v>9.3152000000000008</v>
      </c>
    </row>
    <row r="6839" spans="1:22" ht="14.25" customHeight="1" x14ac:dyDescent="0.25">
      <c r="A6839">
        <v>6838</v>
      </c>
      <c r="B6839" t="s">
        <v>9127</v>
      </c>
      <c r="C6839">
        <f>YEAR(Data!$D6839)</f>
        <v>2012</v>
      </c>
      <c r="D6839">
        <v>41096</v>
      </c>
      <c r="E6839">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ht="14.25" customHeight="1" x14ac:dyDescent="0.25">
      <c r="A6840">
        <v>6839</v>
      </c>
      <c r="B6840" t="s">
        <v>9128</v>
      </c>
      <c r="C6840">
        <f>YEAR(Data!$D6840)</f>
        <v>2014</v>
      </c>
      <c r="D6840">
        <v>41676</v>
      </c>
      <c r="E6840">
        <v>41680</v>
      </c>
      <c r="F6840" t="s">
        <v>50</v>
      </c>
      <c r="G6840" t="s">
        <v>6751</v>
      </c>
      <c r="H6840" t="s">
        <v>6752</v>
      </c>
      <c r="I6840" t="s">
        <v>41</v>
      </c>
      <c r="J6840" t="s">
        <v>27</v>
      </c>
      <c r="K6840" t="s">
        <v>2866</v>
      </c>
      <c r="L6840" t="s">
        <v>43</v>
      </c>
      <c r="M6840">
        <v>90503</v>
      </c>
      <c r="N6840" t="s">
        <v>44</v>
      </c>
      <c r="O6840" t="s">
        <v>8237</v>
      </c>
      <c r="P6840" t="s">
        <v>46</v>
      </c>
      <c r="Q6840" t="s">
        <v>78</v>
      </c>
      <c r="R6840" t="s">
        <v>8238</v>
      </c>
      <c r="S6840">
        <v>1640.6999999999998</v>
      </c>
      <c r="T6840">
        <v>5</v>
      </c>
      <c r="U6840">
        <v>0</v>
      </c>
      <c r="V6840">
        <v>459.39599999999996</v>
      </c>
    </row>
    <row r="6841" spans="1:22" ht="14.25" customHeight="1" x14ac:dyDescent="0.25">
      <c r="A6841">
        <v>6840</v>
      </c>
      <c r="B6841" t="s">
        <v>9128</v>
      </c>
      <c r="C6841">
        <f>YEAR(Data!$D6841)</f>
        <v>2014</v>
      </c>
      <c r="D6841">
        <v>41676</v>
      </c>
      <c r="E6841">
        <v>41680</v>
      </c>
      <c r="F6841" t="s">
        <v>50</v>
      </c>
      <c r="G6841" t="s">
        <v>6751</v>
      </c>
      <c r="H6841" t="s">
        <v>6752</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ht="14.25" customHeight="1" x14ac:dyDescent="0.25">
      <c r="A6842">
        <v>6841</v>
      </c>
      <c r="B6842" t="s">
        <v>9129</v>
      </c>
      <c r="C6842">
        <f>YEAR(Data!$D6842)</f>
        <v>2012</v>
      </c>
      <c r="D6842">
        <v>41249</v>
      </c>
      <c r="E6842">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ht="14.25" customHeight="1" x14ac:dyDescent="0.25">
      <c r="A6843">
        <v>6842</v>
      </c>
      <c r="B6843" t="s">
        <v>9130</v>
      </c>
      <c r="C6843">
        <f>YEAR(Data!$D6843)</f>
        <v>2013</v>
      </c>
      <c r="D6843">
        <v>41530</v>
      </c>
      <c r="E6843">
        <v>41535</v>
      </c>
      <c r="F6843" t="s">
        <v>50</v>
      </c>
      <c r="G6843" t="s">
        <v>2431</v>
      </c>
      <c r="H6843" t="s">
        <v>2432</v>
      </c>
      <c r="I6843" t="s">
        <v>41</v>
      </c>
      <c r="J6843" t="s">
        <v>27</v>
      </c>
      <c r="K6843" t="s">
        <v>318</v>
      </c>
      <c r="L6843" t="s">
        <v>319</v>
      </c>
      <c r="M6843">
        <v>22153</v>
      </c>
      <c r="N6843" t="s">
        <v>30</v>
      </c>
      <c r="O6843" t="s">
        <v>7692</v>
      </c>
      <c r="P6843" t="s">
        <v>71</v>
      </c>
      <c r="Q6843" t="s">
        <v>161</v>
      </c>
      <c r="R6843" t="s">
        <v>7693</v>
      </c>
      <c r="S6843">
        <v>20.700000000000003</v>
      </c>
      <c r="T6843">
        <v>3</v>
      </c>
      <c r="U6843">
        <v>0</v>
      </c>
      <c r="V6843">
        <v>1.6559999999999988</v>
      </c>
    </row>
    <row r="6844" spans="1:22" ht="14.25" customHeight="1" x14ac:dyDescent="0.25">
      <c r="A6844">
        <v>6843</v>
      </c>
      <c r="B6844" t="s">
        <v>9130</v>
      </c>
      <c r="C6844">
        <f>YEAR(Data!$D6844)</f>
        <v>2013</v>
      </c>
      <c r="D6844">
        <v>41530</v>
      </c>
      <c r="E6844">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ht="14.25" customHeight="1" x14ac:dyDescent="0.25">
      <c r="A6845">
        <v>6844</v>
      </c>
      <c r="B6845" t="s">
        <v>9130</v>
      </c>
      <c r="C6845">
        <f>YEAR(Data!$D6845)</f>
        <v>2013</v>
      </c>
      <c r="D6845">
        <v>41530</v>
      </c>
      <c r="E6845">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ht="14.25" customHeight="1" x14ac:dyDescent="0.25">
      <c r="A6846">
        <v>6845</v>
      </c>
      <c r="B6846" t="s">
        <v>9130</v>
      </c>
      <c r="C6846">
        <f>YEAR(Data!$D6846)</f>
        <v>2013</v>
      </c>
      <c r="D6846">
        <v>41530</v>
      </c>
      <c r="E6846">
        <v>41535</v>
      </c>
      <c r="F6846" t="s">
        <v>50</v>
      </c>
      <c r="G6846" t="s">
        <v>2431</v>
      </c>
      <c r="H6846" t="s">
        <v>2432</v>
      </c>
      <c r="I6846" t="s">
        <v>41</v>
      </c>
      <c r="J6846" t="s">
        <v>27</v>
      </c>
      <c r="K6846" t="s">
        <v>318</v>
      </c>
      <c r="L6846" t="s">
        <v>319</v>
      </c>
      <c r="M6846">
        <v>22153</v>
      </c>
      <c r="N6846" t="s">
        <v>30</v>
      </c>
      <c r="O6846" t="s">
        <v>9131</v>
      </c>
      <c r="P6846" t="s">
        <v>32</v>
      </c>
      <c r="Q6846" t="s">
        <v>36</v>
      </c>
      <c r="R6846" t="s">
        <v>9132</v>
      </c>
      <c r="S6846">
        <v>1059.1199999999999</v>
      </c>
      <c r="T6846">
        <v>4</v>
      </c>
      <c r="U6846">
        <v>0</v>
      </c>
      <c r="V6846">
        <v>307.14479999999992</v>
      </c>
    </row>
    <row r="6847" spans="1:22" ht="14.25" customHeight="1" x14ac:dyDescent="0.25">
      <c r="A6847">
        <v>6846</v>
      </c>
      <c r="B6847" t="s">
        <v>9133</v>
      </c>
      <c r="C6847">
        <f>YEAR(Data!$D6847)</f>
        <v>2011</v>
      </c>
      <c r="D6847">
        <v>40730</v>
      </c>
      <c r="E6847">
        <v>40736</v>
      </c>
      <c r="F6847" t="s">
        <v>50</v>
      </c>
      <c r="G6847" t="s">
        <v>5320</v>
      </c>
      <c r="H6847" t="s">
        <v>5321</v>
      </c>
      <c r="I6847" t="s">
        <v>102</v>
      </c>
      <c r="J6847" t="s">
        <v>27</v>
      </c>
      <c r="K6847" t="s">
        <v>9134</v>
      </c>
      <c r="L6847" t="s">
        <v>43</v>
      </c>
      <c r="M6847">
        <v>92020</v>
      </c>
      <c r="N6847" t="s">
        <v>44</v>
      </c>
      <c r="O6847" t="s">
        <v>4730</v>
      </c>
      <c r="P6847" t="s">
        <v>32</v>
      </c>
      <c r="Q6847" t="s">
        <v>36</v>
      </c>
      <c r="R6847" t="s">
        <v>4731</v>
      </c>
      <c r="S6847">
        <v>478.48</v>
      </c>
      <c r="T6847">
        <v>2</v>
      </c>
      <c r="U6847">
        <v>0.2</v>
      </c>
      <c r="V6847">
        <v>47.848000000000013</v>
      </c>
    </row>
    <row r="6848" spans="1:22" ht="14.25" customHeight="1" x14ac:dyDescent="0.25">
      <c r="A6848">
        <v>6847</v>
      </c>
      <c r="B6848" t="s">
        <v>9135</v>
      </c>
      <c r="C6848">
        <f>YEAR(Data!$D6848)</f>
        <v>2013</v>
      </c>
      <c r="D6848">
        <v>41404</v>
      </c>
      <c r="E6848">
        <v>41409</v>
      </c>
      <c r="F6848" t="s">
        <v>50</v>
      </c>
      <c r="G6848" t="s">
        <v>5300</v>
      </c>
      <c r="H6848" t="s">
        <v>5301</v>
      </c>
      <c r="I6848" t="s">
        <v>41</v>
      </c>
      <c r="J6848" t="s">
        <v>27</v>
      </c>
      <c r="K6848" t="s">
        <v>42</v>
      </c>
      <c r="L6848" t="s">
        <v>43</v>
      </c>
      <c r="M6848">
        <v>90036</v>
      </c>
      <c r="N6848" t="s">
        <v>44</v>
      </c>
      <c r="O6848" t="s">
        <v>8938</v>
      </c>
      <c r="P6848" t="s">
        <v>46</v>
      </c>
      <c r="Q6848" t="s">
        <v>90</v>
      </c>
      <c r="R6848" t="s">
        <v>8939</v>
      </c>
      <c r="S6848">
        <v>32.04</v>
      </c>
      <c r="T6848">
        <v>4</v>
      </c>
      <c r="U6848">
        <v>0</v>
      </c>
      <c r="V6848">
        <v>14.417999999999999</v>
      </c>
    </row>
    <row r="6849" spans="1:22" ht="14.25" customHeight="1" x14ac:dyDescent="0.25">
      <c r="A6849">
        <v>6848</v>
      </c>
      <c r="B6849" t="s">
        <v>9136</v>
      </c>
      <c r="C6849">
        <f>YEAR(Data!$D6849)</f>
        <v>2013</v>
      </c>
      <c r="D6849">
        <v>41474</v>
      </c>
      <c r="E6849">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ht="14.25" customHeight="1" x14ac:dyDescent="0.25">
      <c r="A6850">
        <v>6849</v>
      </c>
      <c r="B6850" t="s">
        <v>9137</v>
      </c>
      <c r="C6850">
        <f>YEAR(Data!$D6850)</f>
        <v>2013</v>
      </c>
      <c r="D6850">
        <v>41444</v>
      </c>
      <c r="E6850">
        <v>41447</v>
      </c>
      <c r="F6850" t="s">
        <v>188</v>
      </c>
      <c r="G6850" t="s">
        <v>5183</v>
      </c>
      <c r="H6850" t="s">
        <v>5184</v>
      </c>
      <c r="I6850" t="s">
        <v>26</v>
      </c>
      <c r="J6850" t="s">
        <v>27</v>
      </c>
      <c r="K6850" t="s">
        <v>8091</v>
      </c>
      <c r="L6850" t="s">
        <v>211</v>
      </c>
      <c r="M6850">
        <v>60423</v>
      </c>
      <c r="N6850" t="s">
        <v>105</v>
      </c>
      <c r="O6850" t="s">
        <v>7640</v>
      </c>
      <c r="P6850" t="s">
        <v>46</v>
      </c>
      <c r="Q6850" t="s">
        <v>90</v>
      </c>
      <c r="R6850" t="s">
        <v>7641</v>
      </c>
      <c r="S6850">
        <v>76.864000000000004</v>
      </c>
      <c r="T6850">
        <v>2</v>
      </c>
      <c r="U6850">
        <v>0.2</v>
      </c>
      <c r="V6850">
        <v>26.902399999999993</v>
      </c>
    </row>
    <row r="6851" spans="1:22" ht="14.25" customHeight="1" x14ac:dyDescent="0.25">
      <c r="A6851">
        <v>6850</v>
      </c>
      <c r="B6851" t="s">
        <v>9138</v>
      </c>
      <c r="C6851">
        <f>YEAR(Data!$D6851)</f>
        <v>2011</v>
      </c>
      <c r="D6851">
        <v>40653</v>
      </c>
      <c r="E6851">
        <v>40658</v>
      </c>
      <c r="F6851" t="s">
        <v>50</v>
      </c>
      <c r="G6851" t="s">
        <v>4674</v>
      </c>
      <c r="H6851" t="s">
        <v>4675</v>
      </c>
      <c r="I6851" t="s">
        <v>26</v>
      </c>
      <c r="J6851" t="s">
        <v>27</v>
      </c>
      <c r="K6851" t="s">
        <v>42</v>
      </c>
      <c r="L6851" t="s">
        <v>43</v>
      </c>
      <c r="M6851">
        <v>90045</v>
      </c>
      <c r="N6851" t="s">
        <v>44</v>
      </c>
      <c r="O6851" t="s">
        <v>6039</v>
      </c>
      <c r="P6851" t="s">
        <v>32</v>
      </c>
      <c r="Q6851" t="s">
        <v>65</v>
      </c>
      <c r="R6851" t="s">
        <v>6040</v>
      </c>
      <c r="S6851">
        <v>59.92</v>
      </c>
      <c r="T6851">
        <v>4</v>
      </c>
      <c r="U6851">
        <v>0</v>
      </c>
      <c r="V6851">
        <v>27.563200000000002</v>
      </c>
    </row>
    <row r="6852" spans="1:22" ht="14.25" customHeight="1" x14ac:dyDescent="0.25">
      <c r="A6852">
        <v>6851</v>
      </c>
      <c r="B6852" t="s">
        <v>9139</v>
      </c>
      <c r="C6852">
        <f>YEAR(Data!$D6852)</f>
        <v>2013</v>
      </c>
      <c r="D6852">
        <v>41282</v>
      </c>
      <c r="E6852">
        <v>41286</v>
      </c>
      <c r="F6852" t="s">
        <v>50</v>
      </c>
      <c r="G6852" t="s">
        <v>6634</v>
      </c>
      <c r="H6852" t="s">
        <v>6635</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ht="14.25" customHeight="1" x14ac:dyDescent="0.25">
      <c r="A6853">
        <v>6852</v>
      </c>
      <c r="B6853" t="s">
        <v>9139</v>
      </c>
      <c r="C6853">
        <f>YEAR(Data!$D6853)</f>
        <v>2013</v>
      </c>
      <c r="D6853">
        <v>41282</v>
      </c>
      <c r="E6853">
        <v>41286</v>
      </c>
      <c r="F6853" t="s">
        <v>50</v>
      </c>
      <c r="G6853" t="s">
        <v>6634</v>
      </c>
      <c r="H6853" t="s">
        <v>6635</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ht="14.25" customHeight="1" x14ac:dyDescent="0.25">
      <c r="A6854">
        <v>6853</v>
      </c>
      <c r="B6854" t="s">
        <v>9140</v>
      </c>
      <c r="C6854">
        <f>YEAR(Data!$D6854)</f>
        <v>2014</v>
      </c>
      <c r="D6854">
        <v>41997</v>
      </c>
      <c r="E6854">
        <v>42002</v>
      </c>
      <c r="F6854" t="s">
        <v>23</v>
      </c>
      <c r="G6854" t="s">
        <v>7780</v>
      </c>
      <c r="H6854" t="s">
        <v>7781</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ht="14.25" customHeight="1" x14ac:dyDescent="0.25">
      <c r="A6855">
        <v>6854</v>
      </c>
      <c r="B6855" t="s">
        <v>9140</v>
      </c>
      <c r="C6855">
        <f>YEAR(Data!$D6855)</f>
        <v>2014</v>
      </c>
      <c r="D6855">
        <v>41997</v>
      </c>
      <c r="E6855">
        <v>42002</v>
      </c>
      <c r="F6855" t="s">
        <v>23</v>
      </c>
      <c r="G6855" t="s">
        <v>7780</v>
      </c>
      <c r="H6855" t="s">
        <v>7781</v>
      </c>
      <c r="I6855" t="s">
        <v>41</v>
      </c>
      <c r="J6855" t="s">
        <v>27</v>
      </c>
      <c r="K6855" t="s">
        <v>5141</v>
      </c>
      <c r="L6855" t="s">
        <v>1707</v>
      </c>
      <c r="M6855">
        <v>72209</v>
      </c>
      <c r="N6855" t="s">
        <v>30</v>
      </c>
      <c r="O6855" t="s">
        <v>5817</v>
      </c>
      <c r="P6855" t="s">
        <v>71</v>
      </c>
      <c r="Q6855" t="s">
        <v>72</v>
      </c>
      <c r="R6855" t="s">
        <v>5818</v>
      </c>
      <c r="S6855">
        <v>494.97</v>
      </c>
      <c r="T6855">
        <v>3</v>
      </c>
      <c r="U6855">
        <v>0</v>
      </c>
      <c r="V6855">
        <v>148.49099999999996</v>
      </c>
    </row>
    <row r="6856" spans="1:22" ht="14.25" customHeight="1" x14ac:dyDescent="0.25">
      <c r="A6856">
        <v>6855</v>
      </c>
      <c r="B6856" t="s">
        <v>9140</v>
      </c>
      <c r="C6856">
        <f>YEAR(Data!$D6856)</f>
        <v>2014</v>
      </c>
      <c r="D6856">
        <v>41997</v>
      </c>
      <c r="E6856">
        <v>42002</v>
      </c>
      <c r="F6856" t="s">
        <v>23</v>
      </c>
      <c r="G6856" t="s">
        <v>7780</v>
      </c>
      <c r="H6856" t="s">
        <v>7781</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ht="14.25" customHeight="1" x14ac:dyDescent="0.25">
      <c r="A6857">
        <v>6856</v>
      </c>
      <c r="B6857" t="s">
        <v>9140</v>
      </c>
      <c r="C6857">
        <f>YEAR(Data!$D6857)</f>
        <v>2014</v>
      </c>
      <c r="D6857">
        <v>41997</v>
      </c>
      <c r="E6857">
        <v>42002</v>
      </c>
      <c r="F6857" t="s">
        <v>23</v>
      </c>
      <c r="G6857" t="s">
        <v>7780</v>
      </c>
      <c r="H6857" t="s">
        <v>7781</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ht="14.25" customHeight="1" x14ac:dyDescent="0.25">
      <c r="A6858">
        <v>6857</v>
      </c>
      <c r="B6858" t="s">
        <v>9140</v>
      </c>
      <c r="C6858">
        <f>YEAR(Data!$D6858)</f>
        <v>2014</v>
      </c>
      <c r="D6858">
        <v>41997</v>
      </c>
      <c r="E6858">
        <v>42002</v>
      </c>
      <c r="F6858" t="s">
        <v>23</v>
      </c>
      <c r="G6858" t="s">
        <v>7780</v>
      </c>
      <c r="H6858" t="s">
        <v>7781</v>
      </c>
      <c r="I6858" t="s">
        <v>41</v>
      </c>
      <c r="J6858" t="s">
        <v>27</v>
      </c>
      <c r="K6858" t="s">
        <v>5141</v>
      </c>
      <c r="L6858" t="s">
        <v>1707</v>
      </c>
      <c r="M6858">
        <v>72209</v>
      </c>
      <c r="N6858" t="s">
        <v>30</v>
      </c>
      <c r="O6858" t="s">
        <v>7752</v>
      </c>
      <c r="P6858" t="s">
        <v>46</v>
      </c>
      <c r="Q6858" t="s">
        <v>173</v>
      </c>
      <c r="R6858" t="s">
        <v>7753</v>
      </c>
      <c r="S6858">
        <v>182.94</v>
      </c>
      <c r="T6858">
        <v>3</v>
      </c>
      <c r="U6858">
        <v>0</v>
      </c>
      <c r="V6858">
        <v>85.981799999999993</v>
      </c>
    </row>
    <row r="6859" spans="1:22" ht="14.25" customHeight="1" x14ac:dyDescent="0.25">
      <c r="A6859">
        <v>6858</v>
      </c>
      <c r="B6859" t="s">
        <v>9141</v>
      </c>
      <c r="C6859">
        <f>YEAR(Data!$D6859)</f>
        <v>2014</v>
      </c>
      <c r="D6859">
        <v>41747</v>
      </c>
      <c r="E6859">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ht="14.25" customHeight="1" x14ac:dyDescent="0.25">
      <c r="A6860">
        <v>6859</v>
      </c>
      <c r="B6860" t="s">
        <v>9141</v>
      </c>
      <c r="C6860">
        <f>YEAR(Data!$D6860)</f>
        <v>2014</v>
      </c>
      <c r="D6860">
        <v>41747</v>
      </c>
      <c r="E6860">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ht="14.25" customHeight="1" x14ac:dyDescent="0.25">
      <c r="A6861">
        <v>6860</v>
      </c>
      <c r="B6861" t="s">
        <v>9141</v>
      </c>
      <c r="C6861">
        <f>YEAR(Data!$D6861)</f>
        <v>2014</v>
      </c>
      <c r="D6861">
        <v>41747</v>
      </c>
      <c r="E686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ht="14.25" customHeight="1" x14ac:dyDescent="0.25">
      <c r="A6862">
        <v>6861</v>
      </c>
      <c r="B6862" t="s">
        <v>9141</v>
      </c>
      <c r="C6862">
        <f>YEAR(Data!$D6862)</f>
        <v>2014</v>
      </c>
      <c r="D6862">
        <v>41747</v>
      </c>
      <c r="E6862">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ht="14.25" customHeight="1" x14ac:dyDescent="0.25">
      <c r="A6863">
        <v>6862</v>
      </c>
      <c r="B6863" t="s">
        <v>9141</v>
      </c>
      <c r="C6863">
        <f>YEAR(Data!$D6863)</f>
        <v>2014</v>
      </c>
      <c r="D6863">
        <v>41747</v>
      </c>
      <c r="E6863">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ht="14.25" customHeight="1" x14ac:dyDescent="0.25">
      <c r="A6864">
        <v>6863</v>
      </c>
      <c r="B6864" t="s">
        <v>9141</v>
      </c>
      <c r="C6864">
        <f>YEAR(Data!$D6864)</f>
        <v>2014</v>
      </c>
      <c r="D6864">
        <v>41747</v>
      </c>
      <c r="E6864">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ht="14.25" customHeight="1" x14ac:dyDescent="0.25">
      <c r="A6865">
        <v>6864</v>
      </c>
      <c r="B6865" t="s">
        <v>9142</v>
      </c>
      <c r="C6865">
        <f>YEAR(Data!$D6865)</f>
        <v>2014</v>
      </c>
      <c r="D6865">
        <v>41975</v>
      </c>
      <c r="E6865">
        <v>41982</v>
      </c>
      <c r="F6865" t="s">
        <v>50</v>
      </c>
      <c r="G6865" t="s">
        <v>1719</v>
      </c>
      <c r="H6865" t="s">
        <v>1720</v>
      </c>
      <c r="I6865" t="s">
        <v>41</v>
      </c>
      <c r="J6865" t="s">
        <v>27</v>
      </c>
      <c r="K6865" t="s">
        <v>678</v>
      </c>
      <c r="L6865" t="s">
        <v>104</v>
      </c>
      <c r="M6865">
        <v>78207</v>
      </c>
      <c r="N6865" t="s">
        <v>105</v>
      </c>
      <c r="O6865" t="s">
        <v>6015</v>
      </c>
      <c r="P6865" t="s">
        <v>46</v>
      </c>
      <c r="Q6865" t="s">
        <v>90</v>
      </c>
      <c r="R6865" t="s">
        <v>6016</v>
      </c>
      <c r="S6865">
        <v>10.368000000000002</v>
      </c>
      <c r="T6865">
        <v>2</v>
      </c>
      <c r="U6865">
        <v>0.2</v>
      </c>
      <c r="V6865">
        <v>3.6288</v>
      </c>
    </row>
    <row r="6866" spans="1:22" ht="14.25" customHeight="1" x14ac:dyDescent="0.25">
      <c r="A6866">
        <v>6865</v>
      </c>
      <c r="B6866" t="s">
        <v>9143</v>
      </c>
      <c r="C6866">
        <f>YEAR(Data!$D6866)</f>
        <v>2013</v>
      </c>
      <c r="D6866">
        <v>41508</v>
      </c>
      <c r="E6866">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ht="14.25" customHeight="1" x14ac:dyDescent="0.25">
      <c r="A6867">
        <v>6866</v>
      </c>
      <c r="B6867" t="s">
        <v>9143</v>
      </c>
      <c r="C6867">
        <f>YEAR(Data!$D6867)</f>
        <v>2013</v>
      </c>
      <c r="D6867">
        <v>41508</v>
      </c>
      <c r="E6867">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ht="14.25" customHeight="1" x14ac:dyDescent="0.25">
      <c r="A6868">
        <v>6867</v>
      </c>
      <c r="B6868" t="s">
        <v>9143</v>
      </c>
      <c r="C6868">
        <f>YEAR(Data!$D6868)</f>
        <v>2013</v>
      </c>
      <c r="D6868">
        <v>41508</v>
      </c>
      <c r="E6868">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ht="14.25" customHeight="1" x14ac:dyDescent="0.25">
      <c r="A6869">
        <v>6868</v>
      </c>
      <c r="B6869" t="s">
        <v>9143</v>
      </c>
      <c r="C6869">
        <f>YEAR(Data!$D6869)</f>
        <v>2013</v>
      </c>
      <c r="D6869">
        <v>41508</v>
      </c>
      <c r="E6869">
        <v>41515</v>
      </c>
      <c r="F6869" t="s">
        <v>50</v>
      </c>
      <c r="G6869" t="s">
        <v>4774</v>
      </c>
      <c r="H6869" t="s">
        <v>4775</v>
      </c>
      <c r="I6869" t="s">
        <v>41</v>
      </c>
      <c r="J6869" t="s">
        <v>27</v>
      </c>
      <c r="K6869" t="s">
        <v>42</v>
      </c>
      <c r="L6869" t="s">
        <v>43</v>
      </c>
      <c r="M6869">
        <v>90004</v>
      </c>
      <c r="N6869" t="s">
        <v>44</v>
      </c>
      <c r="O6869" t="s">
        <v>5963</v>
      </c>
      <c r="P6869" t="s">
        <v>71</v>
      </c>
      <c r="Q6869" t="s">
        <v>72</v>
      </c>
      <c r="R6869" t="s">
        <v>5964</v>
      </c>
      <c r="S6869">
        <v>31.983999999999998</v>
      </c>
      <c r="T6869">
        <v>2</v>
      </c>
      <c r="U6869">
        <v>0.2</v>
      </c>
      <c r="V6869">
        <v>-7.9959999999999996</v>
      </c>
    </row>
    <row r="6870" spans="1:22" ht="14.25" customHeight="1" x14ac:dyDescent="0.25">
      <c r="A6870">
        <v>6869</v>
      </c>
      <c r="B6870" t="s">
        <v>9143</v>
      </c>
      <c r="C6870">
        <f>YEAR(Data!$D6870)</f>
        <v>2013</v>
      </c>
      <c r="D6870">
        <v>41508</v>
      </c>
      <c r="E6870">
        <v>41515</v>
      </c>
      <c r="F6870" t="s">
        <v>50</v>
      </c>
      <c r="G6870" t="s">
        <v>4774</v>
      </c>
      <c r="H6870" t="s">
        <v>4775</v>
      </c>
      <c r="I6870" t="s">
        <v>41</v>
      </c>
      <c r="J6870" t="s">
        <v>27</v>
      </c>
      <c r="K6870" t="s">
        <v>42</v>
      </c>
      <c r="L6870" t="s">
        <v>43</v>
      </c>
      <c r="M6870">
        <v>90004</v>
      </c>
      <c r="N6870" t="s">
        <v>44</v>
      </c>
      <c r="O6870" t="s">
        <v>5700</v>
      </c>
      <c r="P6870" t="s">
        <v>32</v>
      </c>
      <c r="Q6870" t="s">
        <v>56</v>
      </c>
      <c r="R6870" t="s">
        <v>5701</v>
      </c>
      <c r="S6870">
        <v>2887.0560000000005</v>
      </c>
      <c r="T6870">
        <v>9</v>
      </c>
      <c r="U6870">
        <v>0.2</v>
      </c>
      <c r="V6870">
        <v>180.44099999999992</v>
      </c>
    </row>
    <row r="6871" spans="1:22" ht="14.25" customHeight="1" x14ac:dyDescent="0.25">
      <c r="A6871">
        <v>6870</v>
      </c>
      <c r="B6871" t="s">
        <v>9143</v>
      </c>
      <c r="C6871">
        <f>YEAR(Data!$D6871)</f>
        <v>2013</v>
      </c>
      <c r="D6871">
        <v>41508</v>
      </c>
      <c r="E6871">
        <v>41515</v>
      </c>
      <c r="F6871" t="s">
        <v>50</v>
      </c>
      <c r="G6871" t="s">
        <v>4774</v>
      </c>
      <c r="H6871" t="s">
        <v>4775</v>
      </c>
      <c r="I6871" t="s">
        <v>41</v>
      </c>
      <c r="J6871" t="s">
        <v>27</v>
      </c>
      <c r="K6871" t="s">
        <v>42</v>
      </c>
      <c r="L6871" t="s">
        <v>43</v>
      </c>
      <c r="M6871">
        <v>90004</v>
      </c>
      <c r="N6871" t="s">
        <v>44</v>
      </c>
      <c r="O6871" t="s">
        <v>6175</v>
      </c>
      <c r="P6871" t="s">
        <v>46</v>
      </c>
      <c r="Q6871" t="s">
        <v>90</v>
      </c>
      <c r="R6871" t="s">
        <v>6176</v>
      </c>
      <c r="S6871">
        <v>12.96</v>
      </c>
      <c r="T6871">
        <v>2</v>
      </c>
      <c r="U6871">
        <v>0</v>
      </c>
      <c r="V6871">
        <v>6.2208000000000006</v>
      </c>
    </row>
    <row r="6872" spans="1:22" ht="14.25" customHeight="1" x14ac:dyDescent="0.25">
      <c r="A6872">
        <v>6871</v>
      </c>
      <c r="B6872" t="s">
        <v>9143</v>
      </c>
      <c r="C6872">
        <f>YEAR(Data!$D6872)</f>
        <v>2013</v>
      </c>
      <c r="D6872">
        <v>41508</v>
      </c>
      <c r="E6872">
        <v>41515</v>
      </c>
      <c r="F6872" t="s">
        <v>50</v>
      </c>
      <c r="G6872" t="s">
        <v>4774</v>
      </c>
      <c r="H6872" t="s">
        <v>4775</v>
      </c>
      <c r="I6872" t="s">
        <v>41</v>
      </c>
      <c r="J6872" t="s">
        <v>27</v>
      </c>
      <c r="K6872" t="s">
        <v>42</v>
      </c>
      <c r="L6872" t="s">
        <v>43</v>
      </c>
      <c r="M6872">
        <v>90004</v>
      </c>
      <c r="N6872" t="s">
        <v>44</v>
      </c>
      <c r="O6872" t="s">
        <v>7103</v>
      </c>
      <c r="P6872" t="s">
        <v>46</v>
      </c>
      <c r="Q6872" t="s">
        <v>90</v>
      </c>
      <c r="R6872" t="s">
        <v>7104</v>
      </c>
      <c r="S6872">
        <v>47.52</v>
      </c>
      <c r="T6872">
        <v>9</v>
      </c>
      <c r="U6872">
        <v>0</v>
      </c>
      <c r="V6872">
        <v>21.384</v>
      </c>
    </row>
    <row r="6873" spans="1:22" ht="14.25" customHeight="1" x14ac:dyDescent="0.25">
      <c r="A6873">
        <v>6872</v>
      </c>
      <c r="B6873" t="s">
        <v>9144</v>
      </c>
      <c r="C6873">
        <f>YEAR(Data!$D6873)</f>
        <v>2013</v>
      </c>
      <c r="D6873">
        <v>41614</v>
      </c>
      <c r="E6873">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ht="14.25" customHeight="1" x14ac:dyDescent="0.25">
      <c r="A6874">
        <v>6873</v>
      </c>
      <c r="B6874" t="s">
        <v>9145</v>
      </c>
      <c r="C6874">
        <f>YEAR(Data!$D6874)</f>
        <v>2012</v>
      </c>
      <c r="D6874">
        <v>41259</v>
      </c>
      <c r="E6874">
        <v>41262</v>
      </c>
      <c r="F6874" t="s">
        <v>188</v>
      </c>
      <c r="G6874" t="s">
        <v>593</v>
      </c>
      <c r="H6874" t="s">
        <v>594</v>
      </c>
      <c r="I6874" t="s">
        <v>26</v>
      </c>
      <c r="J6874" t="s">
        <v>27</v>
      </c>
      <c r="K6874" t="s">
        <v>95</v>
      </c>
      <c r="L6874" t="s">
        <v>96</v>
      </c>
      <c r="M6874">
        <v>98105</v>
      </c>
      <c r="N6874" t="s">
        <v>44</v>
      </c>
      <c r="O6874" t="s">
        <v>7531</v>
      </c>
      <c r="P6874" t="s">
        <v>46</v>
      </c>
      <c r="Q6874" t="s">
        <v>90</v>
      </c>
      <c r="R6874" t="s">
        <v>7532</v>
      </c>
      <c r="S6874">
        <v>4.9800000000000004</v>
      </c>
      <c r="T6874">
        <v>1</v>
      </c>
      <c r="U6874">
        <v>0</v>
      </c>
      <c r="V6874">
        <v>2.3406000000000002</v>
      </c>
    </row>
    <row r="6875" spans="1:22" ht="14.25" customHeight="1" x14ac:dyDescent="0.25">
      <c r="A6875">
        <v>6874</v>
      </c>
      <c r="B6875" t="s">
        <v>9146</v>
      </c>
      <c r="C6875">
        <f>YEAR(Data!$D6875)</f>
        <v>2011</v>
      </c>
      <c r="D6875">
        <v>40833</v>
      </c>
      <c r="E6875">
        <v>40838</v>
      </c>
      <c r="F6875" t="s">
        <v>23</v>
      </c>
      <c r="G6875" t="s">
        <v>164</v>
      </c>
      <c r="H6875" t="s">
        <v>165</v>
      </c>
      <c r="I6875" t="s">
        <v>26</v>
      </c>
      <c r="J6875" t="s">
        <v>27</v>
      </c>
      <c r="K6875" t="s">
        <v>9147</v>
      </c>
      <c r="L6875" t="s">
        <v>104</v>
      </c>
      <c r="M6875">
        <v>77705</v>
      </c>
      <c r="N6875" t="s">
        <v>105</v>
      </c>
      <c r="O6875" t="s">
        <v>3242</v>
      </c>
      <c r="P6875" t="s">
        <v>46</v>
      </c>
      <c r="Q6875" t="s">
        <v>75</v>
      </c>
      <c r="R6875" t="s">
        <v>3243</v>
      </c>
      <c r="S6875">
        <v>10.779999999999996</v>
      </c>
      <c r="T6875">
        <v>5</v>
      </c>
      <c r="U6875">
        <v>0.8</v>
      </c>
      <c r="V6875">
        <v>-17.248000000000008</v>
      </c>
    </row>
    <row r="6876" spans="1:22" ht="14.25" customHeight="1" x14ac:dyDescent="0.25">
      <c r="A6876">
        <v>6875</v>
      </c>
      <c r="B6876" t="s">
        <v>9146</v>
      </c>
      <c r="C6876">
        <f>YEAR(Data!$D6876)</f>
        <v>2011</v>
      </c>
      <c r="D6876">
        <v>40833</v>
      </c>
      <c r="E6876">
        <v>40838</v>
      </c>
      <c r="F6876" t="s">
        <v>23</v>
      </c>
      <c r="G6876" t="s">
        <v>164</v>
      </c>
      <c r="H6876" t="s">
        <v>165</v>
      </c>
      <c r="I6876" t="s">
        <v>26</v>
      </c>
      <c r="J6876" t="s">
        <v>27</v>
      </c>
      <c r="K6876" t="s">
        <v>9147</v>
      </c>
      <c r="L6876" t="s">
        <v>104</v>
      </c>
      <c r="M6876">
        <v>77705</v>
      </c>
      <c r="N6876" t="s">
        <v>105</v>
      </c>
      <c r="O6876" t="s">
        <v>3755</v>
      </c>
      <c r="P6876" t="s">
        <v>71</v>
      </c>
      <c r="Q6876" t="s">
        <v>161</v>
      </c>
      <c r="R6876" t="s">
        <v>3756</v>
      </c>
      <c r="S6876">
        <v>119.97600000000001</v>
      </c>
      <c r="T6876">
        <v>3</v>
      </c>
      <c r="U6876">
        <v>0.2</v>
      </c>
      <c r="V6876">
        <v>-17.996400000000019</v>
      </c>
    </row>
    <row r="6877" spans="1:22" ht="14.25" customHeight="1" x14ac:dyDescent="0.25">
      <c r="A6877">
        <v>6876</v>
      </c>
      <c r="B6877" t="s">
        <v>9148</v>
      </c>
      <c r="C6877">
        <f>YEAR(Data!$D6877)</f>
        <v>2013</v>
      </c>
      <c r="D6877">
        <v>41523</v>
      </c>
      <c r="E6877">
        <v>41528</v>
      </c>
      <c r="F6877" t="s">
        <v>50</v>
      </c>
      <c r="G6877" t="s">
        <v>3881</v>
      </c>
      <c r="H6877" t="s">
        <v>3882</v>
      </c>
      <c r="I6877" t="s">
        <v>26</v>
      </c>
      <c r="J6877" t="s">
        <v>27</v>
      </c>
      <c r="K6877" t="s">
        <v>4874</v>
      </c>
      <c r="L6877" t="s">
        <v>319</v>
      </c>
      <c r="M6877">
        <v>23320</v>
      </c>
      <c r="N6877" t="s">
        <v>30</v>
      </c>
      <c r="O6877" t="s">
        <v>5543</v>
      </c>
      <c r="P6877" t="s">
        <v>46</v>
      </c>
      <c r="Q6877" t="s">
        <v>47</v>
      </c>
      <c r="R6877" t="s">
        <v>5544</v>
      </c>
      <c r="S6877">
        <v>25.06</v>
      </c>
      <c r="T6877">
        <v>2</v>
      </c>
      <c r="U6877">
        <v>0</v>
      </c>
      <c r="V6877">
        <v>11.778199999999998</v>
      </c>
    </row>
    <row r="6878" spans="1:22" ht="14.25" customHeight="1" x14ac:dyDescent="0.25">
      <c r="A6878">
        <v>6877</v>
      </c>
      <c r="B6878" t="s">
        <v>9148</v>
      </c>
      <c r="C6878">
        <f>YEAR(Data!$D6878)</f>
        <v>2013</v>
      </c>
      <c r="D6878">
        <v>41523</v>
      </c>
      <c r="E6878">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ht="14.25" customHeight="1" x14ac:dyDescent="0.25">
      <c r="A6879">
        <v>6878</v>
      </c>
      <c r="B6879" t="s">
        <v>9149</v>
      </c>
      <c r="C6879">
        <f>YEAR(Data!$D6879)</f>
        <v>2012</v>
      </c>
      <c r="D6879">
        <v>41197</v>
      </c>
      <c r="E6879">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ht="14.25" customHeight="1" x14ac:dyDescent="0.25">
      <c r="A6880">
        <v>6879</v>
      </c>
      <c r="B6880" t="s">
        <v>9149</v>
      </c>
      <c r="C6880">
        <f>YEAR(Data!$D6880)</f>
        <v>2012</v>
      </c>
      <c r="D6880">
        <v>41197</v>
      </c>
      <c r="E6880">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ht="14.25" customHeight="1" x14ac:dyDescent="0.25">
      <c r="A6881">
        <v>6880</v>
      </c>
      <c r="B6881" t="s">
        <v>9150</v>
      </c>
      <c r="C6881">
        <f>YEAR(Data!$D6881)</f>
        <v>2012</v>
      </c>
      <c r="D6881">
        <v>41244</v>
      </c>
      <c r="E688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ht="14.25" customHeight="1" x14ac:dyDescent="0.25">
      <c r="A6882">
        <v>6881</v>
      </c>
      <c r="B6882" t="s">
        <v>9150</v>
      </c>
      <c r="C6882">
        <f>YEAR(Data!$D6882)</f>
        <v>2012</v>
      </c>
      <c r="D6882">
        <v>41244</v>
      </c>
      <c r="E6882">
        <v>41248</v>
      </c>
      <c r="F6882" t="s">
        <v>23</v>
      </c>
      <c r="G6882" t="s">
        <v>620</v>
      </c>
      <c r="H6882" t="s">
        <v>621</v>
      </c>
      <c r="I6882" t="s">
        <v>102</v>
      </c>
      <c r="J6882" t="s">
        <v>27</v>
      </c>
      <c r="K6882" t="s">
        <v>95</v>
      </c>
      <c r="L6882" t="s">
        <v>96</v>
      </c>
      <c r="M6882">
        <v>98105</v>
      </c>
      <c r="N6882" t="s">
        <v>44</v>
      </c>
      <c r="O6882" t="s">
        <v>5435</v>
      </c>
      <c r="P6882" t="s">
        <v>46</v>
      </c>
      <c r="Q6882" t="s">
        <v>90</v>
      </c>
      <c r="R6882" t="s">
        <v>5436</v>
      </c>
      <c r="S6882">
        <v>32.400000000000006</v>
      </c>
      <c r="T6882">
        <v>5</v>
      </c>
      <c r="U6882">
        <v>0</v>
      </c>
      <c r="V6882">
        <v>15.552000000000001</v>
      </c>
    </row>
    <row r="6883" spans="1:22" ht="14.25" customHeight="1" x14ac:dyDescent="0.25">
      <c r="A6883">
        <v>6882</v>
      </c>
      <c r="B6883" t="s">
        <v>9150</v>
      </c>
      <c r="C6883">
        <f>YEAR(Data!$D6883)</f>
        <v>2012</v>
      </c>
      <c r="D6883">
        <v>41244</v>
      </c>
      <c r="E6883">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ht="14.25" customHeight="1" x14ac:dyDescent="0.25">
      <c r="A6884">
        <v>6883</v>
      </c>
      <c r="B6884" t="s">
        <v>9150</v>
      </c>
      <c r="C6884">
        <f>YEAR(Data!$D6884)</f>
        <v>2012</v>
      </c>
      <c r="D6884">
        <v>41244</v>
      </c>
      <c r="E6884">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ht="14.25" customHeight="1" x14ac:dyDescent="0.25">
      <c r="A6885">
        <v>6884</v>
      </c>
      <c r="B6885" t="s">
        <v>9150</v>
      </c>
      <c r="C6885">
        <f>YEAR(Data!$D6885)</f>
        <v>2012</v>
      </c>
      <c r="D6885">
        <v>41244</v>
      </c>
      <c r="E6885">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ht="14.25" customHeight="1" x14ac:dyDescent="0.25">
      <c r="A6886">
        <v>6885</v>
      </c>
      <c r="B6886" t="s">
        <v>9151</v>
      </c>
      <c r="C6886">
        <f>YEAR(Data!$D6886)</f>
        <v>2012</v>
      </c>
      <c r="D6886">
        <v>41060</v>
      </c>
      <c r="E6886">
        <v>41064</v>
      </c>
      <c r="F6886" t="s">
        <v>50</v>
      </c>
      <c r="G6886" t="s">
        <v>1870</v>
      </c>
      <c r="H6886" t="s">
        <v>1871</v>
      </c>
      <c r="I6886" t="s">
        <v>26</v>
      </c>
      <c r="J6886" t="s">
        <v>27</v>
      </c>
      <c r="K6886" t="s">
        <v>409</v>
      </c>
      <c r="L6886" t="s">
        <v>229</v>
      </c>
      <c r="M6886">
        <v>55407</v>
      </c>
      <c r="N6886" t="s">
        <v>105</v>
      </c>
      <c r="O6886" t="s">
        <v>6248</v>
      </c>
      <c r="P6886" t="s">
        <v>32</v>
      </c>
      <c r="Q6886" t="s">
        <v>36</v>
      </c>
      <c r="R6886" t="s">
        <v>6249</v>
      </c>
      <c r="S6886">
        <v>2567.84</v>
      </c>
      <c r="T6886">
        <v>8</v>
      </c>
      <c r="U6886">
        <v>0</v>
      </c>
      <c r="V6886">
        <v>770.35199999999986</v>
      </c>
    </row>
    <row r="6887" spans="1:22" ht="14.25" customHeight="1" x14ac:dyDescent="0.25">
      <c r="A6887">
        <v>6886</v>
      </c>
      <c r="B6887" t="s">
        <v>9152</v>
      </c>
      <c r="C6887">
        <f>YEAR(Data!$D6887)</f>
        <v>2014</v>
      </c>
      <c r="D6887">
        <v>41893</v>
      </c>
      <c r="E6887">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ht="14.25" customHeight="1" x14ac:dyDescent="0.25">
      <c r="A6888">
        <v>6887</v>
      </c>
      <c r="B6888" t="s">
        <v>9152</v>
      </c>
      <c r="C6888">
        <f>YEAR(Data!$D6888)</f>
        <v>2014</v>
      </c>
      <c r="D6888">
        <v>41893</v>
      </c>
      <c r="E6888">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ht="14.25" customHeight="1" x14ac:dyDescent="0.25">
      <c r="A6889">
        <v>6888</v>
      </c>
      <c r="B6889" t="s">
        <v>9153</v>
      </c>
      <c r="C6889">
        <f>YEAR(Data!$D6889)</f>
        <v>2014</v>
      </c>
      <c r="D6889">
        <v>41755</v>
      </c>
      <c r="E6889">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ht="14.25" customHeight="1" x14ac:dyDescent="0.25">
      <c r="A6890">
        <v>6889</v>
      </c>
      <c r="B6890" t="s">
        <v>9153</v>
      </c>
      <c r="C6890">
        <f>YEAR(Data!$D6890)</f>
        <v>2014</v>
      </c>
      <c r="D6890">
        <v>41755</v>
      </c>
      <c r="E6890">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ht="14.25" customHeight="1" x14ac:dyDescent="0.25">
      <c r="A6891">
        <v>6890</v>
      </c>
      <c r="B6891" t="s">
        <v>9154</v>
      </c>
      <c r="C6891">
        <f>YEAR(Data!$D6891)</f>
        <v>2014</v>
      </c>
      <c r="D6891">
        <v>41901</v>
      </c>
      <c r="E689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ht="14.25" customHeight="1" x14ac:dyDescent="0.25">
      <c r="A6892">
        <v>6891</v>
      </c>
      <c r="B6892" t="s">
        <v>9154</v>
      </c>
      <c r="C6892">
        <f>YEAR(Data!$D6892)</f>
        <v>2014</v>
      </c>
      <c r="D6892">
        <v>41901</v>
      </c>
      <c r="E6892">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ht="14.25" customHeight="1" x14ac:dyDescent="0.25">
      <c r="A6893">
        <v>6892</v>
      </c>
      <c r="B6893" t="s">
        <v>9154</v>
      </c>
      <c r="C6893">
        <f>YEAR(Data!$D6893)</f>
        <v>2014</v>
      </c>
      <c r="D6893">
        <v>41901</v>
      </c>
      <c r="E6893">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ht="14.25" customHeight="1" x14ac:dyDescent="0.25">
      <c r="A6894">
        <v>6893</v>
      </c>
      <c r="B6894" t="s">
        <v>9154</v>
      </c>
      <c r="C6894">
        <f>YEAR(Data!$D6894)</f>
        <v>2014</v>
      </c>
      <c r="D6894">
        <v>41901</v>
      </c>
      <c r="E6894">
        <v>41905</v>
      </c>
      <c r="F6894" t="s">
        <v>50</v>
      </c>
      <c r="G6894" t="s">
        <v>1396</v>
      </c>
      <c r="H6894" t="s">
        <v>1397</v>
      </c>
      <c r="I6894" t="s">
        <v>41</v>
      </c>
      <c r="J6894" t="s">
        <v>27</v>
      </c>
      <c r="K6894" t="s">
        <v>497</v>
      </c>
      <c r="L6894" t="s">
        <v>1272</v>
      </c>
      <c r="M6894">
        <v>31907</v>
      </c>
      <c r="N6894" t="s">
        <v>30</v>
      </c>
      <c r="O6894" t="s">
        <v>6175</v>
      </c>
      <c r="P6894" t="s">
        <v>46</v>
      </c>
      <c r="Q6894" t="s">
        <v>90</v>
      </c>
      <c r="R6894" t="s">
        <v>6176</v>
      </c>
      <c r="S6894">
        <v>25.92</v>
      </c>
      <c r="T6894">
        <v>4</v>
      </c>
      <c r="U6894">
        <v>0</v>
      </c>
      <c r="V6894">
        <v>12.441600000000001</v>
      </c>
    </row>
    <row r="6895" spans="1:22" ht="14.25" customHeight="1" x14ac:dyDescent="0.25">
      <c r="A6895">
        <v>6894</v>
      </c>
      <c r="B6895" t="s">
        <v>9154</v>
      </c>
      <c r="C6895">
        <f>YEAR(Data!$D6895)</f>
        <v>2014</v>
      </c>
      <c r="D6895">
        <v>41901</v>
      </c>
      <c r="E6895">
        <v>41905</v>
      </c>
      <c r="F6895" t="s">
        <v>50</v>
      </c>
      <c r="G6895" t="s">
        <v>1396</v>
      </c>
      <c r="H6895" t="s">
        <v>1397</v>
      </c>
      <c r="I6895" t="s">
        <v>41</v>
      </c>
      <c r="J6895" t="s">
        <v>27</v>
      </c>
      <c r="K6895" t="s">
        <v>497</v>
      </c>
      <c r="L6895" t="s">
        <v>1272</v>
      </c>
      <c r="M6895">
        <v>31907</v>
      </c>
      <c r="N6895" t="s">
        <v>30</v>
      </c>
      <c r="O6895" t="s">
        <v>6541</v>
      </c>
      <c r="P6895" t="s">
        <v>32</v>
      </c>
      <c r="Q6895" t="s">
        <v>65</v>
      </c>
      <c r="R6895" t="s">
        <v>6542</v>
      </c>
      <c r="S6895">
        <v>20.32</v>
      </c>
      <c r="T6895">
        <v>4</v>
      </c>
      <c r="U6895">
        <v>0</v>
      </c>
      <c r="V6895">
        <v>6.9087999999999994</v>
      </c>
    </row>
    <row r="6896" spans="1:22" ht="14.25" customHeight="1" x14ac:dyDescent="0.25">
      <c r="A6896">
        <v>6895</v>
      </c>
      <c r="B6896" t="s">
        <v>9154</v>
      </c>
      <c r="C6896">
        <f>YEAR(Data!$D6896)</f>
        <v>2014</v>
      </c>
      <c r="D6896">
        <v>41901</v>
      </c>
      <c r="E6896">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ht="14.25" customHeight="1" x14ac:dyDescent="0.25">
      <c r="A6897">
        <v>6896</v>
      </c>
      <c r="B6897" t="s">
        <v>9154</v>
      </c>
      <c r="C6897">
        <f>YEAR(Data!$D6897)</f>
        <v>2014</v>
      </c>
      <c r="D6897">
        <v>41901</v>
      </c>
      <c r="E6897">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ht="14.25" customHeight="1" x14ac:dyDescent="0.25">
      <c r="A6898">
        <v>6897</v>
      </c>
      <c r="B6898" t="s">
        <v>9154</v>
      </c>
      <c r="C6898">
        <f>YEAR(Data!$D6898)</f>
        <v>2014</v>
      </c>
      <c r="D6898">
        <v>41901</v>
      </c>
      <c r="E6898">
        <v>41905</v>
      </c>
      <c r="F6898" t="s">
        <v>50</v>
      </c>
      <c r="G6898" t="s">
        <v>1396</v>
      </c>
      <c r="H6898" t="s">
        <v>1397</v>
      </c>
      <c r="I6898" t="s">
        <v>41</v>
      </c>
      <c r="J6898" t="s">
        <v>27</v>
      </c>
      <c r="K6898" t="s">
        <v>497</v>
      </c>
      <c r="L6898" t="s">
        <v>1272</v>
      </c>
      <c r="M6898">
        <v>31907</v>
      </c>
      <c r="N6898" t="s">
        <v>30</v>
      </c>
      <c r="O6898" t="s">
        <v>7675</v>
      </c>
      <c r="P6898" t="s">
        <v>46</v>
      </c>
      <c r="Q6898" t="s">
        <v>90</v>
      </c>
      <c r="R6898" t="s">
        <v>7676</v>
      </c>
      <c r="S6898">
        <v>244.54999999999998</v>
      </c>
      <c r="T6898">
        <v>5</v>
      </c>
      <c r="U6898">
        <v>0</v>
      </c>
      <c r="V6898">
        <v>114.93849999999998</v>
      </c>
    </row>
    <row r="6899" spans="1:22" ht="14.25" customHeight="1" x14ac:dyDescent="0.25">
      <c r="A6899">
        <v>6898</v>
      </c>
      <c r="B6899" t="s">
        <v>9155</v>
      </c>
      <c r="C6899">
        <f>YEAR(Data!$D6899)</f>
        <v>2014</v>
      </c>
      <c r="D6899">
        <v>41870</v>
      </c>
      <c r="E6899">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ht="14.25" customHeight="1" x14ac:dyDescent="0.25">
      <c r="A6900">
        <v>6899</v>
      </c>
      <c r="B6900" t="s">
        <v>9156</v>
      </c>
      <c r="C6900">
        <f>YEAR(Data!$D6900)</f>
        <v>2012</v>
      </c>
      <c r="D6900">
        <v>41053</v>
      </c>
      <c r="E6900">
        <v>41055</v>
      </c>
      <c r="F6900" t="s">
        <v>23</v>
      </c>
      <c r="G6900" t="s">
        <v>7550</v>
      </c>
      <c r="H6900" t="s">
        <v>7551</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ht="14.25" customHeight="1" x14ac:dyDescent="0.25">
      <c r="A6901">
        <v>6900</v>
      </c>
      <c r="B6901" t="s">
        <v>9156</v>
      </c>
      <c r="C6901">
        <f>YEAR(Data!$D6901)</f>
        <v>2012</v>
      </c>
      <c r="D6901">
        <v>41053</v>
      </c>
      <c r="E6901">
        <v>41055</v>
      </c>
      <c r="F6901" t="s">
        <v>23</v>
      </c>
      <c r="G6901" t="s">
        <v>7550</v>
      </c>
      <c r="H6901" t="s">
        <v>7551</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ht="14.25" customHeight="1" x14ac:dyDescent="0.25">
      <c r="A6902">
        <v>6901</v>
      </c>
      <c r="B6902" t="s">
        <v>9157</v>
      </c>
      <c r="C6902">
        <f>YEAR(Data!$D6902)</f>
        <v>2012</v>
      </c>
      <c r="D6902">
        <v>41159</v>
      </c>
      <c r="E6902">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ht="14.25" customHeight="1" x14ac:dyDescent="0.25">
      <c r="A6903">
        <v>6902</v>
      </c>
      <c r="B6903" t="s">
        <v>9158</v>
      </c>
      <c r="C6903">
        <f>YEAR(Data!$D6903)</f>
        <v>2014</v>
      </c>
      <c r="D6903">
        <v>41845</v>
      </c>
      <c r="E6903">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ht="14.25" customHeight="1" x14ac:dyDescent="0.25">
      <c r="A6904">
        <v>6903</v>
      </c>
      <c r="B6904" t="s">
        <v>9159</v>
      </c>
      <c r="C6904">
        <f>YEAR(Data!$D6904)</f>
        <v>2014</v>
      </c>
      <c r="D6904">
        <v>41885</v>
      </c>
      <c r="E6904">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ht="14.25" customHeight="1" x14ac:dyDescent="0.25">
      <c r="A6905">
        <v>6904</v>
      </c>
      <c r="B6905" t="s">
        <v>9159</v>
      </c>
      <c r="C6905">
        <f>YEAR(Data!$D6905)</f>
        <v>2014</v>
      </c>
      <c r="D6905">
        <v>41885</v>
      </c>
      <c r="E6905">
        <v>41891</v>
      </c>
      <c r="F6905" t="s">
        <v>50</v>
      </c>
      <c r="G6905" t="s">
        <v>2725</v>
      </c>
      <c r="H6905" t="s">
        <v>2726</v>
      </c>
      <c r="I6905" t="s">
        <v>41</v>
      </c>
      <c r="J6905" t="s">
        <v>27</v>
      </c>
      <c r="K6905" t="s">
        <v>303</v>
      </c>
      <c r="L6905" t="s">
        <v>211</v>
      </c>
      <c r="M6905">
        <v>60653</v>
      </c>
      <c r="N6905" t="s">
        <v>105</v>
      </c>
      <c r="O6905" t="s">
        <v>9160</v>
      </c>
      <c r="P6905" t="s">
        <v>46</v>
      </c>
      <c r="Q6905" t="s">
        <v>78</v>
      </c>
      <c r="R6905" t="s">
        <v>9161</v>
      </c>
      <c r="S6905">
        <v>5.5879999999999992</v>
      </c>
      <c r="T6905">
        <v>2</v>
      </c>
      <c r="U6905">
        <v>0.8</v>
      </c>
      <c r="V6905">
        <v>-15.087600000000002</v>
      </c>
    </row>
    <row r="6906" spans="1:22" ht="14.25" customHeight="1" x14ac:dyDescent="0.25">
      <c r="A6906">
        <v>6905</v>
      </c>
      <c r="B6906" t="s">
        <v>9159</v>
      </c>
      <c r="C6906">
        <f>YEAR(Data!$D6906)</f>
        <v>2014</v>
      </c>
      <c r="D6906">
        <v>41885</v>
      </c>
      <c r="E6906">
        <v>41891</v>
      </c>
      <c r="F6906" t="s">
        <v>50</v>
      </c>
      <c r="G6906" t="s">
        <v>2725</v>
      </c>
      <c r="H6906" t="s">
        <v>2726</v>
      </c>
      <c r="I6906" t="s">
        <v>41</v>
      </c>
      <c r="J6906" t="s">
        <v>27</v>
      </c>
      <c r="K6906" t="s">
        <v>303</v>
      </c>
      <c r="L6906" t="s">
        <v>211</v>
      </c>
      <c r="M6906">
        <v>60653</v>
      </c>
      <c r="N6906" t="s">
        <v>105</v>
      </c>
      <c r="O6906" t="s">
        <v>8373</v>
      </c>
      <c r="P6906" t="s">
        <v>46</v>
      </c>
      <c r="Q6906" t="s">
        <v>59</v>
      </c>
      <c r="R6906" t="s">
        <v>8374</v>
      </c>
      <c r="S6906">
        <v>235.92</v>
      </c>
      <c r="T6906">
        <v>5</v>
      </c>
      <c r="U6906">
        <v>0.2</v>
      </c>
      <c r="V6906">
        <v>-44.235000000000007</v>
      </c>
    </row>
    <row r="6907" spans="1:22" ht="14.25" customHeight="1" x14ac:dyDescent="0.25">
      <c r="A6907">
        <v>6906</v>
      </c>
      <c r="B6907" t="s">
        <v>9162</v>
      </c>
      <c r="C6907">
        <f>YEAR(Data!$D6907)</f>
        <v>2014</v>
      </c>
      <c r="D6907">
        <v>41980</v>
      </c>
      <c r="E6907">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ht="14.25" customHeight="1" x14ac:dyDescent="0.25">
      <c r="A6908">
        <v>6907</v>
      </c>
      <c r="B6908" t="s">
        <v>9163</v>
      </c>
      <c r="C6908">
        <f>YEAR(Data!$D6908)</f>
        <v>2014</v>
      </c>
      <c r="D6908">
        <v>41780</v>
      </c>
      <c r="E6908">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ht="14.25" customHeight="1" x14ac:dyDescent="0.25">
      <c r="A6909">
        <v>6908</v>
      </c>
      <c r="B6909" t="s">
        <v>9164</v>
      </c>
      <c r="C6909">
        <f>YEAR(Data!$D6909)</f>
        <v>2013</v>
      </c>
      <c r="D6909">
        <v>41545</v>
      </c>
      <c r="E6909">
        <v>41551</v>
      </c>
      <c r="F6909" t="s">
        <v>50</v>
      </c>
      <c r="G6909" t="s">
        <v>4348</v>
      </c>
      <c r="H6909" t="s">
        <v>4349</v>
      </c>
      <c r="I6909" t="s">
        <v>26</v>
      </c>
      <c r="J6909" t="s">
        <v>27</v>
      </c>
      <c r="K6909" t="s">
        <v>95</v>
      </c>
      <c r="L6909" t="s">
        <v>96</v>
      </c>
      <c r="M6909">
        <v>98103</v>
      </c>
      <c r="N6909" t="s">
        <v>44</v>
      </c>
      <c r="O6909" t="s">
        <v>7943</v>
      </c>
      <c r="P6909" t="s">
        <v>71</v>
      </c>
      <c r="Q6909" t="s">
        <v>72</v>
      </c>
      <c r="R6909" t="s">
        <v>7944</v>
      </c>
      <c r="S6909">
        <v>1001.5840000000001</v>
      </c>
      <c r="T6909">
        <v>2</v>
      </c>
      <c r="U6909">
        <v>0.2</v>
      </c>
      <c r="V6909">
        <v>125.19799999999992</v>
      </c>
    </row>
    <row r="6910" spans="1:22" ht="14.25" customHeight="1" x14ac:dyDescent="0.25">
      <c r="A6910">
        <v>6909</v>
      </c>
      <c r="B6910" t="s">
        <v>9165</v>
      </c>
      <c r="C6910">
        <f>YEAR(Data!$D6910)</f>
        <v>2014</v>
      </c>
      <c r="D6910">
        <v>41984</v>
      </c>
      <c r="E6910">
        <v>41989</v>
      </c>
      <c r="F6910" t="s">
        <v>50</v>
      </c>
      <c r="G6910" t="s">
        <v>610</v>
      </c>
      <c r="H6910" t="s">
        <v>611</v>
      </c>
      <c r="I6910" t="s">
        <v>41</v>
      </c>
      <c r="J6910" t="s">
        <v>27</v>
      </c>
      <c r="K6910" t="s">
        <v>5514</v>
      </c>
      <c r="L6910" t="s">
        <v>383</v>
      </c>
      <c r="M6910">
        <v>29406</v>
      </c>
      <c r="N6910" t="s">
        <v>30</v>
      </c>
      <c r="O6910" t="s">
        <v>5061</v>
      </c>
      <c r="P6910" t="s">
        <v>32</v>
      </c>
      <c r="Q6910" t="s">
        <v>65</v>
      </c>
      <c r="R6910" t="s">
        <v>5062</v>
      </c>
      <c r="S6910">
        <v>14.76</v>
      </c>
      <c r="T6910">
        <v>2</v>
      </c>
      <c r="U6910">
        <v>0</v>
      </c>
      <c r="V6910">
        <v>4.2803999999999984</v>
      </c>
    </row>
    <row r="6911" spans="1:22" ht="14.25" customHeight="1" x14ac:dyDescent="0.25">
      <c r="A6911">
        <v>6910</v>
      </c>
      <c r="B6911" t="s">
        <v>9166</v>
      </c>
      <c r="C6911">
        <f>YEAR(Data!$D6911)</f>
        <v>2011</v>
      </c>
      <c r="D6911">
        <v>40799</v>
      </c>
      <c r="E691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ht="14.25" customHeight="1" x14ac:dyDescent="0.25">
      <c r="A6912">
        <v>6911</v>
      </c>
      <c r="B6912" t="s">
        <v>9167</v>
      </c>
      <c r="C6912">
        <f>YEAR(Data!$D6912)</f>
        <v>2014</v>
      </c>
      <c r="D6912">
        <v>41850</v>
      </c>
      <c r="E6912">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ht="14.25" customHeight="1" x14ac:dyDescent="0.25">
      <c r="A6913">
        <v>6912</v>
      </c>
      <c r="B6913" t="s">
        <v>9168</v>
      </c>
      <c r="C6913">
        <f>YEAR(Data!$D6913)</f>
        <v>2014</v>
      </c>
      <c r="D6913">
        <v>41853</v>
      </c>
      <c r="E6913">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ht="14.25" customHeight="1" x14ac:dyDescent="0.25">
      <c r="A6914">
        <v>6913</v>
      </c>
      <c r="B6914" t="s">
        <v>9169</v>
      </c>
      <c r="C6914">
        <f>YEAR(Data!$D6914)</f>
        <v>2014</v>
      </c>
      <c r="D6914">
        <v>41762</v>
      </c>
      <c r="E6914">
        <v>41765</v>
      </c>
      <c r="F6914" t="s">
        <v>23</v>
      </c>
      <c r="G6914" t="s">
        <v>5323</v>
      </c>
      <c r="H6914" t="s">
        <v>5324</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ht="14.25" customHeight="1" x14ac:dyDescent="0.25">
      <c r="A6915">
        <v>6914</v>
      </c>
      <c r="B6915" t="s">
        <v>9170</v>
      </c>
      <c r="C6915">
        <f>YEAR(Data!$D6915)</f>
        <v>2012</v>
      </c>
      <c r="D6915">
        <v>41072</v>
      </c>
      <c r="E6915">
        <v>41076</v>
      </c>
      <c r="F6915" t="s">
        <v>50</v>
      </c>
      <c r="G6915" t="s">
        <v>859</v>
      </c>
      <c r="H6915" t="s">
        <v>860</v>
      </c>
      <c r="I6915" t="s">
        <v>26</v>
      </c>
      <c r="J6915" t="s">
        <v>27</v>
      </c>
      <c r="K6915" t="s">
        <v>9171</v>
      </c>
      <c r="L6915" t="s">
        <v>54</v>
      </c>
      <c r="M6915">
        <v>33407</v>
      </c>
      <c r="N6915" t="s">
        <v>30</v>
      </c>
      <c r="O6915" t="s">
        <v>470</v>
      </c>
      <c r="P6915" t="s">
        <v>71</v>
      </c>
      <c r="Q6915" t="s">
        <v>72</v>
      </c>
      <c r="R6915" t="s">
        <v>471</v>
      </c>
      <c r="S6915">
        <v>55.984000000000009</v>
      </c>
      <c r="T6915">
        <v>2</v>
      </c>
      <c r="U6915">
        <v>0.2</v>
      </c>
      <c r="V6915">
        <v>4.1987999999999985</v>
      </c>
    </row>
    <row r="6916" spans="1:22" ht="14.25" customHeight="1" x14ac:dyDescent="0.25">
      <c r="A6916">
        <v>6915</v>
      </c>
      <c r="B6916" t="s">
        <v>9172</v>
      </c>
      <c r="C6916">
        <f>YEAR(Data!$D6916)</f>
        <v>2011</v>
      </c>
      <c r="D6916">
        <v>40899</v>
      </c>
      <c r="E6916">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ht="14.25" customHeight="1" x14ac:dyDescent="0.25">
      <c r="A6917">
        <v>6916</v>
      </c>
      <c r="B6917" t="s">
        <v>9172</v>
      </c>
      <c r="C6917">
        <f>YEAR(Data!$D6917)</f>
        <v>2011</v>
      </c>
      <c r="D6917">
        <v>40899</v>
      </c>
      <c r="E6917">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ht="14.25" customHeight="1" x14ac:dyDescent="0.25">
      <c r="A6918">
        <v>6917</v>
      </c>
      <c r="B6918" t="s">
        <v>9172</v>
      </c>
      <c r="C6918">
        <f>YEAR(Data!$D6918)</f>
        <v>2011</v>
      </c>
      <c r="D6918">
        <v>40899</v>
      </c>
      <c r="E6918">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ht="14.25" customHeight="1" x14ac:dyDescent="0.25">
      <c r="A6919">
        <v>6918</v>
      </c>
      <c r="B6919" t="s">
        <v>9173</v>
      </c>
      <c r="C6919">
        <f>YEAR(Data!$D6919)</f>
        <v>2011</v>
      </c>
      <c r="D6919">
        <v>40893</v>
      </c>
      <c r="E6919">
        <v>40898</v>
      </c>
      <c r="F6919" t="s">
        <v>50</v>
      </c>
      <c r="G6919" t="s">
        <v>7370</v>
      </c>
      <c r="H6919" t="s">
        <v>7371</v>
      </c>
      <c r="I6919" t="s">
        <v>41</v>
      </c>
      <c r="J6919" t="s">
        <v>27</v>
      </c>
      <c r="K6919" t="s">
        <v>5395</v>
      </c>
      <c r="L6919" t="s">
        <v>43</v>
      </c>
      <c r="M6919">
        <v>95823</v>
      </c>
      <c r="N6919" t="s">
        <v>44</v>
      </c>
      <c r="O6919" t="s">
        <v>4519</v>
      </c>
      <c r="P6919" t="s">
        <v>32</v>
      </c>
      <c r="Q6919" t="s">
        <v>36</v>
      </c>
      <c r="R6919" t="s">
        <v>4520</v>
      </c>
      <c r="S6919">
        <v>1403.9200000000003</v>
      </c>
      <c r="T6919">
        <v>5</v>
      </c>
      <c r="U6919">
        <v>0.2</v>
      </c>
      <c r="V6919">
        <v>70.196000000000026</v>
      </c>
    </row>
    <row r="6920" spans="1:22" ht="14.25" customHeight="1" x14ac:dyDescent="0.25">
      <c r="A6920">
        <v>6919</v>
      </c>
      <c r="B6920" t="s">
        <v>9174</v>
      </c>
      <c r="C6920">
        <f>YEAR(Data!$D6920)</f>
        <v>2013</v>
      </c>
      <c r="D6920">
        <v>41381</v>
      </c>
      <c r="E6920">
        <v>41383</v>
      </c>
      <c r="F6920" t="s">
        <v>23</v>
      </c>
      <c r="G6920" t="s">
        <v>2460</v>
      </c>
      <c r="H6920" t="s">
        <v>2461</v>
      </c>
      <c r="I6920" t="s">
        <v>26</v>
      </c>
      <c r="J6920" t="s">
        <v>27</v>
      </c>
      <c r="K6920" t="s">
        <v>95</v>
      </c>
      <c r="L6920" t="s">
        <v>96</v>
      </c>
      <c r="M6920">
        <v>98115</v>
      </c>
      <c r="N6920" t="s">
        <v>44</v>
      </c>
      <c r="O6920" t="s">
        <v>6441</v>
      </c>
      <c r="P6920" t="s">
        <v>46</v>
      </c>
      <c r="Q6920" t="s">
        <v>578</v>
      </c>
      <c r="R6920" t="s">
        <v>6442</v>
      </c>
      <c r="S6920">
        <v>28.799999999999997</v>
      </c>
      <c r="T6920">
        <v>3</v>
      </c>
      <c r="U6920">
        <v>0</v>
      </c>
      <c r="V6920">
        <v>0.86400000000000077</v>
      </c>
    </row>
    <row r="6921" spans="1:22" ht="14.25" customHeight="1" x14ac:dyDescent="0.25">
      <c r="A6921">
        <v>6920</v>
      </c>
      <c r="B6921" t="s">
        <v>9175</v>
      </c>
      <c r="C6921">
        <f>YEAR(Data!$D6921)</f>
        <v>2012</v>
      </c>
      <c r="D6921">
        <v>41050</v>
      </c>
      <c r="E692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ht="14.25" customHeight="1" x14ac:dyDescent="0.25">
      <c r="A6922">
        <v>6921</v>
      </c>
      <c r="B6922" t="s">
        <v>9176</v>
      </c>
      <c r="C6922">
        <f>YEAR(Data!$D6922)</f>
        <v>2014</v>
      </c>
      <c r="D6922">
        <v>41697</v>
      </c>
      <c r="E6922">
        <v>41701</v>
      </c>
      <c r="F6922" t="s">
        <v>50</v>
      </c>
      <c r="G6922" t="s">
        <v>676</v>
      </c>
      <c r="H6922" t="s">
        <v>677</v>
      </c>
      <c r="I6922" t="s">
        <v>26</v>
      </c>
      <c r="J6922" t="s">
        <v>27</v>
      </c>
      <c r="K6922" t="s">
        <v>8303</v>
      </c>
      <c r="L6922" t="s">
        <v>43</v>
      </c>
      <c r="M6922">
        <v>93101</v>
      </c>
      <c r="N6922" t="s">
        <v>44</v>
      </c>
      <c r="O6922" t="s">
        <v>2102</v>
      </c>
      <c r="P6922" t="s">
        <v>46</v>
      </c>
      <c r="Q6922" t="s">
        <v>78</v>
      </c>
      <c r="R6922" t="s">
        <v>2103</v>
      </c>
      <c r="S6922">
        <v>356.78999999999996</v>
      </c>
      <c r="T6922">
        <v>7</v>
      </c>
      <c r="U6922">
        <v>0</v>
      </c>
      <c r="V6922">
        <v>99.901199999999989</v>
      </c>
    </row>
    <row r="6923" spans="1:22" ht="14.25" customHeight="1" x14ac:dyDescent="0.25">
      <c r="A6923">
        <v>6922</v>
      </c>
      <c r="B6923" t="s">
        <v>9177</v>
      </c>
      <c r="C6923">
        <f>YEAR(Data!$D6923)</f>
        <v>2014</v>
      </c>
      <c r="D6923">
        <v>41734</v>
      </c>
      <c r="E6923">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ht="14.25" customHeight="1" x14ac:dyDescent="0.25">
      <c r="A6924">
        <v>6923</v>
      </c>
      <c r="B6924" t="s">
        <v>9178</v>
      </c>
      <c r="C6924">
        <f>YEAR(Data!$D6924)</f>
        <v>2012</v>
      </c>
      <c r="D6924">
        <v>40984</v>
      </c>
      <c r="E6924">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ht="14.25" customHeight="1" x14ac:dyDescent="0.25">
      <c r="A6925">
        <v>6924</v>
      </c>
      <c r="B6925" t="s">
        <v>9178</v>
      </c>
      <c r="C6925">
        <f>YEAR(Data!$D6925)</f>
        <v>2012</v>
      </c>
      <c r="D6925">
        <v>40984</v>
      </c>
      <c r="E6925">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ht="14.25" customHeight="1" x14ac:dyDescent="0.25">
      <c r="A6926">
        <v>6925</v>
      </c>
      <c r="B6926" t="s">
        <v>9179</v>
      </c>
      <c r="C6926">
        <f>YEAR(Data!$D6926)</f>
        <v>2012</v>
      </c>
      <c r="D6926">
        <v>41243</v>
      </c>
      <c r="E6926">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ht="14.25" customHeight="1" x14ac:dyDescent="0.25">
      <c r="A6927">
        <v>6926</v>
      </c>
      <c r="B6927" t="s">
        <v>9179</v>
      </c>
      <c r="C6927">
        <f>YEAR(Data!$D6927)</f>
        <v>2012</v>
      </c>
      <c r="D6927">
        <v>41243</v>
      </c>
      <c r="E6927">
        <v>41247</v>
      </c>
      <c r="F6927" t="s">
        <v>50</v>
      </c>
      <c r="G6927" t="s">
        <v>4568</v>
      </c>
      <c r="H6927" t="s">
        <v>4569</v>
      </c>
      <c r="I6927" t="s">
        <v>26</v>
      </c>
      <c r="J6927" t="s">
        <v>27</v>
      </c>
      <c r="K6927" t="s">
        <v>266</v>
      </c>
      <c r="L6927" t="s">
        <v>267</v>
      </c>
      <c r="M6927">
        <v>10035</v>
      </c>
      <c r="N6927" t="s">
        <v>148</v>
      </c>
      <c r="O6927" t="s">
        <v>6698</v>
      </c>
      <c r="P6927" t="s">
        <v>32</v>
      </c>
      <c r="Q6927" t="s">
        <v>33</v>
      </c>
      <c r="R6927" t="s">
        <v>6699</v>
      </c>
      <c r="S6927">
        <v>681.40800000000013</v>
      </c>
      <c r="T6927">
        <v>12</v>
      </c>
      <c r="U6927">
        <v>0.2</v>
      </c>
      <c r="V6927">
        <v>42.588000000000022</v>
      </c>
    </row>
    <row r="6928" spans="1:22" ht="14.25" customHeight="1" x14ac:dyDescent="0.25">
      <c r="A6928">
        <v>6927</v>
      </c>
      <c r="B6928" t="s">
        <v>9180</v>
      </c>
      <c r="C6928">
        <f>YEAR(Data!$D6928)</f>
        <v>2013</v>
      </c>
      <c r="D6928">
        <v>41484</v>
      </c>
      <c r="E6928">
        <v>41490</v>
      </c>
      <c r="F6928" t="s">
        <v>50</v>
      </c>
      <c r="G6928" t="s">
        <v>7143</v>
      </c>
      <c r="H6928" t="s">
        <v>7144</v>
      </c>
      <c r="I6928" t="s">
        <v>26</v>
      </c>
      <c r="J6928" t="s">
        <v>27</v>
      </c>
      <c r="K6928" t="s">
        <v>42</v>
      </c>
      <c r="L6928" t="s">
        <v>43</v>
      </c>
      <c r="M6928">
        <v>90032</v>
      </c>
      <c r="N6928" t="s">
        <v>44</v>
      </c>
      <c r="O6928" t="s">
        <v>8125</v>
      </c>
      <c r="P6928" t="s">
        <v>46</v>
      </c>
      <c r="Q6928" t="s">
        <v>47</v>
      </c>
      <c r="R6928" t="s">
        <v>8126</v>
      </c>
      <c r="S6928">
        <v>18.899999999999999</v>
      </c>
      <c r="T6928">
        <v>3</v>
      </c>
      <c r="U6928">
        <v>0</v>
      </c>
      <c r="V6928">
        <v>8.6939999999999991</v>
      </c>
    </row>
    <row r="6929" spans="1:22" ht="14.25" customHeight="1" x14ac:dyDescent="0.25">
      <c r="A6929">
        <v>6928</v>
      </c>
      <c r="B6929" t="s">
        <v>9181</v>
      </c>
      <c r="C6929">
        <f>YEAR(Data!$D6929)</f>
        <v>2013</v>
      </c>
      <c r="D6929">
        <v>41449</v>
      </c>
      <c r="E6929">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ht="14.25" customHeight="1" x14ac:dyDescent="0.25">
      <c r="A6930">
        <v>6929</v>
      </c>
      <c r="B6930" t="s">
        <v>9181</v>
      </c>
      <c r="C6930">
        <f>YEAR(Data!$D6930)</f>
        <v>2013</v>
      </c>
      <c r="D6930">
        <v>41449</v>
      </c>
      <c r="E6930">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ht="14.25" customHeight="1" x14ac:dyDescent="0.25">
      <c r="A6931">
        <v>6930</v>
      </c>
      <c r="B6931" t="s">
        <v>9181</v>
      </c>
      <c r="C6931">
        <f>YEAR(Data!$D6931)</f>
        <v>2013</v>
      </c>
      <c r="D6931">
        <v>41449</v>
      </c>
      <c r="E693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ht="14.25" customHeight="1" x14ac:dyDescent="0.25">
      <c r="A6932">
        <v>6931</v>
      </c>
      <c r="B6932" t="s">
        <v>9181</v>
      </c>
      <c r="C6932">
        <f>YEAR(Data!$D6932)</f>
        <v>2013</v>
      </c>
      <c r="D6932">
        <v>41449</v>
      </c>
      <c r="E6932">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ht="14.25" customHeight="1" x14ac:dyDescent="0.25">
      <c r="A6933">
        <v>6932</v>
      </c>
      <c r="B6933" t="s">
        <v>9182</v>
      </c>
      <c r="C6933">
        <f>YEAR(Data!$D6933)</f>
        <v>2011</v>
      </c>
      <c r="D6933">
        <v>40738</v>
      </c>
      <c r="E6933">
        <v>40742</v>
      </c>
      <c r="F6933" t="s">
        <v>50</v>
      </c>
      <c r="G6933" t="s">
        <v>3868</v>
      </c>
      <c r="H6933" t="s">
        <v>3869</v>
      </c>
      <c r="I6933" t="s">
        <v>26</v>
      </c>
      <c r="J6933" t="s">
        <v>27</v>
      </c>
      <c r="K6933" t="s">
        <v>146</v>
      </c>
      <c r="L6933" t="s">
        <v>147</v>
      </c>
      <c r="M6933">
        <v>19140</v>
      </c>
      <c r="N6933" t="s">
        <v>148</v>
      </c>
      <c r="O6933" t="s">
        <v>9183</v>
      </c>
      <c r="P6933" t="s">
        <v>71</v>
      </c>
      <c r="Q6933" t="s">
        <v>72</v>
      </c>
      <c r="R6933" t="s">
        <v>9184</v>
      </c>
      <c r="S6933">
        <v>13.493999999999998</v>
      </c>
      <c r="T6933">
        <v>1</v>
      </c>
      <c r="U6933">
        <v>0.4</v>
      </c>
      <c r="V6933">
        <v>-2.2490000000000023</v>
      </c>
    </row>
    <row r="6934" spans="1:22" ht="14.25" customHeight="1" x14ac:dyDescent="0.25">
      <c r="A6934">
        <v>6933</v>
      </c>
      <c r="B6934" t="s">
        <v>9182</v>
      </c>
      <c r="C6934">
        <f>YEAR(Data!$D6934)</f>
        <v>2011</v>
      </c>
      <c r="D6934">
        <v>40738</v>
      </c>
      <c r="E6934">
        <v>40742</v>
      </c>
      <c r="F6934" t="s">
        <v>50</v>
      </c>
      <c r="G6934" t="s">
        <v>3868</v>
      </c>
      <c r="H6934" t="s">
        <v>3869</v>
      </c>
      <c r="I6934" t="s">
        <v>26</v>
      </c>
      <c r="J6934" t="s">
        <v>27</v>
      </c>
      <c r="K6934" t="s">
        <v>146</v>
      </c>
      <c r="L6934" t="s">
        <v>147</v>
      </c>
      <c r="M6934">
        <v>19140</v>
      </c>
      <c r="N6934" t="s">
        <v>148</v>
      </c>
      <c r="O6934" t="s">
        <v>8134</v>
      </c>
      <c r="P6934" t="s">
        <v>71</v>
      </c>
      <c r="Q6934" t="s">
        <v>72</v>
      </c>
      <c r="R6934" t="s">
        <v>8135</v>
      </c>
      <c r="S6934">
        <v>23.987999999999996</v>
      </c>
      <c r="T6934">
        <v>2</v>
      </c>
      <c r="U6934">
        <v>0.4</v>
      </c>
      <c r="V6934">
        <v>-13.993000000000004</v>
      </c>
    </row>
    <row r="6935" spans="1:22" ht="14.25" customHeight="1" x14ac:dyDescent="0.25">
      <c r="A6935">
        <v>6934</v>
      </c>
      <c r="B6935" t="s">
        <v>9182</v>
      </c>
      <c r="C6935">
        <f>YEAR(Data!$D6935)</f>
        <v>2011</v>
      </c>
      <c r="D6935">
        <v>40738</v>
      </c>
      <c r="E6935">
        <v>40742</v>
      </c>
      <c r="F6935" t="s">
        <v>50</v>
      </c>
      <c r="G6935" t="s">
        <v>3868</v>
      </c>
      <c r="H6935" t="s">
        <v>3869</v>
      </c>
      <c r="I6935" t="s">
        <v>26</v>
      </c>
      <c r="J6935" t="s">
        <v>27</v>
      </c>
      <c r="K6935" t="s">
        <v>146</v>
      </c>
      <c r="L6935" t="s">
        <v>147</v>
      </c>
      <c r="M6935">
        <v>19140</v>
      </c>
      <c r="N6935" t="s">
        <v>148</v>
      </c>
      <c r="O6935" t="s">
        <v>9113</v>
      </c>
      <c r="P6935" t="s">
        <v>32</v>
      </c>
      <c r="Q6935" t="s">
        <v>65</v>
      </c>
      <c r="R6935" t="s">
        <v>9114</v>
      </c>
      <c r="S6935">
        <v>31.983999999999998</v>
      </c>
      <c r="T6935">
        <v>2</v>
      </c>
      <c r="U6935">
        <v>0.2</v>
      </c>
      <c r="V6935">
        <v>1.1993999999999998</v>
      </c>
    </row>
    <row r="6936" spans="1:22" ht="14.25" customHeight="1" x14ac:dyDescent="0.25">
      <c r="A6936">
        <v>6935</v>
      </c>
      <c r="B6936" t="s">
        <v>9182</v>
      </c>
      <c r="C6936">
        <f>YEAR(Data!$D6936)</f>
        <v>2011</v>
      </c>
      <c r="D6936">
        <v>40738</v>
      </c>
      <c r="E6936">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ht="14.25" customHeight="1" x14ac:dyDescent="0.25">
      <c r="A6937">
        <v>6936</v>
      </c>
      <c r="B6937" t="s">
        <v>9185</v>
      </c>
      <c r="C6937">
        <f>YEAR(Data!$D6937)</f>
        <v>2014</v>
      </c>
      <c r="D6937">
        <v>41974</v>
      </c>
      <c r="E6937">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ht="14.25" customHeight="1" x14ac:dyDescent="0.25">
      <c r="A6938">
        <v>6937</v>
      </c>
      <c r="B6938" t="s">
        <v>9186</v>
      </c>
      <c r="C6938">
        <f>YEAR(Data!$D6938)</f>
        <v>2013</v>
      </c>
      <c r="D6938">
        <v>41520</v>
      </c>
      <c r="E6938">
        <v>41522</v>
      </c>
      <c r="F6938" t="s">
        <v>188</v>
      </c>
      <c r="G6938" t="s">
        <v>5737</v>
      </c>
      <c r="H6938" t="s">
        <v>5738</v>
      </c>
      <c r="I6938" t="s">
        <v>102</v>
      </c>
      <c r="J6938" t="s">
        <v>27</v>
      </c>
      <c r="K6938" t="s">
        <v>303</v>
      </c>
      <c r="L6938" t="s">
        <v>211</v>
      </c>
      <c r="M6938">
        <v>60653</v>
      </c>
      <c r="N6938" t="s">
        <v>105</v>
      </c>
      <c r="O6938" t="s">
        <v>9187</v>
      </c>
      <c r="P6938" t="s">
        <v>32</v>
      </c>
      <c r="Q6938" t="s">
        <v>65</v>
      </c>
      <c r="R6938" t="s">
        <v>9188</v>
      </c>
      <c r="S6938">
        <v>84.272000000000006</v>
      </c>
      <c r="T6938">
        <v>2</v>
      </c>
      <c r="U6938">
        <v>0.6</v>
      </c>
      <c r="V6938">
        <v>-75.844800000000006</v>
      </c>
    </row>
    <row r="6939" spans="1:22" ht="14.25" customHeight="1" x14ac:dyDescent="0.25">
      <c r="A6939">
        <v>6938</v>
      </c>
      <c r="B6939" t="s">
        <v>9189</v>
      </c>
      <c r="C6939">
        <f>YEAR(Data!$D6939)</f>
        <v>2011</v>
      </c>
      <c r="D6939">
        <v>40709</v>
      </c>
      <c r="E6939">
        <v>40709</v>
      </c>
      <c r="F6939" t="s">
        <v>1290</v>
      </c>
      <c r="G6939" t="s">
        <v>4361</v>
      </c>
      <c r="H6939" t="s">
        <v>4362</v>
      </c>
      <c r="I6939" t="s">
        <v>26</v>
      </c>
      <c r="J6939" t="s">
        <v>27</v>
      </c>
      <c r="K6939" t="s">
        <v>4172</v>
      </c>
      <c r="L6939" t="s">
        <v>104</v>
      </c>
      <c r="M6939">
        <v>79907</v>
      </c>
      <c r="N6939" t="s">
        <v>105</v>
      </c>
      <c r="O6939" t="s">
        <v>8558</v>
      </c>
      <c r="P6939" t="s">
        <v>46</v>
      </c>
      <c r="Q6939" t="s">
        <v>90</v>
      </c>
      <c r="R6939" t="s">
        <v>8559</v>
      </c>
      <c r="S6939">
        <v>36.544000000000004</v>
      </c>
      <c r="T6939">
        <v>2</v>
      </c>
      <c r="U6939">
        <v>0.2</v>
      </c>
      <c r="V6939">
        <v>11.876799999999998</v>
      </c>
    </row>
    <row r="6940" spans="1:22" ht="14.25" customHeight="1" x14ac:dyDescent="0.25">
      <c r="A6940">
        <v>6939</v>
      </c>
      <c r="B6940" t="s">
        <v>9190</v>
      </c>
      <c r="C6940">
        <f>YEAR(Data!$D6940)</f>
        <v>2013</v>
      </c>
      <c r="D6940">
        <v>41584</v>
      </c>
      <c r="E6940">
        <v>41588</v>
      </c>
      <c r="F6940" t="s">
        <v>50</v>
      </c>
      <c r="G6940" t="s">
        <v>3486</v>
      </c>
      <c r="H6940" t="s">
        <v>3487</v>
      </c>
      <c r="I6940" t="s">
        <v>26</v>
      </c>
      <c r="J6940" t="s">
        <v>27</v>
      </c>
      <c r="K6940" t="s">
        <v>95</v>
      </c>
      <c r="L6940" t="s">
        <v>96</v>
      </c>
      <c r="M6940">
        <v>98105</v>
      </c>
      <c r="N6940" t="s">
        <v>44</v>
      </c>
      <c r="O6940" t="s">
        <v>9191</v>
      </c>
      <c r="P6940" t="s">
        <v>71</v>
      </c>
      <c r="Q6940" t="s">
        <v>161</v>
      </c>
      <c r="R6940" t="s">
        <v>9192</v>
      </c>
      <c r="S6940">
        <v>479.72</v>
      </c>
      <c r="T6940">
        <v>4</v>
      </c>
      <c r="U6940">
        <v>0</v>
      </c>
      <c r="V6940">
        <v>52.769200000000012</v>
      </c>
    </row>
    <row r="6941" spans="1:22" ht="14.25" customHeight="1" x14ac:dyDescent="0.25">
      <c r="A6941">
        <v>6940</v>
      </c>
      <c r="B6941" t="s">
        <v>9193</v>
      </c>
      <c r="C6941">
        <f>YEAR(Data!$D6941)</f>
        <v>2014</v>
      </c>
      <c r="D6941">
        <v>41817</v>
      </c>
      <c r="E6941">
        <v>41821</v>
      </c>
      <c r="F6941" t="s">
        <v>50</v>
      </c>
      <c r="G6941" t="s">
        <v>5377</v>
      </c>
      <c r="H6941" t="s">
        <v>5378</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ht="14.25" customHeight="1" x14ac:dyDescent="0.25">
      <c r="A6942">
        <v>6941</v>
      </c>
      <c r="B6942" t="s">
        <v>9193</v>
      </c>
      <c r="C6942">
        <f>YEAR(Data!$D6942)</f>
        <v>2014</v>
      </c>
      <c r="D6942">
        <v>41817</v>
      </c>
      <c r="E6942">
        <v>41821</v>
      </c>
      <c r="F6942" t="s">
        <v>50</v>
      </c>
      <c r="G6942" t="s">
        <v>5377</v>
      </c>
      <c r="H6942" t="s">
        <v>5378</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ht="14.25" customHeight="1" x14ac:dyDescent="0.25">
      <c r="A6943">
        <v>6942</v>
      </c>
      <c r="B6943" t="s">
        <v>9193</v>
      </c>
      <c r="C6943">
        <f>YEAR(Data!$D6943)</f>
        <v>2014</v>
      </c>
      <c r="D6943">
        <v>41817</v>
      </c>
      <c r="E6943">
        <v>41821</v>
      </c>
      <c r="F6943" t="s">
        <v>50</v>
      </c>
      <c r="G6943" t="s">
        <v>5377</v>
      </c>
      <c r="H6943" t="s">
        <v>5378</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ht="14.25" customHeight="1" x14ac:dyDescent="0.25">
      <c r="A6944">
        <v>6943</v>
      </c>
      <c r="B6944" t="s">
        <v>9193</v>
      </c>
      <c r="C6944">
        <f>YEAR(Data!$D6944)</f>
        <v>2014</v>
      </c>
      <c r="D6944">
        <v>41817</v>
      </c>
      <c r="E6944">
        <v>41821</v>
      </c>
      <c r="F6944" t="s">
        <v>50</v>
      </c>
      <c r="G6944" t="s">
        <v>5377</v>
      </c>
      <c r="H6944" t="s">
        <v>5378</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ht="14.25" customHeight="1" x14ac:dyDescent="0.25">
      <c r="A6945">
        <v>6944</v>
      </c>
      <c r="B6945" t="s">
        <v>9194</v>
      </c>
      <c r="C6945">
        <f>YEAR(Data!$D6945)</f>
        <v>2012</v>
      </c>
      <c r="D6945">
        <v>41115</v>
      </c>
      <c r="E6945">
        <v>41120</v>
      </c>
      <c r="F6945" t="s">
        <v>50</v>
      </c>
      <c r="G6945" t="s">
        <v>6692</v>
      </c>
      <c r="H6945" t="s">
        <v>6693</v>
      </c>
      <c r="I6945" t="s">
        <v>26</v>
      </c>
      <c r="J6945" t="s">
        <v>27</v>
      </c>
      <c r="K6945" t="s">
        <v>42</v>
      </c>
      <c r="L6945" t="s">
        <v>43</v>
      </c>
      <c r="M6945">
        <v>90032</v>
      </c>
      <c r="N6945" t="s">
        <v>44</v>
      </c>
      <c r="O6945" t="s">
        <v>9195</v>
      </c>
      <c r="P6945" t="s">
        <v>71</v>
      </c>
      <c r="Q6945" t="s">
        <v>72</v>
      </c>
      <c r="R6945" t="s">
        <v>9196</v>
      </c>
      <c r="S6945">
        <v>623.96</v>
      </c>
      <c r="T6945">
        <v>5</v>
      </c>
      <c r="U6945">
        <v>0.2</v>
      </c>
      <c r="V6945">
        <v>38.997500000000002</v>
      </c>
    </row>
    <row r="6946" spans="1:22" ht="14.25" customHeight="1" x14ac:dyDescent="0.25">
      <c r="A6946">
        <v>6945</v>
      </c>
      <c r="B6946" t="s">
        <v>9197</v>
      </c>
      <c r="C6946">
        <f>YEAR(Data!$D6946)</f>
        <v>2011</v>
      </c>
      <c r="D6946">
        <v>40809</v>
      </c>
      <c r="E6946">
        <v>40813</v>
      </c>
      <c r="F6946" t="s">
        <v>50</v>
      </c>
      <c r="G6946" t="s">
        <v>8288</v>
      </c>
      <c r="H6946" t="s">
        <v>8289</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ht="14.25" customHeight="1" x14ac:dyDescent="0.25">
      <c r="A6947">
        <v>6946</v>
      </c>
      <c r="B6947" t="s">
        <v>9198</v>
      </c>
      <c r="C6947">
        <f>YEAR(Data!$D6947)</f>
        <v>2013</v>
      </c>
      <c r="D6947">
        <v>41548</v>
      </c>
      <c r="E6947">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ht="14.25" customHeight="1" x14ac:dyDescent="0.25">
      <c r="A6948">
        <v>6947</v>
      </c>
      <c r="B6948" t="s">
        <v>9199</v>
      </c>
      <c r="C6948">
        <f>YEAR(Data!$D6948)</f>
        <v>2012</v>
      </c>
      <c r="D6948">
        <v>41222</v>
      </c>
      <c r="E6948">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ht="14.25" customHeight="1" x14ac:dyDescent="0.25">
      <c r="A6949">
        <v>6948</v>
      </c>
      <c r="B6949" t="s">
        <v>9200</v>
      </c>
      <c r="C6949">
        <f>YEAR(Data!$D6949)</f>
        <v>2012</v>
      </c>
      <c r="D6949">
        <v>41024</v>
      </c>
      <c r="E6949">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ht="14.25" customHeight="1" x14ac:dyDescent="0.25">
      <c r="A6950">
        <v>6949</v>
      </c>
      <c r="B6950" t="s">
        <v>9200</v>
      </c>
      <c r="C6950">
        <f>YEAR(Data!$D6950)</f>
        <v>2012</v>
      </c>
      <c r="D6950">
        <v>41024</v>
      </c>
      <c r="E6950">
        <v>41028</v>
      </c>
      <c r="F6950" t="s">
        <v>50</v>
      </c>
      <c r="G6950" t="s">
        <v>1974</v>
      </c>
      <c r="H6950" t="s">
        <v>1975</v>
      </c>
      <c r="I6950" t="s">
        <v>26</v>
      </c>
      <c r="J6950" t="s">
        <v>27</v>
      </c>
      <c r="K6950" t="s">
        <v>456</v>
      </c>
      <c r="L6950" t="s">
        <v>211</v>
      </c>
      <c r="M6950">
        <v>60505</v>
      </c>
      <c r="N6950" t="s">
        <v>105</v>
      </c>
      <c r="O6950" t="s">
        <v>6595</v>
      </c>
      <c r="P6950" t="s">
        <v>32</v>
      </c>
      <c r="Q6950" t="s">
        <v>36</v>
      </c>
      <c r="R6950" t="s">
        <v>6596</v>
      </c>
      <c r="S6950">
        <v>128.05799999999999</v>
      </c>
      <c r="T6950">
        <v>3</v>
      </c>
      <c r="U6950">
        <v>0.3</v>
      </c>
      <c r="V6950">
        <v>-23.782199999999996</v>
      </c>
    </row>
    <row r="6951" spans="1:22" ht="14.25" customHeight="1" x14ac:dyDescent="0.25">
      <c r="A6951">
        <v>6950</v>
      </c>
      <c r="B6951" t="s">
        <v>9201</v>
      </c>
      <c r="C6951">
        <f>YEAR(Data!$D6951)</f>
        <v>2014</v>
      </c>
      <c r="D6951">
        <v>41963</v>
      </c>
      <c r="E695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ht="14.25" customHeight="1" x14ac:dyDescent="0.25">
      <c r="A6952">
        <v>6951</v>
      </c>
      <c r="B6952" t="s">
        <v>9201</v>
      </c>
      <c r="C6952">
        <f>YEAR(Data!$D6952)</f>
        <v>2014</v>
      </c>
      <c r="D6952">
        <v>41963</v>
      </c>
      <c r="E6952">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ht="14.25" customHeight="1" x14ac:dyDescent="0.25">
      <c r="A6953">
        <v>6952</v>
      </c>
      <c r="B6953" t="s">
        <v>9202</v>
      </c>
      <c r="C6953">
        <f>YEAR(Data!$D6953)</f>
        <v>2012</v>
      </c>
      <c r="D6953">
        <v>41233</v>
      </c>
      <c r="E6953">
        <v>41237</v>
      </c>
      <c r="F6953" t="s">
        <v>50</v>
      </c>
      <c r="G6953" t="s">
        <v>1177</v>
      </c>
      <c r="H6953" t="s">
        <v>1178</v>
      </c>
      <c r="I6953" t="s">
        <v>41</v>
      </c>
      <c r="J6953" t="s">
        <v>27</v>
      </c>
      <c r="K6953" t="s">
        <v>815</v>
      </c>
      <c r="L6953" t="s">
        <v>104</v>
      </c>
      <c r="M6953">
        <v>75217</v>
      </c>
      <c r="N6953" t="s">
        <v>105</v>
      </c>
      <c r="O6953" t="s">
        <v>9203</v>
      </c>
      <c r="P6953" t="s">
        <v>71</v>
      </c>
      <c r="Q6953" t="s">
        <v>682</v>
      </c>
      <c r="R6953" t="s">
        <v>9204</v>
      </c>
      <c r="S6953">
        <v>479.988</v>
      </c>
      <c r="T6953">
        <v>2</v>
      </c>
      <c r="U6953">
        <v>0.4</v>
      </c>
      <c r="V6953">
        <v>55.998599999999954</v>
      </c>
    </row>
    <row r="6954" spans="1:22" ht="14.25" customHeight="1" x14ac:dyDescent="0.25">
      <c r="A6954">
        <v>6953</v>
      </c>
      <c r="B6954" t="s">
        <v>9205</v>
      </c>
      <c r="C6954">
        <f>YEAR(Data!$D6954)</f>
        <v>2012</v>
      </c>
      <c r="D6954">
        <v>41184</v>
      </c>
      <c r="E6954">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ht="14.25" customHeight="1" x14ac:dyDescent="0.25">
      <c r="A6955">
        <v>6954</v>
      </c>
      <c r="B6955" t="s">
        <v>9205</v>
      </c>
      <c r="C6955">
        <f>YEAR(Data!$D6955)</f>
        <v>2012</v>
      </c>
      <c r="D6955">
        <v>41184</v>
      </c>
      <c r="E6955">
        <v>41185</v>
      </c>
      <c r="F6955" t="s">
        <v>188</v>
      </c>
      <c r="G6955" t="s">
        <v>323</v>
      </c>
      <c r="H6955" t="s">
        <v>324</v>
      </c>
      <c r="I6955" t="s">
        <v>26</v>
      </c>
      <c r="J6955" t="s">
        <v>27</v>
      </c>
      <c r="K6955" t="s">
        <v>42</v>
      </c>
      <c r="L6955" t="s">
        <v>43</v>
      </c>
      <c r="M6955">
        <v>90008</v>
      </c>
      <c r="N6955" t="s">
        <v>44</v>
      </c>
      <c r="O6955" t="s">
        <v>7008</v>
      </c>
      <c r="P6955" t="s">
        <v>46</v>
      </c>
      <c r="Q6955" t="s">
        <v>75</v>
      </c>
      <c r="R6955" t="s">
        <v>7009</v>
      </c>
      <c r="S6955">
        <v>53.567999999999998</v>
      </c>
      <c r="T6955">
        <v>4</v>
      </c>
      <c r="U6955">
        <v>0.2</v>
      </c>
      <c r="V6955">
        <v>19.418399999999995</v>
      </c>
    </row>
    <row r="6956" spans="1:22" ht="14.25" customHeight="1" x14ac:dyDescent="0.25">
      <c r="A6956">
        <v>6955</v>
      </c>
      <c r="B6956" t="s">
        <v>9205</v>
      </c>
      <c r="C6956">
        <f>YEAR(Data!$D6956)</f>
        <v>2012</v>
      </c>
      <c r="D6956">
        <v>41184</v>
      </c>
      <c r="E6956">
        <v>41185</v>
      </c>
      <c r="F6956" t="s">
        <v>188</v>
      </c>
      <c r="G6956" t="s">
        <v>323</v>
      </c>
      <c r="H6956" t="s">
        <v>324</v>
      </c>
      <c r="I6956" t="s">
        <v>26</v>
      </c>
      <c r="J6956" t="s">
        <v>27</v>
      </c>
      <c r="K6956" t="s">
        <v>42</v>
      </c>
      <c r="L6956" t="s">
        <v>43</v>
      </c>
      <c r="M6956">
        <v>90008</v>
      </c>
      <c r="N6956" t="s">
        <v>44</v>
      </c>
      <c r="O6956" t="s">
        <v>5648</v>
      </c>
      <c r="P6956" t="s">
        <v>71</v>
      </c>
      <c r="Q6956" t="s">
        <v>72</v>
      </c>
      <c r="R6956" t="s">
        <v>5649</v>
      </c>
      <c r="S6956">
        <v>503.96000000000004</v>
      </c>
      <c r="T6956">
        <v>5</v>
      </c>
      <c r="U6956">
        <v>0.2</v>
      </c>
      <c r="V6956">
        <v>50.396000000000015</v>
      </c>
    </row>
    <row r="6957" spans="1:22" ht="14.25" customHeight="1" x14ac:dyDescent="0.25">
      <c r="A6957">
        <v>6956</v>
      </c>
      <c r="B6957" t="s">
        <v>9206</v>
      </c>
      <c r="C6957">
        <f>YEAR(Data!$D6957)</f>
        <v>2012</v>
      </c>
      <c r="D6957">
        <v>41024</v>
      </c>
      <c r="E6957">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ht="14.25" customHeight="1" x14ac:dyDescent="0.25">
      <c r="A6958">
        <v>6957</v>
      </c>
      <c r="B6958" t="s">
        <v>9207</v>
      </c>
      <c r="C6958">
        <f>YEAR(Data!$D6958)</f>
        <v>2013</v>
      </c>
      <c r="D6958">
        <v>41470</v>
      </c>
      <c r="E6958">
        <v>41475</v>
      </c>
      <c r="F6958" t="s">
        <v>50</v>
      </c>
      <c r="G6958" t="s">
        <v>9208</v>
      </c>
      <c r="H6958" t="s">
        <v>9209</v>
      </c>
      <c r="I6958" t="s">
        <v>26</v>
      </c>
      <c r="J6958" t="s">
        <v>27</v>
      </c>
      <c r="K6958" t="s">
        <v>497</v>
      </c>
      <c r="L6958" t="s">
        <v>1272</v>
      </c>
      <c r="M6958">
        <v>31907</v>
      </c>
      <c r="N6958" t="s">
        <v>30</v>
      </c>
      <c r="O6958" t="s">
        <v>5516</v>
      </c>
      <c r="P6958" t="s">
        <v>46</v>
      </c>
      <c r="Q6958" t="s">
        <v>75</v>
      </c>
      <c r="R6958" t="s">
        <v>5517</v>
      </c>
      <c r="S6958">
        <v>36.4</v>
      </c>
      <c r="T6958">
        <v>5</v>
      </c>
      <c r="U6958">
        <v>0</v>
      </c>
      <c r="V6958">
        <v>17.107999999999997</v>
      </c>
    </row>
    <row r="6959" spans="1:22" ht="14.25" customHeight="1" x14ac:dyDescent="0.25">
      <c r="A6959">
        <v>6958</v>
      </c>
      <c r="B6959" t="s">
        <v>9207</v>
      </c>
      <c r="C6959">
        <f>YEAR(Data!$D6959)</f>
        <v>2013</v>
      </c>
      <c r="D6959">
        <v>41470</v>
      </c>
      <c r="E6959">
        <v>41475</v>
      </c>
      <c r="F6959" t="s">
        <v>50</v>
      </c>
      <c r="G6959" t="s">
        <v>9208</v>
      </c>
      <c r="H6959" t="s">
        <v>9209</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ht="14.25" customHeight="1" x14ac:dyDescent="0.25">
      <c r="A6960">
        <v>6959</v>
      </c>
      <c r="B6960" t="s">
        <v>9210</v>
      </c>
      <c r="C6960">
        <f>YEAR(Data!$D6960)</f>
        <v>2012</v>
      </c>
      <c r="D6960">
        <v>41179</v>
      </c>
      <c r="E6960">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ht="14.25" customHeight="1" x14ac:dyDescent="0.25">
      <c r="A6961">
        <v>6960</v>
      </c>
      <c r="B6961" t="s">
        <v>9210</v>
      </c>
      <c r="C6961">
        <f>YEAR(Data!$D6961)</f>
        <v>2012</v>
      </c>
      <c r="D6961">
        <v>41179</v>
      </c>
      <c r="E696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ht="14.25" customHeight="1" x14ac:dyDescent="0.25">
      <c r="A6962">
        <v>6961</v>
      </c>
      <c r="B6962" t="s">
        <v>9210</v>
      </c>
      <c r="C6962">
        <f>YEAR(Data!$D6962)</f>
        <v>2012</v>
      </c>
      <c r="D6962">
        <v>41179</v>
      </c>
      <c r="E6962">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ht="14.25" customHeight="1" x14ac:dyDescent="0.25">
      <c r="A6963">
        <v>6962</v>
      </c>
      <c r="B6963" t="s">
        <v>9211</v>
      </c>
      <c r="C6963">
        <f>YEAR(Data!$D6963)</f>
        <v>2014</v>
      </c>
      <c r="D6963">
        <v>41954</v>
      </c>
      <c r="E6963">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ht="14.25" customHeight="1" x14ac:dyDescent="0.25">
      <c r="A6964">
        <v>6963</v>
      </c>
      <c r="B6964" t="s">
        <v>9212</v>
      </c>
      <c r="C6964">
        <f>YEAR(Data!$D6964)</f>
        <v>2013</v>
      </c>
      <c r="D6964">
        <v>41472</v>
      </c>
      <c r="E6964">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ht="14.25" customHeight="1" x14ac:dyDescent="0.25">
      <c r="A6965">
        <v>6964</v>
      </c>
      <c r="B6965" t="s">
        <v>9212</v>
      </c>
      <c r="C6965">
        <f>YEAR(Data!$D6965)</f>
        <v>2013</v>
      </c>
      <c r="D6965">
        <v>41472</v>
      </c>
      <c r="E6965">
        <v>41476</v>
      </c>
      <c r="F6965" t="s">
        <v>23</v>
      </c>
      <c r="G6965" t="s">
        <v>581</v>
      </c>
      <c r="H6965" t="s">
        <v>582</v>
      </c>
      <c r="I6965" t="s">
        <v>41</v>
      </c>
      <c r="J6965" t="s">
        <v>27</v>
      </c>
      <c r="K6965" t="s">
        <v>382</v>
      </c>
      <c r="L6965" t="s">
        <v>383</v>
      </c>
      <c r="M6965">
        <v>29203</v>
      </c>
      <c r="N6965" t="s">
        <v>30</v>
      </c>
      <c r="O6965" t="s">
        <v>6109</v>
      </c>
      <c r="P6965" t="s">
        <v>46</v>
      </c>
      <c r="Q6965" t="s">
        <v>68</v>
      </c>
      <c r="R6965" t="s">
        <v>6110</v>
      </c>
      <c r="S6965">
        <v>22.32</v>
      </c>
      <c r="T6965">
        <v>3</v>
      </c>
      <c r="U6965">
        <v>0</v>
      </c>
      <c r="V6965">
        <v>5.580000000000001</v>
      </c>
    </row>
    <row r="6966" spans="1:22" ht="14.25" customHeight="1" x14ac:dyDescent="0.25">
      <c r="A6966">
        <v>6965</v>
      </c>
      <c r="B6966" t="s">
        <v>9212</v>
      </c>
      <c r="C6966">
        <f>YEAR(Data!$D6966)</f>
        <v>2013</v>
      </c>
      <c r="D6966">
        <v>41472</v>
      </c>
      <c r="E6966">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ht="14.25" customHeight="1" x14ac:dyDescent="0.25">
      <c r="A6967">
        <v>6966</v>
      </c>
      <c r="B6967" t="s">
        <v>9212</v>
      </c>
      <c r="C6967">
        <f>YEAR(Data!$D6967)</f>
        <v>2013</v>
      </c>
      <c r="D6967">
        <v>41472</v>
      </c>
      <c r="E6967">
        <v>41476</v>
      </c>
      <c r="F6967" t="s">
        <v>23</v>
      </c>
      <c r="G6967" t="s">
        <v>581</v>
      </c>
      <c r="H6967" t="s">
        <v>582</v>
      </c>
      <c r="I6967" t="s">
        <v>41</v>
      </c>
      <c r="J6967" t="s">
        <v>27</v>
      </c>
      <c r="K6967" t="s">
        <v>382</v>
      </c>
      <c r="L6967" t="s">
        <v>383</v>
      </c>
      <c r="M6967">
        <v>29203</v>
      </c>
      <c r="N6967" t="s">
        <v>30</v>
      </c>
      <c r="O6967" t="s">
        <v>5331</v>
      </c>
      <c r="P6967" t="s">
        <v>71</v>
      </c>
      <c r="Q6967" t="s">
        <v>161</v>
      </c>
      <c r="R6967" t="s">
        <v>5332</v>
      </c>
      <c r="S6967">
        <v>75.98</v>
      </c>
      <c r="T6967">
        <v>2</v>
      </c>
      <c r="U6967">
        <v>0</v>
      </c>
      <c r="V6967">
        <v>18.235199999999999</v>
      </c>
    </row>
    <row r="6968" spans="1:22" ht="14.25" customHeight="1" x14ac:dyDescent="0.25">
      <c r="A6968">
        <v>6967</v>
      </c>
      <c r="B6968" t="s">
        <v>9212</v>
      </c>
      <c r="C6968">
        <f>YEAR(Data!$D6968)</f>
        <v>2013</v>
      </c>
      <c r="D6968">
        <v>41472</v>
      </c>
      <c r="E6968">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ht="14.25" customHeight="1" x14ac:dyDescent="0.25">
      <c r="A6969">
        <v>6968</v>
      </c>
      <c r="B6969" t="s">
        <v>9212</v>
      </c>
      <c r="C6969">
        <f>YEAR(Data!$D6969)</f>
        <v>2013</v>
      </c>
      <c r="D6969">
        <v>41472</v>
      </c>
      <c r="E6969">
        <v>41476</v>
      </c>
      <c r="F6969" t="s">
        <v>23</v>
      </c>
      <c r="G6969" t="s">
        <v>581</v>
      </c>
      <c r="H6969" t="s">
        <v>582</v>
      </c>
      <c r="I6969" t="s">
        <v>41</v>
      </c>
      <c r="J6969" t="s">
        <v>27</v>
      </c>
      <c r="K6969" t="s">
        <v>382</v>
      </c>
      <c r="L6969" t="s">
        <v>383</v>
      </c>
      <c r="M6969">
        <v>29203</v>
      </c>
      <c r="N6969" t="s">
        <v>30</v>
      </c>
      <c r="O6969" t="s">
        <v>7064</v>
      </c>
      <c r="P6969" t="s">
        <v>46</v>
      </c>
      <c r="Q6969" t="s">
        <v>90</v>
      </c>
      <c r="R6969" t="s">
        <v>7065</v>
      </c>
      <c r="S6969">
        <v>60.12</v>
      </c>
      <c r="T6969">
        <v>9</v>
      </c>
      <c r="U6969">
        <v>0</v>
      </c>
      <c r="V6969">
        <v>28.857599999999998</v>
      </c>
    </row>
    <row r="6970" spans="1:22" ht="14.25" customHeight="1" x14ac:dyDescent="0.25">
      <c r="A6970">
        <v>6969</v>
      </c>
      <c r="B6970" t="s">
        <v>9213</v>
      </c>
      <c r="C6970">
        <f>YEAR(Data!$D6970)</f>
        <v>2012</v>
      </c>
      <c r="D6970">
        <v>41198</v>
      </c>
      <c r="E6970">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ht="14.25" customHeight="1" x14ac:dyDescent="0.25">
      <c r="A6971">
        <v>6970</v>
      </c>
      <c r="B6971" t="s">
        <v>9214</v>
      </c>
      <c r="C6971">
        <f>YEAR(Data!$D6971)</f>
        <v>2013</v>
      </c>
      <c r="D6971">
        <v>41284</v>
      </c>
      <c r="E6971">
        <v>41287</v>
      </c>
      <c r="F6971" t="s">
        <v>23</v>
      </c>
      <c r="G6971" t="s">
        <v>6221</v>
      </c>
      <c r="H6971" t="s">
        <v>6222</v>
      </c>
      <c r="I6971" t="s">
        <v>26</v>
      </c>
      <c r="J6971" t="s">
        <v>27</v>
      </c>
      <c r="K6971" t="s">
        <v>8752</v>
      </c>
      <c r="L6971" t="s">
        <v>96</v>
      </c>
      <c r="M6971">
        <v>98632</v>
      </c>
      <c r="N6971" t="s">
        <v>44</v>
      </c>
      <c r="O6971" t="s">
        <v>2045</v>
      </c>
      <c r="P6971" t="s">
        <v>32</v>
      </c>
      <c r="Q6971" t="s">
        <v>65</v>
      </c>
      <c r="R6971" t="s">
        <v>2046</v>
      </c>
      <c r="S6971">
        <v>24.849999999999998</v>
      </c>
      <c r="T6971">
        <v>5</v>
      </c>
      <c r="U6971">
        <v>0</v>
      </c>
      <c r="V6971">
        <v>7.7034999999999982</v>
      </c>
    </row>
    <row r="6972" spans="1:22" ht="14.25" customHeight="1" x14ac:dyDescent="0.25">
      <c r="A6972">
        <v>6971</v>
      </c>
      <c r="B6972" t="s">
        <v>9215</v>
      </c>
      <c r="C6972">
        <f>YEAR(Data!$D6972)</f>
        <v>2014</v>
      </c>
      <c r="D6972">
        <v>41902</v>
      </c>
      <c r="E6972">
        <v>41908</v>
      </c>
      <c r="F6972" t="s">
        <v>50</v>
      </c>
      <c r="G6972" t="s">
        <v>3827</v>
      </c>
      <c r="H6972" t="s">
        <v>3828</v>
      </c>
      <c r="I6972" t="s">
        <v>26</v>
      </c>
      <c r="J6972" t="s">
        <v>27</v>
      </c>
      <c r="K6972" t="s">
        <v>544</v>
      </c>
      <c r="L6972" t="s">
        <v>310</v>
      </c>
      <c r="M6972">
        <v>85023</v>
      </c>
      <c r="N6972" t="s">
        <v>44</v>
      </c>
      <c r="O6972" t="s">
        <v>6759</v>
      </c>
      <c r="P6972" t="s">
        <v>46</v>
      </c>
      <c r="Q6972" t="s">
        <v>59</v>
      </c>
      <c r="R6972" t="s">
        <v>6760</v>
      </c>
      <c r="S6972">
        <v>12.624000000000001</v>
      </c>
      <c r="T6972">
        <v>2</v>
      </c>
      <c r="U6972">
        <v>0.2</v>
      </c>
      <c r="V6972">
        <v>-2.5248000000000022</v>
      </c>
    </row>
    <row r="6973" spans="1:22" ht="14.25" customHeight="1" x14ac:dyDescent="0.25">
      <c r="A6973">
        <v>6972</v>
      </c>
      <c r="B6973" t="s">
        <v>9215</v>
      </c>
      <c r="C6973">
        <f>YEAR(Data!$D6973)</f>
        <v>2014</v>
      </c>
      <c r="D6973">
        <v>41902</v>
      </c>
      <c r="E6973">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ht="14.25" customHeight="1" x14ac:dyDescent="0.25">
      <c r="A6974">
        <v>6973</v>
      </c>
      <c r="B6974" t="s">
        <v>9215</v>
      </c>
      <c r="C6974">
        <f>YEAR(Data!$D6974)</f>
        <v>2014</v>
      </c>
      <c r="D6974">
        <v>41902</v>
      </c>
      <c r="E6974">
        <v>41908</v>
      </c>
      <c r="F6974" t="s">
        <v>50</v>
      </c>
      <c r="G6974" t="s">
        <v>3827</v>
      </c>
      <c r="H6974" t="s">
        <v>3828</v>
      </c>
      <c r="I6974" t="s">
        <v>26</v>
      </c>
      <c r="J6974" t="s">
        <v>27</v>
      </c>
      <c r="K6974" t="s">
        <v>544</v>
      </c>
      <c r="L6974" t="s">
        <v>310</v>
      </c>
      <c r="M6974">
        <v>85023</v>
      </c>
      <c r="N6974" t="s">
        <v>44</v>
      </c>
      <c r="O6974" t="s">
        <v>6644</v>
      </c>
      <c r="P6974" t="s">
        <v>71</v>
      </c>
      <c r="Q6974" t="s">
        <v>72</v>
      </c>
      <c r="R6974" t="s">
        <v>6645</v>
      </c>
      <c r="S6974">
        <v>471.92</v>
      </c>
      <c r="T6974">
        <v>2</v>
      </c>
      <c r="U6974">
        <v>0.2</v>
      </c>
      <c r="V6974">
        <v>29.495000000000019</v>
      </c>
    </row>
    <row r="6975" spans="1:22" ht="14.25" customHeight="1" x14ac:dyDescent="0.25">
      <c r="A6975">
        <v>6974</v>
      </c>
      <c r="B6975" t="s">
        <v>9215</v>
      </c>
      <c r="C6975">
        <f>YEAR(Data!$D6975)</f>
        <v>2014</v>
      </c>
      <c r="D6975">
        <v>41902</v>
      </c>
      <c r="E6975">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ht="14.25" customHeight="1" x14ac:dyDescent="0.25">
      <c r="A6976">
        <v>6975</v>
      </c>
      <c r="B6976" t="s">
        <v>9216</v>
      </c>
      <c r="C6976">
        <f>YEAR(Data!$D6976)</f>
        <v>2014</v>
      </c>
      <c r="D6976">
        <v>41898</v>
      </c>
      <c r="E6976">
        <v>41902</v>
      </c>
      <c r="F6976" t="s">
        <v>50</v>
      </c>
      <c r="G6976" t="s">
        <v>1957</v>
      </c>
      <c r="H6976" t="s">
        <v>1958</v>
      </c>
      <c r="I6976" t="s">
        <v>26</v>
      </c>
      <c r="J6976" t="s">
        <v>27</v>
      </c>
      <c r="K6976" t="s">
        <v>184</v>
      </c>
      <c r="L6976" t="s">
        <v>104</v>
      </c>
      <c r="M6976">
        <v>77095</v>
      </c>
      <c r="N6976" t="s">
        <v>105</v>
      </c>
      <c r="O6976" t="s">
        <v>6846</v>
      </c>
      <c r="P6976" t="s">
        <v>46</v>
      </c>
      <c r="Q6976" t="s">
        <v>68</v>
      </c>
      <c r="R6976" t="s">
        <v>6847</v>
      </c>
      <c r="S6976">
        <v>31.744</v>
      </c>
      <c r="T6976">
        <v>2</v>
      </c>
      <c r="U6976">
        <v>0.2</v>
      </c>
      <c r="V6976">
        <v>8.3328000000000024</v>
      </c>
    </row>
    <row r="6977" spans="1:22" ht="14.25" customHeight="1" x14ac:dyDescent="0.25">
      <c r="A6977">
        <v>6976</v>
      </c>
      <c r="B6977" t="s">
        <v>9217</v>
      </c>
      <c r="C6977">
        <f>YEAR(Data!$D6977)</f>
        <v>2012</v>
      </c>
      <c r="D6977">
        <v>41088</v>
      </c>
      <c r="E6977">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ht="14.25" customHeight="1" x14ac:dyDescent="0.25">
      <c r="A6978">
        <v>6977</v>
      </c>
      <c r="B6978" t="s">
        <v>9217</v>
      </c>
      <c r="C6978">
        <f>YEAR(Data!$D6978)</f>
        <v>2012</v>
      </c>
      <c r="D6978">
        <v>41088</v>
      </c>
      <c r="E6978">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ht="14.25" customHeight="1" x14ac:dyDescent="0.25">
      <c r="A6979">
        <v>6978</v>
      </c>
      <c r="B6979" t="s">
        <v>9218</v>
      </c>
      <c r="C6979">
        <f>YEAR(Data!$D6979)</f>
        <v>2013</v>
      </c>
      <c r="D6979">
        <v>41604</v>
      </c>
      <c r="E6979">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ht="14.25" customHeight="1" x14ac:dyDescent="0.25">
      <c r="A6980">
        <v>6979</v>
      </c>
      <c r="B6980" t="s">
        <v>9219</v>
      </c>
      <c r="C6980">
        <f>YEAR(Data!$D6980)</f>
        <v>2014</v>
      </c>
      <c r="D6980">
        <v>41969</v>
      </c>
      <c r="E6980">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ht="14.25" customHeight="1" x14ac:dyDescent="0.25">
      <c r="A6981">
        <v>6980</v>
      </c>
      <c r="B6981" t="s">
        <v>9220</v>
      </c>
      <c r="C6981">
        <f>YEAR(Data!$D6981)</f>
        <v>2014</v>
      </c>
      <c r="D6981">
        <v>41654</v>
      </c>
      <c r="E6981">
        <v>41659</v>
      </c>
      <c r="F6981" t="s">
        <v>50</v>
      </c>
      <c r="G6981" t="s">
        <v>51</v>
      </c>
      <c r="H6981" t="s">
        <v>52</v>
      </c>
      <c r="I6981" t="s">
        <v>26</v>
      </c>
      <c r="J6981" t="s">
        <v>27</v>
      </c>
      <c r="K6981" t="s">
        <v>42</v>
      </c>
      <c r="L6981" t="s">
        <v>43</v>
      </c>
      <c r="M6981">
        <v>90036</v>
      </c>
      <c r="N6981" t="s">
        <v>44</v>
      </c>
      <c r="O6981" t="s">
        <v>7716</v>
      </c>
      <c r="P6981" t="s">
        <v>46</v>
      </c>
      <c r="Q6981" t="s">
        <v>90</v>
      </c>
      <c r="R6981" t="s">
        <v>7717</v>
      </c>
      <c r="S6981">
        <v>154.9</v>
      </c>
      <c r="T6981">
        <v>5</v>
      </c>
      <c r="U6981">
        <v>0</v>
      </c>
      <c r="V6981">
        <v>69.704999999999998</v>
      </c>
    </row>
    <row r="6982" spans="1:22" ht="14.25" customHeight="1" x14ac:dyDescent="0.25">
      <c r="A6982">
        <v>6981</v>
      </c>
      <c r="B6982" t="s">
        <v>9221</v>
      </c>
      <c r="C6982">
        <f>YEAR(Data!$D6982)</f>
        <v>2011</v>
      </c>
      <c r="D6982">
        <v>40854</v>
      </c>
      <c r="E6982">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ht="14.25" customHeight="1" x14ac:dyDescent="0.25">
      <c r="A6983">
        <v>6982</v>
      </c>
      <c r="B6983" t="s">
        <v>9221</v>
      </c>
      <c r="C6983">
        <f>YEAR(Data!$D6983)</f>
        <v>2011</v>
      </c>
      <c r="D6983">
        <v>40854</v>
      </c>
      <c r="E6983">
        <v>40855</v>
      </c>
      <c r="F6983" t="s">
        <v>188</v>
      </c>
      <c r="G6983" t="s">
        <v>1383</v>
      </c>
      <c r="H6983" t="s">
        <v>1384</v>
      </c>
      <c r="I6983" t="s">
        <v>41</v>
      </c>
      <c r="J6983" t="s">
        <v>27</v>
      </c>
      <c r="K6983" t="s">
        <v>266</v>
      </c>
      <c r="L6983" t="s">
        <v>267</v>
      </c>
      <c r="M6983">
        <v>10024</v>
      </c>
      <c r="N6983" t="s">
        <v>148</v>
      </c>
      <c r="O6983" t="s">
        <v>7059</v>
      </c>
      <c r="P6983" t="s">
        <v>46</v>
      </c>
      <c r="Q6983" t="s">
        <v>90</v>
      </c>
      <c r="R6983" t="s">
        <v>7060</v>
      </c>
      <c r="S6983">
        <v>30.18</v>
      </c>
      <c r="T6983">
        <v>3</v>
      </c>
      <c r="U6983">
        <v>0</v>
      </c>
      <c r="V6983">
        <v>13.8828</v>
      </c>
    </row>
    <row r="6984" spans="1:22" ht="14.25" customHeight="1" x14ac:dyDescent="0.25">
      <c r="A6984">
        <v>6983</v>
      </c>
      <c r="B6984" t="s">
        <v>9222</v>
      </c>
      <c r="C6984">
        <f>YEAR(Data!$D6984)</f>
        <v>2013</v>
      </c>
      <c r="D6984">
        <v>41519</v>
      </c>
      <c r="E6984">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ht="14.25" customHeight="1" x14ac:dyDescent="0.25">
      <c r="A6985">
        <v>6984</v>
      </c>
      <c r="B6985" t="s">
        <v>9222</v>
      </c>
      <c r="C6985">
        <f>YEAR(Data!$D6985)</f>
        <v>2013</v>
      </c>
      <c r="D6985">
        <v>41519</v>
      </c>
      <c r="E6985">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ht="14.25" customHeight="1" x14ac:dyDescent="0.25">
      <c r="A6986">
        <v>6985</v>
      </c>
      <c r="B6986" t="s">
        <v>9222</v>
      </c>
      <c r="C6986">
        <f>YEAR(Data!$D6986)</f>
        <v>2013</v>
      </c>
      <c r="D6986">
        <v>41519</v>
      </c>
      <c r="E6986">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ht="14.25" customHeight="1" x14ac:dyDescent="0.25">
      <c r="A6987">
        <v>6986</v>
      </c>
      <c r="B6987" t="s">
        <v>9222</v>
      </c>
      <c r="C6987">
        <f>YEAR(Data!$D6987)</f>
        <v>2013</v>
      </c>
      <c r="D6987">
        <v>41519</v>
      </c>
      <c r="E6987">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ht="14.25" customHeight="1" x14ac:dyDescent="0.25">
      <c r="A6988">
        <v>6987</v>
      </c>
      <c r="B6988" t="s">
        <v>9222</v>
      </c>
      <c r="C6988">
        <f>YEAR(Data!$D6988)</f>
        <v>2013</v>
      </c>
      <c r="D6988">
        <v>41519</v>
      </c>
      <c r="E6988">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ht="14.25" customHeight="1" x14ac:dyDescent="0.25">
      <c r="A6989">
        <v>6988</v>
      </c>
      <c r="B6989" t="s">
        <v>9222</v>
      </c>
      <c r="C6989">
        <f>YEAR(Data!$D6989)</f>
        <v>2013</v>
      </c>
      <c r="D6989">
        <v>41519</v>
      </c>
      <c r="E6989">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ht="14.25" customHeight="1" x14ac:dyDescent="0.25">
      <c r="A6990">
        <v>6989</v>
      </c>
      <c r="B6990" t="s">
        <v>9223</v>
      </c>
      <c r="C6990">
        <f>YEAR(Data!$D6990)</f>
        <v>2014</v>
      </c>
      <c r="D6990">
        <v>41955</v>
      </c>
      <c r="E6990">
        <v>41960</v>
      </c>
      <c r="F6990" t="s">
        <v>23</v>
      </c>
      <c r="G6990" t="s">
        <v>1532</v>
      </c>
      <c r="H6990" t="s">
        <v>1533</v>
      </c>
      <c r="I6990" t="s">
        <v>41</v>
      </c>
      <c r="J6990" t="s">
        <v>27</v>
      </c>
      <c r="K6990" t="s">
        <v>53</v>
      </c>
      <c r="L6990" t="s">
        <v>54</v>
      </c>
      <c r="M6990">
        <v>33311</v>
      </c>
      <c r="N6990" t="s">
        <v>30</v>
      </c>
      <c r="O6990" t="s">
        <v>5612</v>
      </c>
      <c r="P6990" t="s">
        <v>46</v>
      </c>
      <c r="Q6990" t="s">
        <v>78</v>
      </c>
      <c r="R6990" t="s">
        <v>5613</v>
      </c>
      <c r="S6990">
        <v>1158.1199999999999</v>
      </c>
      <c r="T6990">
        <v>5</v>
      </c>
      <c r="U6990">
        <v>0.2</v>
      </c>
      <c r="V6990">
        <v>130.28849999999983</v>
      </c>
    </row>
    <row r="6991" spans="1:22" ht="14.25" customHeight="1" x14ac:dyDescent="0.25">
      <c r="A6991">
        <v>6990</v>
      </c>
      <c r="B6991" t="s">
        <v>9224</v>
      </c>
      <c r="C6991">
        <f>YEAR(Data!$D6991)</f>
        <v>2014</v>
      </c>
      <c r="D6991">
        <v>41985</v>
      </c>
      <c r="E6991">
        <v>41987</v>
      </c>
      <c r="F6991" t="s">
        <v>188</v>
      </c>
      <c r="G6991" t="s">
        <v>5176</v>
      </c>
      <c r="H6991" t="s">
        <v>5177</v>
      </c>
      <c r="I6991" t="s">
        <v>26</v>
      </c>
      <c r="J6991" t="s">
        <v>27</v>
      </c>
      <c r="K6991" t="s">
        <v>9225</v>
      </c>
      <c r="L6991" t="s">
        <v>104</v>
      </c>
      <c r="M6991">
        <v>79605</v>
      </c>
      <c r="N6991" t="s">
        <v>105</v>
      </c>
      <c r="O6991" t="s">
        <v>9226</v>
      </c>
      <c r="P6991" t="s">
        <v>46</v>
      </c>
      <c r="Q6991" t="s">
        <v>78</v>
      </c>
      <c r="R6991" t="s">
        <v>9227</v>
      </c>
      <c r="S6991">
        <v>1.3919999999999997</v>
      </c>
      <c r="T6991">
        <v>2</v>
      </c>
      <c r="U6991">
        <v>0.8</v>
      </c>
      <c r="V6991">
        <v>-3.7584000000000009</v>
      </c>
    </row>
    <row r="6992" spans="1:22" ht="14.25" customHeight="1" x14ac:dyDescent="0.25">
      <c r="A6992">
        <v>6991</v>
      </c>
      <c r="B6992" t="s">
        <v>9228</v>
      </c>
      <c r="C6992">
        <f>YEAR(Data!$D6992)</f>
        <v>2012</v>
      </c>
      <c r="D6992">
        <v>41221</v>
      </c>
      <c r="E6992">
        <v>41226</v>
      </c>
      <c r="F6992" t="s">
        <v>23</v>
      </c>
      <c r="G6992" t="s">
        <v>5127</v>
      </c>
      <c r="H6992" t="s">
        <v>5128</v>
      </c>
      <c r="I6992" t="s">
        <v>26</v>
      </c>
      <c r="J6992" t="s">
        <v>27</v>
      </c>
      <c r="K6992" t="s">
        <v>7556</v>
      </c>
      <c r="L6992" t="s">
        <v>319</v>
      </c>
      <c r="M6992">
        <v>23666</v>
      </c>
      <c r="N6992" t="s">
        <v>30</v>
      </c>
      <c r="O6992" t="s">
        <v>2591</v>
      </c>
      <c r="P6992" t="s">
        <v>46</v>
      </c>
      <c r="Q6992" t="s">
        <v>78</v>
      </c>
      <c r="R6992" t="s">
        <v>2592</v>
      </c>
      <c r="S6992">
        <v>44.43</v>
      </c>
      <c r="T6992">
        <v>3</v>
      </c>
      <c r="U6992">
        <v>0</v>
      </c>
      <c r="V6992">
        <v>18.660600000000002</v>
      </c>
    </row>
    <row r="6993" spans="1:22" ht="14.25" customHeight="1" x14ac:dyDescent="0.25">
      <c r="A6993">
        <v>6992</v>
      </c>
      <c r="B6993" t="s">
        <v>9228</v>
      </c>
      <c r="C6993">
        <f>YEAR(Data!$D6993)</f>
        <v>2012</v>
      </c>
      <c r="D6993">
        <v>41221</v>
      </c>
      <c r="E6993">
        <v>41226</v>
      </c>
      <c r="F6993" t="s">
        <v>23</v>
      </c>
      <c r="G6993" t="s">
        <v>5127</v>
      </c>
      <c r="H6993" t="s">
        <v>5128</v>
      </c>
      <c r="I6993" t="s">
        <v>26</v>
      </c>
      <c r="J6993" t="s">
        <v>27</v>
      </c>
      <c r="K6993" t="s">
        <v>7556</v>
      </c>
      <c r="L6993" t="s">
        <v>319</v>
      </c>
      <c r="M6993">
        <v>23666</v>
      </c>
      <c r="N6993" t="s">
        <v>30</v>
      </c>
      <c r="O6993" t="s">
        <v>5833</v>
      </c>
      <c r="P6993" t="s">
        <v>71</v>
      </c>
      <c r="Q6993" t="s">
        <v>72</v>
      </c>
      <c r="R6993" t="s">
        <v>5834</v>
      </c>
      <c r="S6993">
        <v>226.20000000000002</v>
      </c>
      <c r="T6993">
        <v>5</v>
      </c>
      <c r="U6993">
        <v>0</v>
      </c>
      <c r="V6993">
        <v>58.811999999999998</v>
      </c>
    </row>
    <row r="6994" spans="1:22" ht="14.25" customHeight="1" x14ac:dyDescent="0.25">
      <c r="A6994">
        <v>6993</v>
      </c>
      <c r="B6994" t="s">
        <v>9228</v>
      </c>
      <c r="C6994">
        <f>YEAR(Data!$D6994)</f>
        <v>2012</v>
      </c>
      <c r="D6994">
        <v>41221</v>
      </c>
      <c r="E6994">
        <v>41226</v>
      </c>
      <c r="F6994" t="s">
        <v>23</v>
      </c>
      <c r="G6994" t="s">
        <v>5127</v>
      </c>
      <c r="H6994" t="s">
        <v>5128</v>
      </c>
      <c r="I6994" t="s">
        <v>26</v>
      </c>
      <c r="J6994" t="s">
        <v>27</v>
      </c>
      <c r="K6994" t="s">
        <v>7556</v>
      </c>
      <c r="L6994" t="s">
        <v>319</v>
      </c>
      <c r="M6994">
        <v>23666</v>
      </c>
      <c r="N6994" t="s">
        <v>30</v>
      </c>
      <c r="O6994" t="s">
        <v>5271</v>
      </c>
      <c r="P6994" t="s">
        <v>32</v>
      </c>
      <c r="Q6994" t="s">
        <v>65</v>
      </c>
      <c r="R6994" t="s">
        <v>5272</v>
      </c>
      <c r="S6994">
        <v>186.54</v>
      </c>
      <c r="T6994">
        <v>3</v>
      </c>
      <c r="U6994">
        <v>0</v>
      </c>
      <c r="V6994">
        <v>41.038800000000002</v>
      </c>
    </row>
    <row r="6995" spans="1:22" ht="14.25" customHeight="1" x14ac:dyDescent="0.25">
      <c r="A6995">
        <v>6994</v>
      </c>
      <c r="B6995" t="s">
        <v>9228</v>
      </c>
      <c r="C6995">
        <f>YEAR(Data!$D6995)</f>
        <v>2012</v>
      </c>
      <c r="D6995">
        <v>41221</v>
      </c>
      <c r="E6995">
        <v>41226</v>
      </c>
      <c r="F6995" t="s">
        <v>23</v>
      </c>
      <c r="G6995" t="s">
        <v>5127</v>
      </c>
      <c r="H6995" t="s">
        <v>5128</v>
      </c>
      <c r="I6995" t="s">
        <v>26</v>
      </c>
      <c r="J6995" t="s">
        <v>27</v>
      </c>
      <c r="K6995" t="s">
        <v>7556</v>
      </c>
      <c r="L6995" t="s">
        <v>319</v>
      </c>
      <c r="M6995">
        <v>23666</v>
      </c>
      <c r="N6995" t="s">
        <v>30</v>
      </c>
      <c r="O6995" t="s">
        <v>490</v>
      </c>
      <c r="P6995" t="s">
        <v>46</v>
      </c>
      <c r="Q6995" t="s">
        <v>68</v>
      </c>
      <c r="R6995" t="s">
        <v>491</v>
      </c>
      <c r="S6995">
        <v>265.85999999999996</v>
      </c>
      <c r="T6995">
        <v>7</v>
      </c>
      <c r="U6995">
        <v>0</v>
      </c>
      <c r="V6995">
        <v>79.757999999999967</v>
      </c>
    </row>
    <row r="6996" spans="1:22" ht="14.25" customHeight="1" x14ac:dyDescent="0.25">
      <c r="A6996">
        <v>6995</v>
      </c>
      <c r="B6996" t="s">
        <v>9228</v>
      </c>
      <c r="C6996">
        <f>YEAR(Data!$D6996)</f>
        <v>2012</v>
      </c>
      <c r="D6996">
        <v>41221</v>
      </c>
      <c r="E6996">
        <v>41226</v>
      </c>
      <c r="F6996" t="s">
        <v>23</v>
      </c>
      <c r="G6996" t="s">
        <v>5127</v>
      </c>
      <c r="H6996" t="s">
        <v>5128</v>
      </c>
      <c r="I6996" t="s">
        <v>26</v>
      </c>
      <c r="J6996" t="s">
        <v>27</v>
      </c>
      <c r="K6996" t="s">
        <v>7556</v>
      </c>
      <c r="L6996" t="s">
        <v>319</v>
      </c>
      <c r="M6996">
        <v>23666</v>
      </c>
      <c r="N6996" t="s">
        <v>30</v>
      </c>
      <c r="O6996" t="s">
        <v>1232</v>
      </c>
      <c r="P6996" t="s">
        <v>46</v>
      </c>
      <c r="Q6996" t="s">
        <v>68</v>
      </c>
      <c r="R6996" t="s">
        <v>1233</v>
      </c>
      <c r="S6996">
        <v>27.9</v>
      </c>
      <c r="T6996">
        <v>5</v>
      </c>
      <c r="U6996">
        <v>0</v>
      </c>
      <c r="V6996">
        <v>6.9749999999999979</v>
      </c>
    </row>
    <row r="6997" spans="1:22" ht="14.25" customHeight="1" x14ac:dyDescent="0.25">
      <c r="A6997">
        <v>6996</v>
      </c>
      <c r="B6997" t="s">
        <v>9229</v>
      </c>
      <c r="C6997">
        <f>YEAR(Data!$D6997)</f>
        <v>2012</v>
      </c>
      <c r="D6997">
        <v>41232</v>
      </c>
      <c r="E6997">
        <v>41239</v>
      </c>
      <c r="F6997" t="s">
        <v>50</v>
      </c>
      <c r="G6997" t="s">
        <v>5727</v>
      </c>
      <c r="H6997" t="s">
        <v>5728</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ht="14.25" customHeight="1" x14ac:dyDescent="0.25">
      <c r="A6998">
        <v>6997</v>
      </c>
      <c r="B6998" t="s">
        <v>9230</v>
      </c>
      <c r="C6998">
        <f>YEAR(Data!$D6998)</f>
        <v>2014</v>
      </c>
      <c r="D6998">
        <v>41997</v>
      </c>
      <c r="E6998">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ht="14.25" customHeight="1" x14ac:dyDescent="0.25">
      <c r="A6999">
        <v>6998</v>
      </c>
      <c r="B6999" t="s">
        <v>9230</v>
      </c>
      <c r="C6999">
        <f>YEAR(Data!$D6999)</f>
        <v>2014</v>
      </c>
      <c r="D6999">
        <v>41997</v>
      </c>
      <c r="E6999">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ht="14.25" customHeight="1" x14ac:dyDescent="0.25">
      <c r="A7000">
        <v>6999</v>
      </c>
      <c r="B7000" t="s">
        <v>9231</v>
      </c>
      <c r="C7000">
        <f>YEAR(Data!$D7000)</f>
        <v>2013</v>
      </c>
      <c r="D7000">
        <v>41534</v>
      </c>
      <c r="E7000">
        <v>41540</v>
      </c>
      <c r="F7000" t="s">
        <v>50</v>
      </c>
      <c r="G7000" t="s">
        <v>5320</v>
      </c>
      <c r="H7000" t="s">
        <v>5321</v>
      </c>
      <c r="I7000" t="s">
        <v>102</v>
      </c>
      <c r="J7000" t="s">
        <v>27</v>
      </c>
      <c r="K7000" t="s">
        <v>4084</v>
      </c>
      <c r="L7000" t="s">
        <v>43</v>
      </c>
      <c r="M7000">
        <v>92677</v>
      </c>
      <c r="N7000" t="s">
        <v>44</v>
      </c>
      <c r="O7000" t="s">
        <v>2841</v>
      </c>
      <c r="P7000" t="s">
        <v>46</v>
      </c>
      <c r="Q7000" t="s">
        <v>90</v>
      </c>
      <c r="R7000" t="s">
        <v>6812</v>
      </c>
      <c r="S7000">
        <v>12.96</v>
      </c>
      <c r="T7000">
        <v>2</v>
      </c>
      <c r="U7000">
        <v>0</v>
      </c>
      <c r="V7000">
        <v>6.3504000000000005</v>
      </c>
    </row>
    <row r="7001" spans="1:22" ht="14.25" customHeight="1" x14ac:dyDescent="0.25">
      <c r="A7001">
        <v>7000</v>
      </c>
      <c r="B7001" t="s">
        <v>9232</v>
      </c>
      <c r="C7001">
        <f>YEAR(Data!$D7001)</f>
        <v>2014</v>
      </c>
      <c r="D7001">
        <v>41786</v>
      </c>
      <c r="E7001">
        <v>41789</v>
      </c>
      <c r="F7001" t="s">
        <v>188</v>
      </c>
      <c r="G7001" t="s">
        <v>1448</v>
      </c>
      <c r="H7001" t="s">
        <v>1449</v>
      </c>
      <c r="I7001" t="s">
        <v>41</v>
      </c>
      <c r="J7001" t="s">
        <v>27</v>
      </c>
      <c r="K7001" t="s">
        <v>1473</v>
      </c>
      <c r="L7001" t="s">
        <v>29</v>
      </c>
      <c r="M7001">
        <v>40214</v>
      </c>
      <c r="N7001" t="s">
        <v>30</v>
      </c>
      <c r="O7001" t="s">
        <v>7891</v>
      </c>
      <c r="P7001" t="s">
        <v>46</v>
      </c>
      <c r="Q7001" t="s">
        <v>78</v>
      </c>
      <c r="R7001" t="s">
        <v>7892</v>
      </c>
      <c r="S7001">
        <v>208.44</v>
      </c>
      <c r="T7001">
        <v>3</v>
      </c>
      <c r="U7001">
        <v>0</v>
      </c>
      <c r="V7001">
        <v>62.531999999999982</v>
      </c>
    </row>
    <row r="7002" spans="1:22" ht="14.25" customHeight="1" x14ac:dyDescent="0.25">
      <c r="A7002">
        <v>7001</v>
      </c>
      <c r="B7002" t="s">
        <v>9232</v>
      </c>
      <c r="C7002">
        <f>YEAR(Data!$D7002)</f>
        <v>2014</v>
      </c>
      <c r="D7002">
        <v>41786</v>
      </c>
      <c r="E7002">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ht="14.25" customHeight="1" x14ac:dyDescent="0.25">
      <c r="A7003">
        <v>7002</v>
      </c>
      <c r="B7003" t="s">
        <v>9233</v>
      </c>
      <c r="C7003">
        <f>YEAR(Data!$D7003)</f>
        <v>2012</v>
      </c>
      <c r="D7003">
        <v>40998</v>
      </c>
      <c r="E7003">
        <v>41002</v>
      </c>
      <c r="F7003" t="s">
        <v>50</v>
      </c>
      <c r="G7003" t="s">
        <v>5993</v>
      </c>
      <c r="H7003" t="s">
        <v>5994</v>
      </c>
      <c r="I7003" t="s">
        <v>102</v>
      </c>
      <c r="J7003" t="s">
        <v>27</v>
      </c>
      <c r="K7003" t="s">
        <v>9234</v>
      </c>
      <c r="L7003" t="s">
        <v>211</v>
      </c>
      <c r="M7003">
        <v>61761</v>
      </c>
      <c r="N7003" t="s">
        <v>105</v>
      </c>
      <c r="O7003" t="s">
        <v>6956</v>
      </c>
      <c r="P7003" t="s">
        <v>32</v>
      </c>
      <c r="Q7003" t="s">
        <v>36</v>
      </c>
      <c r="R7003" t="s">
        <v>6957</v>
      </c>
      <c r="S7003">
        <v>366.74399999999997</v>
      </c>
      <c r="T7003">
        <v>4</v>
      </c>
      <c r="U7003">
        <v>0.3</v>
      </c>
      <c r="V7003">
        <v>-110.02320000000003</v>
      </c>
    </row>
    <row r="7004" spans="1:22" ht="14.25" customHeight="1" x14ac:dyDescent="0.25">
      <c r="A7004">
        <v>7003</v>
      </c>
      <c r="B7004" t="s">
        <v>9235</v>
      </c>
      <c r="C7004">
        <f>YEAR(Data!$D7004)</f>
        <v>2011</v>
      </c>
      <c r="D7004">
        <v>40774</v>
      </c>
      <c r="E7004">
        <v>40776</v>
      </c>
      <c r="F7004" t="s">
        <v>23</v>
      </c>
      <c r="G7004" t="s">
        <v>6454</v>
      </c>
      <c r="H7004" t="s">
        <v>6455</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ht="14.25" customHeight="1" x14ac:dyDescent="0.25">
      <c r="A7005">
        <v>7004</v>
      </c>
      <c r="B7005" t="s">
        <v>9235</v>
      </c>
      <c r="C7005">
        <f>YEAR(Data!$D7005)</f>
        <v>2011</v>
      </c>
      <c r="D7005">
        <v>40774</v>
      </c>
      <c r="E7005">
        <v>40776</v>
      </c>
      <c r="F7005" t="s">
        <v>23</v>
      </c>
      <c r="G7005" t="s">
        <v>6454</v>
      </c>
      <c r="H7005" t="s">
        <v>6455</v>
      </c>
      <c r="I7005" t="s">
        <v>41</v>
      </c>
      <c r="J7005" t="s">
        <v>27</v>
      </c>
      <c r="K7005" t="s">
        <v>42</v>
      </c>
      <c r="L7005" t="s">
        <v>43</v>
      </c>
      <c r="M7005">
        <v>90045</v>
      </c>
      <c r="N7005" t="s">
        <v>44</v>
      </c>
      <c r="O7005" t="s">
        <v>5374</v>
      </c>
      <c r="P7005" t="s">
        <v>46</v>
      </c>
      <c r="Q7005" t="s">
        <v>75</v>
      </c>
      <c r="R7005" t="s">
        <v>5375</v>
      </c>
      <c r="S7005">
        <v>69.456000000000003</v>
      </c>
      <c r="T7005">
        <v>2</v>
      </c>
      <c r="U7005">
        <v>0.2</v>
      </c>
      <c r="V7005">
        <v>22.573199999999996</v>
      </c>
    </row>
    <row r="7006" spans="1:22" ht="14.25" customHeight="1" x14ac:dyDescent="0.25">
      <c r="A7006">
        <v>7005</v>
      </c>
      <c r="B7006" t="s">
        <v>9236</v>
      </c>
      <c r="C7006">
        <f>YEAR(Data!$D7006)</f>
        <v>2011</v>
      </c>
      <c r="D7006">
        <v>40900</v>
      </c>
      <c r="E7006">
        <v>40905</v>
      </c>
      <c r="F7006" t="s">
        <v>50</v>
      </c>
      <c r="G7006" t="s">
        <v>4667</v>
      </c>
      <c r="H7006" t="s">
        <v>4668</v>
      </c>
      <c r="I7006" t="s">
        <v>41</v>
      </c>
      <c r="J7006" t="s">
        <v>27</v>
      </c>
      <c r="K7006" t="s">
        <v>7385</v>
      </c>
      <c r="L7006" t="s">
        <v>104</v>
      </c>
      <c r="M7006">
        <v>77642</v>
      </c>
      <c r="N7006" t="s">
        <v>105</v>
      </c>
      <c r="O7006" t="s">
        <v>5773</v>
      </c>
      <c r="P7006" t="s">
        <v>46</v>
      </c>
      <c r="Q7006" t="s">
        <v>90</v>
      </c>
      <c r="R7006" t="s">
        <v>5774</v>
      </c>
      <c r="S7006">
        <v>5.1840000000000011</v>
      </c>
      <c r="T7006">
        <v>1</v>
      </c>
      <c r="U7006">
        <v>0.2</v>
      </c>
      <c r="V7006">
        <v>1.8144</v>
      </c>
    </row>
    <row r="7007" spans="1:22" ht="14.25" customHeight="1" x14ac:dyDescent="0.25">
      <c r="A7007">
        <v>7006</v>
      </c>
      <c r="B7007" t="s">
        <v>9237</v>
      </c>
      <c r="C7007">
        <f>YEAR(Data!$D7007)</f>
        <v>2012</v>
      </c>
      <c r="D7007">
        <v>41214</v>
      </c>
      <c r="E7007">
        <v>41218</v>
      </c>
      <c r="F7007" t="s">
        <v>50</v>
      </c>
      <c r="G7007" t="s">
        <v>1913</v>
      </c>
      <c r="H7007" t="s">
        <v>1914</v>
      </c>
      <c r="I7007" t="s">
        <v>26</v>
      </c>
      <c r="J7007" t="s">
        <v>27</v>
      </c>
      <c r="K7007" t="s">
        <v>266</v>
      </c>
      <c r="L7007" t="s">
        <v>267</v>
      </c>
      <c r="M7007">
        <v>10009</v>
      </c>
      <c r="N7007" t="s">
        <v>148</v>
      </c>
      <c r="O7007" t="s">
        <v>8382</v>
      </c>
      <c r="P7007" t="s">
        <v>32</v>
      </c>
      <c r="Q7007" t="s">
        <v>36</v>
      </c>
      <c r="R7007" t="s">
        <v>8383</v>
      </c>
      <c r="S7007">
        <v>205.16400000000002</v>
      </c>
      <c r="T7007">
        <v>2</v>
      </c>
      <c r="U7007">
        <v>0.1</v>
      </c>
      <c r="V7007">
        <v>13.677600000000002</v>
      </c>
    </row>
    <row r="7008" spans="1:22" ht="14.25" customHeight="1" x14ac:dyDescent="0.25">
      <c r="A7008">
        <v>7007</v>
      </c>
      <c r="B7008" t="s">
        <v>9238</v>
      </c>
      <c r="C7008">
        <f>YEAR(Data!$D7008)</f>
        <v>2011</v>
      </c>
      <c r="D7008">
        <v>40892</v>
      </c>
      <c r="E7008">
        <v>40898</v>
      </c>
      <c r="F7008" t="s">
        <v>50</v>
      </c>
      <c r="G7008" t="s">
        <v>1157</v>
      </c>
      <c r="H7008" t="s">
        <v>1158</v>
      </c>
      <c r="I7008" t="s">
        <v>41</v>
      </c>
      <c r="J7008" t="s">
        <v>27</v>
      </c>
      <c r="K7008" t="s">
        <v>303</v>
      </c>
      <c r="L7008" t="s">
        <v>211</v>
      </c>
      <c r="M7008">
        <v>60623</v>
      </c>
      <c r="N7008" t="s">
        <v>105</v>
      </c>
      <c r="O7008" t="s">
        <v>6056</v>
      </c>
      <c r="P7008" t="s">
        <v>32</v>
      </c>
      <c r="Q7008" t="s">
        <v>65</v>
      </c>
      <c r="R7008" t="s">
        <v>6057</v>
      </c>
      <c r="S7008">
        <v>8.5440000000000005</v>
      </c>
      <c r="T7008">
        <v>2</v>
      </c>
      <c r="U7008">
        <v>0.6</v>
      </c>
      <c r="V7008">
        <v>-7.4759999999999991</v>
      </c>
    </row>
    <row r="7009" spans="1:22" ht="14.25" customHeight="1" x14ac:dyDescent="0.25">
      <c r="A7009">
        <v>7008</v>
      </c>
      <c r="B7009" t="s">
        <v>9239</v>
      </c>
      <c r="C7009">
        <f>YEAR(Data!$D7009)</f>
        <v>2012</v>
      </c>
      <c r="D7009">
        <v>41142</v>
      </c>
      <c r="E7009">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ht="14.25" customHeight="1" x14ac:dyDescent="0.25">
      <c r="A7010">
        <v>7009</v>
      </c>
      <c r="B7010" t="s">
        <v>9239</v>
      </c>
      <c r="C7010">
        <f>YEAR(Data!$D7010)</f>
        <v>2012</v>
      </c>
      <c r="D7010">
        <v>41142</v>
      </c>
      <c r="E7010">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ht="14.25" customHeight="1" x14ac:dyDescent="0.25">
      <c r="A7011">
        <v>7010</v>
      </c>
      <c r="B7011" t="s">
        <v>9239</v>
      </c>
      <c r="C7011">
        <f>YEAR(Data!$D7011)</f>
        <v>2012</v>
      </c>
      <c r="D7011">
        <v>41142</v>
      </c>
      <c r="E7011">
        <v>41146</v>
      </c>
      <c r="F7011" t="s">
        <v>50</v>
      </c>
      <c r="G7011" t="s">
        <v>3953</v>
      </c>
      <c r="H7011" t="s">
        <v>3954</v>
      </c>
      <c r="I7011" t="s">
        <v>41</v>
      </c>
      <c r="J7011" t="s">
        <v>27</v>
      </c>
      <c r="K7011" t="s">
        <v>318</v>
      </c>
      <c r="L7011" t="s">
        <v>498</v>
      </c>
      <c r="M7011">
        <v>45503</v>
      </c>
      <c r="N7011" t="s">
        <v>148</v>
      </c>
      <c r="O7011" t="s">
        <v>6546</v>
      </c>
      <c r="P7011" t="s">
        <v>32</v>
      </c>
      <c r="Q7011" t="s">
        <v>65</v>
      </c>
      <c r="R7011" t="s">
        <v>6547</v>
      </c>
      <c r="S7011">
        <v>25.983999999999998</v>
      </c>
      <c r="T7011">
        <v>1</v>
      </c>
      <c r="U7011">
        <v>0.2</v>
      </c>
      <c r="V7011">
        <v>-3.8976000000000015</v>
      </c>
    </row>
    <row r="7012" spans="1:22" ht="14.25" customHeight="1" x14ac:dyDescent="0.25">
      <c r="A7012">
        <v>7011</v>
      </c>
      <c r="B7012" t="s">
        <v>9240</v>
      </c>
      <c r="C7012">
        <f>YEAR(Data!$D7012)</f>
        <v>2011</v>
      </c>
      <c r="D7012">
        <v>40686</v>
      </c>
      <c r="E7012">
        <v>40690</v>
      </c>
      <c r="F7012" t="s">
        <v>50</v>
      </c>
      <c r="G7012" t="s">
        <v>1878</v>
      </c>
      <c r="H7012" t="s">
        <v>1879</v>
      </c>
      <c r="I7012" t="s">
        <v>26</v>
      </c>
      <c r="J7012" t="s">
        <v>27</v>
      </c>
      <c r="K7012" t="s">
        <v>266</v>
      </c>
      <c r="L7012" t="s">
        <v>267</v>
      </c>
      <c r="M7012">
        <v>10035</v>
      </c>
      <c r="N7012" t="s">
        <v>148</v>
      </c>
      <c r="O7012" t="s">
        <v>5621</v>
      </c>
      <c r="P7012" t="s">
        <v>46</v>
      </c>
      <c r="Q7012" t="s">
        <v>75</v>
      </c>
      <c r="R7012" t="s">
        <v>1219</v>
      </c>
      <c r="S7012">
        <v>17.96</v>
      </c>
      <c r="T7012">
        <v>5</v>
      </c>
      <c r="U7012">
        <v>0.2</v>
      </c>
      <c r="V7012">
        <v>5.8369999999999997</v>
      </c>
    </row>
    <row r="7013" spans="1:22" ht="14.25" customHeight="1" x14ac:dyDescent="0.25">
      <c r="A7013">
        <v>7012</v>
      </c>
      <c r="B7013" t="s">
        <v>9240</v>
      </c>
      <c r="C7013">
        <f>YEAR(Data!$D7013)</f>
        <v>2011</v>
      </c>
      <c r="D7013">
        <v>40686</v>
      </c>
      <c r="E7013">
        <v>40690</v>
      </c>
      <c r="F7013" t="s">
        <v>50</v>
      </c>
      <c r="G7013" t="s">
        <v>1878</v>
      </c>
      <c r="H7013" t="s">
        <v>1879</v>
      </c>
      <c r="I7013" t="s">
        <v>26</v>
      </c>
      <c r="J7013" t="s">
        <v>27</v>
      </c>
      <c r="K7013" t="s">
        <v>266</v>
      </c>
      <c r="L7013" t="s">
        <v>267</v>
      </c>
      <c r="M7013">
        <v>10035</v>
      </c>
      <c r="N7013" t="s">
        <v>148</v>
      </c>
      <c r="O7013" t="s">
        <v>6877</v>
      </c>
      <c r="P7013" t="s">
        <v>46</v>
      </c>
      <c r="Q7013" t="s">
        <v>578</v>
      </c>
      <c r="R7013" t="s">
        <v>6878</v>
      </c>
      <c r="S7013">
        <v>5.04</v>
      </c>
      <c r="T7013">
        <v>2</v>
      </c>
      <c r="U7013">
        <v>0</v>
      </c>
      <c r="V7013">
        <v>0.15120000000000022</v>
      </c>
    </row>
    <row r="7014" spans="1:22" ht="14.25" customHeight="1" x14ac:dyDescent="0.25">
      <c r="A7014">
        <v>7013</v>
      </c>
      <c r="B7014" t="s">
        <v>9240</v>
      </c>
      <c r="C7014">
        <f>YEAR(Data!$D7014)</f>
        <v>2011</v>
      </c>
      <c r="D7014">
        <v>40686</v>
      </c>
      <c r="E7014">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ht="14.25" customHeight="1" x14ac:dyDescent="0.25">
      <c r="A7015">
        <v>7014</v>
      </c>
      <c r="B7015" t="s">
        <v>9241</v>
      </c>
      <c r="C7015">
        <f>YEAR(Data!$D7015)</f>
        <v>2014</v>
      </c>
      <c r="D7015">
        <v>41983</v>
      </c>
      <c r="E7015">
        <v>41985</v>
      </c>
      <c r="F7015" t="s">
        <v>23</v>
      </c>
      <c r="G7015" t="s">
        <v>5603</v>
      </c>
      <c r="H7015" t="s">
        <v>5604</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ht="14.25" customHeight="1" x14ac:dyDescent="0.25">
      <c r="A7016">
        <v>7015</v>
      </c>
      <c r="B7016" t="s">
        <v>9242</v>
      </c>
      <c r="C7016">
        <f>YEAR(Data!$D7016)</f>
        <v>2011</v>
      </c>
      <c r="D7016">
        <v>40613</v>
      </c>
      <c r="E7016">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ht="14.25" customHeight="1" x14ac:dyDescent="0.25">
      <c r="A7017">
        <v>7016</v>
      </c>
      <c r="B7017" t="s">
        <v>9242</v>
      </c>
      <c r="C7017">
        <f>YEAR(Data!$D7017)</f>
        <v>2011</v>
      </c>
      <c r="D7017">
        <v>40613</v>
      </c>
      <c r="E7017">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ht="14.25" customHeight="1" x14ac:dyDescent="0.25">
      <c r="A7018">
        <v>7017</v>
      </c>
      <c r="B7018" t="s">
        <v>9242</v>
      </c>
      <c r="C7018">
        <f>YEAR(Data!$D7018)</f>
        <v>2011</v>
      </c>
      <c r="D7018">
        <v>40613</v>
      </c>
      <c r="E7018">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ht="14.25" customHeight="1" x14ac:dyDescent="0.25">
      <c r="A7019">
        <v>7018</v>
      </c>
      <c r="B7019" t="s">
        <v>9242</v>
      </c>
      <c r="C7019">
        <f>YEAR(Data!$D7019)</f>
        <v>2011</v>
      </c>
      <c r="D7019">
        <v>40613</v>
      </c>
      <c r="E7019">
        <v>40615</v>
      </c>
      <c r="F7019" t="s">
        <v>23</v>
      </c>
      <c r="G7019" t="s">
        <v>4427</v>
      </c>
      <c r="H7019" t="s">
        <v>4428</v>
      </c>
      <c r="I7019" t="s">
        <v>41</v>
      </c>
      <c r="J7019" t="s">
        <v>27</v>
      </c>
      <c r="K7019" t="s">
        <v>1464</v>
      </c>
      <c r="L7019" t="s">
        <v>29</v>
      </c>
      <c r="M7019">
        <v>40475</v>
      </c>
      <c r="N7019" t="s">
        <v>30</v>
      </c>
      <c r="O7019" t="s">
        <v>6164</v>
      </c>
      <c r="P7019" t="s">
        <v>46</v>
      </c>
      <c r="Q7019" t="s">
        <v>90</v>
      </c>
      <c r="R7019" t="s">
        <v>6165</v>
      </c>
      <c r="S7019">
        <v>14.940000000000001</v>
      </c>
      <c r="T7019">
        <v>3</v>
      </c>
      <c r="U7019">
        <v>0</v>
      </c>
      <c r="V7019">
        <v>7.0218000000000007</v>
      </c>
    </row>
    <row r="7020" spans="1:22" ht="14.25" customHeight="1" x14ac:dyDescent="0.25">
      <c r="A7020">
        <v>7019</v>
      </c>
      <c r="B7020" t="s">
        <v>9243</v>
      </c>
      <c r="C7020">
        <f>YEAR(Data!$D7020)</f>
        <v>2013</v>
      </c>
      <c r="D7020">
        <v>41449</v>
      </c>
      <c r="E7020">
        <v>41453</v>
      </c>
      <c r="F7020" t="s">
        <v>23</v>
      </c>
      <c r="G7020" t="s">
        <v>2698</v>
      </c>
      <c r="H7020" t="s">
        <v>2699</v>
      </c>
      <c r="I7020" t="s">
        <v>26</v>
      </c>
      <c r="J7020" t="s">
        <v>27</v>
      </c>
      <c r="K7020" t="s">
        <v>266</v>
      </c>
      <c r="L7020" t="s">
        <v>267</v>
      </c>
      <c r="M7020">
        <v>10035</v>
      </c>
      <c r="N7020" t="s">
        <v>148</v>
      </c>
      <c r="O7020" t="s">
        <v>7382</v>
      </c>
      <c r="P7020" t="s">
        <v>46</v>
      </c>
      <c r="Q7020" t="s">
        <v>47</v>
      </c>
      <c r="R7020" t="s">
        <v>7383</v>
      </c>
      <c r="S7020">
        <v>25.83</v>
      </c>
      <c r="T7020">
        <v>7</v>
      </c>
      <c r="U7020">
        <v>0</v>
      </c>
      <c r="V7020">
        <v>12.1401</v>
      </c>
    </row>
    <row r="7021" spans="1:22" ht="14.25" customHeight="1" x14ac:dyDescent="0.25">
      <c r="A7021">
        <v>7020</v>
      </c>
      <c r="B7021" t="s">
        <v>9244</v>
      </c>
      <c r="C7021">
        <f>YEAR(Data!$D7021)</f>
        <v>2011</v>
      </c>
      <c r="D7021">
        <v>40778</v>
      </c>
      <c r="E7021">
        <v>40782</v>
      </c>
      <c r="F7021" t="s">
        <v>50</v>
      </c>
      <c r="G7021" t="s">
        <v>2287</v>
      </c>
      <c r="H7021" t="s">
        <v>2288</v>
      </c>
      <c r="I7021" t="s">
        <v>26</v>
      </c>
      <c r="J7021" t="s">
        <v>27</v>
      </c>
      <c r="K7021" t="s">
        <v>807</v>
      </c>
      <c r="L7021" t="s">
        <v>457</v>
      </c>
      <c r="M7021">
        <v>80219</v>
      </c>
      <c r="N7021" t="s">
        <v>44</v>
      </c>
      <c r="O7021" t="s">
        <v>9245</v>
      </c>
      <c r="P7021" t="s">
        <v>46</v>
      </c>
      <c r="Q7021" t="s">
        <v>90</v>
      </c>
      <c r="R7021" t="s">
        <v>9246</v>
      </c>
      <c r="S7021">
        <v>15.552000000000003</v>
      </c>
      <c r="T7021">
        <v>3</v>
      </c>
      <c r="U7021">
        <v>0.2</v>
      </c>
      <c r="V7021">
        <v>5.4432</v>
      </c>
    </row>
    <row r="7022" spans="1:22" ht="14.25" customHeight="1" x14ac:dyDescent="0.25">
      <c r="A7022">
        <v>7021</v>
      </c>
      <c r="B7022" t="s">
        <v>9244</v>
      </c>
      <c r="C7022">
        <f>YEAR(Data!$D7022)</f>
        <v>2011</v>
      </c>
      <c r="D7022">
        <v>40778</v>
      </c>
      <c r="E7022">
        <v>40782</v>
      </c>
      <c r="F7022" t="s">
        <v>50</v>
      </c>
      <c r="G7022" t="s">
        <v>2287</v>
      </c>
      <c r="H7022" t="s">
        <v>2288</v>
      </c>
      <c r="I7022" t="s">
        <v>26</v>
      </c>
      <c r="J7022" t="s">
        <v>27</v>
      </c>
      <c r="K7022" t="s">
        <v>807</v>
      </c>
      <c r="L7022" t="s">
        <v>457</v>
      </c>
      <c r="M7022">
        <v>80219</v>
      </c>
      <c r="N7022" t="s">
        <v>44</v>
      </c>
      <c r="O7022" t="s">
        <v>8573</v>
      </c>
      <c r="P7022" t="s">
        <v>46</v>
      </c>
      <c r="Q7022" t="s">
        <v>578</v>
      </c>
      <c r="R7022" t="s">
        <v>8574</v>
      </c>
      <c r="S7022">
        <v>6.8000000000000007</v>
      </c>
      <c r="T7022">
        <v>1</v>
      </c>
      <c r="U7022">
        <v>0.2</v>
      </c>
      <c r="V7022">
        <v>0.50999999999999979</v>
      </c>
    </row>
    <row r="7023" spans="1:22" ht="14.25" customHeight="1" x14ac:dyDescent="0.25">
      <c r="A7023">
        <v>7022</v>
      </c>
      <c r="B7023" t="s">
        <v>9244</v>
      </c>
      <c r="C7023">
        <f>YEAR(Data!$D7023)</f>
        <v>2011</v>
      </c>
      <c r="D7023">
        <v>40778</v>
      </c>
      <c r="E7023">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ht="14.25" customHeight="1" x14ac:dyDescent="0.25">
      <c r="A7024">
        <v>7023</v>
      </c>
      <c r="B7024" t="s">
        <v>9244</v>
      </c>
      <c r="C7024">
        <f>YEAR(Data!$D7024)</f>
        <v>2011</v>
      </c>
      <c r="D7024">
        <v>40778</v>
      </c>
      <c r="E7024">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ht="14.25" customHeight="1" x14ac:dyDescent="0.25">
      <c r="A7025">
        <v>7024</v>
      </c>
      <c r="B7025" t="s">
        <v>9244</v>
      </c>
      <c r="C7025">
        <f>YEAR(Data!$D7025)</f>
        <v>2011</v>
      </c>
      <c r="D7025">
        <v>40778</v>
      </c>
      <c r="E7025">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ht="14.25" customHeight="1" x14ac:dyDescent="0.25">
      <c r="A7026">
        <v>7025</v>
      </c>
      <c r="B7026" t="s">
        <v>9244</v>
      </c>
      <c r="C7026">
        <f>YEAR(Data!$D7026)</f>
        <v>2011</v>
      </c>
      <c r="D7026">
        <v>40778</v>
      </c>
      <c r="E7026">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ht="14.25" customHeight="1" x14ac:dyDescent="0.25">
      <c r="A7027">
        <v>7026</v>
      </c>
      <c r="B7027" t="s">
        <v>9247</v>
      </c>
      <c r="C7027">
        <f>YEAR(Data!$D7027)</f>
        <v>2014</v>
      </c>
      <c r="D7027">
        <v>41677</v>
      </c>
      <c r="E7027">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ht="14.25" customHeight="1" x14ac:dyDescent="0.25">
      <c r="A7028">
        <v>7027</v>
      </c>
      <c r="B7028" t="s">
        <v>9247</v>
      </c>
      <c r="C7028">
        <f>YEAR(Data!$D7028)</f>
        <v>2014</v>
      </c>
      <c r="D7028">
        <v>41677</v>
      </c>
      <c r="E7028">
        <v>41683</v>
      </c>
      <c r="F7028" t="s">
        <v>50</v>
      </c>
      <c r="G7028" t="s">
        <v>2167</v>
      </c>
      <c r="H7028" t="s">
        <v>2168</v>
      </c>
      <c r="I7028" t="s">
        <v>41</v>
      </c>
      <c r="J7028" t="s">
        <v>27</v>
      </c>
      <c r="K7028" t="s">
        <v>266</v>
      </c>
      <c r="L7028" t="s">
        <v>267</v>
      </c>
      <c r="M7028">
        <v>10024</v>
      </c>
      <c r="N7028" t="s">
        <v>148</v>
      </c>
      <c r="O7028" t="s">
        <v>8872</v>
      </c>
      <c r="P7028" t="s">
        <v>46</v>
      </c>
      <c r="Q7028" t="s">
        <v>75</v>
      </c>
      <c r="R7028" t="s">
        <v>8873</v>
      </c>
      <c r="S7028">
        <v>46.24</v>
      </c>
      <c r="T7028">
        <v>4</v>
      </c>
      <c r="U7028">
        <v>0.2</v>
      </c>
      <c r="V7028">
        <v>15.605999999999996</v>
      </c>
    </row>
    <row r="7029" spans="1:22" ht="14.25" customHeight="1" x14ac:dyDescent="0.25">
      <c r="A7029">
        <v>7028</v>
      </c>
      <c r="B7029" t="s">
        <v>9248</v>
      </c>
      <c r="C7029">
        <f>YEAR(Data!$D7029)</f>
        <v>2014</v>
      </c>
      <c r="D7029">
        <v>41669</v>
      </c>
      <c r="E7029">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ht="14.25" customHeight="1" x14ac:dyDescent="0.25">
      <c r="A7030">
        <v>7029</v>
      </c>
      <c r="B7030" t="s">
        <v>9249</v>
      </c>
      <c r="C7030">
        <f>YEAR(Data!$D7030)</f>
        <v>2013</v>
      </c>
      <c r="D7030">
        <v>41629</v>
      </c>
      <c r="E7030">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ht="14.25" customHeight="1" x14ac:dyDescent="0.25">
      <c r="A7031">
        <v>7030</v>
      </c>
      <c r="B7031" t="s">
        <v>9250</v>
      </c>
      <c r="C7031">
        <f>YEAR(Data!$D7031)</f>
        <v>2013</v>
      </c>
      <c r="D7031">
        <v>41590</v>
      </c>
      <c r="E703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ht="14.25" customHeight="1" x14ac:dyDescent="0.25">
      <c r="A7032">
        <v>7031</v>
      </c>
      <c r="B7032" t="s">
        <v>9250</v>
      </c>
      <c r="C7032">
        <f>YEAR(Data!$D7032)</f>
        <v>2013</v>
      </c>
      <c r="D7032">
        <v>41590</v>
      </c>
      <c r="E7032">
        <v>41595</v>
      </c>
      <c r="F7032" t="s">
        <v>50</v>
      </c>
      <c r="G7032" t="s">
        <v>4136</v>
      </c>
      <c r="H7032" t="s">
        <v>4137</v>
      </c>
      <c r="I7032" t="s">
        <v>41</v>
      </c>
      <c r="J7032" t="s">
        <v>27</v>
      </c>
      <c r="K7032" t="s">
        <v>266</v>
      </c>
      <c r="L7032" t="s">
        <v>267</v>
      </c>
      <c r="M7032">
        <v>10011</v>
      </c>
      <c r="N7032" t="s">
        <v>148</v>
      </c>
      <c r="O7032" t="s">
        <v>6685</v>
      </c>
      <c r="P7032" t="s">
        <v>71</v>
      </c>
      <c r="Q7032" t="s">
        <v>161</v>
      </c>
      <c r="R7032" t="s">
        <v>6686</v>
      </c>
      <c r="S7032">
        <v>36</v>
      </c>
      <c r="T7032">
        <v>2</v>
      </c>
      <c r="U7032">
        <v>0</v>
      </c>
      <c r="V7032">
        <v>6.4799999999999969</v>
      </c>
    </row>
    <row r="7033" spans="1:22" ht="14.25" customHeight="1" x14ac:dyDescent="0.25">
      <c r="A7033">
        <v>7032</v>
      </c>
      <c r="B7033" t="s">
        <v>9250</v>
      </c>
      <c r="C7033">
        <f>YEAR(Data!$D7033)</f>
        <v>2013</v>
      </c>
      <c r="D7033">
        <v>41590</v>
      </c>
      <c r="E7033">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ht="14.25" customHeight="1" x14ac:dyDescent="0.25">
      <c r="A7034">
        <v>7033</v>
      </c>
      <c r="B7034" t="s">
        <v>9250</v>
      </c>
      <c r="C7034">
        <f>YEAR(Data!$D7034)</f>
        <v>2013</v>
      </c>
      <c r="D7034">
        <v>41590</v>
      </c>
      <c r="E7034">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ht="14.25" customHeight="1" x14ac:dyDescent="0.25">
      <c r="A7035">
        <v>7034</v>
      </c>
      <c r="B7035" t="s">
        <v>9250</v>
      </c>
      <c r="C7035">
        <f>YEAR(Data!$D7035)</f>
        <v>2013</v>
      </c>
      <c r="D7035">
        <v>41590</v>
      </c>
      <c r="E7035">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ht="14.25" customHeight="1" x14ac:dyDescent="0.25">
      <c r="A7036">
        <v>7035</v>
      </c>
      <c r="B7036" t="s">
        <v>9250</v>
      </c>
      <c r="C7036">
        <f>YEAR(Data!$D7036)</f>
        <v>2013</v>
      </c>
      <c r="D7036">
        <v>41590</v>
      </c>
      <c r="E7036">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ht="14.25" customHeight="1" x14ac:dyDescent="0.25">
      <c r="A7037">
        <v>7036</v>
      </c>
      <c r="B7037" t="s">
        <v>9251</v>
      </c>
      <c r="C7037">
        <f>YEAR(Data!$D7037)</f>
        <v>2014</v>
      </c>
      <c r="D7037">
        <v>41953</v>
      </c>
      <c r="E7037">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ht="14.25" customHeight="1" x14ac:dyDescent="0.25">
      <c r="A7038">
        <v>7037</v>
      </c>
      <c r="B7038" t="s">
        <v>9252</v>
      </c>
      <c r="C7038">
        <f>YEAR(Data!$D7038)</f>
        <v>2011</v>
      </c>
      <c r="D7038">
        <v>40665</v>
      </c>
      <c r="E7038">
        <v>40667</v>
      </c>
      <c r="F7038" t="s">
        <v>23</v>
      </c>
      <c r="G7038" t="s">
        <v>7758</v>
      </c>
      <c r="H7038" t="s">
        <v>7759</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ht="14.25" customHeight="1" x14ac:dyDescent="0.25">
      <c r="A7039">
        <v>7038</v>
      </c>
      <c r="B7039" t="s">
        <v>9253</v>
      </c>
      <c r="C7039">
        <f>YEAR(Data!$D7039)</f>
        <v>2014</v>
      </c>
      <c r="D7039">
        <v>41905</v>
      </c>
      <c r="E7039">
        <v>41910</v>
      </c>
      <c r="F7039" t="s">
        <v>50</v>
      </c>
      <c r="G7039" t="s">
        <v>2378</v>
      </c>
      <c r="H7039" t="s">
        <v>2379</v>
      </c>
      <c r="I7039" t="s">
        <v>26</v>
      </c>
      <c r="J7039" t="s">
        <v>27</v>
      </c>
      <c r="K7039" t="s">
        <v>3792</v>
      </c>
      <c r="L7039" t="s">
        <v>1272</v>
      </c>
      <c r="M7039">
        <v>30080</v>
      </c>
      <c r="N7039" t="s">
        <v>30</v>
      </c>
      <c r="O7039" t="s">
        <v>5435</v>
      </c>
      <c r="P7039" t="s">
        <v>46</v>
      </c>
      <c r="Q7039" t="s">
        <v>90</v>
      </c>
      <c r="R7039" t="s">
        <v>5436</v>
      </c>
      <c r="S7039">
        <v>12.96</v>
      </c>
      <c r="T7039">
        <v>2</v>
      </c>
      <c r="U7039">
        <v>0</v>
      </c>
      <c r="V7039">
        <v>6.2208000000000006</v>
      </c>
    </row>
    <row r="7040" spans="1:22" ht="14.25" customHeight="1" x14ac:dyDescent="0.25">
      <c r="A7040">
        <v>7039</v>
      </c>
      <c r="B7040" t="s">
        <v>9253</v>
      </c>
      <c r="C7040">
        <f>YEAR(Data!$D7040)</f>
        <v>2014</v>
      </c>
      <c r="D7040">
        <v>41905</v>
      </c>
      <c r="E7040">
        <v>41910</v>
      </c>
      <c r="F7040" t="s">
        <v>50</v>
      </c>
      <c r="G7040" t="s">
        <v>2378</v>
      </c>
      <c r="H7040" t="s">
        <v>2379</v>
      </c>
      <c r="I7040" t="s">
        <v>26</v>
      </c>
      <c r="J7040" t="s">
        <v>27</v>
      </c>
      <c r="K7040" t="s">
        <v>3792</v>
      </c>
      <c r="L7040" t="s">
        <v>1272</v>
      </c>
      <c r="M7040">
        <v>30080</v>
      </c>
      <c r="N7040" t="s">
        <v>30</v>
      </c>
      <c r="O7040" t="s">
        <v>9254</v>
      </c>
      <c r="P7040" t="s">
        <v>46</v>
      </c>
      <c r="Q7040" t="s">
        <v>68</v>
      </c>
      <c r="R7040" t="s">
        <v>9255</v>
      </c>
      <c r="S7040">
        <v>17.940000000000001</v>
      </c>
      <c r="T7040">
        <v>3</v>
      </c>
      <c r="U7040">
        <v>0</v>
      </c>
      <c r="V7040">
        <v>6.4584000000000001</v>
      </c>
    </row>
    <row r="7041" spans="1:22" ht="14.25" customHeight="1" x14ac:dyDescent="0.25">
      <c r="A7041">
        <v>7040</v>
      </c>
      <c r="B7041" t="s">
        <v>9256</v>
      </c>
      <c r="C7041">
        <f>YEAR(Data!$D7041)</f>
        <v>2014</v>
      </c>
      <c r="D7041">
        <v>41991</v>
      </c>
      <c r="E704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ht="14.25" customHeight="1" x14ac:dyDescent="0.25">
      <c r="A7042">
        <v>7041</v>
      </c>
      <c r="B7042" t="s">
        <v>9256</v>
      </c>
      <c r="C7042">
        <f>YEAR(Data!$D7042)</f>
        <v>2014</v>
      </c>
      <c r="D7042">
        <v>41991</v>
      </c>
      <c r="E7042">
        <v>41997</v>
      </c>
      <c r="F7042" t="s">
        <v>50</v>
      </c>
      <c r="G7042" t="s">
        <v>2072</v>
      </c>
      <c r="H7042" t="s">
        <v>2073</v>
      </c>
      <c r="I7042" t="s">
        <v>26</v>
      </c>
      <c r="J7042" t="s">
        <v>27</v>
      </c>
      <c r="K7042" t="s">
        <v>266</v>
      </c>
      <c r="L7042" t="s">
        <v>267</v>
      </c>
      <c r="M7042">
        <v>10009</v>
      </c>
      <c r="N7042" t="s">
        <v>148</v>
      </c>
      <c r="O7042" t="s">
        <v>5487</v>
      </c>
      <c r="P7042" t="s">
        <v>46</v>
      </c>
      <c r="Q7042" t="s">
        <v>75</v>
      </c>
      <c r="R7042" t="s">
        <v>5488</v>
      </c>
      <c r="S7042">
        <v>24.816000000000003</v>
      </c>
      <c r="T7042">
        <v>3</v>
      </c>
      <c r="U7042">
        <v>0.2</v>
      </c>
      <c r="V7042">
        <v>8.3753999999999991</v>
      </c>
    </row>
    <row r="7043" spans="1:22" ht="14.25" customHeight="1" x14ac:dyDescent="0.25">
      <c r="A7043">
        <v>7042</v>
      </c>
      <c r="B7043" t="s">
        <v>9256</v>
      </c>
      <c r="C7043">
        <f>YEAR(Data!$D7043)</f>
        <v>2014</v>
      </c>
      <c r="D7043">
        <v>41991</v>
      </c>
      <c r="E7043">
        <v>41997</v>
      </c>
      <c r="F7043" t="s">
        <v>50</v>
      </c>
      <c r="G7043" t="s">
        <v>2072</v>
      </c>
      <c r="H7043" t="s">
        <v>2073</v>
      </c>
      <c r="I7043" t="s">
        <v>26</v>
      </c>
      <c r="J7043" t="s">
        <v>27</v>
      </c>
      <c r="K7043" t="s">
        <v>266</v>
      </c>
      <c r="L7043" t="s">
        <v>267</v>
      </c>
      <c r="M7043">
        <v>10009</v>
      </c>
      <c r="N7043" t="s">
        <v>148</v>
      </c>
      <c r="O7043" t="s">
        <v>5271</v>
      </c>
      <c r="P7043" t="s">
        <v>32</v>
      </c>
      <c r="Q7043" t="s">
        <v>65</v>
      </c>
      <c r="R7043" t="s">
        <v>5272</v>
      </c>
      <c r="S7043">
        <v>124.36</v>
      </c>
      <c r="T7043">
        <v>2</v>
      </c>
      <c r="U7043">
        <v>0</v>
      </c>
      <c r="V7043">
        <v>27.359200000000001</v>
      </c>
    </row>
    <row r="7044" spans="1:22" ht="14.25" customHeight="1" x14ac:dyDescent="0.25">
      <c r="A7044">
        <v>7043</v>
      </c>
      <c r="B7044" t="s">
        <v>9257</v>
      </c>
      <c r="C7044">
        <f>YEAR(Data!$D7044)</f>
        <v>2014</v>
      </c>
      <c r="D7044">
        <v>41839</v>
      </c>
      <c r="E7044">
        <v>41844</v>
      </c>
      <c r="F7044" t="s">
        <v>50</v>
      </c>
      <c r="G7044" t="s">
        <v>2304</v>
      </c>
      <c r="H7044" t="s">
        <v>2305</v>
      </c>
      <c r="I7044" t="s">
        <v>26</v>
      </c>
      <c r="J7044" t="s">
        <v>27</v>
      </c>
      <c r="K7044" t="s">
        <v>146</v>
      </c>
      <c r="L7044" t="s">
        <v>147</v>
      </c>
      <c r="M7044">
        <v>19134</v>
      </c>
      <c r="N7044" t="s">
        <v>148</v>
      </c>
      <c r="O7044" t="s">
        <v>7663</v>
      </c>
      <c r="P7044" t="s">
        <v>71</v>
      </c>
      <c r="Q7044" t="s">
        <v>1216</v>
      </c>
      <c r="R7044" t="s">
        <v>7664</v>
      </c>
      <c r="S7044">
        <v>599.97</v>
      </c>
      <c r="T7044">
        <v>5</v>
      </c>
      <c r="U7044">
        <v>0.4</v>
      </c>
      <c r="V7044">
        <v>69.996499999999969</v>
      </c>
    </row>
    <row r="7045" spans="1:22" ht="14.25" customHeight="1" x14ac:dyDescent="0.25">
      <c r="A7045">
        <v>7044</v>
      </c>
      <c r="B7045" t="s">
        <v>9257</v>
      </c>
      <c r="C7045">
        <f>YEAR(Data!$D7045)</f>
        <v>2014</v>
      </c>
      <c r="D7045">
        <v>41839</v>
      </c>
      <c r="E7045">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ht="14.25" customHeight="1" x14ac:dyDescent="0.25">
      <c r="A7046">
        <v>7045</v>
      </c>
      <c r="B7046" t="s">
        <v>9257</v>
      </c>
      <c r="C7046">
        <f>YEAR(Data!$D7046)</f>
        <v>2014</v>
      </c>
      <c r="D7046">
        <v>41839</v>
      </c>
      <c r="E7046">
        <v>41844</v>
      </c>
      <c r="F7046" t="s">
        <v>50</v>
      </c>
      <c r="G7046" t="s">
        <v>2304</v>
      </c>
      <c r="H7046" t="s">
        <v>2305</v>
      </c>
      <c r="I7046" t="s">
        <v>26</v>
      </c>
      <c r="J7046" t="s">
        <v>27</v>
      </c>
      <c r="K7046" t="s">
        <v>146</v>
      </c>
      <c r="L7046" t="s">
        <v>147</v>
      </c>
      <c r="M7046">
        <v>19134</v>
      </c>
      <c r="N7046" t="s">
        <v>148</v>
      </c>
      <c r="O7046" t="s">
        <v>5410</v>
      </c>
      <c r="P7046" t="s">
        <v>46</v>
      </c>
      <c r="Q7046" t="s">
        <v>578</v>
      </c>
      <c r="R7046" t="s">
        <v>5411</v>
      </c>
      <c r="S7046">
        <v>9.1840000000000011</v>
      </c>
      <c r="T7046">
        <v>2</v>
      </c>
      <c r="U7046">
        <v>0.2</v>
      </c>
      <c r="V7046">
        <v>1.1479999999999988</v>
      </c>
    </row>
    <row r="7047" spans="1:22" ht="14.25" customHeight="1" x14ac:dyDescent="0.25">
      <c r="A7047">
        <v>7046</v>
      </c>
      <c r="B7047" t="s">
        <v>9258</v>
      </c>
      <c r="C7047">
        <f>YEAR(Data!$D7047)</f>
        <v>2013</v>
      </c>
      <c r="D7047">
        <v>41582</v>
      </c>
      <c r="E7047">
        <v>41588</v>
      </c>
      <c r="F7047" t="s">
        <v>50</v>
      </c>
      <c r="G7047" t="s">
        <v>5288</v>
      </c>
      <c r="H7047" t="s">
        <v>5289</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ht="14.25" customHeight="1" x14ac:dyDescent="0.25">
      <c r="A7048">
        <v>7047</v>
      </c>
      <c r="B7048" t="s">
        <v>9259</v>
      </c>
      <c r="C7048">
        <f>YEAR(Data!$D7048)</f>
        <v>2011</v>
      </c>
      <c r="D7048">
        <v>40641</v>
      </c>
      <c r="E7048">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ht="14.25" customHeight="1" x14ac:dyDescent="0.25">
      <c r="A7049">
        <v>7048</v>
      </c>
      <c r="B7049" t="s">
        <v>9259</v>
      </c>
      <c r="C7049">
        <f>YEAR(Data!$D7049)</f>
        <v>2011</v>
      </c>
      <c r="D7049">
        <v>40641</v>
      </c>
      <c r="E7049">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ht="14.25" customHeight="1" x14ac:dyDescent="0.25">
      <c r="A7050">
        <v>7049</v>
      </c>
      <c r="B7050" t="s">
        <v>9260</v>
      </c>
      <c r="C7050">
        <f>YEAR(Data!$D7050)</f>
        <v>2013</v>
      </c>
      <c r="D7050">
        <v>41501</v>
      </c>
      <c r="E7050">
        <v>41503</v>
      </c>
      <c r="F7050" t="s">
        <v>188</v>
      </c>
      <c r="G7050" t="s">
        <v>2562</v>
      </c>
      <c r="H7050" t="s">
        <v>2563</v>
      </c>
      <c r="I7050" t="s">
        <v>26</v>
      </c>
      <c r="J7050" t="s">
        <v>27</v>
      </c>
      <c r="K7050" t="s">
        <v>5661</v>
      </c>
      <c r="L7050" t="s">
        <v>335</v>
      </c>
      <c r="M7050">
        <v>37211</v>
      </c>
      <c r="N7050" t="s">
        <v>30</v>
      </c>
      <c r="O7050" t="s">
        <v>6744</v>
      </c>
      <c r="P7050" t="s">
        <v>46</v>
      </c>
      <c r="Q7050" t="s">
        <v>90</v>
      </c>
      <c r="R7050" t="s">
        <v>6745</v>
      </c>
      <c r="S7050">
        <v>15.552000000000003</v>
      </c>
      <c r="T7050">
        <v>3</v>
      </c>
      <c r="U7050">
        <v>0.2</v>
      </c>
      <c r="V7050">
        <v>5.4432</v>
      </c>
    </row>
    <row r="7051" spans="1:22" ht="14.25" customHeight="1" x14ac:dyDescent="0.25">
      <c r="A7051">
        <v>7050</v>
      </c>
      <c r="B7051" t="s">
        <v>9261</v>
      </c>
      <c r="C7051">
        <f>YEAR(Data!$D7051)</f>
        <v>2011</v>
      </c>
      <c r="D7051">
        <v>40811</v>
      </c>
      <c r="E7051">
        <v>40816</v>
      </c>
      <c r="F7051" t="s">
        <v>50</v>
      </c>
      <c r="G7051" t="s">
        <v>5221</v>
      </c>
      <c r="H7051" t="s">
        <v>5222</v>
      </c>
      <c r="I7051" t="s">
        <v>102</v>
      </c>
      <c r="J7051" t="s">
        <v>27</v>
      </c>
      <c r="K7051" t="s">
        <v>456</v>
      </c>
      <c r="L7051" t="s">
        <v>457</v>
      </c>
      <c r="M7051">
        <v>80013</v>
      </c>
      <c r="N7051" t="s">
        <v>44</v>
      </c>
      <c r="O7051" t="s">
        <v>6946</v>
      </c>
      <c r="P7051" t="s">
        <v>46</v>
      </c>
      <c r="Q7051" t="s">
        <v>68</v>
      </c>
      <c r="R7051" t="s">
        <v>6947</v>
      </c>
      <c r="S7051">
        <v>14.576000000000001</v>
      </c>
      <c r="T7051">
        <v>2</v>
      </c>
      <c r="U7051">
        <v>0.2</v>
      </c>
      <c r="V7051">
        <v>2.3685999999999989</v>
      </c>
    </row>
    <row r="7052" spans="1:22" ht="14.25" customHeight="1" x14ac:dyDescent="0.25">
      <c r="A7052">
        <v>7051</v>
      </c>
      <c r="B7052" t="s">
        <v>9262</v>
      </c>
      <c r="C7052">
        <f>YEAR(Data!$D7052)</f>
        <v>2013</v>
      </c>
      <c r="D7052">
        <v>41620</v>
      </c>
      <c r="E7052">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ht="14.25" customHeight="1" x14ac:dyDescent="0.25">
      <c r="A7053">
        <v>7052</v>
      </c>
      <c r="B7053" t="s">
        <v>9262</v>
      </c>
      <c r="C7053">
        <f>YEAR(Data!$D7053)</f>
        <v>2013</v>
      </c>
      <c r="D7053">
        <v>41620</v>
      </c>
      <c r="E7053">
        <v>41620</v>
      </c>
      <c r="F7053" t="s">
        <v>1290</v>
      </c>
      <c r="G7053" t="s">
        <v>5054</v>
      </c>
      <c r="H7053" t="s">
        <v>5055</v>
      </c>
      <c r="I7053" t="s">
        <v>26</v>
      </c>
      <c r="J7053" t="s">
        <v>27</v>
      </c>
      <c r="K7053" t="s">
        <v>1883</v>
      </c>
      <c r="L7053" t="s">
        <v>43</v>
      </c>
      <c r="M7053">
        <v>92804</v>
      </c>
      <c r="N7053" t="s">
        <v>44</v>
      </c>
      <c r="O7053" t="s">
        <v>8410</v>
      </c>
      <c r="P7053" t="s">
        <v>46</v>
      </c>
      <c r="Q7053" t="s">
        <v>68</v>
      </c>
      <c r="R7053" t="s">
        <v>8411</v>
      </c>
      <c r="S7053">
        <v>23.32</v>
      </c>
      <c r="T7053">
        <v>2</v>
      </c>
      <c r="U7053">
        <v>0</v>
      </c>
      <c r="V7053">
        <v>6.0632000000000019</v>
      </c>
    </row>
    <row r="7054" spans="1:22" ht="14.25" customHeight="1" x14ac:dyDescent="0.25">
      <c r="A7054">
        <v>7053</v>
      </c>
      <c r="B7054" t="s">
        <v>9262</v>
      </c>
      <c r="C7054">
        <f>YEAR(Data!$D7054)</f>
        <v>2013</v>
      </c>
      <c r="D7054">
        <v>41620</v>
      </c>
      <c r="E7054">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ht="14.25" customHeight="1" x14ac:dyDescent="0.25">
      <c r="A7055">
        <v>7054</v>
      </c>
      <c r="B7055" t="s">
        <v>9262</v>
      </c>
      <c r="C7055">
        <f>YEAR(Data!$D7055)</f>
        <v>2013</v>
      </c>
      <c r="D7055">
        <v>41620</v>
      </c>
      <c r="E7055">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ht="14.25" customHeight="1" x14ac:dyDescent="0.25">
      <c r="A7056">
        <v>7055</v>
      </c>
      <c r="B7056" t="s">
        <v>9262</v>
      </c>
      <c r="C7056">
        <f>YEAR(Data!$D7056)</f>
        <v>2013</v>
      </c>
      <c r="D7056">
        <v>41620</v>
      </c>
      <c r="E7056">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ht="14.25" customHeight="1" x14ac:dyDescent="0.25">
      <c r="A7057">
        <v>7056</v>
      </c>
      <c r="B7057" t="s">
        <v>9262</v>
      </c>
      <c r="C7057">
        <f>YEAR(Data!$D7057)</f>
        <v>2013</v>
      </c>
      <c r="D7057">
        <v>41620</v>
      </c>
      <c r="E7057">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ht="14.25" customHeight="1" x14ac:dyDescent="0.25">
      <c r="A7058">
        <v>7057</v>
      </c>
      <c r="B7058" t="s">
        <v>9262</v>
      </c>
      <c r="C7058">
        <f>YEAR(Data!$D7058)</f>
        <v>2013</v>
      </c>
      <c r="D7058">
        <v>41620</v>
      </c>
      <c r="E7058">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ht="14.25" customHeight="1" x14ac:dyDescent="0.25">
      <c r="A7059">
        <v>7058</v>
      </c>
      <c r="B7059" t="s">
        <v>9262</v>
      </c>
      <c r="C7059">
        <f>YEAR(Data!$D7059)</f>
        <v>2013</v>
      </c>
      <c r="D7059">
        <v>41620</v>
      </c>
      <c r="E7059">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ht="14.25" customHeight="1" x14ac:dyDescent="0.25">
      <c r="A7060">
        <v>7059</v>
      </c>
      <c r="B7060" t="s">
        <v>9262</v>
      </c>
      <c r="C7060">
        <f>YEAR(Data!$D7060)</f>
        <v>2013</v>
      </c>
      <c r="D7060">
        <v>41620</v>
      </c>
      <c r="E7060">
        <v>41620</v>
      </c>
      <c r="F7060" t="s">
        <v>1290</v>
      </c>
      <c r="G7060" t="s">
        <v>5054</v>
      </c>
      <c r="H7060" t="s">
        <v>5055</v>
      </c>
      <c r="I7060" t="s">
        <v>26</v>
      </c>
      <c r="J7060" t="s">
        <v>27</v>
      </c>
      <c r="K7060" t="s">
        <v>1883</v>
      </c>
      <c r="L7060" t="s">
        <v>43</v>
      </c>
      <c r="M7060">
        <v>92804</v>
      </c>
      <c r="N7060" t="s">
        <v>44</v>
      </c>
      <c r="O7060" t="s">
        <v>8522</v>
      </c>
      <c r="P7060" t="s">
        <v>46</v>
      </c>
      <c r="Q7060" t="s">
        <v>59</v>
      </c>
      <c r="R7060" t="s">
        <v>8523</v>
      </c>
      <c r="S7060">
        <v>50.22</v>
      </c>
      <c r="T7060">
        <v>3</v>
      </c>
      <c r="U7060">
        <v>0</v>
      </c>
      <c r="V7060">
        <v>2.0087999999999973</v>
      </c>
    </row>
    <row r="7061" spans="1:22" ht="14.25" customHeight="1" x14ac:dyDescent="0.25">
      <c r="A7061">
        <v>7060</v>
      </c>
      <c r="B7061" t="s">
        <v>9262</v>
      </c>
      <c r="C7061">
        <f>YEAR(Data!$D7061)</f>
        <v>2013</v>
      </c>
      <c r="D7061">
        <v>41620</v>
      </c>
      <c r="E706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ht="14.25" customHeight="1" x14ac:dyDescent="0.25">
      <c r="A7062">
        <v>7061</v>
      </c>
      <c r="B7062" t="s">
        <v>9262</v>
      </c>
      <c r="C7062">
        <f>YEAR(Data!$D7062)</f>
        <v>2013</v>
      </c>
      <c r="D7062">
        <v>41620</v>
      </c>
      <c r="E7062">
        <v>41620</v>
      </c>
      <c r="F7062" t="s">
        <v>1290</v>
      </c>
      <c r="G7062" t="s">
        <v>5054</v>
      </c>
      <c r="H7062" t="s">
        <v>5055</v>
      </c>
      <c r="I7062" t="s">
        <v>26</v>
      </c>
      <c r="J7062" t="s">
        <v>27</v>
      </c>
      <c r="K7062" t="s">
        <v>1883</v>
      </c>
      <c r="L7062" t="s">
        <v>43</v>
      </c>
      <c r="M7062">
        <v>92804</v>
      </c>
      <c r="N7062" t="s">
        <v>44</v>
      </c>
      <c r="O7062" t="s">
        <v>9263</v>
      </c>
      <c r="P7062" t="s">
        <v>46</v>
      </c>
      <c r="Q7062" t="s">
        <v>75</v>
      </c>
      <c r="R7062" t="s">
        <v>9264</v>
      </c>
      <c r="S7062">
        <v>5.8719999999999999</v>
      </c>
      <c r="T7062">
        <v>2</v>
      </c>
      <c r="U7062">
        <v>0.2</v>
      </c>
      <c r="V7062">
        <v>2.1286</v>
      </c>
    </row>
    <row r="7063" spans="1:22" ht="14.25" customHeight="1" x14ac:dyDescent="0.25">
      <c r="A7063">
        <v>7062</v>
      </c>
      <c r="B7063" t="s">
        <v>9265</v>
      </c>
      <c r="C7063">
        <f>YEAR(Data!$D7063)</f>
        <v>2012</v>
      </c>
      <c r="D7063">
        <v>40942</v>
      </c>
      <c r="E7063">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ht="14.25" customHeight="1" x14ac:dyDescent="0.25">
      <c r="A7064">
        <v>7063</v>
      </c>
      <c r="B7064" t="s">
        <v>9266</v>
      </c>
      <c r="C7064">
        <f>YEAR(Data!$D7064)</f>
        <v>2013</v>
      </c>
      <c r="D7064">
        <v>41638</v>
      </c>
      <c r="E7064">
        <v>41640</v>
      </c>
      <c r="F7064" t="s">
        <v>23</v>
      </c>
      <c r="G7064" t="s">
        <v>916</v>
      </c>
      <c r="H7064" t="s">
        <v>917</v>
      </c>
      <c r="I7064" t="s">
        <v>26</v>
      </c>
      <c r="J7064" t="s">
        <v>27</v>
      </c>
      <c r="K7064" t="s">
        <v>318</v>
      </c>
      <c r="L7064" t="s">
        <v>420</v>
      </c>
      <c r="M7064">
        <v>97477</v>
      </c>
      <c r="N7064" t="s">
        <v>44</v>
      </c>
      <c r="O7064" t="s">
        <v>8404</v>
      </c>
      <c r="P7064" t="s">
        <v>46</v>
      </c>
      <c r="Q7064" t="s">
        <v>173</v>
      </c>
      <c r="R7064" t="s">
        <v>8056</v>
      </c>
      <c r="S7064">
        <v>27.792000000000002</v>
      </c>
      <c r="T7064">
        <v>3</v>
      </c>
      <c r="U7064">
        <v>0.2</v>
      </c>
      <c r="V7064">
        <v>10.422000000000001</v>
      </c>
    </row>
    <row r="7065" spans="1:22" ht="14.25" customHeight="1" x14ac:dyDescent="0.25">
      <c r="A7065">
        <v>7064</v>
      </c>
      <c r="B7065" t="s">
        <v>9267</v>
      </c>
      <c r="C7065">
        <f>YEAR(Data!$D7065)</f>
        <v>2014</v>
      </c>
      <c r="D7065">
        <v>41883</v>
      </c>
      <c r="E7065">
        <v>41888</v>
      </c>
      <c r="F7065" t="s">
        <v>50</v>
      </c>
      <c r="G7065" t="s">
        <v>3763</v>
      </c>
      <c r="H7065" t="s">
        <v>3764</v>
      </c>
      <c r="I7065" t="s">
        <v>102</v>
      </c>
      <c r="J7065" t="s">
        <v>27</v>
      </c>
      <c r="K7065" t="s">
        <v>1976</v>
      </c>
      <c r="L7065" t="s">
        <v>420</v>
      </c>
      <c r="M7065">
        <v>97301</v>
      </c>
      <c r="N7065" t="s">
        <v>44</v>
      </c>
      <c r="O7065" t="s">
        <v>6813</v>
      </c>
      <c r="P7065" t="s">
        <v>46</v>
      </c>
      <c r="Q7065" t="s">
        <v>578</v>
      </c>
      <c r="R7065" t="s">
        <v>6814</v>
      </c>
      <c r="S7065">
        <v>6.2080000000000002</v>
      </c>
      <c r="T7065">
        <v>2</v>
      </c>
      <c r="U7065">
        <v>0.2</v>
      </c>
      <c r="V7065">
        <v>0.69839999999999902</v>
      </c>
    </row>
    <row r="7066" spans="1:22" ht="14.25" customHeight="1" x14ac:dyDescent="0.25">
      <c r="A7066">
        <v>7065</v>
      </c>
      <c r="B7066" t="s">
        <v>9268</v>
      </c>
      <c r="C7066">
        <f>YEAR(Data!$D7066)</f>
        <v>2014</v>
      </c>
      <c r="D7066">
        <v>41675</v>
      </c>
      <c r="E7066">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ht="14.25" customHeight="1" x14ac:dyDescent="0.25">
      <c r="A7067">
        <v>7066</v>
      </c>
      <c r="B7067" t="s">
        <v>9269</v>
      </c>
      <c r="C7067">
        <f>YEAR(Data!$D7067)</f>
        <v>2011</v>
      </c>
      <c r="D7067">
        <v>40883</v>
      </c>
      <c r="E7067">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ht="14.25" customHeight="1" x14ac:dyDescent="0.25">
      <c r="A7068">
        <v>7067</v>
      </c>
      <c r="B7068" t="s">
        <v>9270</v>
      </c>
      <c r="C7068">
        <f>YEAR(Data!$D7068)</f>
        <v>2013</v>
      </c>
      <c r="D7068">
        <v>41425</v>
      </c>
      <c r="E7068">
        <v>41429</v>
      </c>
      <c r="F7068" t="s">
        <v>50</v>
      </c>
      <c r="G7068" t="s">
        <v>5796</v>
      </c>
      <c r="H7068" t="s">
        <v>5797</v>
      </c>
      <c r="I7068" t="s">
        <v>102</v>
      </c>
      <c r="J7068" t="s">
        <v>27</v>
      </c>
      <c r="K7068" t="s">
        <v>42</v>
      </c>
      <c r="L7068" t="s">
        <v>43</v>
      </c>
      <c r="M7068">
        <v>90049</v>
      </c>
      <c r="N7068" t="s">
        <v>44</v>
      </c>
      <c r="O7068" t="s">
        <v>5987</v>
      </c>
      <c r="P7068" t="s">
        <v>46</v>
      </c>
      <c r="Q7068" t="s">
        <v>90</v>
      </c>
      <c r="R7068" t="s">
        <v>5988</v>
      </c>
      <c r="S7068">
        <v>38.880000000000003</v>
      </c>
      <c r="T7068">
        <v>6</v>
      </c>
      <c r="U7068">
        <v>0</v>
      </c>
      <c r="V7068">
        <v>18.662400000000002</v>
      </c>
    </row>
    <row r="7069" spans="1:22" ht="14.25" customHeight="1" x14ac:dyDescent="0.25">
      <c r="A7069">
        <v>7068</v>
      </c>
      <c r="B7069" t="s">
        <v>9271</v>
      </c>
      <c r="C7069">
        <f>YEAR(Data!$D7069)</f>
        <v>2013</v>
      </c>
      <c r="D7069">
        <v>41416</v>
      </c>
      <c r="E7069">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ht="14.25" customHeight="1" x14ac:dyDescent="0.25">
      <c r="A7070">
        <v>7069</v>
      </c>
      <c r="B7070" t="s">
        <v>9271</v>
      </c>
      <c r="C7070">
        <f>YEAR(Data!$D7070)</f>
        <v>2013</v>
      </c>
      <c r="D7070">
        <v>41416</v>
      </c>
      <c r="E7070">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ht="14.25" customHeight="1" x14ac:dyDescent="0.25">
      <c r="A7071">
        <v>7070</v>
      </c>
      <c r="B7071" t="s">
        <v>9272</v>
      </c>
      <c r="C7071">
        <f>YEAR(Data!$D7071)</f>
        <v>2011</v>
      </c>
      <c r="D7071">
        <v>40764</v>
      </c>
      <c r="E707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ht="14.25" customHeight="1" x14ac:dyDescent="0.25">
      <c r="A7072">
        <v>7071</v>
      </c>
      <c r="B7072" t="s">
        <v>9273</v>
      </c>
      <c r="C7072">
        <f>YEAR(Data!$D7072)</f>
        <v>2013</v>
      </c>
      <c r="D7072">
        <v>41523</v>
      </c>
      <c r="E7072">
        <v>41528</v>
      </c>
      <c r="F7072" t="s">
        <v>23</v>
      </c>
      <c r="G7072" t="s">
        <v>6713</v>
      </c>
      <c r="H7072" t="s">
        <v>6714</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ht="14.25" customHeight="1" x14ac:dyDescent="0.25">
      <c r="A7073">
        <v>7072</v>
      </c>
      <c r="B7073" t="s">
        <v>9274</v>
      </c>
      <c r="C7073">
        <f>YEAR(Data!$D7073)</f>
        <v>2013</v>
      </c>
      <c r="D7073">
        <v>41479</v>
      </c>
      <c r="E7073">
        <v>41484</v>
      </c>
      <c r="F7073" t="s">
        <v>50</v>
      </c>
      <c r="G7073" t="s">
        <v>2002</v>
      </c>
      <c r="H7073" t="s">
        <v>2003</v>
      </c>
      <c r="I7073" t="s">
        <v>26</v>
      </c>
      <c r="J7073" t="s">
        <v>27</v>
      </c>
      <c r="K7073" t="s">
        <v>7289</v>
      </c>
      <c r="L7073" t="s">
        <v>104</v>
      </c>
      <c r="M7073">
        <v>78501</v>
      </c>
      <c r="N7073" t="s">
        <v>105</v>
      </c>
      <c r="O7073" t="s">
        <v>6252</v>
      </c>
      <c r="P7073" t="s">
        <v>46</v>
      </c>
      <c r="Q7073" t="s">
        <v>68</v>
      </c>
      <c r="R7073" t="s">
        <v>6253</v>
      </c>
      <c r="S7073">
        <v>4.4479999999999995</v>
      </c>
      <c r="T7073">
        <v>2</v>
      </c>
      <c r="U7073">
        <v>0.2</v>
      </c>
      <c r="V7073">
        <v>0.3335999999999999</v>
      </c>
    </row>
    <row r="7074" spans="1:22" ht="14.25" customHeight="1" x14ac:dyDescent="0.25">
      <c r="A7074">
        <v>7073</v>
      </c>
      <c r="B7074" t="s">
        <v>9274</v>
      </c>
      <c r="C7074">
        <f>YEAR(Data!$D7074)</f>
        <v>2013</v>
      </c>
      <c r="D7074">
        <v>41479</v>
      </c>
      <c r="E7074">
        <v>41484</v>
      </c>
      <c r="F7074" t="s">
        <v>50</v>
      </c>
      <c r="G7074" t="s">
        <v>2002</v>
      </c>
      <c r="H7074" t="s">
        <v>2003</v>
      </c>
      <c r="I7074" t="s">
        <v>26</v>
      </c>
      <c r="J7074" t="s">
        <v>27</v>
      </c>
      <c r="K7074" t="s">
        <v>7289</v>
      </c>
      <c r="L7074" t="s">
        <v>104</v>
      </c>
      <c r="M7074">
        <v>78501</v>
      </c>
      <c r="N7074" t="s">
        <v>105</v>
      </c>
      <c r="O7074" t="s">
        <v>4446</v>
      </c>
      <c r="P7074" t="s">
        <v>46</v>
      </c>
      <c r="Q7074" t="s">
        <v>90</v>
      </c>
      <c r="R7074" t="s">
        <v>4447</v>
      </c>
      <c r="S7074">
        <v>5.1840000000000011</v>
      </c>
      <c r="T7074">
        <v>1</v>
      </c>
      <c r="U7074">
        <v>0.2</v>
      </c>
      <c r="V7074">
        <v>1.8144</v>
      </c>
    </row>
    <row r="7075" spans="1:22" ht="14.25" customHeight="1" x14ac:dyDescent="0.25">
      <c r="A7075">
        <v>7074</v>
      </c>
      <c r="B7075" t="s">
        <v>9274</v>
      </c>
      <c r="C7075">
        <f>YEAR(Data!$D7075)</f>
        <v>2013</v>
      </c>
      <c r="D7075">
        <v>41479</v>
      </c>
      <c r="E7075">
        <v>41484</v>
      </c>
      <c r="F7075" t="s">
        <v>50</v>
      </c>
      <c r="G7075" t="s">
        <v>2002</v>
      </c>
      <c r="H7075" t="s">
        <v>2003</v>
      </c>
      <c r="I7075" t="s">
        <v>26</v>
      </c>
      <c r="J7075" t="s">
        <v>27</v>
      </c>
      <c r="K7075" t="s">
        <v>7289</v>
      </c>
      <c r="L7075" t="s">
        <v>104</v>
      </c>
      <c r="M7075">
        <v>78501</v>
      </c>
      <c r="N7075" t="s">
        <v>105</v>
      </c>
      <c r="O7075" t="s">
        <v>1565</v>
      </c>
      <c r="P7075" t="s">
        <v>46</v>
      </c>
      <c r="Q7075" t="s">
        <v>68</v>
      </c>
      <c r="R7075" t="s">
        <v>1566</v>
      </c>
      <c r="S7075">
        <v>175.92</v>
      </c>
      <c r="T7075">
        <v>5</v>
      </c>
      <c r="U7075">
        <v>0.2</v>
      </c>
      <c r="V7075">
        <v>15.393000000000008</v>
      </c>
    </row>
    <row r="7076" spans="1:22" ht="14.25" customHeight="1" x14ac:dyDescent="0.25">
      <c r="A7076">
        <v>7075</v>
      </c>
      <c r="B7076" t="s">
        <v>9274</v>
      </c>
      <c r="C7076">
        <f>YEAR(Data!$D7076)</f>
        <v>2013</v>
      </c>
      <c r="D7076">
        <v>41479</v>
      </c>
      <c r="E7076">
        <v>41484</v>
      </c>
      <c r="F7076" t="s">
        <v>50</v>
      </c>
      <c r="G7076" t="s">
        <v>2002</v>
      </c>
      <c r="H7076" t="s">
        <v>2003</v>
      </c>
      <c r="I7076" t="s">
        <v>26</v>
      </c>
      <c r="J7076" t="s">
        <v>27</v>
      </c>
      <c r="K7076" t="s">
        <v>7289</v>
      </c>
      <c r="L7076" t="s">
        <v>104</v>
      </c>
      <c r="M7076">
        <v>78501</v>
      </c>
      <c r="N7076" t="s">
        <v>105</v>
      </c>
      <c r="O7076" t="s">
        <v>3877</v>
      </c>
      <c r="P7076" t="s">
        <v>46</v>
      </c>
      <c r="Q7076" t="s">
        <v>75</v>
      </c>
      <c r="R7076" t="s">
        <v>1214</v>
      </c>
      <c r="S7076">
        <v>4.7519999999999989</v>
      </c>
      <c r="T7076">
        <v>4</v>
      </c>
      <c r="U7076">
        <v>0.8</v>
      </c>
      <c r="V7076">
        <v>-8.3160000000000025</v>
      </c>
    </row>
    <row r="7077" spans="1:22" ht="14.25" customHeight="1" x14ac:dyDescent="0.25">
      <c r="A7077">
        <v>7076</v>
      </c>
      <c r="B7077" t="s">
        <v>9274</v>
      </c>
      <c r="C7077">
        <f>YEAR(Data!$D7077)</f>
        <v>2013</v>
      </c>
      <c r="D7077">
        <v>41479</v>
      </c>
      <c r="E7077">
        <v>41484</v>
      </c>
      <c r="F7077" t="s">
        <v>50</v>
      </c>
      <c r="G7077" t="s">
        <v>2002</v>
      </c>
      <c r="H7077" t="s">
        <v>2003</v>
      </c>
      <c r="I7077" t="s">
        <v>26</v>
      </c>
      <c r="J7077" t="s">
        <v>27</v>
      </c>
      <c r="K7077" t="s">
        <v>7289</v>
      </c>
      <c r="L7077" t="s">
        <v>104</v>
      </c>
      <c r="M7077">
        <v>78501</v>
      </c>
      <c r="N7077" t="s">
        <v>105</v>
      </c>
      <c r="O7077" t="s">
        <v>4217</v>
      </c>
      <c r="P7077" t="s">
        <v>46</v>
      </c>
      <c r="Q7077" t="s">
        <v>578</v>
      </c>
      <c r="R7077" t="s">
        <v>4218</v>
      </c>
      <c r="S7077">
        <v>13.344000000000001</v>
      </c>
      <c r="T7077">
        <v>2</v>
      </c>
      <c r="U7077">
        <v>0.2</v>
      </c>
      <c r="V7077">
        <v>1.0007999999999999</v>
      </c>
    </row>
    <row r="7078" spans="1:22" ht="14.25" customHeight="1" x14ac:dyDescent="0.25">
      <c r="A7078">
        <v>7077</v>
      </c>
      <c r="B7078" t="s">
        <v>9275</v>
      </c>
      <c r="C7078">
        <f>YEAR(Data!$D7078)</f>
        <v>2013</v>
      </c>
      <c r="D7078">
        <v>41407</v>
      </c>
      <c r="E7078">
        <v>41412</v>
      </c>
      <c r="F7078" t="s">
        <v>50</v>
      </c>
      <c r="G7078" t="s">
        <v>7983</v>
      </c>
      <c r="H7078" t="s">
        <v>7984</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ht="14.25" customHeight="1" x14ac:dyDescent="0.25">
      <c r="A7079">
        <v>7078</v>
      </c>
      <c r="B7079" t="s">
        <v>9276</v>
      </c>
      <c r="C7079">
        <f>YEAR(Data!$D7079)</f>
        <v>2013</v>
      </c>
      <c r="D7079">
        <v>41520</v>
      </c>
      <c r="E7079">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ht="14.25" customHeight="1" x14ac:dyDescent="0.25">
      <c r="A7080">
        <v>7079</v>
      </c>
      <c r="B7080" t="s">
        <v>9276</v>
      </c>
      <c r="C7080">
        <f>YEAR(Data!$D7080)</f>
        <v>2013</v>
      </c>
      <c r="D7080">
        <v>41520</v>
      </c>
      <c r="E7080">
        <v>41524</v>
      </c>
      <c r="F7080" t="s">
        <v>50</v>
      </c>
      <c r="G7080" t="s">
        <v>4798</v>
      </c>
      <c r="H7080" t="s">
        <v>4799</v>
      </c>
      <c r="I7080" t="s">
        <v>26</v>
      </c>
      <c r="J7080" t="s">
        <v>27</v>
      </c>
      <c r="K7080" t="s">
        <v>467</v>
      </c>
      <c r="L7080" t="s">
        <v>88</v>
      </c>
      <c r="M7080">
        <v>28205</v>
      </c>
      <c r="N7080" t="s">
        <v>30</v>
      </c>
      <c r="O7080" t="s">
        <v>5939</v>
      </c>
      <c r="P7080" t="s">
        <v>46</v>
      </c>
      <c r="Q7080" t="s">
        <v>78</v>
      </c>
      <c r="R7080" t="s">
        <v>5940</v>
      </c>
      <c r="S7080">
        <v>309.45600000000002</v>
      </c>
      <c r="T7080">
        <v>9</v>
      </c>
      <c r="U7080">
        <v>0.2</v>
      </c>
      <c r="V7080">
        <v>34.813799999999944</v>
      </c>
    </row>
    <row r="7081" spans="1:22" ht="14.25" customHeight="1" x14ac:dyDescent="0.25">
      <c r="A7081">
        <v>7080</v>
      </c>
      <c r="B7081" t="s">
        <v>9276</v>
      </c>
      <c r="C7081">
        <f>YEAR(Data!$D7081)</f>
        <v>2013</v>
      </c>
      <c r="D7081">
        <v>41520</v>
      </c>
      <c r="E708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ht="14.25" customHeight="1" x14ac:dyDescent="0.25">
      <c r="A7082">
        <v>7081</v>
      </c>
      <c r="B7082" t="s">
        <v>9276</v>
      </c>
      <c r="C7082">
        <f>YEAR(Data!$D7082)</f>
        <v>2013</v>
      </c>
      <c r="D7082">
        <v>41520</v>
      </c>
      <c r="E7082">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ht="14.25" customHeight="1" x14ac:dyDescent="0.25">
      <c r="A7083">
        <v>7082</v>
      </c>
      <c r="B7083" t="s">
        <v>9276</v>
      </c>
      <c r="C7083">
        <f>YEAR(Data!$D7083)</f>
        <v>2013</v>
      </c>
      <c r="D7083">
        <v>41520</v>
      </c>
      <c r="E7083">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ht="14.25" customHeight="1" x14ac:dyDescent="0.25">
      <c r="A7084">
        <v>7083</v>
      </c>
      <c r="B7084" t="s">
        <v>9276</v>
      </c>
      <c r="C7084">
        <f>YEAR(Data!$D7084)</f>
        <v>2013</v>
      </c>
      <c r="D7084">
        <v>41520</v>
      </c>
      <c r="E7084">
        <v>41524</v>
      </c>
      <c r="F7084" t="s">
        <v>50</v>
      </c>
      <c r="G7084" t="s">
        <v>4798</v>
      </c>
      <c r="H7084" t="s">
        <v>4799</v>
      </c>
      <c r="I7084" t="s">
        <v>26</v>
      </c>
      <c r="J7084" t="s">
        <v>27</v>
      </c>
      <c r="K7084" t="s">
        <v>467</v>
      </c>
      <c r="L7084" t="s">
        <v>88</v>
      </c>
      <c r="M7084">
        <v>28205</v>
      </c>
      <c r="N7084" t="s">
        <v>30</v>
      </c>
      <c r="O7084" t="s">
        <v>5934</v>
      </c>
      <c r="P7084" t="s">
        <v>46</v>
      </c>
      <c r="Q7084" t="s">
        <v>75</v>
      </c>
      <c r="R7084" t="s">
        <v>5935</v>
      </c>
      <c r="S7084">
        <v>17.220000000000006</v>
      </c>
      <c r="T7084">
        <v>5</v>
      </c>
      <c r="U7084">
        <v>0.7</v>
      </c>
      <c r="V7084">
        <v>-12.628</v>
      </c>
    </row>
    <row r="7085" spans="1:22" ht="14.25" customHeight="1" x14ac:dyDescent="0.25">
      <c r="A7085">
        <v>7084</v>
      </c>
      <c r="B7085" t="s">
        <v>9277</v>
      </c>
      <c r="C7085">
        <f>YEAR(Data!$D7085)</f>
        <v>2014</v>
      </c>
      <c r="D7085">
        <v>41842</v>
      </c>
      <c r="E7085">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ht="14.25" customHeight="1" x14ac:dyDescent="0.25">
      <c r="A7086">
        <v>7085</v>
      </c>
      <c r="B7086" t="s">
        <v>9277</v>
      </c>
      <c r="C7086">
        <f>YEAR(Data!$D7086)</f>
        <v>2014</v>
      </c>
      <c r="D7086">
        <v>41842</v>
      </c>
      <c r="E7086">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ht="14.25" customHeight="1" x14ac:dyDescent="0.25">
      <c r="A7087">
        <v>7086</v>
      </c>
      <c r="B7087" t="s">
        <v>9278</v>
      </c>
      <c r="C7087">
        <f>YEAR(Data!$D7087)</f>
        <v>2014</v>
      </c>
      <c r="D7087">
        <v>41908</v>
      </c>
      <c r="E7087">
        <v>41911</v>
      </c>
      <c r="F7087" t="s">
        <v>188</v>
      </c>
      <c r="G7087" t="s">
        <v>2822</v>
      </c>
      <c r="H7087" t="s">
        <v>2823</v>
      </c>
      <c r="I7087" t="s">
        <v>41</v>
      </c>
      <c r="J7087" t="s">
        <v>27</v>
      </c>
      <c r="K7087" t="s">
        <v>2252</v>
      </c>
      <c r="L7087" t="s">
        <v>147</v>
      </c>
      <c r="M7087">
        <v>19013</v>
      </c>
      <c r="N7087" t="s">
        <v>148</v>
      </c>
      <c r="O7087" t="s">
        <v>6715</v>
      </c>
      <c r="P7087" t="s">
        <v>46</v>
      </c>
      <c r="Q7087" t="s">
        <v>75</v>
      </c>
      <c r="R7087" t="s">
        <v>6716</v>
      </c>
      <c r="S7087">
        <v>8.5950000000000024</v>
      </c>
      <c r="T7087">
        <v>5</v>
      </c>
      <c r="U7087">
        <v>0.7</v>
      </c>
      <c r="V7087">
        <v>-6.3030000000000008</v>
      </c>
    </row>
    <row r="7088" spans="1:22" ht="14.25" customHeight="1" x14ac:dyDescent="0.25">
      <c r="A7088">
        <v>7087</v>
      </c>
      <c r="B7088" t="s">
        <v>9278</v>
      </c>
      <c r="C7088">
        <f>YEAR(Data!$D7088)</f>
        <v>2014</v>
      </c>
      <c r="D7088">
        <v>41908</v>
      </c>
      <c r="E7088">
        <v>41911</v>
      </c>
      <c r="F7088" t="s">
        <v>188</v>
      </c>
      <c r="G7088" t="s">
        <v>2822</v>
      </c>
      <c r="H7088" t="s">
        <v>2823</v>
      </c>
      <c r="I7088" t="s">
        <v>41</v>
      </c>
      <c r="J7088" t="s">
        <v>27</v>
      </c>
      <c r="K7088" t="s">
        <v>2252</v>
      </c>
      <c r="L7088" t="s">
        <v>147</v>
      </c>
      <c r="M7088">
        <v>19013</v>
      </c>
      <c r="N7088" t="s">
        <v>148</v>
      </c>
      <c r="O7088" t="s">
        <v>5894</v>
      </c>
      <c r="P7088" t="s">
        <v>46</v>
      </c>
      <c r="Q7088" t="s">
        <v>578</v>
      </c>
      <c r="R7088" t="s">
        <v>5895</v>
      </c>
      <c r="S7088">
        <v>190.89600000000002</v>
      </c>
      <c r="T7088">
        <v>2</v>
      </c>
      <c r="U7088">
        <v>0.2</v>
      </c>
      <c r="V7088">
        <v>-42.951599999999999</v>
      </c>
    </row>
    <row r="7089" spans="1:22" ht="14.25" customHeight="1" x14ac:dyDescent="0.25">
      <c r="A7089">
        <v>7088</v>
      </c>
      <c r="B7089" t="s">
        <v>9279</v>
      </c>
      <c r="C7089">
        <f>YEAR(Data!$D7089)</f>
        <v>2014</v>
      </c>
      <c r="D7089">
        <v>41855</v>
      </c>
      <c r="E7089">
        <v>41858</v>
      </c>
      <c r="F7089" t="s">
        <v>23</v>
      </c>
      <c r="G7089" t="s">
        <v>5921</v>
      </c>
      <c r="H7089" t="s">
        <v>5922</v>
      </c>
      <c r="I7089" t="s">
        <v>26</v>
      </c>
      <c r="J7089" t="s">
        <v>27</v>
      </c>
      <c r="K7089" t="s">
        <v>42</v>
      </c>
      <c r="L7089" t="s">
        <v>43</v>
      </c>
      <c r="M7089">
        <v>90004</v>
      </c>
      <c r="N7089" t="s">
        <v>44</v>
      </c>
      <c r="O7089" t="s">
        <v>5268</v>
      </c>
      <c r="P7089" t="s">
        <v>46</v>
      </c>
      <c r="Q7089" t="s">
        <v>59</v>
      </c>
      <c r="R7089" t="s">
        <v>5269</v>
      </c>
      <c r="S7089">
        <v>99.87</v>
      </c>
      <c r="T7089">
        <v>3</v>
      </c>
      <c r="U7089">
        <v>0</v>
      </c>
      <c r="V7089">
        <v>23.968799999999998</v>
      </c>
    </row>
    <row r="7090" spans="1:22" ht="14.25" customHeight="1" x14ac:dyDescent="0.25">
      <c r="A7090">
        <v>7089</v>
      </c>
      <c r="B7090" t="s">
        <v>9280</v>
      </c>
      <c r="C7090">
        <f>YEAR(Data!$D7090)</f>
        <v>2012</v>
      </c>
      <c r="D7090">
        <v>41207</v>
      </c>
      <c r="E7090">
        <v>41209</v>
      </c>
      <c r="F7090" t="s">
        <v>23</v>
      </c>
      <c r="G7090" t="s">
        <v>1934</v>
      </c>
      <c r="H7090" t="s">
        <v>1935</v>
      </c>
      <c r="I7090" t="s">
        <v>26</v>
      </c>
      <c r="J7090" t="s">
        <v>27</v>
      </c>
      <c r="K7090" t="s">
        <v>5470</v>
      </c>
      <c r="L7090" t="s">
        <v>1392</v>
      </c>
      <c r="M7090">
        <v>89431</v>
      </c>
      <c r="N7090" t="s">
        <v>44</v>
      </c>
      <c r="O7090" t="s">
        <v>4132</v>
      </c>
      <c r="P7090" t="s">
        <v>46</v>
      </c>
      <c r="Q7090" t="s">
        <v>68</v>
      </c>
      <c r="R7090" t="s">
        <v>4133</v>
      </c>
      <c r="S7090">
        <v>79.36</v>
      </c>
      <c r="T7090">
        <v>4</v>
      </c>
      <c r="U7090">
        <v>0</v>
      </c>
      <c r="V7090">
        <v>23.807999999999993</v>
      </c>
    </row>
    <row r="7091" spans="1:22" ht="14.25" customHeight="1" x14ac:dyDescent="0.25">
      <c r="A7091">
        <v>7090</v>
      </c>
      <c r="B7091" t="s">
        <v>9281</v>
      </c>
      <c r="C7091">
        <f>YEAR(Data!$D7091)</f>
        <v>2014</v>
      </c>
      <c r="D7091">
        <v>41806</v>
      </c>
      <c r="E709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ht="14.25" customHeight="1" x14ac:dyDescent="0.25">
      <c r="A7092">
        <v>7091</v>
      </c>
      <c r="B7092" t="s">
        <v>9282</v>
      </c>
      <c r="C7092">
        <f>YEAR(Data!$D7092)</f>
        <v>2012</v>
      </c>
      <c r="D7092">
        <v>40917</v>
      </c>
      <c r="E7092">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ht="14.25" customHeight="1" x14ac:dyDescent="0.25">
      <c r="A7093">
        <v>7092</v>
      </c>
      <c r="B7093" t="s">
        <v>9282</v>
      </c>
      <c r="C7093">
        <f>YEAR(Data!$D7093)</f>
        <v>2012</v>
      </c>
      <c r="D7093">
        <v>40917</v>
      </c>
      <c r="E7093">
        <v>40921</v>
      </c>
      <c r="F7093" t="s">
        <v>50</v>
      </c>
      <c r="G7093" t="s">
        <v>4486</v>
      </c>
      <c r="H7093" t="s">
        <v>4487</v>
      </c>
      <c r="I7093" t="s">
        <v>26</v>
      </c>
      <c r="J7093" t="s">
        <v>27</v>
      </c>
      <c r="K7093" t="s">
        <v>28</v>
      </c>
      <c r="L7093" t="s">
        <v>29</v>
      </c>
      <c r="M7093">
        <v>42420</v>
      </c>
      <c r="N7093" t="s">
        <v>30</v>
      </c>
      <c r="O7093" t="s">
        <v>5367</v>
      </c>
      <c r="P7093" t="s">
        <v>46</v>
      </c>
      <c r="Q7093" t="s">
        <v>78</v>
      </c>
      <c r="R7093" t="s">
        <v>5368</v>
      </c>
      <c r="S7093">
        <v>163.44</v>
      </c>
      <c r="T7093">
        <v>3</v>
      </c>
      <c r="U7093">
        <v>0</v>
      </c>
      <c r="V7093">
        <v>45.763200000000012</v>
      </c>
    </row>
    <row r="7094" spans="1:22" ht="14.25" customHeight="1" x14ac:dyDescent="0.25">
      <c r="A7094">
        <v>7093</v>
      </c>
      <c r="B7094" t="s">
        <v>9282</v>
      </c>
      <c r="C7094">
        <f>YEAR(Data!$D7094)</f>
        <v>2012</v>
      </c>
      <c r="D7094">
        <v>40917</v>
      </c>
      <c r="E7094">
        <v>40921</v>
      </c>
      <c r="F7094" t="s">
        <v>50</v>
      </c>
      <c r="G7094" t="s">
        <v>4486</v>
      </c>
      <c r="H7094" t="s">
        <v>4487</v>
      </c>
      <c r="I7094" t="s">
        <v>26</v>
      </c>
      <c r="J7094" t="s">
        <v>27</v>
      </c>
      <c r="K7094" t="s">
        <v>28</v>
      </c>
      <c r="L7094" t="s">
        <v>29</v>
      </c>
      <c r="M7094">
        <v>42420</v>
      </c>
      <c r="N7094" t="s">
        <v>30</v>
      </c>
      <c r="O7094" t="s">
        <v>5763</v>
      </c>
      <c r="P7094" t="s">
        <v>46</v>
      </c>
      <c r="Q7094" t="s">
        <v>68</v>
      </c>
      <c r="R7094" t="s">
        <v>5764</v>
      </c>
      <c r="S7094">
        <v>42.76</v>
      </c>
      <c r="T7094">
        <v>2</v>
      </c>
      <c r="U7094">
        <v>0</v>
      </c>
      <c r="V7094">
        <v>11.117599999999999</v>
      </c>
    </row>
    <row r="7095" spans="1:22" ht="14.25" customHeight="1" x14ac:dyDescent="0.25">
      <c r="A7095">
        <v>7094</v>
      </c>
      <c r="B7095" t="s">
        <v>9282</v>
      </c>
      <c r="C7095">
        <f>YEAR(Data!$D7095)</f>
        <v>2012</v>
      </c>
      <c r="D7095">
        <v>40917</v>
      </c>
      <c r="E7095">
        <v>40921</v>
      </c>
      <c r="F7095" t="s">
        <v>50</v>
      </c>
      <c r="G7095" t="s">
        <v>4486</v>
      </c>
      <c r="H7095" t="s">
        <v>4487</v>
      </c>
      <c r="I7095" t="s">
        <v>26</v>
      </c>
      <c r="J7095" t="s">
        <v>27</v>
      </c>
      <c r="K7095" t="s">
        <v>28</v>
      </c>
      <c r="L7095" t="s">
        <v>29</v>
      </c>
      <c r="M7095">
        <v>42420</v>
      </c>
      <c r="N7095" t="s">
        <v>30</v>
      </c>
      <c r="O7095" t="s">
        <v>6651</v>
      </c>
      <c r="P7095" t="s">
        <v>46</v>
      </c>
      <c r="Q7095" t="s">
        <v>90</v>
      </c>
      <c r="R7095" t="s">
        <v>6652</v>
      </c>
      <c r="S7095">
        <v>51.550000000000004</v>
      </c>
      <c r="T7095">
        <v>5</v>
      </c>
      <c r="U7095">
        <v>0</v>
      </c>
      <c r="V7095">
        <v>24.2285</v>
      </c>
    </row>
    <row r="7096" spans="1:22" ht="14.25" customHeight="1" x14ac:dyDescent="0.25">
      <c r="A7096">
        <v>7095</v>
      </c>
      <c r="B7096" t="s">
        <v>9283</v>
      </c>
      <c r="C7096">
        <f>YEAR(Data!$D7096)</f>
        <v>2012</v>
      </c>
      <c r="D7096">
        <v>40948</v>
      </c>
      <c r="E7096">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ht="14.25" customHeight="1" x14ac:dyDescent="0.25">
      <c r="A7097">
        <v>7096</v>
      </c>
      <c r="B7097" t="s">
        <v>9284</v>
      </c>
      <c r="C7097">
        <f>YEAR(Data!$D7097)</f>
        <v>2013</v>
      </c>
      <c r="D7097">
        <v>41506</v>
      </c>
      <c r="E7097">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ht="14.25" customHeight="1" x14ac:dyDescent="0.25">
      <c r="A7098">
        <v>7097</v>
      </c>
      <c r="B7098" t="s">
        <v>9284</v>
      </c>
      <c r="C7098">
        <f>YEAR(Data!$D7098)</f>
        <v>2013</v>
      </c>
      <c r="D7098">
        <v>41506</v>
      </c>
      <c r="E7098">
        <v>41507</v>
      </c>
      <c r="F7098" t="s">
        <v>188</v>
      </c>
      <c r="G7098" t="s">
        <v>2178</v>
      </c>
      <c r="H7098" t="s">
        <v>2179</v>
      </c>
      <c r="I7098" t="s">
        <v>26</v>
      </c>
      <c r="J7098" t="s">
        <v>27</v>
      </c>
      <c r="K7098" t="s">
        <v>266</v>
      </c>
      <c r="L7098" t="s">
        <v>267</v>
      </c>
      <c r="M7098">
        <v>10009</v>
      </c>
      <c r="N7098" t="s">
        <v>148</v>
      </c>
      <c r="O7098" t="s">
        <v>6989</v>
      </c>
      <c r="P7098" t="s">
        <v>46</v>
      </c>
      <c r="Q7098" t="s">
        <v>75</v>
      </c>
      <c r="R7098" t="s">
        <v>6990</v>
      </c>
      <c r="S7098">
        <v>276.78400000000005</v>
      </c>
      <c r="T7098">
        <v>2</v>
      </c>
      <c r="U7098">
        <v>0.2</v>
      </c>
      <c r="V7098">
        <v>89.954799999999992</v>
      </c>
    </row>
    <row r="7099" spans="1:22" ht="14.25" customHeight="1" x14ac:dyDescent="0.25">
      <c r="A7099">
        <v>7098</v>
      </c>
      <c r="B7099" t="s">
        <v>9284</v>
      </c>
      <c r="C7099">
        <f>YEAR(Data!$D7099)</f>
        <v>2013</v>
      </c>
      <c r="D7099">
        <v>41506</v>
      </c>
      <c r="E7099">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ht="14.25" customHeight="1" x14ac:dyDescent="0.25">
      <c r="A7100">
        <v>7099</v>
      </c>
      <c r="B7100" t="s">
        <v>9285</v>
      </c>
      <c r="C7100">
        <f>YEAR(Data!$D7100)</f>
        <v>2014</v>
      </c>
      <c r="D7100">
        <v>41950</v>
      </c>
      <c r="E7100">
        <v>41954</v>
      </c>
      <c r="F7100" t="s">
        <v>50</v>
      </c>
      <c r="G7100" t="s">
        <v>2200</v>
      </c>
      <c r="H7100" t="s">
        <v>2201</v>
      </c>
      <c r="I7100" t="s">
        <v>26</v>
      </c>
      <c r="J7100" t="s">
        <v>27</v>
      </c>
      <c r="K7100" t="s">
        <v>266</v>
      </c>
      <c r="L7100" t="s">
        <v>267</v>
      </c>
      <c r="M7100">
        <v>10011</v>
      </c>
      <c r="N7100" t="s">
        <v>148</v>
      </c>
      <c r="O7100" t="s">
        <v>8178</v>
      </c>
      <c r="P7100" t="s">
        <v>46</v>
      </c>
      <c r="Q7100" t="s">
        <v>90</v>
      </c>
      <c r="R7100" t="s">
        <v>8179</v>
      </c>
      <c r="S7100">
        <v>318.95999999999998</v>
      </c>
      <c r="T7100">
        <v>9</v>
      </c>
      <c r="U7100">
        <v>0</v>
      </c>
      <c r="V7100">
        <v>149.91119999999998</v>
      </c>
    </row>
    <row r="7101" spans="1:22" ht="14.25" customHeight="1" x14ac:dyDescent="0.25">
      <c r="A7101">
        <v>7100</v>
      </c>
      <c r="B7101" t="s">
        <v>9286</v>
      </c>
      <c r="C7101">
        <f>YEAR(Data!$D7101)</f>
        <v>2012</v>
      </c>
      <c r="D7101">
        <v>41269</v>
      </c>
      <c r="E7101">
        <v>41273</v>
      </c>
      <c r="F7101" t="s">
        <v>23</v>
      </c>
      <c r="G7101" t="s">
        <v>5879</v>
      </c>
      <c r="H7101" t="s">
        <v>5880</v>
      </c>
      <c r="I7101" t="s">
        <v>26</v>
      </c>
      <c r="J7101" t="s">
        <v>27</v>
      </c>
      <c r="K7101" t="s">
        <v>266</v>
      </c>
      <c r="L7101" t="s">
        <v>267</v>
      </c>
      <c r="M7101">
        <v>10009</v>
      </c>
      <c r="N7101" t="s">
        <v>148</v>
      </c>
      <c r="O7101" t="s">
        <v>8178</v>
      </c>
      <c r="P7101" t="s">
        <v>46</v>
      </c>
      <c r="Q7101" t="s">
        <v>90</v>
      </c>
      <c r="R7101" t="s">
        <v>8179</v>
      </c>
      <c r="S7101">
        <v>212.64</v>
      </c>
      <c r="T7101">
        <v>6</v>
      </c>
      <c r="U7101">
        <v>0</v>
      </c>
      <c r="V7101">
        <v>99.940799999999982</v>
      </c>
    </row>
    <row r="7102" spans="1:22" ht="14.25" customHeight="1" x14ac:dyDescent="0.25">
      <c r="A7102">
        <v>7101</v>
      </c>
      <c r="B7102" t="s">
        <v>9287</v>
      </c>
      <c r="C7102">
        <f>YEAR(Data!$D7102)</f>
        <v>2011</v>
      </c>
      <c r="D7102">
        <v>40870</v>
      </c>
      <c r="E7102">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ht="14.25" customHeight="1" x14ac:dyDescent="0.25">
      <c r="A7103">
        <v>7102</v>
      </c>
      <c r="B7103" t="s">
        <v>9288</v>
      </c>
      <c r="C7103">
        <f>YEAR(Data!$D7103)</f>
        <v>2013</v>
      </c>
      <c r="D7103">
        <v>41488</v>
      </c>
      <c r="E7103">
        <v>41492</v>
      </c>
      <c r="F7103" t="s">
        <v>23</v>
      </c>
      <c r="G7103" t="s">
        <v>7287</v>
      </c>
      <c r="H7103" t="s">
        <v>7288</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ht="14.25" customHeight="1" x14ac:dyDescent="0.25">
      <c r="A7104">
        <v>7103</v>
      </c>
      <c r="B7104" t="s">
        <v>9289</v>
      </c>
      <c r="C7104">
        <f>YEAR(Data!$D7104)</f>
        <v>2011</v>
      </c>
      <c r="D7104">
        <v>40807</v>
      </c>
      <c r="E7104">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ht="14.25" customHeight="1" x14ac:dyDescent="0.25">
      <c r="A7105">
        <v>7104</v>
      </c>
      <c r="B7105" t="s">
        <v>9290</v>
      </c>
      <c r="C7105">
        <f>YEAR(Data!$D7105)</f>
        <v>2014</v>
      </c>
      <c r="D7105">
        <v>41887</v>
      </c>
      <c r="E7105">
        <v>41891</v>
      </c>
      <c r="F7105" t="s">
        <v>50</v>
      </c>
      <c r="G7105" t="s">
        <v>3480</v>
      </c>
      <c r="H7105" t="s">
        <v>3481</v>
      </c>
      <c r="I7105" t="s">
        <v>26</v>
      </c>
      <c r="J7105" t="s">
        <v>27</v>
      </c>
      <c r="K7105" t="s">
        <v>2542</v>
      </c>
      <c r="L7105" t="s">
        <v>43</v>
      </c>
      <c r="M7105">
        <v>92704</v>
      </c>
      <c r="N7105" t="s">
        <v>44</v>
      </c>
      <c r="O7105" t="s">
        <v>7563</v>
      </c>
      <c r="P7105" t="s">
        <v>46</v>
      </c>
      <c r="Q7105" t="s">
        <v>59</v>
      </c>
      <c r="R7105" t="s">
        <v>7564</v>
      </c>
      <c r="S7105">
        <v>421.1</v>
      </c>
      <c r="T7105">
        <v>2</v>
      </c>
      <c r="U7105">
        <v>0</v>
      </c>
      <c r="V7105">
        <v>105.27499999999998</v>
      </c>
    </row>
    <row r="7106" spans="1:22" ht="14.25" customHeight="1" x14ac:dyDescent="0.25">
      <c r="A7106">
        <v>7105</v>
      </c>
      <c r="B7106" t="s">
        <v>9291</v>
      </c>
      <c r="C7106">
        <f>YEAR(Data!$D7106)</f>
        <v>2014</v>
      </c>
      <c r="D7106">
        <v>41810</v>
      </c>
      <c r="E7106">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ht="14.25" customHeight="1" x14ac:dyDescent="0.25">
      <c r="A7107">
        <v>7106</v>
      </c>
      <c r="B7107" t="s">
        <v>9291</v>
      </c>
      <c r="C7107">
        <f>YEAR(Data!$D7107)</f>
        <v>2014</v>
      </c>
      <c r="D7107">
        <v>41810</v>
      </c>
      <c r="E7107">
        <v>41812</v>
      </c>
      <c r="F7107" t="s">
        <v>23</v>
      </c>
      <c r="G7107" t="s">
        <v>4616</v>
      </c>
      <c r="H7107" t="s">
        <v>4617</v>
      </c>
      <c r="I7107" t="s">
        <v>41</v>
      </c>
      <c r="J7107" t="s">
        <v>27</v>
      </c>
      <c r="K7107" t="s">
        <v>606</v>
      </c>
      <c r="L7107" t="s">
        <v>498</v>
      </c>
      <c r="M7107">
        <v>43055</v>
      </c>
      <c r="N7107" t="s">
        <v>148</v>
      </c>
      <c r="O7107" t="s">
        <v>5654</v>
      </c>
      <c r="P7107" t="s">
        <v>32</v>
      </c>
      <c r="Q7107" t="s">
        <v>65</v>
      </c>
      <c r="R7107" t="s">
        <v>5655</v>
      </c>
      <c r="S7107">
        <v>38.784000000000006</v>
      </c>
      <c r="T7107">
        <v>3</v>
      </c>
      <c r="U7107">
        <v>0.2</v>
      </c>
      <c r="V7107">
        <v>7.2719999999999949</v>
      </c>
    </row>
    <row r="7108" spans="1:22" ht="14.25" customHeight="1" x14ac:dyDescent="0.25">
      <c r="A7108">
        <v>7107</v>
      </c>
      <c r="B7108" t="s">
        <v>9291</v>
      </c>
      <c r="C7108">
        <f>YEAR(Data!$D7108)</f>
        <v>2014</v>
      </c>
      <c r="D7108">
        <v>41810</v>
      </c>
      <c r="E7108">
        <v>41812</v>
      </c>
      <c r="F7108" t="s">
        <v>23</v>
      </c>
      <c r="G7108" t="s">
        <v>4616</v>
      </c>
      <c r="H7108" t="s">
        <v>4617</v>
      </c>
      <c r="I7108" t="s">
        <v>41</v>
      </c>
      <c r="J7108" t="s">
        <v>27</v>
      </c>
      <c r="K7108" t="s">
        <v>606</v>
      </c>
      <c r="L7108" t="s">
        <v>498</v>
      </c>
      <c r="M7108">
        <v>43055</v>
      </c>
      <c r="N7108" t="s">
        <v>148</v>
      </c>
      <c r="O7108" t="s">
        <v>7145</v>
      </c>
      <c r="P7108" t="s">
        <v>71</v>
      </c>
      <c r="Q7108" t="s">
        <v>161</v>
      </c>
      <c r="R7108" t="s">
        <v>7146</v>
      </c>
      <c r="S7108">
        <v>122.32799999999999</v>
      </c>
      <c r="T7108">
        <v>9</v>
      </c>
      <c r="U7108">
        <v>0.2</v>
      </c>
      <c r="V7108">
        <v>1.5291000000000032</v>
      </c>
    </row>
    <row r="7109" spans="1:22" ht="14.25" customHeight="1" x14ac:dyDescent="0.25">
      <c r="A7109">
        <v>7108</v>
      </c>
      <c r="B7109" t="s">
        <v>9292</v>
      </c>
      <c r="C7109">
        <f>YEAR(Data!$D7109)</f>
        <v>2013</v>
      </c>
      <c r="D7109">
        <v>41384</v>
      </c>
      <c r="E7109">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ht="14.25" customHeight="1" x14ac:dyDescent="0.25">
      <c r="A7110">
        <v>7109</v>
      </c>
      <c r="B7110" t="s">
        <v>9292</v>
      </c>
      <c r="C7110">
        <f>YEAR(Data!$D7110)</f>
        <v>2013</v>
      </c>
      <c r="D7110">
        <v>41384</v>
      </c>
      <c r="E7110">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ht="14.25" customHeight="1" x14ac:dyDescent="0.25">
      <c r="A7111">
        <v>7110</v>
      </c>
      <c r="B7111" t="s">
        <v>9292</v>
      </c>
      <c r="C7111">
        <f>YEAR(Data!$D7111)</f>
        <v>2013</v>
      </c>
      <c r="D7111">
        <v>41384</v>
      </c>
      <c r="E711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ht="14.25" customHeight="1" x14ac:dyDescent="0.25">
      <c r="A7112">
        <v>7111</v>
      </c>
      <c r="B7112" t="s">
        <v>9292</v>
      </c>
      <c r="C7112">
        <f>YEAR(Data!$D7112)</f>
        <v>2013</v>
      </c>
      <c r="D7112">
        <v>41384</v>
      </c>
      <c r="E7112">
        <v>41391</v>
      </c>
      <c r="F7112" t="s">
        <v>50</v>
      </c>
      <c r="G7112" t="s">
        <v>290</v>
      </c>
      <c r="H7112" t="s">
        <v>291</v>
      </c>
      <c r="I7112" t="s">
        <v>26</v>
      </c>
      <c r="J7112" t="s">
        <v>27</v>
      </c>
      <c r="K7112" t="s">
        <v>266</v>
      </c>
      <c r="L7112" t="s">
        <v>267</v>
      </c>
      <c r="M7112">
        <v>10035</v>
      </c>
      <c r="N7112" t="s">
        <v>148</v>
      </c>
      <c r="O7112" t="s">
        <v>6813</v>
      </c>
      <c r="P7112" t="s">
        <v>46</v>
      </c>
      <c r="Q7112" t="s">
        <v>578</v>
      </c>
      <c r="R7112" t="s">
        <v>6814</v>
      </c>
      <c r="S7112">
        <v>7.76</v>
      </c>
      <c r="T7112">
        <v>2</v>
      </c>
      <c r="U7112">
        <v>0</v>
      </c>
      <c r="V7112">
        <v>2.2503999999999991</v>
      </c>
    </row>
    <row r="7113" spans="1:22" ht="14.25" customHeight="1" x14ac:dyDescent="0.25">
      <c r="A7113">
        <v>7112</v>
      </c>
      <c r="B7113" t="s">
        <v>9292</v>
      </c>
      <c r="C7113">
        <f>YEAR(Data!$D7113)</f>
        <v>2013</v>
      </c>
      <c r="D7113">
        <v>41384</v>
      </c>
      <c r="E7113">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ht="14.25" customHeight="1" x14ac:dyDescent="0.25">
      <c r="A7114">
        <v>7113</v>
      </c>
      <c r="B7114" t="s">
        <v>9292</v>
      </c>
      <c r="C7114">
        <f>YEAR(Data!$D7114)</f>
        <v>2013</v>
      </c>
      <c r="D7114">
        <v>41384</v>
      </c>
      <c r="E7114">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ht="14.25" customHeight="1" x14ac:dyDescent="0.25">
      <c r="A7115">
        <v>7114</v>
      </c>
      <c r="B7115" t="s">
        <v>9292</v>
      </c>
      <c r="C7115">
        <f>YEAR(Data!$D7115)</f>
        <v>2013</v>
      </c>
      <c r="D7115">
        <v>41384</v>
      </c>
      <c r="E7115">
        <v>41391</v>
      </c>
      <c r="F7115" t="s">
        <v>50</v>
      </c>
      <c r="G7115" t="s">
        <v>290</v>
      </c>
      <c r="H7115" t="s">
        <v>291</v>
      </c>
      <c r="I7115" t="s">
        <v>26</v>
      </c>
      <c r="J7115" t="s">
        <v>27</v>
      </c>
      <c r="K7115" t="s">
        <v>266</v>
      </c>
      <c r="L7115" t="s">
        <v>267</v>
      </c>
      <c r="M7115">
        <v>10035</v>
      </c>
      <c r="N7115" t="s">
        <v>148</v>
      </c>
      <c r="O7115" t="s">
        <v>6137</v>
      </c>
      <c r="P7115" t="s">
        <v>46</v>
      </c>
      <c r="Q7115" t="s">
        <v>75</v>
      </c>
      <c r="R7115" t="s">
        <v>6138</v>
      </c>
      <c r="S7115">
        <v>9.2799999999999994</v>
      </c>
      <c r="T7115">
        <v>2</v>
      </c>
      <c r="U7115">
        <v>0.2</v>
      </c>
      <c r="V7115">
        <v>3.2479999999999998</v>
      </c>
    </row>
    <row r="7116" spans="1:22" ht="14.25" customHeight="1" x14ac:dyDescent="0.25">
      <c r="A7116">
        <v>7115</v>
      </c>
      <c r="B7116" t="s">
        <v>9293</v>
      </c>
      <c r="C7116">
        <f>YEAR(Data!$D7116)</f>
        <v>2013</v>
      </c>
      <c r="D7116">
        <v>41400</v>
      </c>
      <c r="E7116">
        <v>41401</v>
      </c>
      <c r="F7116" t="s">
        <v>188</v>
      </c>
      <c r="G7116" t="s">
        <v>2908</v>
      </c>
      <c r="H7116" t="s">
        <v>2909</v>
      </c>
      <c r="I7116" t="s">
        <v>41</v>
      </c>
      <c r="J7116" t="s">
        <v>27</v>
      </c>
      <c r="K7116" t="s">
        <v>28</v>
      </c>
      <c r="L7116" t="s">
        <v>1392</v>
      </c>
      <c r="M7116">
        <v>89015</v>
      </c>
      <c r="N7116" t="s">
        <v>44</v>
      </c>
      <c r="O7116" t="s">
        <v>7497</v>
      </c>
      <c r="P7116" t="s">
        <v>32</v>
      </c>
      <c r="Q7116" t="s">
        <v>56</v>
      </c>
      <c r="R7116" t="s">
        <v>7498</v>
      </c>
      <c r="S7116">
        <v>1685.88</v>
      </c>
      <c r="T7116">
        <v>6</v>
      </c>
      <c r="U7116">
        <v>0</v>
      </c>
      <c r="V7116">
        <v>320.31720000000001</v>
      </c>
    </row>
    <row r="7117" spans="1:22" ht="14.25" customHeight="1" x14ac:dyDescent="0.25">
      <c r="A7117">
        <v>7116</v>
      </c>
      <c r="B7117" t="s">
        <v>9293</v>
      </c>
      <c r="C7117">
        <f>YEAR(Data!$D7117)</f>
        <v>2013</v>
      </c>
      <c r="D7117">
        <v>41400</v>
      </c>
      <c r="E7117">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ht="14.25" customHeight="1" x14ac:dyDescent="0.25">
      <c r="A7118">
        <v>7117</v>
      </c>
      <c r="B7118" t="s">
        <v>9294</v>
      </c>
      <c r="C7118">
        <f>YEAR(Data!$D7118)</f>
        <v>2011</v>
      </c>
      <c r="D7118">
        <v>40834</v>
      </c>
      <c r="E7118">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ht="14.25" customHeight="1" x14ac:dyDescent="0.25">
      <c r="A7119">
        <v>7118</v>
      </c>
      <c r="B7119" t="s">
        <v>9294</v>
      </c>
      <c r="C7119">
        <f>YEAR(Data!$D7119)</f>
        <v>2011</v>
      </c>
      <c r="D7119">
        <v>40834</v>
      </c>
      <c r="E7119">
        <v>40839</v>
      </c>
      <c r="F7119" t="s">
        <v>23</v>
      </c>
      <c r="G7119" t="s">
        <v>4112</v>
      </c>
      <c r="H7119" t="s">
        <v>4113</v>
      </c>
      <c r="I7119" t="s">
        <v>26</v>
      </c>
      <c r="J7119" t="s">
        <v>27</v>
      </c>
      <c r="K7119" t="s">
        <v>95</v>
      </c>
      <c r="L7119" t="s">
        <v>96</v>
      </c>
      <c r="M7119">
        <v>98103</v>
      </c>
      <c r="N7119" t="s">
        <v>44</v>
      </c>
      <c r="O7119" t="s">
        <v>5485</v>
      </c>
      <c r="P7119" t="s">
        <v>46</v>
      </c>
      <c r="Q7119" t="s">
        <v>75</v>
      </c>
      <c r="R7119" t="s">
        <v>5486</v>
      </c>
      <c r="S7119">
        <v>1.3440000000000001</v>
      </c>
      <c r="T7119">
        <v>1</v>
      </c>
      <c r="U7119">
        <v>0.2</v>
      </c>
      <c r="V7119">
        <v>0.47039999999999987</v>
      </c>
    </row>
    <row r="7120" spans="1:22" ht="14.25" customHeight="1" x14ac:dyDescent="0.25">
      <c r="A7120">
        <v>7119</v>
      </c>
      <c r="B7120" t="s">
        <v>9295</v>
      </c>
      <c r="C7120">
        <f>YEAR(Data!$D7120)</f>
        <v>2014</v>
      </c>
      <c r="D7120">
        <v>41684</v>
      </c>
      <c r="E7120">
        <v>41688</v>
      </c>
      <c r="F7120" t="s">
        <v>50</v>
      </c>
      <c r="G7120" t="s">
        <v>6343</v>
      </c>
      <c r="H7120" t="s">
        <v>6344</v>
      </c>
      <c r="I7120" t="s">
        <v>41</v>
      </c>
      <c r="J7120" t="s">
        <v>27</v>
      </c>
      <c r="K7120" t="s">
        <v>266</v>
      </c>
      <c r="L7120" t="s">
        <v>267</v>
      </c>
      <c r="M7120">
        <v>10009</v>
      </c>
      <c r="N7120" t="s">
        <v>148</v>
      </c>
      <c r="O7120" t="s">
        <v>5437</v>
      </c>
      <c r="P7120" t="s">
        <v>46</v>
      </c>
      <c r="Q7120" t="s">
        <v>90</v>
      </c>
      <c r="R7120" t="s">
        <v>5438</v>
      </c>
      <c r="S7120">
        <v>17.940000000000001</v>
      </c>
      <c r="T7120">
        <v>3</v>
      </c>
      <c r="U7120">
        <v>0</v>
      </c>
      <c r="V7120">
        <v>8.7906000000000013</v>
      </c>
    </row>
    <row r="7121" spans="1:22" ht="14.25" customHeight="1" x14ac:dyDescent="0.25">
      <c r="A7121">
        <v>7120</v>
      </c>
      <c r="B7121" t="s">
        <v>9296</v>
      </c>
      <c r="C7121">
        <f>YEAR(Data!$D7121)</f>
        <v>2014</v>
      </c>
      <c r="D7121">
        <v>41961</v>
      </c>
      <c r="E712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ht="14.25" customHeight="1" x14ac:dyDescent="0.25">
      <c r="A7122">
        <v>7121</v>
      </c>
      <c r="B7122" t="s">
        <v>9297</v>
      </c>
      <c r="C7122">
        <f>YEAR(Data!$D7122)</f>
        <v>2011</v>
      </c>
      <c r="D7122">
        <v>40564</v>
      </c>
      <c r="E7122">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ht="14.25" customHeight="1" x14ac:dyDescent="0.25">
      <c r="A7123">
        <v>7122</v>
      </c>
      <c r="B7123" t="s">
        <v>9298</v>
      </c>
      <c r="C7123">
        <f>YEAR(Data!$D7123)</f>
        <v>2014</v>
      </c>
      <c r="D7123">
        <v>41975</v>
      </c>
      <c r="E7123">
        <v>41982</v>
      </c>
      <c r="F7123" t="s">
        <v>50</v>
      </c>
      <c r="G7123" t="s">
        <v>51</v>
      </c>
      <c r="H7123" t="s">
        <v>52</v>
      </c>
      <c r="I7123" t="s">
        <v>26</v>
      </c>
      <c r="J7123" t="s">
        <v>27</v>
      </c>
      <c r="K7123" t="s">
        <v>95</v>
      </c>
      <c r="L7123" t="s">
        <v>96</v>
      </c>
      <c r="M7123">
        <v>98105</v>
      </c>
      <c r="N7123" t="s">
        <v>44</v>
      </c>
      <c r="O7123" t="s">
        <v>8690</v>
      </c>
      <c r="P7123" t="s">
        <v>46</v>
      </c>
      <c r="Q7123" t="s">
        <v>90</v>
      </c>
      <c r="R7123" t="s">
        <v>8691</v>
      </c>
      <c r="S7123">
        <v>41.86</v>
      </c>
      <c r="T7123">
        <v>7</v>
      </c>
      <c r="U7123">
        <v>0</v>
      </c>
      <c r="V7123">
        <v>18.837</v>
      </c>
    </row>
    <row r="7124" spans="1:22" ht="14.25" customHeight="1" x14ac:dyDescent="0.25">
      <c r="A7124">
        <v>7123</v>
      </c>
      <c r="B7124" t="s">
        <v>9298</v>
      </c>
      <c r="C7124">
        <f>YEAR(Data!$D7124)</f>
        <v>2014</v>
      </c>
      <c r="D7124">
        <v>41975</v>
      </c>
      <c r="E7124">
        <v>41982</v>
      </c>
      <c r="F7124" t="s">
        <v>50</v>
      </c>
      <c r="G7124" t="s">
        <v>51</v>
      </c>
      <c r="H7124" t="s">
        <v>52</v>
      </c>
      <c r="I7124" t="s">
        <v>26</v>
      </c>
      <c r="J7124" t="s">
        <v>27</v>
      </c>
      <c r="K7124" t="s">
        <v>95</v>
      </c>
      <c r="L7124" t="s">
        <v>96</v>
      </c>
      <c r="M7124">
        <v>98105</v>
      </c>
      <c r="N7124" t="s">
        <v>44</v>
      </c>
      <c r="O7124" t="s">
        <v>6577</v>
      </c>
      <c r="P7124" t="s">
        <v>32</v>
      </c>
      <c r="Q7124" t="s">
        <v>33</v>
      </c>
      <c r="R7124" t="s">
        <v>6578</v>
      </c>
      <c r="S7124">
        <v>141.96</v>
      </c>
      <c r="T7124">
        <v>2</v>
      </c>
      <c r="U7124">
        <v>0</v>
      </c>
      <c r="V7124">
        <v>41.168399999999991</v>
      </c>
    </row>
    <row r="7125" spans="1:22" ht="14.25" customHeight="1" x14ac:dyDescent="0.25">
      <c r="A7125">
        <v>7124</v>
      </c>
      <c r="B7125" t="s">
        <v>9299</v>
      </c>
      <c r="C7125">
        <f>YEAR(Data!$D7125)</f>
        <v>2012</v>
      </c>
      <c r="D7125">
        <v>41130</v>
      </c>
      <c r="E7125">
        <v>41137</v>
      </c>
      <c r="F7125" t="s">
        <v>50</v>
      </c>
      <c r="G7125" t="s">
        <v>7780</v>
      </c>
      <c r="H7125" t="s">
        <v>7781</v>
      </c>
      <c r="I7125" t="s">
        <v>41</v>
      </c>
      <c r="J7125" t="s">
        <v>27</v>
      </c>
      <c r="K7125" t="s">
        <v>266</v>
      </c>
      <c r="L7125" t="s">
        <v>267</v>
      </c>
      <c r="M7125">
        <v>10035</v>
      </c>
      <c r="N7125" t="s">
        <v>148</v>
      </c>
      <c r="O7125" t="s">
        <v>6591</v>
      </c>
      <c r="P7125" t="s">
        <v>32</v>
      </c>
      <c r="Q7125" t="s">
        <v>65</v>
      </c>
      <c r="R7125" t="s">
        <v>6592</v>
      </c>
      <c r="S7125">
        <v>10.02</v>
      </c>
      <c r="T7125">
        <v>3</v>
      </c>
      <c r="U7125">
        <v>0</v>
      </c>
      <c r="V7125">
        <v>4.4088000000000012</v>
      </c>
    </row>
    <row r="7126" spans="1:22" ht="14.25" customHeight="1" x14ac:dyDescent="0.25">
      <c r="A7126">
        <v>7125</v>
      </c>
      <c r="B7126" t="s">
        <v>9299</v>
      </c>
      <c r="C7126">
        <f>YEAR(Data!$D7126)</f>
        <v>2012</v>
      </c>
      <c r="D7126">
        <v>41130</v>
      </c>
      <c r="E7126">
        <v>41137</v>
      </c>
      <c r="F7126" t="s">
        <v>50</v>
      </c>
      <c r="G7126" t="s">
        <v>7780</v>
      </c>
      <c r="H7126" t="s">
        <v>7781</v>
      </c>
      <c r="I7126" t="s">
        <v>41</v>
      </c>
      <c r="J7126" t="s">
        <v>27</v>
      </c>
      <c r="K7126" t="s">
        <v>266</v>
      </c>
      <c r="L7126" t="s">
        <v>267</v>
      </c>
      <c r="M7126">
        <v>10035</v>
      </c>
      <c r="N7126" t="s">
        <v>148</v>
      </c>
      <c r="O7126" t="s">
        <v>5854</v>
      </c>
      <c r="P7126" t="s">
        <v>46</v>
      </c>
      <c r="Q7126" t="s">
        <v>90</v>
      </c>
      <c r="R7126" t="s">
        <v>5855</v>
      </c>
      <c r="S7126">
        <v>144.12</v>
      </c>
      <c r="T7126">
        <v>3</v>
      </c>
      <c r="U7126">
        <v>0</v>
      </c>
      <c r="V7126">
        <v>69.177599999999984</v>
      </c>
    </row>
    <row r="7127" spans="1:22" ht="14.25" customHeight="1" x14ac:dyDescent="0.25">
      <c r="A7127">
        <v>7126</v>
      </c>
      <c r="B7127" t="s">
        <v>9300</v>
      </c>
      <c r="C7127">
        <f>YEAR(Data!$D7127)</f>
        <v>2013</v>
      </c>
      <c r="D7127">
        <v>41545</v>
      </c>
      <c r="E7127">
        <v>41547</v>
      </c>
      <c r="F7127" t="s">
        <v>23</v>
      </c>
      <c r="G7127" t="s">
        <v>4261</v>
      </c>
      <c r="H7127" t="s">
        <v>4262</v>
      </c>
      <c r="I7127" t="s">
        <v>26</v>
      </c>
      <c r="J7127" t="s">
        <v>27</v>
      </c>
      <c r="K7127" t="s">
        <v>1736</v>
      </c>
      <c r="L7127" t="s">
        <v>1272</v>
      </c>
      <c r="M7127">
        <v>30318</v>
      </c>
      <c r="N7127" t="s">
        <v>30</v>
      </c>
      <c r="O7127" t="s">
        <v>5290</v>
      </c>
      <c r="P7127" t="s">
        <v>46</v>
      </c>
      <c r="Q7127" t="s">
        <v>90</v>
      </c>
      <c r="R7127" t="s">
        <v>5291</v>
      </c>
      <c r="S7127">
        <v>17.940000000000001</v>
      </c>
      <c r="T7127">
        <v>3</v>
      </c>
      <c r="U7127">
        <v>0</v>
      </c>
      <c r="V7127">
        <v>8.7906000000000013</v>
      </c>
    </row>
    <row r="7128" spans="1:22" ht="14.25" customHeight="1" x14ac:dyDescent="0.25">
      <c r="A7128">
        <v>7127</v>
      </c>
      <c r="B7128" t="s">
        <v>9300</v>
      </c>
      <c r="C7128">
        <f>YEAR(Data!$D7128)</f>
        <v>2013</v>
      </c>
      <c r="D7128">
        <v>41545</v>
      </c>
      <c r="E7128">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ht="14.25" customHeight="1" x14ac:dyDescent="0.25">
      <c r="A7129">
        <v>7128</v>
      </c>
      <c r="B7129" t="s">
        <v>9301</v>
      </c>
      <c r="C7129">
        <f>YEAR(Data!$D7129)</f>
        <v>2013</v>
      </c>
      <c r="D7129">
        <v>41593</v>
      </c>
      <c r="E7129">
        <v>41599</v>
      </c>
      <c r="F7129" t="s">
        <v>50</v>
      </c>
      <c r="G7129" t="s">
        <v>5224</v>
      </c>
      <c r="H7129" t="s">
        <v>5225</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ht="14.25" customHeight="1" x14ac:dyDescent="0.25">
      <c r="A7130">
        <v>7129</v>
      </c>
      <c r="B7130" t="s">
        <v>9301</v>
      </c>
      <c r="C7130">
        <f>YEAR(Data!$D7130)</f>
        <v>2013</v>
      </c>
      <c r="D7130">
        <v>41593</v>
      </c>
      <c r="E7130">
        <v>41599</v>
      </c>
      <c r="F7130" t="s">
        <v>50</v>
      </c>
      <c r="G7130" t="s">
        <v>5224</v>
      </c>
      <c r="H7130" t="s">
        <v>5225</v>
      </c>
      <c r="I7130" t="s">
        <v>26</v>
      </c>
      <c r="J7130" t="s">
        <v>27</v>
      </c>
      <c r="K7130" t="s">
        <v>606</v>
      </c>
      <c r="L7130" t="s">
        <v>245</v>
      </c>
      <c r="M7130">
        <v>19711</v>
      </c>
      <c r="N7130" t="s">
        <v>148</v>
      </c>
      <c r="O7130" t="s">
        <v>6191</v>
      </c>
      <c r="P7130" t="s">
        <v>32</v>
      </c>
      <c r="Q7130" t="s">
        <v>65</v>
      </c>
      <c r="R7130" t="s">
        <v>6192</v>
      </c>
      <c r="S7130">
        <v>19.920000000000002</v>
      </c>
      <c r="T7130">
        <v>4</v>
      </c>
      <c r="U7130">
        <v>0</v>
      </c>
      <c r="V7130">
        <v>6.573599999999999</v>
      </c>
    </row>
    <row r="7131" spans="1:22" ht="14.25" customHeight="1" x14ac:dyDescent="0.25">
      <c r="A7131">
        <v>7130</v>
      </c>
      <c r="B7131" t="s">
        <v>9302</v>
      </c>
      <c r="C7131">
        <f>YEAR(Data!$D7131)</f>
        <v>2013</v>
      </c>
      <c r="D7131">
        <v>41381</v>
      </c>
      <c r="E7131">
        <v>41387</v>
      </c>
      <c r="F7131" t="s">
        <v>50</v>
      </c>
      <c r="G7131" t="s">
        <v>111</v>
      </c>
      <c r="H7131" t="s">
        <v>112</v>
      </c>
      <c r="I7131" t="s">
        <v>26</v>
      </c>
      <c r="J7131" t="s">
        <v>27</v>
      </c>
      <c r="K7131" t="s">
        <v>5661</v>
      </c>
      <c r="L7131" t="s">
        <v>335</v>
      </c>
      <c r="M7131">
        <v>37211</v>
      </c>
      <c r="N7131" t="s">
        <v>30</v>
      </c>
      <c r="O7131" t="s">
        <v>3556</v>
      </c>
      <c r="P7131" t="s">
        <v>71</v>
      </c>
      <c r="Q7131" t="s">
        <v>161</v>
      </c>
      <c r="R7131" t="s">
        <v>3557</v>
      </c>
      <c r="S7131">
        <v>35.167999999999999</v>
      </c>
      <c r="T7131">
        <v>4</v>
      </c>
      <c r="U7131">
        <v>0.2</v>
      </c>
      <c r="V7131">
        <v>8.3524000000000012</v>
      </c>
    </row>
    <row r="7132" spans="1:22" ht="14.25" customHeight="1" x14ac:dyDescent="0.25">
      <c r="A7132">
        <v>7131</v>
      </c>
      <c r="B7132" t="s">
        <v>9302</v>
      </c>
      <c r="C7132">
        <f>YEAR(Data!$D7132)</f>
        <v>2013</v>
      </c>
      <c r="D7132">
        <v>41381</v>
      </c>
      <c r="E7132">
        <v>41387</v>
      </c>
      <c r="F7132" t="s">
        <v>50</v>
      </c>
      <c r="G7132" t="s">
        <v>111</v>
      </c>
      <c r="H7132" t="s">
        <v>112</v>
      </c>
      <c r="I7132" t="s">
        <v>26</v>
      </c>
      <c r="J7132" t="s">
        <v>27</v>
      </c>
      <c r="K7132" t="s">
        <v>5661</v>
      </c>
      <c r="L7132" t="s">
        <v>335</v>
      </c>
      <c r="M7132">
        <v>37211</v>
      </c>
      <c r="N7132" t="s">
        <v>30</v>
      </c>
      <c r="O7132" t="s">
        <v>7517</v>
      </c>
      <c r="P7132" t="s">
        <v>46</v>
      </c>
      <c r="Q7132" t="s">
        <v>90</v>
      </c>
      <c r="R7132" t="s">
        <v>8207</v>
      </c>
      <c r="S7132">
        <v>123.08799999999999</v>
      </c>
      <c r="T7132">
        <v>7</v>
      </c>
      <c r="U7132">
        <v>0.2</v>
      </c>
      <c r="V7132">
        <v>40.003599999999999</v>
      </c>
    </row>
    <row r="7133" spans="1:22" ht="14.25" customHeight="1" x14ac:dyDescent="0.25">
      <c r="A7133">
        <v>7132</v>
      </c>
      <c r="B7133" t="s">
        <v>9303</v>
      </c>
      <c r="C7133">
        <f>YEAR(Data!$D7133)</f>
        <v>2014</v>
      </c>
      <c r="D7133">
        <v>41970</v>
      </c>
      <c r="E7133">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ht="14.25" customHeight="1" x14ac:dyDescent="0.25">
      <c r="A7134">
        <v>7133</v>
      </c>
      <c r="B7134" t="s">
        <v>9303</v>
      </c>
      <c r="C7134">
        <f>YEAR(Data!$D7134)</f>
        <v>2014</v>
      </c>
      <c r="D7134">
        <v>41970</v>
      </c>
      <c r="E7134">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ht="14.25" customHeight="1" x14ac:dyDescent="0.25">
      <c r="A7135">
        <v>7134</v>
      </c>
      <c r="B7135" t="s">
        <v>9303</v>
      </c>
      <c r="C7135">
        <f>YEAR(Data!$D7135)</f>
        <v>2014</v>
      </c>
      <c r="D7135">
        <v>41970</v>
      </c>
      <c r="E7135">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ht="14.25" customHeight="1" x14ac:dyDescent="0.25">
      <c r="A7136">
        <v>7135</v>
      </c>
      <c r="B7136" t="s">
        <v>9303</v>
      </c>
      <c r="C7136">
        <f>YEAR(Data!$D7136)</f>
        <v>2014</v>
      </c>
      <c r="D7136">
        <v>41970</v>
      </c>
      <c r="E7136">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ht="14.25" customHeight="1" x14ac:dyDescent="0.25">
      <c r="A7137">
        <v>7136</v>
      </c>
      <c r="B7137" t="s">
        <v>9303</v>
      </c>
      <c r="C7137">
        <f>YEAR(Data!$D7137)</f>
        <v>2014</v>
      </c>
      <c r="D7137">
        <v>41970</v>
      </c>
      <c r="E7137">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ht="14.25" customHeight="1" x14ac:dyDescent="0.25">
      <c r="A7138">
        <v>7137</v>
      </c>
      <c r="B7138" t="s">
        <v>9304</v>
      </c>
      <c r="C7138">
        <f>YEAR(Data!$D7138)</f>
        <v>2012</v>
      </c>
      <c r="D7138">
        <v>41233</v>
      </c>
      <c r="E7138">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ht="14.25" customHeight="1" x14ac:dyDescent="0.25">
      <c r="A7139">
        <v>7138</v>
      </c>
      <c r="B7139" t="s">
        <v>9304</v>
      </c>
      <c r="C7139">
        <f>YEAR(Data!$D7139)</f>
        <v>2012</v>
      </c>
      <c r="D7139">
        <v>41233</v>
      </c>
      <c r="E7139">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ht="14.25" customHeight="1" x14ac:dyDescent="0.25">
      <c r="A7140">
        <v>7139</v>
      </c>
      <c r="B7140" t="s">
        <v>9304</v>
      </c>
      <c r="C7140">
        <f>YEAR(Data!$D7140)</f>
        <v>2012</v>
      </c>
      <c r="D7140">
        <v>41233</v>
      </c>
      <c r="E7140">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ht="14.25" customHeight="1" x14ac:dyDescent="0.25">
      <c r="A7141">
        <v>7140</v>
      </c>
      <c r="B7141" t="s">
        <v>9304</v>
      </c>
      <c r="C7141">
        <f>YEAR(Data!$D7141)</f>
        <v>2012</v>
      </c>
      <c r="D7141">
        <v>41233</v>
      </c>
      <c r="E714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ht="14.25" customHeight="1" x14ac:dyDescent="0.25">
      <c r="A7142">
        <v>7141</v>
      </c>
      <c r="B7142" t="s">
        <v>9305</v>
      </c>
      <c r="C7142">
        <f>YEAR(Data!$D7142)</f>
        <v>2014</v>
      </c>
      <c r="D7142">
        <v>41890</v>
      </c>
      <c r="E7142">
        <v>41890</v>
      </c>
      <c r="F7142" t="s">
        <v>1290</v>
      </c>
      <c r="G7142" t="s">
        <v>1945</v>
      </c>
      <c r="H7142" t="s">
        <v>1946</v>
      </c>
      <c r="I7142" t="s">
        <v>26</v>
      </c>
      <c r="J7142" t="s">
        <v>27</v>
      </c>
      <c r="K7142" t="s">
        <v>9306</v>
      </c>
      <c r="L7142" t="s">
        <v>596</v>
      </c>
      <c r="M7142">
        <v>63301</v>
      </c>
      <c r="N7142" t="s">
        <v>105</v>
      </c>
      <c r="O7142" t="s">
        <v>2815</v>
      </c>
      <c r="P7142" t="s">
        <v>71</v>
      </c>
      <c r="Q7142" t="s">
        <v>161</v>
      </c>
      <c r="R7142" t="s">
        <v>2816</v>
      </c>
      <c r="S7142">
        <v>113.52</v>
      </c>
      <c r="T7142">
        <v>4</v>
      </c>
      <c r="U7142">
        <v>0</v>
      </c>
      <c r="V7142">
        <v>46.543199999999999</v>
      </c>
    </row>
    <row r="7143" spans="1:22" ht="14.25" customHeight="1" x14ac:dyDescent="0.25">
      <c r="A7143">
        <v>7142</v>
      </c>
      <c r="B7143" t="s">
        <v>9305</v>
      </c>
      <c r="C7143">
        <f>YEAR(Data!$D7143)</f>
        <v>2014</v>
      </c>
      <c r="D7143">
        <v>41890</v>
      </c>
      <c r="E7143">
        <v>41890</v>
      </c>
      <c r="F7143" t="s">
        <v>1290</v>
      </c>
      <c r="G7143" t="s">
        <v>1945</v>
      </c>
      <c r="H7143" t="s">
        <v>1946</v>
      </c>
      <c r="I7143" t="s">
        <v>26</v>
      </c>
      <c r="J7143" t="s">
        <v>27</v>
      </c>
      <c r="K7143" t="s">
        <v>9306</v>
      </c>
      <c r="L7143" t="s">
        <v>596</v>
      </c>
      <c r="M7143">
        <v>63301</v>
      </c>
      <c r="N7143" t="s">
        <v>105</v>
      </c>
      <c r="O7143" t="s">
        <v>5041</v>
      </c>
      <c r="P7143" t="s">
        <v>32</v>
      </c>
      <c r="Q7143" t="s">
        <v>65</v>
      </c>
      <c r="R7143" t="s">
        <v>5042</v>
      </c>
      <c r="S7143">
        <v>135.29999999999998</v>
      </c>
      <c r="T7143">
        <v>5</v>
      </c>
      <c r="U7143">
        <v>0</v>
      </c>
      <c r="V7143">
        <v>37.883999999999993</v>
      </c>
    </row>
    <row r="7144" spans="1:22" ht="14.25" customHeight="1" x14ac:dyDescent="0.25">
      <c r="A7144">
        <v>7143</v>
      </c>
      <c r="B7144" t="s">
        <v>9307</v>
      </c>
      <c r="C7144">
        <f>YEAR(Data!$D7144)</f>
        <v>2011</v>
      </c>
      <c r="D7144">
        <v>40871</v>
      </c>
      <c r="E7144">
        <v>40876</v>
      </c>
      <c r="F7144" t="s">
        <v>50</v>
      </c>
      <c r="G7144" t="s">
        <v>100</v>
      </c>
      <c r="H7144" t="s">
        <v>101</v>
      </c>
      <c r="I7144" t="s">
        <v>102</v>
      </c>
      <c r="J7144" t="s">
        <v>27</v>
      </c>
      <c r="K7144" t="s">
        <v>2978</v>
      </c>
      <c r="L7144" t="s">
        <v>319</v>
      </c>
      <c r="M7144">
        <v>23464</v>
      </c>
      <c r="N7144" t="s">
        <v>30</v>
      </c>
      <c r="O7144" t="s">
        <v>5693</v>
      </c>
      <c r="P7144" t="s">
        <v>32</v>
      </c>
      <c r="Q7144" t="s">
        <v>65</v>
      </c>
      <c r="R7144" t="s">
        <v>5694</v>
      </c>
      <c r="S7144">
        <v>111.15</v>
      </c>
      <c r="T7144">
        <v>5</v>
      </c>
      <c r="U7144">
        <v>0</v>
      </c>
      <c r="V7144">
        <v>48.906000000000006</v>
      </c>
    </row>
    <row r="7145" spans="1:22" ht="14.25" customHeight="1" x14ac:dyDescent="0.25">
      <c r="A7145">
        <v>7144</v>
      </c>
      <c r="B7145" t="s">
        <v>9308</v>
      </c>
      <c r="C7145">
        <f>YEAR(Data!$D7145)</f>
        <v>2014</v>
      </c>
      <c r="D7145">
        <v>41710</v>
      </c>
      <c r="E7145">
        <v>41715</v>
      </c>
      <c r="F7145" t="s">
        <v>50</v>
      </c>
      <c r="G7145" t="s">
        <v>8228</v>
      </c>
      <c r="H7145" t="s">
        <v>8229</v>
      </c>
      <c r="I7145" t="s">
        <v>102</v>
      </c>
      <c r="J7145" t="s">
        <v>27</v>
      </c>
      <c r="K7145" t="s">
        <v>146</v>
      </c>
      <c r="L7145" t="s">
        <v>147</v>
      </c>
      <c r="M7145">
        <v>19140</v>
      </c>
      <c r="N7145" t="s">
        <v>148</v>
      </c>
      <c r="O7145" t="s">
        <v>5628</v>
      </c>
      <c r="P7145" t="s">
        <v>71</v>
      </c>
      <c r="Q7145" t="s">
        <v>72</v>
      </c>
      <c r="R7145" t="s">
        <v>5629</v>
      </c>
      <c r="S7145">
        <v>776.84999999999991</v>
      </c>
      <c r="T7145">
        <v>5</v>
      </c>
      <c r="U7145">
        <v>0.4</v>
      </c>
      <c r="V7145">
        <v>-181.26499999999999</v>
      </c>
    </row>
    <row r="7146" spans="1:22" ht="14.25" customHeight="1" x14ac:dyDescent="0.25">
      <c r="A7146">
        <v>7145</v>
      </c>
      <c r="B7146" t="s">
        <v>9308</v>
      </c>
      <c r="C7146">
        <f>YEAR(Data!$D7146)</f>
        <v>2014</v>
      </c>
      <c r="D7146">
        <v>41710</v>
      </c>
      <c r="E7146">
        <v>41715</v>
      </c>
      <c r="F7146" t="s">
        <v>50</v>
      </c>
      <c r="G7146" t="s">
        <v>8228</v>
      </c>
      <c r="H7146" t="s">
        <v>8229</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ht="14.25" customHeight="1" x14ac:dyDescent="0.25">
      <c r="A7147">
        <v>7146</v>
      </c>
      <c r="B7147" t="s">
        <v>9308</v>
      </c>
      <c r="C7147">
        <f>YEAR(Data!$D7147)</f>
        <v>2014</v>
      </c>
      <c r="D7147">
        <v>41710</v>
      </c>
      <c r="E7147">
        <v>41715</v>
      </c>
      <c r="F7147" t="s">
        <v>50</v>
      </c>
      <c r="G7147" t="s">
        <v>8228</v>
      </c>
      <c r="H7147" t="s">
        <v>8229</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ht="14.25" customHeight="1" x14ac:dyDescent="0.25">
      <c r="A7148">
        <v>7147</v>
      </c>
      <c r="B7148" t="s">
        <v>9308</v>
      </c>
      <c r="C7148">
        <f>YEAR(Data!$D7148)</f>
        <v>2014</v>
      </c>
      <c r="D7148">
        <v>41710</v>
      </c>
      <c r="E7148">
        <v>41715</v>
      </c>
      <c r="F7148" t="s">
        <v>50</v>
      </c>
      <c r="G7148" t="s">
        <v>8228</v>
      </c>
      <c r="H7148" t="s">
        <v>8229</v>
      </c>
      <c r="I7148" t="s">
        <v>102</v>
      </c>
      <c r="J7148" t="s">
        <v>27</v>
      </c>
      <c r="K7148" t="s">
        <v>146</v>
      </c>
      <c r="L7148" t="s">
        <v>147</v>
      </c>
      <c r="M7148">
        <v>19140</v>
      </c>
      <c r="N7148" t="s">
        <v>148</v>
      </c>
      <c r="O7148" t="s">
        <v>8943</v>
      </c>
      <c r="P7148" t="s">
        <v>46</v>
      </c>
      <c r="Q7148" t="s">
        <v>59</v>
      </c>
      <c r="R7148" t="s">
        <v>8944</v>
      </c>
      <c r="S7148">
        <v>43.28</v>
      </c>
      <c r="T7148">
        <v>1</v>
      </c>
      <c r="U7148">
        <v>0.2</v>
      </c>
      <c r="V7148">
        <v>3.2460000000000022</v>
      </c>
    </row>
    <row r="7149" spans="1:22" ht="14.25" customHeight="1" x14ac:dyDescent="0.25">
      <c r="A7149">
        <v>7148</v>
      </c>
      <c r="B7149" t="s">
        <v>9309</v>
      </c>
      <c r="C7149">
        <f>YEAR(Data!$D7149)</f>
        <v>2013</v>
      </c>
      <c r="D7149">
        <v>41438</v>
      </c>
      <c r="E7149">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ht="14.25" customHeight="1" x14ac:dyDescent="0.25">
      <c r="A7150">
        <v>7149</v>
      </c>
      <c r="B7150" t="s">
        <v>9309</v>
      </c>
      <c r="C7150">
        <f>YEAR(Data!$D7150)</f>
        <v>2013</v>
      </c>
      <c r="D7150">
        <v>41438</v>
      </c>
      <c r="E7150">
        <v>41443</v>
      </c>
      <c r="F7150" t="s">
        <v>50</v>
      </c>
      <c r="G7150" t="s">
        <v>4852</v>
      </c>
      <c r="H7150" t="s">
        <v>4853</v>
      </c>
      <c r="I7150" t="s">
        <v>26</v>
      </c>
      <c r="J7150" t="s">
        <v>27</v>
      </c>
      <c r="K7150" t="s">
        <v>1173</v>
      </c>
      <c r="L7150" t="s">
        <v>267</v>
      </c>
      <c r="M7150">
        <v>11561</v>
      </c>
      <c r="N7150" t="s">
        <v>148</v>
      </c>
      <c r="O7150" t="s">
        <v>5293</v>
      </c>
      <c r="P7150" t="s">
        <v>46</v>
      </c>
      <c r="Q7150" t="s">
        <v>78</v>
      </c>
      <c r="R7150" t="s">
        <v>5294</v>
      </c>
      <c r="S7150">
        <v>52.56</v>
      </c>
      <c r="T7150">
        <v>3</v>
      </c>
      <c r="U7150">
        <v>0</v>
      </c>
      <c r="V7150">
        <v>18.396000000000001</v>
      </c>
    </row>
    <row r="7151" spans="1:22" ht="14.25" customHeight="1" x14ac:dyDescent="0.25">
      <c r="A7151">
        <v>7150</v>
      </c>
      <c r="B7151" t="s">
        <v>9310</v>
      </c>
      <c r="C7151">
        <f>YEAR(Data!$D7151)</f>
        <v>2012</v>
      </c>
      <c r="D7151">
        <v>41086</v>
      </c>
      <c r="E715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ht="14.25" customHeight="1" x14ac:dyDescent="0.25">
      <c r="A7152">
        <v>7151</v>
      </c>
      <c r="B7152" t="s">
        <v>9311</v>
      </c>
      <c r="C7152">
        <f>YEAR(Data!$D7152)</f>
        <v>2014</v>
      </c>
      <c r="D7152">
        <v>41996</v>
      </c>
      <c r="E7152">
        <v>42000</v>
      </c>
      <c r="F7152" t="s">
        <v>50</v>
      </c>
      <c r="G7152" t="s">
        <v>6212</v>
      </c>
      <c r="H7152" t="s">
        <v>6213</v>
      </c>
      <c r="I7152" t="s">
        <v>102</v>
      </c>
      <c r="J7152" t="s">
        <v>27</v>
      </c>
      <c r="K7152" t="s">
        <v>7881</v>
      </c>
      <c r="L7152" t="s">
        <v>358</v>
      </c>
      <c r="M7152">
        <v>35401</v>
      </c>
      <c r="N7152" t="s">
        <v>30</v>
      </c>
      <c r="O7152" t="s">
        <v>1839</v>
      </c>
      <c r="P7152" t="s">
        <v>32</v>
      </c>
      <c r="Q7152" t="s">
        <v>36</v>
      </c>
      <c r="R7152" t="s">
        <v>1840</v>
      </c>
      <c r="S7152">
        <v>141.96</v>
      </c>
      <c r="T7152">
        <v>2</v>
      </c>
      <c r="U7152">
        <v>0</v>
      </c>
      <c r="V7152">
        <v>35.490000000000009</v>
      </c>
    </row>
    <row r="7153" spans="1:22" ht="14.25" customHeight="1" x14ac:dyDescent="0.25">
      <c r="A7153">
        <v>7152</v>
      </c>
      <c r="B7153" t="s">
        <v>9312</v>
      </c>
      <c r="C7153">
        <f>YEAR(Data!$D7153)</f>
        <v>2014</v>
      </c>
      <c r="D7153">
        <v>41996</v>
      </c>
      <c r="E7153">
        <v>41999</v>
      </c>
      <c r="F7153" t="s">
        <v>23</v>
      </c>
      <c r="G7153" t="s">
        <v>7439</v>
      </c>
      <c r="H7153" t="s">
        <v>7440</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ht="14.25" customHeight="1" x14ac:dyDescent="0.25">
      <c r="A7154">
        <v>7153</v>
      </c>
      <c r="B7154" t="s">
        <v>9313</v>
      </c>
      <c r="C7154">
        <f>YEAR(Data!$D7154)</f>
        <v>2011</v>
      </c>
      <c r="D7154">
        <v>40825</v>
      </c>
      <c r="E7154">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ht="14.25" customHeight="1" x14ac:dyDescent="0.25">
      <c r="A7155">
        <v>7154</v>
      </c>
      <c r="B7155" t="s">
        <v>9314</v>
      </c>
      <c r="C7155">
        <f>YEAR(Data!$D7155)</f>
        <v>2012</v>
      </c>
      <c r="D7155">
        <v>41253</v>
      </c>
      <c r="E7155">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ht="14.25" customHeight="1" x14ac:dyDescent="0.25">
      <c r="A7156">
        <v>7155</v>
      </c>
      <c r="B7156" t="s">
        <v>9315</v>
      </c>
      <c r="C7156">
        <f>YEAR(Data!$D7156)</f>
        <v>2012</v>
      </c>
      <c r="D7156">
        <v>41268</v>
      </c>
      <c r="E7156">
        <v>41270</v>
      </c>
      <c r="F7156" t="s">
        <v>23</v>
      </c>
      <c r="G7156" t="s">
        <v>242</v>
      </c>
      <c r="H7156" t="s">
        <v>243</v>
      </c>
      <c r="I7156" t="s">
        <v>26</v>
      </c>
      <c r="J7156" t="s">
        <v>27</v>
      </c>
      <c r="K7156" t="s">
        <v>497</v>
      </c>
      <c r="L7156" t="s">
        <v>1272</v>
      </c>
      <c r="M7156">
        <v>31907</v>
      </c>
      <c r="N7156" t="s">
        <v>30</v>
      </c>
      <c r="O7156" t="s">
        <v>8503</v>
      </c>
      <c r="P7156" t="s">
        <v>32</v>
      </c>
      <c r="Q7156" t="s">
        <v>65</v>
      </c>
      <c r="R7156" t="s">
        <v>8504</v>
      </c>
      <c r="S7156">
        <v>275.88</v>
      </c>
      <c r="T7156">
        <v>6</v>
      </c>
      <c r="U7156">
        <v>0</v>
      </c>
      <c r="V7156">
        <v>46.899599999999964</v>
      </c>
    </row>
    <row r="7157" spans="1:22" ht="14.25" customHeight="1" x14ac:dyDescent="0.25">
      <c r="A7157">
        <v>7156</v>
      </c>
      <c r="B7157" t="s">
        <v>9315</v>
      </c>
      <c r="C7157">
        <f>YEAR(Data!$D7157)</f>
        <v>2012</v>
      </c>
      <c r="D7157">
        <v>41268</v>
      </c>
      <c r="E7157">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ht="14.25" customHeight="1" x14ac:dyDescent="0.25">
      <c r="A7158">
        <v>7157</v>
      </c>
      <c r="B7158" t="s">
        <v>9316</v>
      </c>
      <c r="C7158">
        <f>YEAR(Data!$D7158)</f>
        <v>2014</v>
      </c>
      <c r="D7158">
        <v>41759</v>
      </c>
      <c r="E7158">
        <v>41764</v>
      </c>
      <c r="F7158" t="s">
        <v>50</v>
      </c>
      <c r="G7158" t="s">
        <v>3450</v>
      </c>
      <c r="H7158" t="s">
        <v>3451</v>
      </c>
      <c r="I7158" t="s">
        <v>26</v>
      </c>
      <c r="J7158" t="s">
        <v>27</v>
      </c>
      <c r="K7158" t="s">
        <v>6067</v>
      </c>
      <c r="L7158" t="s">
        <v>788</v>
      </c>
      <c r="M7158">
        <v>7050</v>
      </c>
      <c r="N7158" t="s">
        <v>148</v>
      </c>
      <c r="O7158" t="s">
        <v>2923</v>
      </c>
      <c r="P7158" t="s">
        <v>46</v>
      </c>
      <c r="Q7158" t="s">
        <v>47</v>
      </c>
      <c r="R7158" t="s">
        <v>2924</v>
      </c>
      <c r="S7158">
        <v>4.91</v>
      </c>
      <c r="T7158">
        <v>1</v>
      </c>
      <c r="U7158">
        <v>0</v>
      </c>
      <c r="V7158">
        <v>2.4058999999999999</v>
      </c>
    </row>
    <row r="7159" spans="1:22" ht="14.25" customHeight="1" x14ac:dyDescent="0.25">
      <c r="A7159">
        <v>7158</v>
      </c>
      <c r="B7159" t="s">
        <v>9317</v>
      </c>
      <c r="C7159">
        <f>YEAR(Data!$D7159)</f>
        <v>2013</v>
      </c>
      <c r="D7159">
        <v>41362</v>
      </c>
      <c r="E7159">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ht="14.25" customHeight="1" x14ac:dyDescent="0.25">
      <c r="A7160">
        <v>7159</v>
      </c>
      <c r="B7160" t="s">
        <v>9317</v>
      </c>
      <c r="C7160">
        <f>YEAR(Data!$D7160)</f>
        <v>2013</v>
      </c>
      <c r="D7160">
        <v>41362</v>
      </c>
      <c r="E7160">
        <v>41365</v>
      </c>
      <c r="F7160" t="s">
        <v>23</v>
      </c>
      <c r="G7160" t="s">
        <v>3525</v>
      </c>
      <c r="H7160" t="s">
        <v>3526</v>
      </c>
      <c r="I7160" t="s">
        <v>26</v>
      </c>
      <c r="J7160" t="s">
        <v>27</v>
      </c>
      <c r="K7160" t="s">
        <v>42</v>
      </c>
      <c r="L7160" t="s">
        <v>43</v>
      </c>
      <c r="M7160">
        <v>90032</v>
      </c>
      <c r="N7160" t="s">
        <v>44</v>
      </c>
      <c r="O7160" t="s">
        <v>9318</v>
      </c>
      <c r="P7160" t="s">
        <v>46</v>
      </c>
      <c r="Q7160" t="s">
        <v>90</v>
      </c>
      <c r="R7160" t="s">
        <v>9319</v>
      </c>
      <c r="S7160">
        <v>5.98</v>
      </c>
      <c r="T7160">
        <v>1</v>
      </c>
      <c r="U7160">
        <v>0</v>
      </c>
      <c r="V7160">
        <v>2.9302000000000001</v>
      </c>
    </row>
    <row r="7161" spans="1:22" ht="14.25" customHeight="1" x14ac:dyDescent="0.25">
      <c r="A7161">
        <v>7160</v>
      </c>
      <c r="B7161" t="s">
        <v>9320</v>
      </c>
      <c r="C7161">
        <f>YEAR(Data!$D7161)</f>
        <v>2012</v>
      </c>
      <c r="D7161">
        <v>41042</v>
      </c>
      <c r="E716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ht="14.25" customHeight="1" x14ac:dyDescent="0.25">
      <c r="A7162">
        <v>7161</v>
      </c>
      <c r="B7162" t="s">
        <v>9320</v>
      </c>
      <c r="C7162">
        <f>YEAR(Data!$D7162)</f>
        <v>2012</v>
      </c>
      <c r="D7162">
        <v>41042</v>
      </c>
      <c r="E7162">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ht="14.25" customHeight="1" x14ac:dyDescent="0.25">
      <c r="A7163">
        <v>7162</v>
      </c>
      <c r="B7163" t="s">
        <v>9321</v>
      </c>
      <c r="C7163">
        <f>YEAR(Data!$D7163)</f>
        <v>2011</v>
      </c>
      <c r="D7163">
        <v>40728</v>
      </c>
      <c r="E7163">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ht="14.25" customHeight="1" x14ac:dyDescent="0.25">
      <c r="A7164">
        <v>7163</v>
      </c>
      <c r="B7164" t="s">
        <v>9321</v>
      </c>
      <c r="C7164">
        <f>YEAR(Data!$D7164)</f>
        <v>2011</v>
      </c>
      <c r="D7164">
        <v>40728</v>
      </c>
      <c r="E7164">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ht="14.25" customHeight="1" x14ac:dyDescent="0.25">
      <c r="A7165">
        <v>7164</v>
      </c>
      <c r="B7165" t="s">
        <v>9322</v>
      </c>
      <c r="C7165">
        <f>YEAR(Data!$D7165)</f>
        <v>2011</v>
      </c>
      <c r="D7165">
        <v>40655</v>
      </c>
      <c r="E7165">
        <v>40657</v>
      </c>
      <c r="F7165" t="s">
        <v>23</v>
      </c>
      <c r="G7165" t="s">
        <v>6420</v>
      </c>
      <c r="H7165" t="s">
        <v>6421</v>
      </c>
      <c r="I7165" t="s">
        <v>41</v>
      </c>
      <c r="J7165" t="s">
        <v>27</v>
      </c>
      <c r="K7165" t="s">
        <v>276</v>
      </c>
      <c r="L7165" t="s">
        <v>267</v>
      </c>
      <c r="M7165">
        <v>12180</v>
      </c>
      <c r="N7165" t="s">
        <v>148</v>
      </c>
      <c r="O7165" t="s">
        <v>6396</v>
      </c>
      <c r="P7165" t="s">
        <v>46</v>
      </c>
      <c r="Q7165" t="s">
        <v>173</v>
      </c>
      <c r="R7165" t="s">
        <v>186</v>
      </c>
      <c r="S7165">
        <v>247.84</v>
      </c>
      <c r="T7165">
        <v>8</v>
      </c>
      <c r="U7165">
        <v>0</v>
      </c>
      <c r="V7165">
        <v>121.44159999999999</v>
      </c>
    </row>
    <row r="7166" spans="1:22" ht="14.25" customHeight="1" x14ac:dyDescent="0.25">
      <c r="A7166">
        <v>7165</v>
      </c>
      <c r="B7166" t="s">
        <v>9322</v>
      </c>
      <c r="C7166">
        <f>YEAR(Data!$D7166)</f>
        <v>2011</v>
      </c>
      <c r="D7166">
        <v>40655</v>
      </c>
      <c r="E7166">
        <v>40657</v>
      </c>
      <c r="F7166" t="s">
        <v>23</v>
      </c>
      <c r="G7166" t="s">
        <v>6420</v>
      </c>
      <c r="H7166" t="s">
        <v>6421</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ht="14.25" customHeight="1" x14ac:dyDescent="0.25">
      <c r="A7167">
        <v>7166</v>
      </c>
      <c r="B7167" t="s">
        <v>9323</v>
      </c>
      <c r="C7167">
        <f>YEAR(Data!$D7167)</f>
        <v>2013</v>
      </c>
      <c r="D7167">
        <v>41537</v>
      </c>
      <c r="E7167">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ht="14.25" customHeight="1" x14ac:dyDescent="0.25">
      <c r="A7168">
        <v>7167</v>
      </c>
      <c r="B7168" t="s">
        <v>9324</v>
      </c>
      <c r="C7168">
        <f>YEAR(Data!$D7168)</f>
        <v>2011</v>
      </c>
      <c r="D7168">
        <v>40746</v>
      </c>
      <c r="E7168">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ht="14.25" customHeight="1" x14ac:dyDescent="0.25">
      <c r="A7169">
        <v>7168</v>
      </c>
      <c r="B7169" t="s">
        <v>9324</v>
      </c>
      <c r="C7169">
        <f>YEAR(Data!$D7169)</f>
        <v>2011</v>
      </c>
      <c r="D7169">
        <v>40746</v>
      </c>
      <c r="E7169">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ht="14.25" customHeight="1" x14ac:dyDescent="0.25">
      <c r="A7170">
        <v>7169</v>
      </c>
      <c r="B7170" t="s">
        <v>9324</v>
      </c>
      <c r="C7170">
        <f>YEAR(Data!$D7170)</f>
        <v>2011</v>
      </c>
      <c r="D7170">
        <v>40746</v>
      </c>
      <c r="E7170">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ht="14.25" customHeight="1" x14ac:dyDescent="0.25">
      <c r="A7171">
        <v>7170</v>
      </c>
      <c r="B7171" t="s">
        <v>9324</v>
      </c>
      <c r="C7171">
        <f>YEAR(Data!$D7171)</f>
        <v>2011</v>
      </c>
      <c r="D7171">
        <v>40746</v>
      </c>
      <c r="E717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ht="14.25" customHeight="1" x14ac:dyDescent="0.25">
      <c r="A7172">
        <v>7171</v>
      </c>
      <c r="B7172" t="s">
        <v>9325</v>
      </c>
      <c r="C7172">
        <f>YEAR(Data!$D7172)</f>
        <v>2014</v>
      </c>
      <c r="D7172">
        <v>41921</v>
      </c>
      <c r="E7172">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ht="14.25" customHeight="1" x14ac:dyDescent="0.25">
      <c r="A7173">
        <v>7172</v>
      </c>
      <c r="B7173" t="s">
        <v>9326</v>
      </c>
      <c r="C7173">
        <f>YEAR(Data!$D7173)</f>
        <v>2014</v>
      </c>
      <c r="D7173">
        <v>41755</v>
      </c>
      <c r="E7173">
        <v>41757</v>
      </c>
      <c r="F7173" t="s">
        <v>23</v>
      </c>
      <c r="G7173" t="s">
        <v>5433</v>
      </c>
      <c r="H7173" t="s">
        <v>5434</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ht="14.25" customHeight="1" x14ac:dyDescent="0.25">
      <c r="A7174">
        <v>7173</v>
      </c>
      <c r="B7174" t="s">
        <v>9327</v>
      </c>
      <c r="C7174">
        <f>YEAR(Data!$D7174)</f>
        <v>2014</v>
      </c>
      <c r="D7174">
        <v>41725</v>
      </c>
      <c r="E7174">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ht="14.25" customHeight="1" x14ac:dyDescent="0.25">
      <c r="A7175">
        <v>7174</v>
      </c>
      <c r="B7175" t="s">
        <v>9327</v>
      </c>
      <c r="C7175">
        <f>YEAR(Data!$D7175)</f>
        <v>2014</v>
      </c>
      <c r="D7175">
        <v>41725</v>
      </c>
      <c r="E7175">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ht="14.25" customHeight="1" x14ac:dyDescent="0.25">
      <c r="A7176">
        <v>7175</v>
      </c>
      <c r="B7176" t="s">
        <v>9327</v>
      </c>
      <c r="C7176">
        <f>YEAR(Data!$D7176)</f>
        <v>2014</v>
      </c>
      <c r="D7176">
        <v>41725</v>
      </c>
      <c r="E7176">
        <v>41729</v>
      </c>
      <c r="F7176" t="s">
        <v>50</v>
      </c>
      <c r="G7176" t="s">
        <v>819</v>
      </c>
      <c r="H7176" t="s">
        <v>820</v>
      </c>
      <c r="I7176" t="s">
        <v>41</v>
      </c>
      <c r="J7176" t="s">
        <v>27</v>
      </c>
      <c r="K7176" t="s">
        <v>184</v>
      </c>
      <c r="L7176" t="s">
        <v>104</v>
      </c>
      <c r="M7176">
        <v>77070</v>
      </c>
      <c r="N7176" t="s">
        <v>105</v>
      </c>
      <c r="O7176" t="s">
        <v>5415</v>
      </c>
      <c r="P7176" t="s">
        <v>46</v>
      </c>
      <c r="Q7176" t="s">
        <v>90</v>
      </c>
      <c r="R7176" t="s">
        <v>5416</v>
      </c>
      <c r="S7176">
        <v>74.352000000000004</v>
      </c>
      <c r="T7176">
        <v>3</v>
      </c>
      <c r="U7176">
        <v>0.2</v>
      </c>
      <c r="V7176">
        <v>23.234999999999992</v>
      </c>
    </row>
    <row r="7177" spans="1:22" ht="14.25" customHeight="1" x14ac:dyDescent="0.25">
      <c r="A7177">
        <v>7176</v>
      </c>
      <c r="B7177" t="s">
        <v>9327</v>
      </c>
      <c r="C7177">
        <f>YEAR(Data!$D7177)</f>
        <v>2014</v>
      </c>
      <c r="D7177">
        <v>41725</v>
      </c>
      <c r="E7177">
        <v>41729</v>
      </c>
      <c r="F7177" t="s">
        <v>50</v>
      </c>
      <c r="G7177" t="s">
        <v>819</v>
      </c>
      <c r="H7177" t="s">
        <v>820</v>
      </c>
      <c r="I7177" t="s">
        <v>41</v>
      </c>
      <c r="J7177" t="s">
        <v>27</v>
      </c>
      <c r="K7177" t="s">
        <v>184</v>
      </c>
      <c r="L7177" t="s">
        <v>104</v>
      </c>
      <c r="M7177">
        <v>77070</v>
      </c>
      <c r="N7177" t="s">
        <v>105</v>
      </c>
      <c r="O7177" t="s">
        <v>5367</v>
      </c>
      <c r="P7177" t="s">
        <v>46</v>
      </c>
      <c r="Q7177" t="s">
        <v>78</v>
      </c>
      <c r="R7177" t="s">
        <v>5368</v>
      </c>
      <c r="S7177">
        <v>87.167999999999978</v>
      </c>
      <c r="T7177">
        <v>8</v>
      </c>
      <c r="U7177">
        <v>0.8</v>
      </c>
      <c r="V7177">
        <v>-226.63679999999999</v>
      </c>
    </row>
    <row r="7178" spans="1:22" ht="14.25" customHeight="1" x14ac:dyDescent="0.25">
      <c r="A7178">
        <v>7177</v>
      </c>
      <c r="B7178" t="s">
        <v>9327</v>
      </c>
      <c r="C7178">
        <f>YEAR(Data!$D7178)</f>
        <v>2014</v>
      </c>
      <c r="D7178">
        <v>41725</v>
      </c>
      <c r="E7178">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ht="14.25" customHeight="1" x14ac:dyDescent="0.25">
      <c r="A7179">
        <v>7178</v>
      </c>
      <c r="B7179" t="s">
        <v>9328</v>
      </c>
      <c r="C7179">
        <f>YEAR(Data!$D7179)</f>
        <v>2014</v>
      </c>
      <c r="D7179">
        <v>41764</v>
      </c>
      <c r="E7179">
        <v>41770</v>
      </c>
      <c r="F7179" t="s">
        <v>50</v>
      </c>
      <c r="G7179" t="s">
        <v>4193</v>
      </c>
      <c r="H7179" t="s">
        <v>4194</v>
      </c>
      <c r="I7179" t="s">
        <v>41</v>
      </c>
      <c r="J7179" t="s">
        <v>27</v>
      </c>
      <c r="K7179" t="s">
        <v>146</v>
      </c>
      <c r="L7179" t="s">
        <v>147</v>
      </c>
      <c r="M7179">
        <v>19140</v>
      </c>
      <c r="N7179" t="s">
        <v>148</v>
      </c>
      <c r="O7179" t="s">
        <v>9263</v>
      </c>
      <c r="P7179" t="s">
        <v>46</v>
      </c>
      <c r="Q7179" t="s">
        <v>75</v>
      </c>
      <c r="R7179" t="s">
        <v>9264</v>
      </c>
      <c r="S7179">
        <v>2.2020000000000004</v>
      </c>
      <c r="T7179">
        <v>2</v>
      </c>
      <c r="U7179">
        <v>0.7</v>
      </c>
      <c r="V7179">
        <v>-1.5413999999999999</v>
      </c>
    </row>
    <row r="7180" spans="1:22" ht="14.25" customHeight="1" x14ac:dyDescent="0.25">
      <c r="A7180">
        <v>7179</v>
      </c>
      <c r="B7180" t="s">
        <v>9328</v>
      </c>
      <c r="C7180">
        <f>YEAR(Data!$D7180)</f>
        <v>2014</v>
      </c>
      <c r="D7180">
        <v>41764</v>
      </c>
      <c r="E7180">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ht="14.25" customHeight="1" x14ac:dyDescent="0.25">
      <c r="A7181">
        <v>7180</v>
      </c>
      <c r="B7181" t="s">
        <v>9329</v>
      </c>
      <c r="C7181">
        <f>YEAR(Data!$D7181)</f>
        <v>2013</v>
      </c>
      <c r="D7181">
        <v>41593</v>
      </c>
      <c r="E7181">
        <v>41597</v>
      </c>
      <c r="F7181" t="s">
        <v>50</v>
      </c>
      <c r="G7181" t="s">
        <v>495</v>
      </c>
      <c r="H7181" t="s">
        <v>496</v>
      </c>
      <c r="I7181" t="s">
        <v>26</v>
      </c>
      <c r="J7181" t="s">
        <v>27</v>
      </c>
      <c r="K7181" t="s">
        <v>4492</v>
      </c>
      <c r="L7181" t="s">
        <v>2735</v>
      </c>
      <c r="M7181">
        <v>21215</v>
      </c>
      <c r="N7181" t="s">
        <v>148</v>
      </c>
      <c r="O7181" t="s">
        <v>6417</v>
      </c>
      <c r="P7181" t="s">
        <v>71</v>
      </c>
      <c r="Q7181" t="s">
        <v>72</v>
      </c>
      <c r="R7181" t="s">
        <v>6418</v>
      </c>
      <c r="S7181">
        <v>89.97</v>
      </c>
      <c r="T7181">
        <v>3</v>
      </c>
      <c r="U7181">
        <v>0</v>
      </c>
      <c r="V7181">
        <v>25.191600000000005</v>
      </c>
    </row>
    <row r="7182" spans="1:22" ht="14.25" customHeight="1" x14ac:dyDescent="0.25">
      <c r="A7182">
        <v>7181</v>
      </c>
      <c r="B7182" t="s">
        <v>9330</v>
      </c>
      <c r="C7182">
        <f>YEAR(Data!$D7182)</f>
        <v>2011</v>
      </c>
      <c r="D7182">
        <v>40550</v>
      </c>
      <c r="E7182">
        <v>40551</v>
      </c>
      <c r="F7182" t="s">
        <v>188</v>
      </c>
      <c r="G7182" t="s">
        <v>6634</v>
      </c>
      <c r="H7182" t="s">
        <v>6635</v>
      </c>
      <c r="I7182" t="s">
        <v>41</v>
      </c>
      <c r="J7182" t="s">
        <v>27</v>
      </c>
      <c r="K7182" t="s">
        <v>7723</v>
      </c>
      <c r="L7182" t="s">
        <v>1272</v>
      </c>
      <c r="M7182">
        <v>30605</v>
      </c>
      <c r="N7182" t="s">
        <v>30</v>
      </c>
      <c r="O7182" t="s">
        <v>1264</v>
      </c>
      <c r="P7182" t="s">
        <v>46</v>
      </c>
      <c r="Q7182" t="s">
        <v>68</v>
      </c>
      <c r="R7182" t="s">
        <v>1265</v>
      </c>
      <c r="S7182">
        <v>12.78</v>
      </c>
      <c r="T7182">
        <v>3</v>
      </c>
      <c r="U7182">
        <v>0</v>
      </c>
      <c r="V7182">
        <v>5.2397999999999998</v>
      </c>
    </row>
    <row r="7183" spans="1:22" ht="14.25" customHeight="1" x14ac:dyDescent="0.25">
      <c r="A7183">
        <v>7182</v>
      </c>
      <c r="B7183" t="s">
        <v>9331</v>
      </c>
      <c r="C7183">
        <f>YEAR(Data!$D7183)</f>
        <v>2013</v>
      </c>
      <c r="D7183">
        <v>41636</v>
      </c>
      <c r="E7183">
        <v>41639</v>
      </c>
      <c r="F7183" t="s">
        <v>23</v>
      </c>
      <c r="G7183" t="s">
        <v>5245</v>
      </c>
      <c r="H7183" t="s">
        <v>5246</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ht="14.25" customHeight="1" x14ac:dyDescent="0.25">
      <c r="A7184">
        <v>7183</v>
      </c>
      <c r="B7184" t="s">
        <v>9332</v>
      </c>
      <c r="C7184">
        <f>YEAR(Data!$D7184)</f>
        <v>2014</v>
      </c>
      <c r="D7184">
        <v>41760</v>
      </c>
      <c r="E7184">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ht="14.25" customHeight="1" x14ac:dyDescent="0.25">
      <c r="A7185">
        <v>7184</v>
      </c>
      <c r="B7185" t="s">
        <v>9333</v>
      </c>
      <c r="C7185">
        <f>YEAR(Data!$D7185)</f>
        <v>2014</v>
      </c>
      <c r="D7185">
        <v>41751</v>
      </c>
      <c r="E7185">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ht="14.25" customHeight="1" x14ac:dyDescent="0.25">
      <c r="A7186">
        <v>7185</v>
      </c>
      <c r="B7186" t="s">
        <v>9334</v>
      </c>
      <c r="C7186">
        <f>YEAR(Data!$D7186)</f>
        <v>2014</v>
      </c>
      <c r="D7186">
        <v>41869</v>
      </c>
      <c r="E7186">
        <v>41876</v>
      </c>
      <c r="F7186" t="s">
        <v>50</v>
      </c>
      <c r="G7186" t="s">
        <v>4443</v>
      </c>
      <c r="H7186" t="s">
        <v>4444</v>
      </c>
      <c r="I7186" t="s">
        <v>102</v>
      </c>
      <c r="J7186" t="s">
        <v>27</v>
      </c>
      <c r="K7186" t="s">
        <v>184</v>
      </c>
      <c r="L7186" t="s">
        <v>104</v>
      </c>
      <c r="M7186">
        <v>77095</v>
      </c>
      <c r="N7186" t="s">
        <v>105</v>
      </c>
      <c r="O7186" t="s">
        <v>6834</v>
      </c>
      <c r="P7186" t="s">
        <v>46</v>
      </c>
      <c r="Q7186" t="s">
        <v>578</v>
      </c>
      <c r="R7186" t="s">
        <v>6835</v>
      </c>
      <c r="S7186">
        <v>5.5520000000000005</v>
      </c>
      <c r="T7186">
        <v>2</v>
      </c>
      <c r="U7186">
        <v>0.2</v>
      </c>
      <c r="V7186">
        <v>-1.0410000000000006</v>
      </c>
    </row>
    <row r="7187" spans="1:22" ht="14.25" customHeight="1" x14ac:dyDescent="0.25">
      <c r="A7187">
        <v>7186</v>
      </c>
      <c r="B7187" t="s">
        <v>9334</v>
      </c>
      <c r="C7187">
        <f>YEAR(Data!$D7187)</f>
        <v>2014</v>
      </c>
      <c r="D7187">
        <v>41869</v>
      </c>
      <c r="E7187">
        <v>41876</v>
      </c>
      <c r="F7187" t="s">
        <v>50</v>
      </c>
      <c r="G7187" t="s">
        <v>4443</v>
      </c>
      <c r="H7187" t="s">
        <v>4444</v>
      </c>
      <c r="I7187" t="s">
        <v>102</v>
      </c>
      <c r="J7187" t="s">
        <v>27</v>
      </c>
      <c r="K7187" t="s">
        <v>184</v>
      </c>
      <c r="L7187" t="s">
        <v>104</v>
      </c>
      <c r="M7187">
        <v>77095</v>
      </c>
      <c r="N7187" t="s">
        <v>105</v>
      </c>
      <c r="O7187" t="s">
        <v>5845</v>
      </c>
      <c r="P7187" t="s">
        <v>46</v>
      </c>
      <c r="Q7187" t="s">
        <v>68</v>
      </c>
      <c r="R7187" t="s">
        <v>5846</v>
      </c>
      <c r="S7187">
        <v>8.016</v>
      </c>
      <c r="T7187">
        <v>3</v>
      </c>
      <c r="U7187">
        <v>0.2</v>
      </c>
      <c r="V7187">
        <v>1.0019999999999993</v>
      </c>
    </row>
    <row r="7188" spans="1:22" ht="14.25" customHeight="1" x14ac:dyDescent="0.25">
      <c r="A7188">
        <v>7187</v>
      </c>
      <c r="B7188" t="s">
        <v>9334</v>
      </c>
      <c r="C7188">
        <f>YEAR(Data!$D7188)</f>
        <v>2014</v>
      </c>
      <c r="D7188">
        <v>41869</v>
      </c>
      <c r="E7188">
        <v>41876</v>
      </c>
      <c r="F7188" t="s">
        <v>50</v>
      </c>
      <c r="G7188" t="s">
        <v>4443</v>
      </c>
      <c r="H7188" t="s">
        <v>4444</v>
      </c>
      <c r="I7188" t="s">
        <v>102</v>
      </c>
      <c r="J7188" t="s">
        <v>27</v>
      </c>
      <c r="K7188" t="s">
        <v>184</v>
      </c>
      <c r="L7188" t="s">
        <v>104</v>
      </c>
      <c r="M7188">
        <v>77095</v>
      </c>
      <c r="N7188" t="s">
        <v>105</v>
      </c>
      <c r="O7188" t="s">
        <v>5750</v>
      </c>
      <c r="P7188" t="s">
        <v>32</v>
      </c>
      <c r="Q7188" t="s">
        <v>36</v>
      </c>
      <c r="R7188" t="s">
        <v>5751</v>
      </c>
      <c r="S7188">
        <v>74.591999999999999</v>
      </c>
      <c r="T7188">
        <v>4</v>
      </c>
      <c r="U7188">
        <v>0.3</v>
      </c>
      <c r="V7188">
        <v>-2.1312000000000033</v>
      </c>
    </row>
    <row r="7189" spans="1:22" ht="14.25" customHeight="1" x14ac:dyDescent="0.25">
      <c r="A7189">
        <v>7188</v>
      </c>
      <c r="B7189" t="s">
        <v>9334</v>
      </c>
      <c r="C7189">
        <f>YEAR(Data!$D7189)</f>
        <v>2014</v>
      </c>
      <c r="D7189">
        <v>41869</v>
      </c>
      <c r="E7189">
        <v>41876</v>
      </c>
      <c r="F7189" t="s">
        <v>50</v>
      </c>
      <c r="G7189" t="s">
        <v>4443</v>
      </c>
      <c r="H7189" t="s">
        <v>4444</v>
      </c>
      <c r="I7189" t="s">
        <v>102</v>
      </c>
      <c r="J7189" t="s">
        <v>27</v>
      </c>
      <c r="K7189" t="s">
        <v>184</v>
      </c>
      <c r="L7189" t="s">
        <v>104</v>
      </c>
      <c r="M7189">
        <v>77095</v>
      </c>
      <c r="N7189" t="s">
        <v>105</v>
      </c>
      <c r="O7189" t="s">
        <v>6261</v>
      </c>
      <c r="P7189" t="s">
        <v>32</v>
      </c>
      <c r="Q7189" t="s">
        <v>65</v>
      </c>
      <c r="R7189" t="s">
        <v>6262</v>
      </c>
      <c r="S7189">
        <v>16.784000000000002</v>
      </c>
      <c r="T7189">
        <v>2</v>
      </c>
      <c r="U7189">
        <v>0.6</v>
      </c>
      <c r="V7189">
        <v>-22.238800000000001</v>
      </c>
    </row>
    <row r="7190" spans="1:22" ht="14.25" customHeight="1" x14ac:dyDescent="0.25">
      <c r="A7190">
        <v>7189</v>
      </c>
      <c r="B7190" t="s">
        <v>9334</v>
      </c>
      <c r="C7190">
        <f>YEAR(Data!$D7190)</f>
        <v>2014</v>
      </c>
      <c r="D7190">
        <v>41869</v>
      </c>
      <c r="E7190">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ht="14.25" customHeight="1" x14ac:dyDescent="0.25">
      <c r="A7191">
        <v>7190</v>
      </c>
      <c r="B7191" t="s">
        <v>9335</v>
      </c>
      <c r="C7191">
        <f>YEAR(Data!$D7191)</f>
        <v>2013</v>
      </c>
      <c r="D7191">
        <v>41591</v>
      </c>
      <c r="E7191">
        <v>41594</v>
      </c>
      <c r="F7191" t="s">
        <v>188</v>
      </c>
      <c r="G7191" t="s">
        <v>930</v>
      </c>
      <c r="H7191" t="s">
        <v>931</v>
      </c>
      <c r="I7191" t="s">
        <v>102</v>
      </c>
      <c r="J7191" t="s">
        <v>27</v>
      </c>
      <c r="K7191" t="s">
        <v>947</v>
      </c>
      <c r="L7191" t="s">
        <v>43</v>
      </c>
      <c r="M7191">
        <v>92024</v>
      </c>
      <c r="N7191" t="s">
        <v>44</v>
      </c>
      <c r="O7191" t="s">
        <v>6348</v>
      </c>
      <c r="P7191" t="s">
        <v>71</v>
      </c>
      <c r="Q7191" t="s">
        <v>72</v>
      </c>
      <c r="R7191" t="s">
        <v>6349</v>
      </c>
      <c r="S7191">
        <v>203.976</v>
      </c>
      <c r="T7191">
        <v>3</v>
      </c>
      <c r="U7191">
        <v>0.2</v>
      </c>
      <c r="V7191">
        <v>25.496999999999986</v>
      </c>
    </row>
    <row r="7192" spans="1:22" ht="14.25" customHeight="1" x14ac:dyDescent="0.25">
      <c r="A7192">
        <v>7191</v>
      </c>
      <c r="B7192" t="s">
        <v>9335</v>
      </c>
      <c r="C7192">
        <f>YEAR(Data!$D7192)</f>
        <v>2013</v>
      </c>
      <c r="D7192">
        <v>41591</v>
      </c>
      <c r="E7192">
        <v>41594</v>
      </c>
      <c r="F7192" t="s">
        <v>188</v>
      </c>
      <c r="G7192" t="s">
        <v>930</v>
      </c>
      <c r="H7192" t="s">
        <v>931</v>
      </c>
      <c r="I7192" t="s">
        <v>102</v>
      </c>
      <c r="J7192" t="s">
        <v>27</v>
      </c>
      <c r="K7192" t="s">
        <v>947</v>
      </c>
      <c r="L7192" t="s">
        <v>43</v>
      </c>
      <c r="M7192">
        <v>92024</v>
      </c>
      <c r="N7192" t="s">
        <v>44</v>
      </c>
      <c r="O7192" t="s">
        <v>7497</v>
      </c>
      <c r="P7192" t="s">
        <v>32</v>
      </c>
      <c r="Q7192" t="s">
        <v>56</v>
      </c>
      <c r="R7192" t="s">
        <v>7498</v>
      </c>
      <c r="S7192">
        <v>674.35200000000009</v>
      </c>
      <c r="T7192">
        <v>3</v>
      </c>
      <c r="U7192">
        <v>0.2</v>
      </c>
      <c r="V7192">
        <v>-8.4294000000000153</v>
      </c>
    </row>
    <row r="7193" spans="1:22" ht="14.25" customHeight="1" x14ac:dyDescent="0.25">
      <c r="A7193">
        <v>7192</v>
      </c>
      <c r="B7193" t="s">
        <v>9336</v>
      </c>
      <c r="C7193">
        <f>YEAR(Data!$D7193)</f>
        <v>2013</v>
      </c>
      <c r="D7193">
        <v>41549</v>
      </c>
      <c r="E7193">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ht="14.25" customHeight="1" x14ac:dyDescent="0.25">
      <c r="A7194">
        <v>7193</v>
      </c>
      <c r="B7194" t="s">
        <v>9336</v>
      </c>
      <c r="C7194">
        <f>YEAR(Data!$D7194)</f>
        <v>2013</v>
      </c>
      <c r="D7194">
        <v>41549</v>
      </c>
      <c r="E7194">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ht="14.25" customHeight="1" x14ac:dyDescent="0.25">
      <c r="A7195">
        <v>7194</v>
      </c>
      <c r="B7195" t="s">
        <v>9337</v>
      </c>
      <c r="C7195">
        <f>YEAR(Data!$D7195)</f>
        <v>2013</v>
      </c>
      <c r="D7195">
        <v>41317</v>
      </c>
      <c r="E7195">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ht="14.25" customHeight="1" x14ac:dyDescent="0.25">
      <c r="A7196">
        <v>7195</v>
      </c>
      <c r="B7196" t="s">
        <v>9337</v>
      </c>
      <c r="C7196">
        <f>YEAR(Data!$D7196)</f>
        <v>2013</v>
      </c>
      <c r="D7196">
        <v>41317</v>
      </c>
      <c r="E7196">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ht="14.25" customHeight="1" x14ac:dyDescent="0.25">
      <c r="A7197">
        <v>7196</v>
      </c>
      <c r="B7197" t="s">
        <v>9338</v>
      </c>
      <c r="C7197">
        <f>YEAR(Data!$D7197)</f>
        <v>2013</v>
      </c>
      <c r="D7197">
        <v>41592</v>
      </c>
      <c r="E7197">
        <v>41596</v>
      </c>
      <c r="F7197" t="s">
        <v>50</v>
      </c>
      <c r="G7197" t="s">
        <v>1527</v>
      </c>
      <c r="H7197" t="s">
        <v>1528</v>
      </c>
      <c r="I7197" t="s">
        <v>102</v>
      </c>
      <c r="J7197" t="s">
        <v>27</v>
      </c>
      <c r="K7197" t="s">
        <v>95</v>
      </c>
      <c r="L7197" t="s">
        <v>96</v>
      </c>
      <c r="M7197">
        <v>98103</v>
      </c>
      <c r="N7197" t="s">
        <v>44</v>
      </c>
      <c r="O7197" t="s">
        <v>170</v>
      </c>
      <c r="P7197" t="s">
        <v>32</v>
      </c>
      <c r="Q7197" t="s">
        <v>65</v>
      </c>
      <c r="R7197" t="s">
        <v>5417</v>
      </c>
      <c r="S7197">
        <v>19.54</v>
      </c>
      <c r="T7197">
        <v>2</v>
      </c>
      <c r="U7197">
        <v>0</v>
      </c>
      <c r="V7197">
        <v>7.2297999999999991</v>
      </c>
    </row>
    <row r="7198" spans="1:22" ht="14.25" customHeight="1" x14ac:dyDescent="0.25">
      <c r="A7198">
        <v>7197</v>
      </c>
      <c r="B7198" t="s">
        <v>9339</v>
      </c>
      <c r="C7198">
        <f>YEAR(Data!$D7198)</f>
        <v>2011</v>
      </c>
      <c r="D7198">
        <v>40659</v>
      </c>
      <c r="E7198">
        <v>40663</v>
      </c>
      <c r="F7198" t="s">
        <v>50</v>
      </c>
      <c r="G7198" t="s">
        <v>8228</v>
      </c>
      <c r="H7198" t="s">
        <v>8229</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ht="14.25" customHeight="1" x14ac:dyDescent="0.25">
      <c r="A7199">
        <v>7198</v>
      </c>
      <c r="B7199" t="s">
        <v>9339</v>
      </c>
      <c r="C7199">
        <f>YEAR(Data!$D7199)</f>
        <v>2011</v>
      </c>
      <c r="D7199">
        <v>40659</v>
      </c>
      <c r="E7199">
        <v>40663</v>
      </c>
      <c r="F7199" t="s">
        <v>50</v>
      </c>
      <c r="G7199" t="s">
        <v>8228</v>
      </c>
      <c r="H7199" t="s">
        <v>8229</v>
      </c>
      <c r="I7199" t="s">
        <v>102</v>
      </c>
      <c r="J7199" t="s">
        <v>27</v>
      </c>
      <c r="K7199" t="s">
        <v>42</v>
      </c>
      <c r="L7199" t="s">
        <v>43</v>
      </c>
      <c r="M7199">
        <v>90036</v>
      </c>
      <c r="N7199" t="s">
        <v>44</v>
      </c>
      <c r="O7199" t="s">
        <v>8125</v>
      </c>
      <c r="P7199" t="s">
        <v>46</v>
      </c>
      <c r="Q7199" t="s">
        <v>47</v>
      </c>
      <c r="R7199" t="s">
        <v>8126</v>
      </c>
      <c r="S7199">
        <v>12.6</v>
      </c>
      <c r="T7199">
        <v>2</v>
      </c>
      <c r="U7199">
        <v>0</v>
      </c>
      <c r="V7199">
        <v>5.7959999999999994</v>
      </c>
    </row>
    <row r="7200" spans="1:22" ht="14.25" customHeight="1" x14ac:dyDescent="0.25">
      <c r="A7200">
        <v>7199</v>
      </c>
      <c r="B7200" t="s">
        <v>9340</v>
      </c>
      <c r="C7200">
        <f>YEAR(Data!$D7200)</f>
        <v>2012</v>
      </c>
      <c r="D7200">
        <v>41132</v>
      </c>
      <c r="E7200">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ht="14.25" customHeight="1" x14ac:dyDescent="0.25">
      <c r="A7201">
        <v>7200</v>
      </c>
      <c r="B7201" t="s">
        <v>9340</v>
      </c>
      <c r="C7201">
        <f>YEAR(Data!$D7201)</f>
        <v>2012</v>
      </c>
      <c r="D7201">
        <v>41132</v>
      </c>
      <c r="E720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ht="14.25" customHeight="1" x14ac:dyDescent="0.25">
      <c r="A7202">
        <v>7201</v>
      </c>
      <c r="B7202" t="s">
        <v>9341</v>
      </c>
      <c r="C7202">
        <f>YEAR(Data!$D7202)</f>
        <v>2013</v>
      </c>
      <c r="D7202">
        <v>41606</v>
      </c>
      <c r="E7202">
        <v>41612</v>
      </c>
      <c r="F7202" t="s">
        <v>50</v>
      </c>
      <c r="G7202" t="s">
        <v>4372</v>
      </c>
      <c r="H7202" t="s">
        <v>4373</v>
      </c>
      <c r="I7202" t="s">
        <v>26</v>
      </c>
      <c r="J7202" t="s">
        <v>27</v>
      </c>
      <c r="K7202" t="s">
        <v>53</v>
      </c>
      <c r="L7202" t="s">
        <v>54</v>
      </c>
      <c r="M7202">
        <v>33311</v>
      </c>
      <c r="N7202" t="s">
        <v>30</v>
      </c>
      <c r="O7202" t="s">
        <v>5236</v>
      </c>
      <c r="P7202" t="s">
        <v>71</v>
      </c>
      <c r="Q7202" t="s">
        <v>72</v>
      </c>
      <c r="R7202" t="s">
        <v>5237</v>
      </c>
      <c r="S7202">
        <v>116.75999999999999</v>
      </c>
      <c r="T7202">
        <v>1</v>
      </c>
      <c r="U7202">
        <v>0.2</v>
      </c>
      <c r="V7202">
        <v>14.594999999999985</v>
      </c>
    </row>
    <row r="7203" spans="1:22" ht="14.25" customHeight="1" x14ac:dyDescent="0.25">
      <c r="A7203">
        <v>7202</v>
      </c>
      <c r="B7203" t="s">
        <v>9341</v>
      </c>
      <c r="C7203">
        <f>YEAR(Data!$D7203)</f>
        <v>2013</v>
      </c>
      <c r="D7203">
        <v>41606</v>
      </c>
      <c r="E7203">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ht="14.25" customHeight="1" x14ac:dyDescent="0.25">
      <c r="A7204">
        <v>7203</v>
      </c>
      <c r="B7204" t="s">
        <v>9342</v>
      </c>
      <c r="C7204">
        <f>YEAR(Data!$D7204)</f>
        <v>2013</v>
      </c>
      <c r="D7204">
        <v>41576</v>
      </c>
      <c r="E7204">
        <v>41576</v>
      </c>
      <c r="F7204" t="s">
        <v>1290</v>
      </c>
      <c r="G7204" t="s">
        <v>1270</v>
      </c>
      <c r="H7204" t="s">
        <v>1271</v>
      </c>
      <c r="I7204" t="s">
        <v>41</v>
      </c>
      <c r="J7204" t="s">
        <v>27</v>
      </c>
      <c r="K7204" t="s">
        <v>389</v>
      </c>
      <c r="L7204" t="s">
        <v>267</v>
      </c>
      <c r="M7204">
        <v>14609</v>
      </c>
      <c r="N7204" t="s">
        <v>148</v>
      </c>
      <c r="O7204" t="s">
        <v>9343</v>
      </c>
      <c r="P7204" t="s">
        <v>32</v>
      </c>
      <c r="Q7204" t="s">
        <v>65</v>
      </c>
      <c r="R7204" t="s">
        <v>9344</v>
      </c>
      <c r="S7204">
        <v>756.80000000000007</v>
      </c>
      <c r="T7204">
        <v>5</v>
      </c>
      <c r="U7204">
        <v>0</v>
      </c>
      <c r="V7204">
        <v>75.679999999999978</v>
      </c>
    </row>
    <row r="7205" spans="1:22" ht="14.25" customHeight="1" x14ac:dyDescent="0.25">
      <c r="A7205">
        <v>7204</v>
      </c>
      <c r="B7205" t="s">
        <v>9345</v>
      </c>
      <c r="C7205">
        <f>YEAR(Data!$D7205)</f>
        <v>2011</v>
      </c>
      <c r="D7205">
        <v>40906</v>
      </c>
      <c r="E7205">
        <v>40910</v>
      </c>
      <c r="F7205" t="s">
        <v>50</v>
      </c>
      <c r="G7205" t="s">
        <v>3763</v>
      </c>
      <c r="H7205" t="s">
        <v>3764</v>
      </c>
      <c r="I7205" t="s">
        <v>102</v>
      </c>
      <c r="J7205" t="s">
        <v>27</v>
      </c>
      <c r="K7205" t="s">
        <v>9306</v>
      </c>
      <c r="L7205" t="s">
        <v>211</v>
      </c>
      <c r="M7205">
        <v>60174</v>
      </c>
      <c r="N7205" t="s">
        <v>105</v>
      </c>
      <c r="O7205" t="s">
        <v>7600</v>
      </c>
      <c r="P7205" t="s">
        <v>32</v>
      </c>
      <c r="Q7205" t="s">
        <v>65</v>
      </c>
      <c r="R7205" t="s">
        <v>7601</v>
      </c>
      <c r="S7205">
        <v>8.7360000000000007</v>
      </c>
      <c r="T7205">
        <v>3</v>
      </c>
      <c r="U7205">
        <v>0.6</v>
      </c>
      <c r="V7205">
        <v>-4.804800000000002</v>
      </c>
    </row>
    <row r="7206" spans="1:22" ht="14.25" customHeight="1" x14ac:dyDescent="0.25">
      <c r="A7206">
        <v>7205</v>
      </c>
      <c r="B7206" t="s">
        <v>9346</v>
      </c>
      <c r="C7206">
        <f>YEAR(Data!$D7206)</f>
        <v>2012</v>
      </c>
      <c r="D7206">
        <v>41162</v>
      </c>
      <c r="E7206">
        <v>41169</v>
      </c>
      <c r="F7206" t="s">
        <v>50</v>
      </c>
      <c r="G7206" t="s">
        <v>4119</v>
      </c>
      <c r="H7206" t="s">
        <v>4120</v>
      </c>
      <c r="I7206" t="s">
        <v>26</v>
      </c>
      <c r="J7206" t="s">
        <v>27</v>
      </c>
      <c r="K7206" t="s">
        <v>266</v>
      </c>
      <c r="L7206" t="s">
        <v>267</v>
      </c>
      <c r="M7206">
        <v>10024</v>
      </c>
      <c r="N7206" t="s">
        <v>148</v>
      </c>
      <c r="O7206" t="s">
        <v>5206</v>
      </c>
      <c r="P7206" t="s">
        <v>46</v>
      </c>
      <c r="Q7206" t="s">
        <v>68</v>
      </c>
      <c r="R7206" t="s">
        <v>5207</v>
      </c>
      <c r="S7206">
        <v>6.08</v>
      </c>
      <c r="T7206">
        <v>2</v>
      </c>
      <c r="U7206">
        <v>0</v>
      </c>
      <c r="V7206">
        <v>2.0671999999999997</v>
      </c>
    </row>
    <row r="7207" spans="1:22" ht="14.25" customHeight="1" x14ac:dyDescent="0.25">
      <c r="A7207">
        <v>7206</v>
      </c>
      <c r="B7207" t="s">
        <v>9347</v>
      </c>
      <c r="C7207">
        <f>YEAR(Data!$D7207)</f>
        <v>2014</v>
      </c>
      <c r="D7207">
        <v>41915</v>
      </c>
      <c r="E7207">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ht="14.25" customHeight="1" x14ac:dyDescent="0.25">
      <c r="A7208">
        <v>7207</v>
      </c>
      <c r="B7208" t="s">
        <v>9347</v>
      </c>
      <c r="C7208">
        <f>YEAR(Data!$D7208)</f>
        <v>2014</v>
      </c>
      <c r="D7208">
        <v>41915</v>
      </c>
      <c r="E7208">
        <v>41919</v>
      </c>
      <c r="F7208" t="s">
        <v>50</v>
      </c>
      <c r="G7208" t="s">
        <v>3694</v>
      </c>
      <c r="H7208" t="s">
        <v>3695</v>
      </c>
      <c r="I7208" t="s">
        <v>26</v>
      </c>
      <c r="J7208" t="s">
        <v>27</v>
      </c>
      <c r="K7208" t="s">
        <v>127</v>
      </c>
      <c r="L7208" t="s">
        <v>43</v>
      </c>
      <c r="M7208">
        <v>94109</v>
      </c>
      <c r="N7208" t="s">
        <v>44</v>
      </c>
      <c r="O7208" t="s">
        <v>9025</v>
      </c>
      <c r="P7208" t="s">
        <v>71</v>
      </c>
      <c r="Q7208" t="s">
        <v>682</v>
      </c>
      <c r="R7208" t="s">
        <v>9026</v>
      </c>
      <c r="S7208">
        <v>369.16</v>
      </c>
      <c r="T7208">
        <v>11</v>
      </c>
      <c r="U7208">
        <v>0.2</v>
      </c>
      <c r="V7208">
        <v>32.301500000000019</v>
      </c>
    </row>
    <row r="7209" spans="1:22" ht="14.25" customHeight="1" x14ac:dyDescent="0.25">
      <c r="A7209">
        <v>7208</v>
      </c>
      <c r="B7209" t="s">
        <v>9348</v>
      </c>
      <c r="C7209">
        <f>YEAR(Data!$D7209)</f>
        <v>2013</v>
      </c>
      <c r="D7209">
        <v>41529</v>
      </c>
      <c r="E7209">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ht="14.25" customHeight="1" x14ac:dyDescent="0.25">
      <c r="A7210">
        <v>7209</v>
      </c>
      <c r="B7210" t="s">
        <v>9348</v>
      </c>
      <c r="C7210">
        <f>YEAR(Data!$D7210)</f>
        <v>2013</v>
      </c>
      <c r="D7210">
        <v>41529</v>
      </c>
      <c r="E7210">
        <v>41531</v>
      </c>
      <c r="F7210" t="s">
        <v>188</v>
      </c>
      <c r="G7210" t="s">
        <v>208</v>
      </c>
      <c r="H7210" t="s">
        <v>209</v>
      </c>
      <c r="I7210" t="s">
        <v>41</v>
      </c>
      <c r="J7210" t="s">
        <v>27</v>
      </c>
      <c r="K7210" t="s">
        <v>544</v>
      </c>
      <c r="L7210" t="s">
        <v>310</v>
      </c>
      <c r="M7210">
        <v>85023</v>
      </c>
      <c r="N7210" t="s">
        <v>44</v>
      </c>
      <c r="O7210" t="s">
        <v>9245</v>
      </c>
      <c r="P7210" t="s">
        <v>46</v>
      </c>
      <c r="Q7210" t="s">
        <v>90</v>
      </c>
      <c r="R7210" t="s">
        <v>9246</v>
      </c>
      <c r="S7210">
        <v>20.736000000000004</v>
      </c>
      <c r="T7210">
        <v>4</v>
      </c>
      <c r="U7210">
        <v>0.2</v>
      </c>
      <c r="V7210">
        <v>7.2576000000000001</v>
      </c>
    </row>
    <row r="7211" spans="1:22" ht="14.25" customHeight="1" x14ac:dyDescent="0.25">
      <c r="A7211">
        <v>7210</v>
      </c>
      <c r="B7211" t="s">
        <v>9348</v>
      </c>
      <c r="C7211">
        <f>YEAR(Data!$D7211)</f>
        <v>2013</v>
      </c>
      <c r="D7211">
        <v>41529</v>
      </c>
      <c r="E721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ht="14.25" customHeight="1" x14ac:dyDescent="0.25">
      <c r="A7212">
        <v>7211</v>
      </c>
      <c r="B7212" t="s">
        <v>9349</v>
      </c>
      <c r="C7212">
        <f>YEAR(Data!$D7212)</f>
        <v>2013</v>
      </c>
      <c r="D7212">
        <v>41428</v>
      </c>
      <c r="E7212">
        <v>41432</v>
      </c>
      <c r="F7212" t="s">
        <v>50</v>
      </c>
      <c r="G7212" t="s">
        <v>4764</v>
      </c>
      <c r="H7212" t="s">
        <v>4765</v>
      </c>
      <c r="I7212" t="s">
        <v>41</v>
      </c>
      <c r="J7212" t="s">
        <v>27</v>
      </c>
      <c r="K7212" t="s">
        <v>95</v>
      </c>
      <c r="L7212" t="s">
        <v>96</v>
      </c>
      <c r="M7212">
        <v>98115</v>
      </c>
      <c r="N7212" t="s">
        <v>44</v>
      </c>
      <c r="O7212" t="s">
        <v>7059</v>
      </c>
      <c r="P7212" t="s">
        <v>46</v>
      </c>
      <c r="Q7212" t="s">
        <v>90</v>
      </c>
      <c r="R7212" t="s">
        <v>7060</v>
      </c>
      <c r="S7212">
        <v>30.18</v>
      </c>
      <c r="T7212">
        <v>3</v>
      </c>
      <c r="U7212">
        <v>0</v>
      </c>
      <c r="V7212">
        <v>13.8828</v>
      </c>
    </row>
    <row r="7213" spans="1:22" ht="14.25" customHeight="1" x14ac:dyDescent="0.25">
      <c r="A7213">
        <v>7212</v>
      </c>
      <c r="B7213" t="s">
        <v>9349</v>
      </c>
      <c r="C7213">
        <f>YEAR(Data!$D7213)</f>
        <v>2013</v>
      </c>
      <c r="D7213">
        <v>41428</v>
      </c>
      <c r="E7213">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ht="14.25" customHeight="1" x14ac:dyDescent="0.25">
      <c r="A7214">
        <v>7213</v>
      </c>
      <c r="B7214" t="s">
        <v>9349</v>
      </c>
      <c r="C7214">
        <f>YEAR(Data!$D7214)</f>
        <v>2013</v>
      </c>
      <c r="D7214">
        <v>41428</v>
      </c>
      <c r="E7214">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ht="14.25" customHeight="1" x14ac:dyDescent="0.25">
      <c r="A7215">
        <v>7214</v>
      </c>
      <c r="B7215" t="s">
        <v>9350</v>
      </c>
      <c r="C7215">
        <f>YEAR(Data!$D7215)</f>
        <v>2014</v>
      </c>
      <c r="D7215">
        <v>41928</v>
      </c>
      <c r="E7215">
        <v>41932</v>
      </c>
      <c r="F7215" t="s">
        <v>50</v>
      </c>
      <c r="G7215" t="s">
        <v>4266</v>
      </c>
      <c r="H7215" t="s">
        <v>4267</v>
      </c>
      <c r="I7215" t="s">
        <v>26</v>
      </c>
      <c r="J7215" t="s">
        <v>27</v>
      </c>
      <c r="K7215" t="s">
        <v>9351</v>
      </c>
      <c r="L7215" t="s">
        <v>43</v>
      </c>
      <c r="M7215">
        <v>93010</v>
      </c>
      <c r="N7215" t="s">
        <v>44</v>
      </c>
      <c r="O7215" t="s">
        <v>4483</v>
      </c>
      <c r="P7215" t="s">
        <v>46</v>
      </c>
      <c r="Q7215" t="s">
        <v>47</v>
      </c>
      <c r="R7215" t="s">
        <v>4484</v>
      </c>
      <c r="S7215">
        <v>14.73</v>
      </c>
      <c r="T7215">
        <v>3</v>
      </c>
      <c r="U7215">
        <v>0</v>
      </c>
      <c r="V7215">
        <v>7.2176999999999998</v>
      </c>
    </row>
    <row r="7216" spans="1:22" ht="14.25" customHeight="1" x14ac:dyDescent="0.25">
      <c r="A7216">
        <v>7215</v>
      </c>
      <c r="B7216" t="s">
        <v>9352</v>
      </c>
      <c r="C7216">
        <f>YEAR(Data!$D7216)</f>
        <v>2012</v>
      </c>
      <c r="D7216">
        <v>41179</v>
      </c>
      <c r="E7216">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ht="14.25" customHeight="1" x14ac:dyDescent="0.25">
      <c r="A7217">
        <v>7216</v>
      </c>
      <c r="B7217" t="s">
        <v>9352</v>
      </c>
      <c r="C7217">
        <f>YEAR(Data!$D7217)</f>
        <v>2012</v>
      </c>
      <c r="D7217">
        <v>41179</v>
      </c>
      <c r="E7217">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ht="14.25" customHeight="1" x14ac:dyDescent="0.25">
      <c r="A7218">
        <v>7217</v>
      </c>
      <c r="B7218" t="s">
        <v>9353</v>
      </c>
      <c r="C7218">
        <f>YEAR(Data!$D7218)</f>
        <v>2012</v>
      </c>
      <c r="D7218">
        <v>41032</v>
      </c>
      <c r="E7218">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ht="14.25" customHeight="1" x14ac:dyDescent="0.25">
      <c r="A7219">
        <v>7218</v>
      </c>
      <c r="B7219" t="s">
        <v>9353</v>
      </c>
      <c r="C7219">
        <f>YEAR(Data!$D7219)</f>
        <v>2012</v>
      </c>
      <c r="D7219">
        <v>41032</v>
      </c>
      <c r="E7219">
        <v>41035</v>
      </c>
      <c r="F7219" t="s">
        <v>188</v>
      </c>
      <c r="G7219" t="s">
        <v>454</v>
      </c>
      <c r="H7219" t="s">
        <v>455</v>
      </c>
      <c r="I7219" t="s">
        <v>26</v>
      </c>
      <c r="J7219" t="s">
        <v>27</v>
      </c>
      <c r="K7219" t="s">
        <v>127</v>
      </c>
      <c r="L7219" t="s">
        <v>43</v>
      </c>
      <c r="M7219">
        <v>94109</v>
      </c>
      <c r="N7219" t="s">
        <v>44</v>
      </c>
      <c r="O7219" t="s">
        <v>3567</v>
      </c>
      <c r="P7219" t="s">
        <v>46</v>
      </c>
      <c r="Q7219" t="s">
        <v>75</v>
      </c>
      <c r="R7219" t="s">
        <v>8589</v>
      </c>
      <c r="S7219">
        <v>62.496000000000009</v>
      </c>
      <c r="T7219">
        <v>2</v>
      </c>
      <c r="U7219">
        <v>0.2</v>
      </c>
      <c r="V7219">
        <v>21.873599999999996</v>
      </c>
    </row>
    <row r="7220" spans="1:22" ht="14.25" customHeight="1" x14ac:dyDescent="0.25">
      <c r="A7220">
        <v>7219</v>
      </c>
      <c r="B7220" t="s">
        <v>9353</v>
      </c>
      <c r="C7220">
        <f>YEAR(Data!$D7220)</f>
        <v>2012</v>
      </c>
      <c r="D7220">
        <v>41032</v>
      </c>
      <c r="E7220">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ht="14.25" customHeight="1" x14ac:dyDescent="0.25">
      <c r="A7221">
        <v>7220</v>
      </c>
      <c r="B7221" t="s">
        <v>9353</v>
      </c>
      <c r="C7221">
        <f>YEAR(Data!$D7221)</f>
        <v>2012</v>
      </c>
      <c r="D7221">
        <v>41032</v>
      </c>
      <c r="E722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ht="14.25" customHeight="1" x14ac:dyDescent="0.25">
      <c r="A7222">
        <v>7221</v>
      </c>
      <c r="B7222" t="s">
        <v>9354</v>
      </c>
      <c r="C7222">
        <f>YEAR(Data!$D7222)</f>
        <v>2014</v>
      </c>
      <c r="D7222">
        <v>41649</v>
      </c>
      <c r="E7222">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ht="14.25" customHeight="1" x14ac:dyDescent="0.25">
      <c r="A7223">
        <v>7222</v>
      </c>
      <c r="B7223" t="s">
        <v>9355</v>
      </c>
      <c r="C7223">
        <f>YEAR(Data!$D7223)</f>
        <v>2014</v>
      </c>
      <c r="D7223">
        <v>41667</v>
      </c>
      <c r="E7223">
        <v>41671</v>
      </c>
      <c r="F7223" t="s">
        <v>50</v>
      </c>
      <c r="G7223" t="s">
        <v>5215</v>
      </c>
      <c r="H7223" t="s">
        <v>5216</v>
      </c>
      <c r="I7223" t="s">
        <v>26</v>
      </c>
      <c r="J7223" t="s">
        <v>27</v>
      </c>
      <c r="K7223" t="s">
        <v>266</v>
      </c>
      <c r="L7223" t="s">
        <v>267</v>
      </c>
      <c r="M7223">
        <v>10035</v>
      </c>
      <c r="N7223" t="s">
        <v>148</v>
      </c>
      <c r="O7223" t="s">
        <v>7598</v>
      </c>
      <c r="P7223" t="s">
        <v>71</v>
      </c>
      <c r="Q7223" t="s">
        <v>72</v>
      </c>
      <c r="R7223" t="s">
        <v>7599</v>
      </c>
      <c r="S7223">
        <v>137.94</v>
      </c>
      <c r="T7223">
        <v>3</v>
      </c>
      <c r="U7223">
        <v>0</v>
      </c>
      <c r="V7223">
        <v>35.864399999999996</v>
      </c>
    </row>
    <row r="7224" spans="1:22" ht="14.25" customHeight="1" x14ac:dyDescent="0.25">
      <c r="A7224">
        <v>7223</v>
      </c>
      <c r="B7224" t="s">
        <v>9356</v>
      </c>
      <c r="C7224">
        <f>YEAR(Data!$D7224)</f>
        <v>2014</v>
      </c>
      <c r="D7224">
        <v>41885</v>
      </c>
      <c r="E7224">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ht="14.25" customHeight="1" x14ac:dyDescent="0.25">
      <c r="A7225">
        <v>7224</v>
      </c>
      <c r="B7225" t="s">
        <v>9357</v>
      </c>
      <c r="C7225">
        <f>YEAR(Data!$D7225)</f>
        <v>2013</v>
      </c>
      <c r="D7225">
        <v>41470</v>
      </c>
      <c r="E7225">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ht="14.25" customHeight="1" x14ac:dyDescent="0.25">
      <c r="A7226">
        <v>7225</v>
      </c>
      <c r="B7226" t="s">
        <v>9357</v>
      </c>
      <c r="C7226">
        <f>YEAR(Data!$D7226)</f>
        <v>2013</v>
      </c>
      <c r="D7226">
        <v>41470</v>
      </c>
      <c r="E7226">
        <v>41474</v>
      </c>
      <c r="F7226" t="s">
        <v>50</v>
      </c>
      <c r="G7226" t="s">
        <v>1558</v>
      </c>
      <c r="H7226" t="s">
        <v>1559</v>
      </c>
      <c r="I7226" t="s">
        <v>26</v>
      </c>
      <c r="J7226" t="s">
        <v>27</v>
      </c>
      <c r="K7226" t="s">
        <v>127</v>
      </c>
      <c r="L7226" t="s">
        <v>43</v>
      </c>
      <c r="M7226">
        <v>94122</v>
      </c>
      <c r="N7226" t="s">
        <v>44</v>
      </c>
      <c r="O7226" t="s">
        <v>7457</v>
      </c>
      <c r="P7226" t="s">
        <v>46</v>
      </c>
      <c r="Q7226" t="s">
        <v>78</v>
      </c>
      <c r="R7226" t="s">
        <v>7458</v>
      </c>
      <c r="S7226">
        <v>151.62</v>
      </c>
      <c r="T7226">
        <v>7</v>
      </c>
      <c r="U7226">
        <v>0</v>
      </c>
      <c r="V7226">
        <v>50.03459999999999</v>
      </c>
    </row>
    <row r="7227" spans="1:22" ht="14.25" customHeight="1" x14ac:dyDescent="0.25">
      <c r="A7227">
        <v>7226</v>
      </c>
      <c r="B7227" t="s">
        <v>9357</v>
      </c>
      <c r="C7227">
        <f>YEAR(Data!$D7227)</f>
        <v>2013</v>
      </c>
      <c r="D7227">
        <v>41470</v>
      </c>
      <c r="E7227">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ht="14.25" customHeight="1" x14ac:dyDescent="0.25">
      <c r="A7228">
        <v>7227</v>
      </c>
      <c r="B7228" t="s">
        <v>9358</v>
      </c>
      <c r="C7228">
        <f>YEAR(Data!$D7228)</f>
        <v>2014</v>
      </c>
      <c r="D7228">
        <v>41695</v>
      </c>
      <c r="E7228">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ht="14.25" customHeight="1" x14ac:dyDescent="0.25">
      <c r="A7229">
        <v>7228</v>
      </c>
      <c r="B7229" t="s">
        <v>9358</v>
      </c>
      <c r="C7229">
        <f>YEAR(Data!$D7229)</f>
        <v>2014</v>
      </c>
      <c r="D7229">
        <v>41695</v>
      </c>
      <c r="E7229">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ht="14.25" customHeight="1" x14ac:dyDescent="0.25">
      <c r="A7230">
        <v>7229</v>
      </c>
      <c r="B7230" t="s">
        <v>9359</v>
      </c>
      <c r="C7230">
        <f>YEAR(Data!$D7230)</f>
        <v>2011</v>
      </c>
      <c r="D7230">
        <v>40744</v>
      </c>
      <c r="E7230">
        <v>40746</v>
      </c>
      <c r="F7230" t="s">
        <v>188</v>
      </c>
      <c r="G7230" t="s">
        <v>7418</v>
      </c>
      <c r="H7230" t="s">
        <v>7419</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ht="14.25" customHeight="1" x14ac:dyDescent="0.25">
      <c r="A7231">
        <v>7230</v>
      </c>
      <c r="B7231" t="s">
        <v>9359</v>
      </c>
      <c r="C7231">
        <f>YEAR(Data!$D7231)</f>
        <v>2011</v>
      </c>
      <c r="D7231">
        <v>40744</v>
      </c>
      <c r="E7231">
        <v>40746</v>
      </c>
      <c r="F7231" t="s">
        <v>188</v>
      </c>
      <c r="G7231" t="s">
        <v>7418</v>
      </c>
      <c r="H7231" t="s">
        <v>7419</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ht="14.25" customHeight="1" x14ac:dyDescent="0.25">
      <c r="A7232">
        <v>7231</v>
      </c>
      <c r="B7232" t="s">
        <v>9360</v>
      </c>
      <c r="C7232">
        <f>YEAR(Data!$D7232)</f>
        <v>2014</v>
      </c>
      <c r="D7232">
        <v>41712</v>
      </c>
      <c r="E7232">
        <v>41714</v>
      </c>
      <c r="F7232" t="s">
        <v>188</v>
      </c>
      <c r="G7232" t="s">
        <v>5523</v>
      </c>
      <c r="H7232" t="s">
        <v>5524</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ht="14.25" customHeight="1" x14ac:dyDescent="0.25">
      <c r="A7233">
        <v>7232</v>
      </c>
      <c r="B7233" t="s">
        <v>9360</v>
      </c>
      <c r="C7233">
        <f>YEAR(Data!$D7233)</f>
        <v>2014</v>
      </c>
      <c r="D7233">
        <v>41712</v>
      </c>
      <c r="E7233">
        <v>41714</v>
      </c>
      <c r="F7233" t="s">
        <v>188</v>
      </c>
      <c r="G7233" t="s">
        <v>5523</v>
      </c>
      <c r="H7233" t="s">
        <v>5524</v>
      </c>
      <c r="I7233" t="s">
        <v>26</v>
      </c>
      <c r="J7233" t="s">
        <v>27</v>
      </c>
      <c r="K7233" t="s">
        <v>746</v>
      </c>
      <c r="L7233" t="s">
        <v>747</v>
      </c>
      <c r="M7233">
        <v>6824</v>
      </c>
      <c r="N7233" t="s">
        <v>148</v>
      </c>
      <c r="O7233" t="s">
        <v>8777</v>
      </c>
      <c r="P7233" t="s">
        <v>46</v>
      </c>
      <c r="Q7233" t="s">
        <v>78</v>
      </c>
      <c r="R7233" t="s">
        <v>8778</v>
      </c>
      <c r="S7233">
        <v>465.16</v>
      </c>
      <c r="T7233">
        <v>2</v>
      </c>
      <c r="U7233">
        <v>0</v>
      </c>
      <c r="V7233">
        <v>120.94159999999999</v>
      </c>
    </row>
    <row r="7234" spans="1:22" ht="14.25" customHeight="1" x14ac:dyDescent="0.25">
      <c r="A7234">
        <v>7233</v>
      </c>
      <c r="B7234" t="s">
        <v>9360</v>
      </c>
      <c r="C7234">
        <f>YEAR(Data!$D7234)</f>
        <v>2014</v>
      </c>
      <c r="D7234">
        <v>41712</v>
      </c>
      <c r="E7234">
        <v>41714</v>
      </c>
      <c r="F7234" t="s">
        <v>188</v>
      </c>
      <c r="G7234" t="s">
        <v>5523</v>
      </c>
      <c r="H7234" t="s">
        <v>5524</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ht="14.25" customHeight="1" x14ac:dyDescent="0.25">
      <c r="A7235">
        <v>7234</v>
      </c>
      <c r="B7235" t="s">
        <v>9361</v>
      </c>
      <c r="C7235">
        <f>YEAR(Data!$D7235)</f>
        <v>2013</v>
      </c>
      <c r="D7235">
        <v>41342</v>
      </c>
      <c r="E7235">
        <v>41346</v>
      </c>
      <c r="F7235" t="s">
        <v>50</v>
      </c>
      <c r="G7235" t="s">
        <v>6173</v>
      </c>
      <c r="H7235" t="s">
        <v>6174</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ht="14.25" customHeight="1" x14ac:dyDescent="0.25">
      <c r="A7236">
        <v>7235</v>
      </c>
      <c r="B7236" t="s">
        <v>9361</v>
      </c>
      <c r="C7236">
        <f>YEAR(Data!$D7236)</f>
        <v>2013</v>
      </c>
      <c r="D7236">
        <v>41342</v>
      </c>
      <c r="E7236">
        <v>41346</v>
      </c>
      <c r="F7236" t="s">
        <v>50</v>
      </c>
      <c r="G7236" t="s">
        <v>6173</v>
      </c>
      <c r="H7236" t="s">
        <v>6174</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ht="14.25" customHeight="1" x14ac:dyDescent="0.25">
      <c r="A7237">
        <v>7236</v>
      </c>
      <c r="B7237" t="s">
        <v>9361</v>
      </c>
      <c r="C7237">
        <f>YEAR(Data!$D7237)</f>
        <v>2013</v>
      </c>
      <c r="D7237">
        <v>41342</v>
      </c>
      <c r="E7237">
        <v>41346</v>
      </c>
      <c r="F7237" t="s">
        <v>50</v>
      </c>
      <c r="G7237" t="s">
        <v>6173</v>
      </c>
      <c r="H7237" t="s">
        <v>6174</v>
      </c>
      <c r="I7237" t="s">
        <v>26</v>
      </c>
      <c r="J7237" t="s">
        <v>27</v>
      </c>
      <c r="K7237" t="s">
        <v>266</v>
      </c>
      <c r="L7237" t="s">
        <v>267</v>
      </c>
      <c r="M7237">
        <v>10011</v>
      </c>
      <c r="N7237" t="s">
        <v>148</v>
      </c>
      <c r="O7237" t="s">
        <v>5374</v>
      </c>
      <c r="P7237" t="s">
        <v>46</v>
      </c>
      <c r="Q7237" t="s">
        <v>75</v>
      </c>
      <c r="R7237" t="s">
        <v>5375</v>
      </c>
      <c r="S7237">
        <v>69.456000000000003</v>
      </c>
      <c r="T7237">
        <v>2</v>
      </c>
      <c r="U7237">
        <v>0.2</v>
      </c>
      <c r="V7237">
        <v>22.573199999999996</v>
      </c>
    </row>
    <row r="7238" spans="1:22" ht="14.25" customHeight="1" x14ac:dyDescent="0.25">
      <c r="A7238">
        <v>7237</v>
      </c>
      <c r="B7238" t="s">
        <v>9362</v>
      </c>
      <c r="C7238">
        <f>YEAR(Data!$D7238)</f>
        <v>2011</v>
      </c>
      <c r="D7238">
        <v>40884</v>
      </c>
      <c r="E7238">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ht="14.25" customHeight="1" x14ac:dyDescent="0.25">
      <c r="A7239">
        <v>7238</v>
      </c>
      <c r="B7239" t="s">
        <v>9363</v>
      </c>
      <c r="C7239">
        <f>YEAR(Data!$D7239)</f>
        <v>2013</v>
      </c>
      <c r="D7239">
        <v>41466</v>
      </c>
      <c r="E7239">
        <v>41466</v>
      </c>
      <c r="F7239" t="s">
        <v>1290</v>
      </c>
      <c r="G7239" t="s">
        <v>895</v>
      </c>
      <c r="H7239" t="s">
        <v>896</v>
      </c>
      <c r="I7239" t="s">
        <v>41</v>
      </c>
      <c r="J7239" t="s">
        <v>27</v>
      </c>
      <c r="K7239" t="s">
        <v>146</v>
      </c>
      <c r="L7239" t="s">
        <v>147</v>
      </c>
      <c r="M7239">
        <v>19143</v>
      </c>
      <c r="N7239" t="s">
        <v>148</v>
      </c>
      <c r="O7239" t="s">
        <v>9364</v>
      </c>
      <c r="P7239" t="s">
        <v>71</v>
      </c>
      <c r="Q7239" t="s">
        <v>682</v>
      </c>
      <c r="R7239" t="s">
        <v>9365</v>
      </c>
      <c r="S7239">
        <v>341.99100000000004</v>
      </c>
      <c r="T7239">
        <v>3</v>
      </c>
      <c r="U7239">
        <v>0.7</v>
      </c>
      <c r="V7239">
        <v>-319.19159999999999</v>
      </c>
    </row>
    <row r="7240" spans="1:22" ht="14.25" customHeight="1" x14ac:dyDescent="0.25">
      <c r="A7240">
        <v>7239</v>
      </c>
      <c r="B7240" t="s">
        <v>9366</v>
      </c>
      <c r="C7240">
        <f>YEAR(Data!$D7240)</f>
        <v>2013</v>
      </c>
      <c r="D7240">
        <v>41633</v>
      </c>
      <c r="E7240">
        <v>41639</v>
      </c>
      <c r="F7240" t="s">
        <v>50</v>
      </c>
      <c r="G7240" t="s">
        <v>2122</v>
      </c>
      <c r="H7240" t="s">
        <v>2123</v>
      </c>
      <c r="I7240" t="s">
        <v>26</v>
      </c>
      <c r="J7240" t="s">
        <v>27</v>
      </c>
      <c r="K7240" t="s">
        <v>630</v>
      </c>
      <c r="L7240" t="s">
        <v>43</v>
      </c>
      <c r="M7240">
        <v>95123</v>
      </c>
      <c r="N7240" t="s">
        <v>44</v>
      </c>
      <c r="O7240" t="s">
        <v>6083</v>
      </c>
      <c r="P7240" t="s">
        <v>32</v>
      </c>
      <c r="Q7240" t="s">
        <v>65</v>
      </c>
      <c r="R7240" t="s">
        <v>6084</v>
      </c>
      <c r="S7240">
        <v>43.96</v>
      </c>
      <c r="T7240">
        <v>7</v>
      </c>
      <c r="U7240">
        <v>0</v>
      </c>
      <c r="V7240">
        <v>18.463200000000004</v>
      </c>
    </row>
    <row r="7241" spans="1:22" ht="14.25" customHeight="1" x14ac:dyDescent="0.25">
      <c r="A7241">
        <v>7240</v>
      </c>
      <c r="B7241" t="s">
        <v>9366</v>
      </c>
      <c r="C7241">
        <f>YEAR(Data!$D7241)</f>
        <v>2013</v>
      </c>
      <c r="D7241">
        <v>41633</v>
      </c>
      <c r="E724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ht="14.25" customHeight="1" x14ac:dyDescent="0.25">
      <c r="A7242">
        <v>7241</v>
      </c>
      <c r="B7242" t="s">
        <v>9367</v>
      </c>
      <c r="C7242">
        <f>YEAR(Data!$D7242)</f>
        <v>2014</v>
      </c>
      <c r="D7242">
        <v>41753</v>
      </c>
      <c r="E7242">
        <v>41755</v>
      </c>
      <c r="F7242" t="s">
        <v>23</v>
      </c>
      <c r="G7242" t="s">
        <v>2334</v>
      </c>
      <c r="H7242" t="s">
        <v>2335</v>
      </c>
      <c r="I7242" t="s">
        <v>26</v>
      </c>
      <c r="J7242" t="s">
        <v>27</v>
      </c>
      <c r="K7242" t="s">
        <v>602</v>
      </c>
      <c r="L7242" t="s">
        <v>43</v>
      </c>
      <c r="M7242">
        <v>91104</v>
      </c>
      <c r="N7242" t="s">
        <v>44</v>
      </c>
      <c r="O7242" t="s">
        <v>6158</v>
      </c>
      <c r="P7242" t="s">
        <v>32</v>
      </c>
      <c r="Q7242" t="s">
        <v>65</v>
      </c>
      <c r="R7242" t="s">
        <v>6159</v>
      </c>
      <c r="S7242">
        <v>66.36</v>
      </c>
      <c r="T7242">
        <v>7</v>
      </c>
      <c r="U7242">
        <v>0</v>
      </c>
      <c r="V7242">
        <v>26.544000000000004</v>
      </c>
    </row>
    <row r="7243" spans="1:22" ht="14.25" customHeight="1" x14ac:dyDescent="0.25">
      <c r="A7243">
        <v>7242</v>
      </c>
      <c r="B7243" t="s">
        <v>9367</v>
      </c>
      <c r="C7243">
        <f>YEAR(Data!$D7243)</f>
        <v>2014</v>
      </c>
      <c r="D7243">
        <v>41753</v>
      </c>
      <c r="E7243">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ht="14.25" customHeight="1" x14ac:dyDescent="0.25">
      <c r="A7244">
        <v>7243</v>
      </c>
      <c r="B7244" t="s">
        <v>9367</v>
      </c>
      <c r="C7244">
        <f>YEAR(Data!$D7244)</f>
        <v>2014</v>
      </c>
      <c r="D7244">
        <v>41753</v>
      </c>
      <c r="E7244">
        <v>41755</v>
      </c>
      <c r="F7244" t="s">
        <v>23</v>
      </c>
      <c r="G7244" t="s">
        <v>2334</v>
      </c>
      <c r="H7244" t="s">
        <v>2335</v>
      </c>
      <c r="I7244" t="s">
        <v>26</v>
      </c>
      <c r="J7244" t="s">
        <v>27</v>
      </c>
      <c r="K7244" t="s">
        <v>602</v>
      </c>
      <c r="L7244" t="s">
        <v>43</v>
      </c>
      <c r="M7244">
        <v>91104</v>
      </c>
      <c r="N7244" t="s">
        <v>44</v>
      </c>
      <c r="O7244" t="s">
        <v>1714</v>
      </c>
      <c r="P7244" t="s">
        <v>32</v>
      </c>
      <c r="Q7244" t="s">
        <v>65</v>
      </c>
      <c r="R7244" t="s">
        <v>8143</v>
      </c>
      <c r="S7244">
        <v>24.14</v>
      </c>
      <c r="T7244">
        <v>2</v>
      </c>
      <c r="U7244">
        <v>0</v>
      </c>
      <c r="V7244">
        <v>7.9662000000000006</v>
      </c>
    </row>
    <row r="7245" spans="1:22" ht="14.25" customHeight="1" x14ac:dyDescent="0.25">
      <c r="A7245">
        <v>7244</v>
      </c>
      <c r="B7245" t="s">
        <v>9368</v>
      </c>
      <c r="C7245">
        <f>YEAR(Data!$D7245)</f>
        <v>2014</v>
      </c>
      <c r="D7245">
        <v>41869</v>
      </c>
      <c r="E7245">
        <v>41874</v>
      </c>
      <c r="F7245" t="s">
        <v>23</v>
      </c>
      <c r="G7245" t="s">
        <v>5259</v>
      </c>
      <c r="H7245" t="s">
        <v>5260</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ht="14.25" customHeight="1" x14ac:dyDescent="0.25">
      <c r="A7246">
        <v>7245</v>
      </c>
      <c r="B7246" t="s">
        <v>9369</v>
      </c>
      <c r="C7246">
        <f>YEAR(Data!$D7246)</f>
        <v>2014</v>
      </c>
      <c r="D7246">
        <v>41782</v>
      </c>
      <c r="E7246">
        <v>41785</v>
      </c>
      <c r="F7246" t="s">
        <v>188</v>
      </c>
      <c r="G7246" t="s">
        <v>1815</v>
      </c>
      <c r="H7246" t="s">
        <v>1816</v>
      </c>
      <c r="I7246" t="s">
        <v>26</v>
      </c>
      <c r="J7246" t="s">
        <v>27</v>
      </c>
      <c r="K7246" t="s">
        <v>42</v>
      </c>
      <c r="L7246" t="s">
        <v>43</v>
      </c>
      <c r="M7246">
        <v>90049</v>
      </c>
      <c r="N7246" t="s">
        <v>44</v>
      </c>
      <c r="O7246" t="s">
        <v>7474</v>
      </c>
      <c r="P7246" t="s">
        <v>46</v>
      </c>
      <c r="Q7246" t="s">
        <v>68</v>
      </c>
      <c r="R7246" t="s">
        <v>7475</v>
      </c>
      <c r="S7246">
        <v>49.56</v>
      </c>
      <c r="T7246">
        <v>7</v>
      </c>
      <c r="U7246">
        <v>0</v>
      </c>
      <c r="V7246">
        <v>18.832800000000002</v>
      </c>
    </row>
    <row r="7247" spans="1:22" ht="14.25" customHeight="1" x14ac:dyDescent="0.25">
      <c r="A7247">
        <v>7246</v>
      </c>
      <c r="B7247" t="s">
        <v>9370</v>
      </c>
      <c r="C7247">
        <f>YEAR(Data!$D7247)</f>
        <v>2014</v>
      </c>
      <c r="D7247">
        <v>41680</v>
      </c>
      <c r="E7247">
        <v>41684</v>
      </c>
      <c r="F7247" t="s">
        <v>50</v>
      </c>
      <c r="G7247" t="s">
        <v>5759</v>
      </c>
      <c r="H7247" t="s">
        <v>5760</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ht="14.25" customHeight="1" x14ac:dyDescent="0.25">
      <c r="A7248">
        <v>7247</v>
      </c>
      <c r="B7248" t="s">
        <v>9371</v>
      </c>
      <c r="C7248">
        <f>YEAR(Data!$D7248)</f>
        <v>2011</v>
      </c>
      <c r="D7248">
        <v>40605</v>
      </c>
      <c r="E7248">
        <v>40610</v>
      </c>
      <c r="F7248" t="s">
        <v>50</v>
      </c>
      <c r="G7248" t="s">
        <v>2725</v>
      </c>
      <c r="H7248" t="s">
        <v>2726</v>
      </c>
      <c r="I7248" t="s">
        <v>41</v>
      </c>
      <c r="J7248" t="s">
        <v>27</v>
      </c>
      <c r="K7248" t="s">
        <v>497</v>
      </c>
      <c r="L7248" t="s">
        <v>498</v>
      </c>
      <c r="M7248">
        <v>43229</v>
      </c>
      <c r="N7248" t="s">
        <v>148</v>
      </c>
      <c r="O7248" t="s">
        <v>8125</v>
      </c>
      <c r="P7248" t="s">
        <v>46</v>
      </c>
      <c r="Q7248" t="s">
        <v>47</v>
      </c>
      <c r="R7248" t="s">
        <v>8126</v>
      </c>
      <c r="S7248">
        <v>15.120000000000001</v>
      </c>
      <c r="T7248">
        <v>3</v>
      </c>
      <c r="U7248">
        <v>0.2</v>
      </c>
      <c r="V7248">
        <v>4.9139999999999988</v>
      </c>
    </row>
    <row r="7249" spans="1:22" ht="14.25" customHeight="1" x14ac:dyDescent="0.25">
      <c r="A7249">
        <v>7248</v>
      </c>
      <c r="B7249" t="s">
        <v>9371</v>
      </c>
      <c r="C7249">
        <f>YEAR(Data!$D7249)</f>
        <v>2011</v>
      </c>
      <c r="D7249">
        <v>40605</v>
      </c>
      <c r="E7249">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ht="14.25" customHeight="1" x14ac:dyDescent="0.25">
      <c r="A7250">
        <v>7249</v>
      </c>
      <c r="B7250" t="s">
        <v>9371</v>
      </c>
      <c r="C7250">
        <f>YEAR(Data!$D7250)</f>
        <v>2011</v>
      </c>
      <c r="D7250">
        <v>40605</v>
      </c>
      <c r="E7250">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ht="14.25" customHeight="1" x14ac:dyDescent="0.25">
      <c r="A7251">
        <v>7250</v>
      </c>
      <c r="B7251" t="s">
        <v>9372</v>
      </c>
      <c r="C7251">
        <f>YEAR(Data!$D7251)</f>
        <v>2012</v>
      </c>
      <c r="D7251">
        <v>41064</v>
      </c>
      <c r="E7251">
        <v>41069</v>
      </c>
      <c r="F7251" t="s">
        <v>23</v>
      </c>
      <c r="G7251" t="s">
        <v>6119</v>
      </c>
      <c r="H7251" t="s">
        <v>6120</v>
      </c>
      <c r="I7251" t="s">
        <v>26</v>
      </c>
      <c r="J7251" t="s">
        <v>27</v>
      </c>
      <c r="K7251" t="s">
        <v>42</v>
      </c>
      <c r="L7251" t="s">
        <v>43</v>
      </c>
      <c r="M7251">
        <v>90008</v>
      </c>
      <c r="N7251" t="s">
        <v>44</v>
      </c>
      <c r="O7251" t="s">
        <v>6920</v>
      </c>
      <c r="P7251" t="s">
        <v>71</v>
      </c>
      <c r="Q7251" t="s">
        <v>161</v>
      </c>
      <c r="R7251" t="s">
        <v>6921</v>
      </c>
      <c r="S7251">
        <v>119.98</v>
      </c>
      <c r="T7251">
        <v>2</v>
      </c>
      <c r="U7251">
        <v>0</v>
      </c>
      <c r="V7251">
        <v>35.994</v>
      </c>
    </row>
    <row r="7252" spans="1:22" ht="14.25" customHeight="1" x14ac:dyDescent="0.25">
      <c r="A7252">
        <v>7251</v>
      </c>
      <c r="B7252" t="s">
        <v>9372</v>
      </c>
      <c r="C7252">
        <f>YEAR(Data!$D7252)</f>
        <v>2012</v>
      </c>
      <c r="D7252">
        <v>41064</v>
      </c>
      <c r="E7252">
        <v>41069</v>
      </c>
      <c r="F7252" t="s">
        <v>23</v>
      </c>
      <c r="G7252" t="s">
        <v>6119</v>
      </c>
      <c r="H7252" t="s">
        <v>6120</v>
      </c>
      <c r="I7252" t="s">
        <v>26</v>
      </c>
      <c r="J7252" t="s">
        <v>27</v>
      </c>
      <c r="K7252" t="s">
        <v>42</v>
      </c>
      <c r="L7252" t="s">
        <v>43</v>
      </c>
      <c r="M7252">
        <v>90008</v>
      </c>
      <c r="N7252" t="s">
        <v>44</v>
      </c>
      <c r="O7252" t="s">
        <v>8225</v>
      </c>
      <c r="P7252" t="s">
        <v>71</v>
      </c>
      <c r="Q7252" t="s">
        <v>161</v>
      </c>
      <c r="R7252" t="s">
        <v>8226</v>
      </c>
      <c r="S7252">
        <v>989.97</v>
      </c>
      <c r="T7252">
        <v>3</v>
      </c>
      <c r="U7252">
        <v>0</v>
      </c>
      <c r="V7252">
        <v>395.98800000000006</v>
      </c>
    </row>
    <row r="7253" spans="1:22" ht="14.25" customHeight="1" x14ac:dyDescent="0.25">
      <c r="A7253">
        <v>7252</v>
      </c>
      <c r="B7253" t="s">
        <v>9373</v>
      </c>
      <c r="C7253">
        <f>YEAR(Data!$D7253)</f>
        <v>2013</v>
      </c>
      <c r="D7253">
        <v>41514</v>
      </c>
      <c r="E7253">
        <v>41520</v>
      </c>
      <c r="F7253" t="s">
        <v>50</v>
      </c>
      <c r="G7253" t="s">
        <v>5323</v>
      </c>
      <c r="H7253" t="s">
        <v>5324</v>
      </c>
      <c r="I7253" t="s">
        <v>41</v>
      </c>
      <c r="J7253" t="s">
        <v>27</v>
      </c>
      <c r="K7253" t="s">
        <v>7238</v>
      </c>
      <c r="L7253" t="s">
        <v>54</v>
      </c>
      <c r="M7253">
        <v>33021</v>
      </c>
      <c r="N7253" t="s">
        <v>30</v>
      </c>
      <c r="O7253" t="s">
        <v>9374</v>
      </c>
      <c r="P7253" t="s">
        <v>46</v>
      </c>
      <c r="Q7253" t="s">
        <v>47</v>
      </c>
      <c r="R7253" t="s">
        <v>9375</v>
      </c>
      <c r="S7253">
        <v>9.2159999999999993</v>
      </c>
      <c r="T7253">
        <v>4</v>
      </c>
      <c r="U7253">
        <v>0.2</v>
      </c>
      <c r="V7253">
        <v>3.3408000000000002</v>
      </c>
    </row>
    <row r="7254" spans="1:22" ht="14.25" customHeight="1" x14ac:dyDescent="0.25">
      <c r="A7254">
        <v>7253</v>
      </c>
      <c r="B7254" t="s">
        <v>9376</v>
      </c>
      <c r="C7254">
        <f>YEAR(Data!$D7254)</f>
        <v>2013</v>
      </c>
      <c r="D7254">
        <v>41530</v>
      </c>
      <c r="E7254">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ht="14.25" customHeight="1" x14ac:dyDescent="0.25">
      <c r="A7255">
        <v>7254</v>
      </c>
      <c r="B7255" t="s">
        <v>9377</v>
      </c>
      <c r="C7255">
        <f>YEAR(Data!$D7255)</f>
        <v>2013</v>
      </c>
      <c r="D7255">
        <v>41425</v>
      </c>
      <c r="E7255">
        <v>41430</v>
      </c>
      <c r="F7255" t="s">
        <v>50</v>
      </c>
      <c r="G7255" t="s">
        <v>6140</v>
      </c>
      <c r="H7255" t="s">
        <v>6141</v>
      </c>
      <c r="I7255" t="s">
        <v>102</v>
      </c>
      <c r="J7255" t="s">
        <v>27</v>
      </c>
      <c r="K7255" t="s">
        <v>7153</v>
      </c>
      <c r="L7255" t="s">
        <v>114</v>
      </c>
      <c r="M7255">
        <v>54880</v>
      </c>
      <c r="N7255" t="s">
        <v>105</v>
      </c>
      <c r="O7255" t="s">
        <v>713</v>
      </c>
      <c r="P7255" t="s">
        <v>46</v>
      </c>
      <c r="Q7255" t="s">
        <v>78</v>
      </c>
      <c r="R7255" t="s">
        <v>714</v>
      </c>
      <c r="S7255">
        <v>364.74</v>
      </c>
      <c r="T7255">
        <v>3</v>
      </c>
      <c r="U7255">
        <v>0</v>
      </c>
      <c r="V7255">
        <v>109.42199999999997</v>
      </c>
    </row>
    <row r="7256" spans="1:22" ht="14.25" customHeight="1" x14ac:dyDescent="0.25">
      <c r="A7256">
        <v>7255</v>
      </c>
      <c r="B7256" t="s">
        <v>9377</v>
      </c>
      <c r="C7256">
        <f>YEAR(Data!$D7256)</f>
        <v>2013</v>
      </c>
      <c r="D7256">
        <v>41425</v>
      </c>
      <c r="E7256">
        <v>41430</v>
      </c>
      <c r="F7256" t="s">
        <v>50</v>
      </c>
      <c r="G7256" t="s">
        <v>6140</v>
      </c>
      <c r="H7256" t="s">
        <v>6141</v>
      </c>
      <c r="I7256" t="s">
        <v>102</v>
      </c>
      <c r="J7256" t="s">
        <v>27</v>
      </c>
      <c r="K7256" t="s">
        <v>7153</v>
      </c>
      <c r="L7256" t="s">
        <v>114</v>
      </c>
      <c r="M7256">
        <v>54880</v>
      </c>
      <c r="N7256" t="s">
        <v>105</v>
      </c>
      <c r="O7256" t="s">
        <v>4745</v>
      </c>
      <c r="P7256" t="s">
        <v>32</v>
      </c>
      <c r="Q7256" t="s">
        <v>65</v>
      </c>
      <c r="R7256" t="s">
        <v>4746</v>
      </c>
      <c r="S7256">
        <v>47.400000000000006</v>
      </c>
      <c r="T7256">
        <v>5</v>
      </c>
      <c r="U7256">
        <v>0</v>
      </c>
      <c r="V7256">
        <v>21.33</v>
      </c>
    </row>
    <row r="7257" spans="1:22" ht="14.25" customHeight="1" x14ac:dyDescent="0.25">
      <c r="A7257">
        <v>7256</v>
      </c>
      <c r="B7257" t="s">
        <v>9377</v>
      </c>
      <c r="C7257">
        <f>YEAR(Data!$D7257)</f>
        <v>2013</v>
      </c>
      <c r="D7257">
        <v>41425</v>
      </c>
      <c r="E7257">
        <v>41430</v>
      </c>
      <c r="F7257" t="s">
        <v>50</v>
      </c>
      <c r="G7257" t="s">
        <v>6140</v>
      </c>
      <c r="H7257" t="s">
        <v>6141</v>
      </c>
      <c r="I7257" t="s">
        <v>102</v>
      </c>
      <c r="J7257" t="s">
        <v>27</v>
      </c>
      <c r="K7257" t="s">
        <v>7153</v>
      </c>
      <c r="L7257" t="s">
        <v>114</v>
      </c>
      <c r="M7257">
        <v>54880</v>
      </c>
      <c r="N7257" t="s">
        <v>105</v>
      </c>
      <c r="O7257" t="s">
        <v>1039</v>
      </c>
      <c r="P7257" t="s">
        <v>46</v>
      </c>
      <c r="Q7257" t="s">
        <v>59</v>
      </c>
      <c r="R7257" t="s">
        <v>1040</v>
      </c>
      <c r="S7257">
        <v>49.76</v>
      </c>
      <c r="T7257">
        <v>4</v>
      </c>
      <c r="U7257">
        <v>0</v>
      </c>
      <c r="V7257">
        <v>13.9328</v>
      </c>
    </row>
    <row r="7258" spans="1:22" ht="14.25" customHeight="1" x14ac:dyDescent="0.25">
      <c r="A7258">
        <v>7257</v>
      </c>
      <c r="B7258" t="s">
        <v>9377</v>
      </c>
      <c r="C7258">
        <f>YEAR(Data!$D7258)</f>
        <v>2013</v>
      </c>
      <c r="D7258">
        <v>41425</v>
      </c>
      <c r="E7258">
        <v>41430</v>
      </c>
      <c r="F7258" t="s">
        <v>50</v>
      </c>
      <c r="G7258" t="s">
        <v>6140</v>
      </c>
      <c r="H7258" t="s">
        <v>6141</v>
      </c>
      <c r="I7258" t="s">
        <v>102</v>
      </c>
      <c r="J7258" t="s">
        <v>27</v>
      </c>
      <c r="K7258" t="s">
        <v>7153</v>
      </c>
      <c r="L7258" t="s">
        <v>114</v>
      </c>
      <c r="M7258">
        <v>54880</v>
      </c>
      <c r="N7258" t="s">
        <v>105</v>
      </c>
      <c r="O7258" t="s">
        <v>1282</v>
      </c>
      <c r="P7258" t="s">
        <v>46</v>
      </c>
      <c r="Q7258" t="s">
        <v>68</v>
      </c>
      <c r="R7258" t="s">
        <v>1283</v>
      </c>
      <c r="S7258">
        <v>5.56</v>
      </c>
      <c r="T7258">
        <v>2</v>
      </c>
      <c r="U7258">
        <v>0</v>
      </c>
      <c r="V7258">
        <v>1.4455999999999998</v>
      </c>
    </row>
    <row r="7259" spans="1:22" ht="14.25" customHeight="1" x14ac:dyDescent="0.25">
      <c r="A7259">
        <v>7258</v>
      </c>
      <c r="B7259" t="s">
        <v>9377</v>
      </c>
      <c r="C7259">
        <f>YEAR(Data!$D7259)</f>
        <v>2013</v>
      </c>
      <c r="D7259">
        <v>41425</v>
      </c>
      <c r="E7259">
        <v>41430</v>
      </c>
      <c r="F7259" t="s">
        <v>50</v>
      </c>
      <c r="G7259" t="s">
        <v>6140</v>
      </c>
      <c r="H7259" t="s">
        <v>6141</v>
      </c>
      <c r="I7259" t="s">
        <v>102</v>
      </c>
      <c r="J7259" t="s">
        <v>27</v>
      </c>
      <c r="K7259" t="s">
        <v>7153</v>
      </c>
      <c r="L7259" t="s">
        <v>114</v>
      </c>
      <c r="M7259">
        <v>54880</v>
      </c>
      <c r="N7259" t="s">
        <v>105</v>
      </c>
      <c r="O7259" t="s">
        <v>3569</v>
      </c>
      <c r="P7259" t="s">
        <v>46</v>
      </c>
      <c r="Q7259" t="s">
        <v>90</v>
      </c>
      <c r="R7259" t="s">
        <v>3570</v>
      </c>
      <c r="S7259">
        <v>629.09999999999991</v>
      </c>
      <c r="T7259">
        <v>6</v>
      </c>
      <c r="U7259">
        <v>0</v>
      </c>
      <c r="V7259">
        <v>301.96799999999996</v>
      </c>
    </row>
    <row r="7260" spans="1:22" ht="14.25" customHeight="1" x14ac:dyDescent="0.25">
      <c r="A7260">
        <v>7259</v>
      </c>
      <c r="B7260" t="s">
        <v>9377</v>
      </c>
      <c r="C7260">
        <f>YEAR(Data!$D7260)</f>
        <v>2013</v>
      </c>
      <c r="D7260">
        <v>41425</v>
      </c>
      <c r="E7260">
        <v>41430</v>
      </c>
      <c r="F7260" t="s">
        <v>50</v>
      </c>
      <c r="G7260" t="s">
        <v>6140</v>
      </c>
      <c r="H7260" t="s">
        <v>6141</v>
      </c>
      <c r="I7260" t="s">
        <v>102</v>
      </c>
      <c r="J7260" t="s">
        <v>27</v>
      </c>
      <c r="K7260" t="s">
        <v>7153</v>
      </c>
      <c r="L7260" t="s">
        <v>114</v>
      </c>
      <c r="M7260">
        <v>54880</v>
      </c>
      <c r="N7260" t="s">
        <v>105</v>
      </c>
      <c r="O7260" t="s">
        <v>586</v>
      </c>
      <c r="P7260" t="s">
        <v>46</v>
      </c>
      <c r="Q7260" t="s">
        <v>68</v>
      </c>
      <c r="R7260" t="s">
        <v>587</v>
      </c>
      <c r="S7260">
        <v>14.7</v>
      </c>
      <c r="T7260">
        <v>5</v>
      </c>
      <c r="U7260">
        <v>0</v>
      </c>
      <c r="V7260">
        <v>3.9690000000000003</v>
      </c>
    </row>
    <row r="7261" spans="1:22" ht="14.25" customHeight="1" x14ac:dyDescent="0.25">
      <c r="A7261">
        <v>7260</v>
      </c>
      <c r="B7261" t="s">
        <v>9377</v>
      </c>
      <c r="C7261">
        <f>YEAR(Data!$D7261)</f>
        <v>2013</v>
      </c>
      <c r="D7261">
        <v>41425</v>
      </c>
      <c r="E7261">
        <v>41430</v>
      </c>
      <c r="F7261" t="s">
        <v>50</v>
      </c>
      <c r="G7261" t="s">
        <v>6140</v>
      </c>
      <c r="H7261" t="s">
        <v>6141</v>
      </c>
      <c r="I7261" t="s">
        <v>102</v>
      </c>
      <c r="J7261" t="s">
        <v>27</v>
      </c>
      <c r="K7261" t="s">
        <v>7153</v>
      </c>
      <c r="L7261" t="s">
        <v>114</v>
      </c>
      <c r="M7261">
        <v>54880</v>
      </c>
      <c r="N7261" t="s">
        <v>105</v>
      </c>
      <c r="O7261" t="s">
        <v>3811</v>
      </c>
      <c r="P7261" t="s">
        <v>46</v>
      </c>
      <c r="Q7261" t="s">
        <v>90</v>
      </c>
      <c r="R7261" t="s">
        <v>3812</v>
      </c>
      <c r="S7261">
        <v>45.36</v>
      </c>
      <c r="T7261">
        <v>7</v>
      </c>
      <c r="U7261">
        <v>0</v>
      </c>
      <c r="V7261">
        <v>21.772800000000004</v>
      </c>
    </row>
    <row r="7262" spans="1:22" ht="14.25" customHeight="1" x14ac:dyDescent="0.25">
      <c r="A7262">
        <v>7261</v>
      </c>
      <c r="B7262" t="s">
        <v>9377</v>
      </c>
      <c r="C7262">
        <f>YEAR(Data!$D7262)</f>
        <v>2013</v>
      </c>
      <c r="D7262">
        <v>41425</v>
      </c>
      <c r="E7262">
        <v>41430</v>
      </c>
      <c r="F7262" t="s">
        <v>50</v>
      </c>
      <c r="G7262" t="s">
        <v>6140</v>
      </c>
      <c r="H7262" t="s">
        <v>6141</v>
      </c>
      <c r="I7262" t="s">
        <v>102</v>
      </c>
      <c r="J7262" t="s">
        <v>27</v>
      </c>
      <c r="K7262" t="s">
        <v>7153</v>
      </c>
      <c r="L7262" t="s">
        <v>114</v>
      </c>
      <c r="M7262">
        <v>54880</v>
      </c>
      <c r="N7262" t="s">
        <v>105</v>
      </c>
      <c r="O7262" t="s">
        <v>4238</v>
      </c>
      <c r="P7262" t="s">
        <v>71</v>
      </c>
      <c r="Q7262" t="s">
        <v>72</v>
      </c>
      <c r="R7262" t="s">
        <v>4239</v>
      </c>
      <c r="S7262">
        <v>125.99</v>
      </c>
      <c r="T7262">
        <v>1</v>
      </c>
      <c r="U7262">
        <v>0</v>
      </c>
      <c r="V7262">
        <v>35.277200000000008</v>
      </c>
    </row>
    <row r="7263" spans="1:22" ht="14.25" customHeight="1" x14ac:dyDescent="0.25">
      <c r="A7263">
        <v>7262</v>
      </c>
      <c r="B7263" t="s">
        <v>9378</v>
      </c>
      <c r="C7263">
        <f>YEAR(Data!$D7263)</f>
        <v>2014</v>
      </c>
      <c r="D7263">
        <v>41801</v>
      </c>
      <c r="E7263">
        <v>41804</v>
      </c>
      <c r="F7263" t="s">
        <v>23</v>
      </c>
      <c r="G7263" t="s">
        <v>3658</v>
      </c>
      <c r="H7263" t="s">
        <v>3659</v>
      </c>
      <c r="I7263" t="s">
        <v>41</v>
      </c>
      <c r="J7263" t="s">
        <v>27</v>
      </c>
      <c r="K7263" t="s">
        <v>5413</v>
      </c>
      <c r="L7263" t="s">
        <v>43</v>
      </c>
      <c r="M7263">
        <v>91360</v>
      </c>
      <c r="N7263" t="s">
        <v>44</v>
      </c>
      <c r="O7263" t="s">
        <v>7845</v>
      </c>
      <c r="P7263" t="s">
        <v>46</v>
      </c>
      <c r="Q7263" t="s">
        <v>68</v>
      </c>
      <c r="R7263" t="s">
        <v>7846</v>
      </c>
      <c r="S7263">
        <v>14.700000000000001</v>
      </c>
      <c r="T7263">
        <v>7</v>
      </c>
      <c r="U7263">
        <v>0</v>
      </c>
      <c r="V7263">
        <v>4.1160000000000005</v>
      </c>
    </row>
    <row r="7264" spans="1:22" ht="14.25" customHeight="1" x14ac:dyDescent="0.25">
      <c r="A7264">
        <v>7263</v>
      </c>
      <c r="B7264" t="s">
        <v>9379</v>
      </c>
      <c r="C7264">
        <f>YEAR(Data!$D7264)</f>
        <v>2014</v>
      </c>
      <c r="D7264">
        <v>41935</v>
      </c>
      <c r="E7264">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ht="14.25" customHeight="1" x14ac:dyDescent="0.25">
      <c r="A7265">
        <v>7264</v>
      </c>
      <c r="B7265" t="s">
        <v>9379</v>
      </c>
      <c r="C7265">
        <f>YEAR(Data!$D7265)</f>
        <v>2014</v>
      </c>
      <c r="D7265">
        <v>41935</v>
      </c>
      <c r="E7265">
        <v>41941</v>
      </c>
      <c r="F7265" t="s">
        <v>50</v>
      </c>
      <c r="G7265" t="s">
        <v>4236</v>
      </c>
      <c r="H7265" t="s">
        <v>4237</v>
      </c>
      <c r="I7265" t="s">
        <v>41</v>
      </c>
      <c r="J7265" t="s">
        <v>27</v>
      </c>
      <c r="K7265" t="s">
        <v>146</v>
      </c>
      <c r="L7265" t="s">
        <v>147</v>
      </c>
      <c r="M7265">
        <v>19134</v>
      </c>
      <c r="N7265" t="s">
        <v>148</v>
      </c>
      <c r="O7265" t="s">
        <v>7425</v>
      </c>
      <c r="P7265" t="s">
        <v>46</v>
      </c>
      <c r="Q7265" t="s">
        <v>173</v>
      </c>
      <c r="R7265" t="s">
        <v>7426</v>
      </c>
      <c r="S7265">
        <v>31.680000000000003</v>
      </c>
      <c r="T7265">
        <v>4</v>
      </c>
      <c r="U7265">
        <v>0.2</v>
      </c>
      <c r="V7265">
        <v>11.087999999999997</v>
      </c>
    </row>
    <row r="7266" spans="1:22" ht="14.25" customHeight="1" x14ac:dyDescent="0.25">
      <c r="A7266">
        <v>7265</v>
      </c>
      <c r="B7266" t="s">
        <v>9380</v>
      </c>
      <c r="C7266">
        <f>YEAR(Data!$D7266)</f>
        <v>2014</v>
      </c>
      <c r="D7266">
        <v>41804</v>
      </c>
      <c r="E7266">
        <v>41808</v>
      </c>
      <c r="F7266" t="s">
        <v>50</v>
      </c>
      <c r="G7266" t="s">
        <v>387</v>
      </c>
      <c r="H7266" t="s">
        <v>388</v>
      </c>
      <c r="I7266" t="s">
        <v>26</v>
      </c>
      <c r="J7266" t="s">
        <v>27</v>
      </c>
      <c r="K7266" t="s">
        <v>318</v>
      </c>
      <c r="L7266" t="s">
        <v>319</v>
      </c>
      <c r="M7266">
        <v>22153</v>
      </c>
      <c r="N7266" t="s">
        <v>30</v>
      </c>
      <c r="O7266" t="s">
        <v>6389</v>
      </c>
      <c r="P7266" t="s">
        <v>46</v>
      </c>
      <c r="Q7266" t="s">
        <v>68</v>
      </c>
      <c r="R7266" t="s">
        <v>6390</v>
      </c>
      <c r="S7266">
        <v>181.86</v>
      </c>
      <c r="T7266">
        <v>7</v>
      </c>
      <c r="U7266">
        <v>0</v>
      </c>
      <c r="V7266">
        <v>50.9208</v>
      </c>
    </row>
    <row r="7267" spans="1:22" ht="14.25" customHeight="1" x14ac:dyDescent="0.25">
      <c r="A7267">
        <v>7266</v>
      </c>
      <c r="B7267" t="s">
        <v>9381</v>
      </c>
      <c r="C7267">
        <f>YEAR(Data!$D7267)</f>
        <v>2011</v>
      </c>
      <c r="D7267">
        <v>40870</v>
      </c>
      <c r="E7267">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ht="14.25" customHeight="1" x14ac:dyDescent="0.25">
      <c r="A7268">
        <v>7267</v>
      </c>
      <c r="B7268" t="s">
        <v>9382</v>
      </c>
      <c r="C7268">
        <f>YEAR(Data!$D7268)</f>
        <v>2014</v>
      </c>
      <c r="D7268">
        <v>41868</v>
      </c>
      <c r="E7268">
        <v>41868</v>
      </c>
      <c r="F7268" t="s">
        <v>1290</v>
      </c>
      <c r="G7268" t="s">
        <v>6461</v>
      </c>
      <c r="H7268" t="s">
        <v>6462</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ht="14.25" customHeight="1" x14ac:dyDescent="0.25">
      <c r="A7269">
        <v>7268</v>
      </c>
      <c r="B7269" t="s">
        <v>9382</v>
      </c>
      <c r="C7269">
        <f>YEAR(Data!$D7269)</f>
        <v>2014</v>
      </c>
      <c r="D7269">
        <v>41868</v>
      </c>
      <c r="E7269">
        <v>41868</v>
      </c>
      <c r="F7269" t="s">
        <v>1290</v>
      </c>
      <c r="G7269" t="s">
        <v>6461</v>
      </c>
      <c r="H7269" t="s">
        <v>6462</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ht="14.25" customHeight="1" x14ac:dyDescent="0.25">
      <c r="A7270">
        <v>7269</v>
      </c>
      <c r="B7270" t="s">
        <v>9383</v>
      </c>
      <c r="C7270">
        <f>YEAR(Data!$D7270)</f>
        <v>2013</v>
      </c>
      <c r="D7270">
        <v>41288</v>
      </c>
      <c r="E7270">
        <v>41294</v>
      </c>
      <c r="F7270" t="s">
        <v>50</v>
      </c>
      <c r="G7270" t="s">
        <v>1408</v>
      </c>
      <c r="H7270" t="s">
        <v>1409</v>
      </c>
      <c r="I7270" t="s">
        <v>26</v>
      </c>
      <c r="J7270" t="s">
        <v>27</v>
      </c>
      <c r="K7270" t="s">
        <v>87</v>
      </c>
      <c r="L7270" t="s">
        <v>88</v>
      </c>
      <c r="M7270">
        <v>28027</v>
      </c>
      <c r="N7270" t="s">
        <v>30</v>
      </c>
      <c r="O7270" t="s">
        <v>6801</v>
      </c>
      <c r="P7270" t="s">
        <v>46</v>
      </c>
      <c r="Q7270" t="s">
        <v>90</v>
      </c>
      <c r="R7270" t="s">
        <v>6802</v>
      </c>
      <c r="S7270">
        <v>89.567999999999998</v>
      </c>
      <c r="T7270">
        <v>2</v>
      </c>
      <c r="U7270">
        <v>0.2</v>
      </c>
      <c r="V7270">
        <v>32.468400000000003</v>
      </c>
    </row>
    <row r="7271" spans="1:22" ht="14.25" customHeight="1" x14ac:dyDescent="0.25">
      <c r="A7271">
        <v>7270</v>
      </c>
      <c r="B7271" t="s">
        <v>9383</v>
      </c>
      <c r="C7271">
        <f>YEAR(Data!$D7271)</f>
        <v>2013</v>
      </c>
      <c r="D7271">
        <v>41288</v>
      </c>
      <c r="E7271">
        <v>41294</v>
      </c>
      <c r="F7271" t="s">
        <v>50</v>
      </c>
      <c r="G7271" t="s">
        <v>1408</v>
      </c>
      <c r="H7271" t="s">
        <v>1409</v>
      </c>
      <c r="I7271" t="s">
        <v>26</v>
      </c>
      <c r="J7271" t="s">
        <v>27</v>
      </c>
      <c r="K7271" t="s">
        <v>87</v>
      </c>
      <c r="L7271" t="s">
        <v>88</v>
      </c>
      <c r="M7271">
        <v>28027</v>
      </c>
      <c r="N7271" t="s">
        <v>30</v>
      </c>
      <c r="O7271" t="s">
        <v>9384</v>
      </c>
      <c r="P7271" t="s">
        <v>32</v>
      </c>
      <c r="Q7271" t="s">
        <v>65</v>
      </c>
      <c r="R7271" t="s">
        <v>9385</v>
      </c>
      <c r="S7271">
        <v>315.77600000000007</v>
      </c>
      <c r="T7271">
        <v>8</v>
      </c>
      <c r="U7271">
        <v>0.2</v>
      </c>
      <c r="V7271">
        <v>31.577600000000018</v>
      </c>
    </row>
    <row r="7272" spans="1:22" ht="14.25" customHeight="1" x14ac:dyDescent="0.25">
      <c r="A7272">
        <v>7271</v>
      </c>
      <c r="B7272" t="s">
        <v>9386</v>
      </c>
      <c r="C7272">
        <f>YEAR(Data!$D7272)</f>
        <v>2013</v>
      </c>
      <c r="D7272">
        <v>41534</v>
      </c>
      <c r="E7272">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ht="14.25" customHeight="1" x14ac:dyDescent="0.25">
      <c r="A7273">
        <v>7272</v>
      </c>
      <c r="B7273" t="s">
        <v>9386</v>
      </c>
      <c r="C7273">
        <f>YEAR(Data!$D7273)</f>
        <v>2013</v>
      </c>
      <c r="D7273">
        <v>41534</v>
      </c>
      <c r="E7273">
        <v>41540</v>
      </c>
      <c r="F7273" t="s">
        <v>50</v>
      </c>
      <c r="G7273" t="s">
        <v>3939</v>
      </c>
      <c r="H7273" t="s">
        <v>3940</v>
      </c>
      <c r="I7273" t="s">
        <v>41</v>
      </c>
      <c r="J7273" t="s">
        <v>27</v>
      </c>
      <c r="K7273" t="s">
        <v>630</v>
      </c>
      <c r="L7273" t="s">
        <v>43</v>
      </c>
      <c r="M7273">
        <v>95123</v>
      </c>
      <c r="N7273" t="s">
        <v>44</v>
      </c>
      <c r="O7273" t="s">
        <v>5296</v>
      </c>
      <c r="P7273" t="s">
        <v>46</v>
      </c>
      <c r="Q7273" t="s">
        <v>78</v>
      </c>
      <c r="R7273" t="s">
        <v>5297</v>
      </c>
      <c r="S7273">
        <v>17.48</v>
      </c>
      <c r="T7273">
        <v>4</v>
      </c>
      <c r="U7273">
        <v>0</v>
      </c>
      <c r="V7273">
        <v>4.5448000000000004</v>
      </c>
    </row>
    <row r="7274" spans="1:22" ht="14.25" customHeight="1" x14ac:dyDescent="0.25">
      <c r="A7274">
        <v>7273</v>
      </c>
      <c r="B7274" t="s">
        <v>9387</v>
      </c>
      <c r="C7274">
        <f>YEAR(Data!$D7274)</f>
        <v>2013</v>
      </c>
      <c r="D7274">
        <v>41558</v>
      </c>
      <c r="E7274">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ht="14.25" customHeight="1" x14ac:dyDescent="0.25">
      <c r="A7275">
        <v>7274</v>
      </c>
      <c r="B7275" t="s">
        <v>9387</v>
      </c>
      <c r="C7275">
        <f>YEAR(Data!$D7275)</f>
        <v>2013</v>
      </c>
      <c r="D7275">
        <v>41558</v>
      </c>
      <c r="E7275">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ht="14.25" customHeight="1" x14ac:dyDescent="0.25">
      <c r="A7276">
        <v>7275</v>
      </c>
      <c r="B7276" t="s">
        <v>9388</v>
      </c>
      <c r="C7276">
        <f>YEAR(Data!$D7276)</f>
        <v>2012</v>
      </c>
      <c r="D7276">
        <v>41226</v>
      </c>
      <c r="E7276">
        <v>41230</v>
      </c>
      <c r="F7276" t="s">
        <v>50</v>
      </c>
      <c r="G7276" t="s">
        <v>5151</v>
      </c>
      <c r="H7276" t="s">
        <v>5152</v>
      </c>
      <c r="I7276" t="s">
        <v>102</v>
      </c>
      <c r="J7276" t="s">
        <v>27</v>
      </c>
      <c r="K7276" t="s">
        <v>8031</v>
      </c>
      <c r="L7276" t="s">
        <v>1762</v>
      </c>
      <c r="M7276">
        <v>59601</v>
      </c>
      <c r="N7276" t="s">
        <v>44</v>
      </c>
      <c r="O7276" t="s">
        <v>6348</v>
      </c>
      <c r="P7276" t="s">
        <v>71</v>
      </c>
      <c r="Q7276" t="s">
        <v>72</v>
      </c>
      <c r="R7276" t="s">
        <v>6349</v>
      </c>
      <c r="S7276">
        <v>339.96000000000004</v>
      </c>
      <c r="T7276">
        <v>5</v>
      </c>
      <c r="U7276">
        <v>0.2</v>
      </c>
      <c r="V7276">
        <v>42.494999999999948</v>
      </c>
    </row>
    <row r="7277" spans="1:22" ht="14.25" customHeight="1" x14ac:dyDescent="0.25">
      <c r="A7277">
        <v>7276</v>
      </c>
      <c r="B7277" t="s">
        <v>9388</v>
      </c>
      <c r="C7277">
        <f>YEAR(Data!$D7277)</f>
        <v>2012</v>
      </c>
      <c r="D7277">
        <v>41226</v>
      </c>
      <c r="E7277">
        <v>41230</v>
      </c>
      <c r="F7277" t="s">
        <v>50</v>
      </c>
      <c r="G7277" t="s">
        <v>5151</v>
      </c>
      <c r="H7277" t="s">
        <v>5152</v>
      </c>
      <c r="I7277" t="s">
        <v>102</v>
      </c>
      <c r="J7277" t="s">
        <v>27</v>
      </c>
      <c r="K7277" t="s">
        <v>8031</v>
      </c>
      <c r="L7277" t="s">
        <v>1762</v>
      </c>
      <c r="M7277">
        <v>59601</v>
      </c>
      <c r="N7277" t="s">
        <v>44</v>
      </c>
      <c r="O7277" t="s">
        <v>2522</v>
      </c>
      <c r="P7277" t="s">
        <v>32</v>
      </c>
      <c r="Q7277" t="s">
        <v>65</v>
      </c>
      <c r="R7277" t="s">
        <v>2523</v>
      </c>
      <c r="S7277">
        <v>63.980000000000004</v>
      </c>
      <c r="T7277">
        <v>7</v>
      </c>
      <c r="U7277">
        <v>0</v>
      </c>
      <c r="V7277">
        <v>21.7532</v>
      </c>
    </row>
    <row r="7278" spans="1:22" ht="14.25" customHeight="1" x14ac:dyDescent="0.25">
      <c r="A7278">
        <v>7277</v>
      </c>
      <c r="B7278" t="s">
        <v>9389</v>
      </c>
      <c r="C7278">
        <f>YEAR(Data!$D7278)</f>
        <v>2011</v>
      </c>
      <c r="D7278">
        <v>40849</v>
      </c>
      <c r="E7278">
        <v>40853</v>
      </c>
      <c r="F7278" t="s">
        <v>50</v>
      </c>
      <c r="G7278" t="s">
        <v>3787</v>
      </c>
      <c r="H7278" t="s">
        <v>3788</v>
      </c>
      <c r="I7278" t="s">
        <v>102</v>
      </c>
      <c r="J7278" t="s">
        <v>27</v>
      </c>
      <c r="K7278" t="s">
        <v>53</v>
      </c>
      <c r="L7278" t="s">
        <v>54</v>
      </c>
      <c r="M7278">
        <v>33311</v>
      </c>
      <c r="N7278" t="s">
        <v>30</v>
      </c>
      <c r="O7278" t="s">
        <v>5475</v>
      </c>
      <c r="P7278" t="s">
        <v>71</v>
      </c>
      <c r="Q7278" t="s">
        <v>161</v>
      </c>
      <c r="R7278" t="s">
        <v>5476</v>
      </c>
      <c r="S7278">
        <v>799.92000000000007</v>
      </c>
      <c r="T7278">
        <v>10</v>
      </c>
      <c r="U7278">
        <v>0.2</v>
      </c>
      <c r="V7278">
        <v>239.976</v>
      </c>
    </row>
    <row r="7279" spans="1:22" ht="14.25" customHeight="1" x14ac:dyDescent="0.25">
      <c r="A7279">
        <v>7278</v>
      </c>
      <c r="B7279" t="s">
        <v>9390</v>
      </c>
      <c r="C7279">
        <f>YEAR(Data!$D7279)</f>
        <v>2013</v>
      </c>
      <c r="D7279">
        <v>41475</v>
      </c>
      <c r="E7279">
        <v>41477</v>
      </c>
      <c r="F7279" t="s">
        <v>188</v>
      </c>
      <c r="G7279" t="s">
        <v>3606</v>
      </c>
      <c r="H7279" t="s">
        <v>3607</v>
      </c>
      <c r="I7279" t="s">
        <v>102</v>
      </c>
      <c r="J7279" t="s">
        <v>27</v>
      </c>
      <c r="K7279" t="s">
        <v>127</v>
      </c>
      <c r="L7279" t="s">
        <v>43</v>
      </c>
      <c r="M7279">
        <v>94110</v>
      </c>
      <c r="N7279" t="s">
        <v>44</v>
      </c>
      <c r="O7279" t="s">
        <v>9183</v>
      </c>
      <c r="P7279" t="s">
        <v>71</v>
      </c>
      <c r="Q7279" t="s">
        <v>72</v>
      </c>
      <c r="R7279" t="s">
        <v>9184</v>
      </c>
      <c r="S7279">
        <v>35.984000000000002</v>
      </c>
      <c r="T7279">
        <v>2</v>
      </c>
      <c r="U7279">
        <v>0.2</v>
      </c>
      <c r="V7279">
        <v>4.4979999999999958</v>
      </c>
    </row>
    <row r="7280" spans="1:22" ht="14.25" customHeight="1" x14ac:dyDescent="0.25">
      <c r="A7280">
        <v>7279</v>
      </c>
      <c r="B7280" t="s">
        <v>9390</v>
      </c>
      <c r="C7280">
        <f>YEAR(Data!$D7280)</f>
        <v>2013</v>
      </c>
      <c r="D7280">
        <v>41475</v>
      </c>
      <c r="E7280">
        <v>41477</v>
      </c>
      <c r="F7280" t="s">
        <v>188</v>
      </c>
      <c r="G7280" t="s">
        <v>3606</v>
      </c>
      <c r="H7280" t="s">
        <v>3607</v>
      </c>
      <c r="I7280" t="s">
        <v>102</v>
      </c>
      <c r="J7280" t="s">
        <v>27</v>
      </c>
      <c r="K7280" t="s">
        <v>127</v>
      </c>
      <c r="L7280" t="s">
        <v>43</v>
      </c>
      <c r="M7280">
        <v>94110</v>
      </c>
      <c r="N7280" t="s">
        <v>44</v>
      </c>
      <c r="O7280" t="s">
        <v>5327</v>
      </c>
      <c r="P7280" t="s">
        <v>71</v>
      </c>
      <c r="Q7280" t="s">
        <v>161</v>
      </c>
      <c r="R7280" t="s">
        <v>5328</v>
      </c>
      <c r="S7280">
        <v>389.97</v>
      </c>
      <c r="T7280">
        <v>3</v>
      </c>
      <c r="U7280">
        <v>0</v>
      </c>
      <c r="V7280">
        <v>132.58980000000003</v>
      </c>
    </row>
    <row r="7281" spans="1:22" ht="14.25" customHeight="1" x14ac:dyDescent="0.25">
      <c r="A7281">
        <v>7280</v>
      </c>
      <c r="B7281" t="s">
        <v>9391</v>
      </c>
      <c r="C7281">
        <f>YEAR(Data!$D7281)</f>
        <v>2013</v>
      </c>
      <c r="D7281">
        <v>41409</v>
      </c>
      <c r="E7281">
        <v>41409</v>
      </c>
      <c r="F7281" t="s">
        <v>1290</v>
      </c>
      <c r="G7281" t="s">
        <v>2171</v>
      </c>
      <c r="H7281" t="s">
        <v>2172</v>
      </c>
      <c r="I7281" t="s">
        <v>41</v>
      </c>
      <c r="J7281" t="s">
        <v>27</v>
      </c>
      <c r="K7281" t="s">
        <v>7801</v>
      </c>
      <c r="L7281" t="s">
        <v>310</v>
      </c>
      <c r="M7281">
        <v>85364</v>
      </c>
      <c r="N7281" t="s">
        <v>44</v>
      </c>
      <c r="O7281" t="s">
        <v>907</v>
      </c>
      <c r="P7281" t="s">
        <v>71</v>
      </c>
      <c r="Q7281" t="s">
        <v>161</v>
      </c>
      <c r="R7281" t="s">
        <v>1784</v>
      </c>
      <c r="S7281">
        <v>185.52800000000002</v>
      </c>
      <c r="T7281">
        <v>7</v>
      </c>
      <c r="U7281">
        <v>0.2</v>
      </c>
      <c r="V7281">
        <v>48.701099999999997</v>
      </c>
    </row>
    <row r="7282" spans="1:22" ht="14.25" customHeight="1" x14ac:dyDescent="0.25">
      <c r="A7282">
        <v>7281</v>
      </c>
      <c r="B7282" t="s">
        <v>9392</v>
      </c>
      <c r="C7282">
        <f>YEAR(Data!$D7282)</f>
        <v>2012</v>
      </c>
      <c r="D7282">
        <v>40960</v>
      </c>
      <c r="E7282">
        <v>40966</v>
      </c>
      <c r="F7282" t="s">
        <v>50</v>
      </c>
      <c r="G7282" t="s">
        <v>5502</v>
      </c>
      <c r="H7282" t="s">
        <v>5503</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ht="14.25" customHeight="1" x14ac:dyDescent="0.25">
      <c r="A7283">
        <v>7282</v>
      </c>
      <c r="B7283" t="s">
        <v>9393</v>
      </c>
      <c r="C7283">
        <f>YEAR(Data!$D7283)</f>
        <v>2014</v>
      </c>
      <c r="D7283">
        <v>41929</v>
      </c>
      <c r="E7283">
        <v>41934</v>
      </c>
      <c r="F7283" t="s">
        <v>50</v>
      </c>
      <c r="G7283" t="s">
        <v>6370</v>
      </c>
      <c r="H7283" t="s">
        <v>6371</v>
      </c>
      <c r="I7283" t="s">
        <v>102</v>
      </c>
      <c r="J7283" t="s">
        <v>27</v>
      </c>
      <c r="K7283" t="s">
        <v>7801</v>
      </c>
      <c r="L7283" t="s">
        <v>310</v>
      </c>
      <c r="M7283">
        <v>85364</v>
      </c>
      <c r="N7283" t="s">
        <v>44</v>
      </c>
      <c r="O7283" t="s">
        <v>873</v>
      </c>
      <c r="P7283" t="s">
        <v>71</v>
      </c>
      <c r="Q7283" t="s">
        <v>682</v>
      </c>
      <c r="R7283" t="s">
        <v>874</v>
      </c>
      <c r="S7283">
        <v>599.98500000000013</v>
      </c>
      <c r="T7283">
        <v>5</v>
      </c>
      <c r="U7283">
        <v>0.7</v>
      </c>
      <c r="V7283">
        <v>-479.98799999999994</v>
      </c>
    </row>
    <row r="7284" spans="1:22" ht="14.25" customHeight="1" x14ac:dyDescent="0.25">
      <c r="A7284">
        <v>7283</v>
      </c>
      <c r="B7284" t="s">
        <v>9394</v>
      </c>
      <c r="C7284">
        <f>YEAR(Data!$D7284)</f>
        <v>2014</v>
      </c>
      <c r="D7284">
        <v>41813</v>
      </c>
      <c r="E7284">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ht="14.25" customHeight="1" x14ac:dyDescent="0.25">
      <c r="A7285">
        <v>7284</v>
      </c>
      <c r="B7285" t="s">
        <v>9395</v>
      </c>
      <c r="C7285">
        <f>YEAR(Data!$D7285)</f>
        <v>2014</v>
      </c>
      <c r="D7285">
        <v>41892</v>
      </c>
      <c r="E7285">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ht="14.25" customHeight="1" x14ac:dyDescent="0.25">
      <c r="A7286">
        <v>7285</v>
      </c>
      <c r="B7286" t="s">
        <v>9395</v>
      </c>
      <c r="C7286">
        <f>YEAR(Data!$D7286)</f>
        <v>2014</v>
      </c>
      <c r="D7286">
        <v>41892</v>
      </c>
      <c r="E7286">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ht="14.25" customHeight="1" x14ac:dyDescent="0.25">
      <c r="A7287">
        <v>7286</v>
      </c>
      <c r="B7287" t="s">
        <v>9396</v>
      </c>
      <c r="C7287">
        <f>YEAR(Data!$D7287)</f>
        <v>2014</v>
      </c>
      <c r="D7287">
        <v>41927</v>
      </c>
      <c r="E7287">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ht="14.25" customHeight="1" x14ac:dyDescent="0.25">
      <c r="A7288">
        <v>7287</v>
      </c>
      <c r="B7288" t="s">
        <v>9397</v>
      </c>
      <c r="C7288">
        <f>YEAR(Data!$D7288)</f>
        <v>2013</v>
      </c>
      <c r="D7288">
        <v>41446</v>
      </c>
      <c r="E7288">
        <v>41451</v>
      </c>
      <c r="F7288" t="s">
        <v>50</v>
      </c>
      <c r="G7288" t="s">
        <v>7354</v>
      </c>
      <c r="H7288" t="s">
        <v>7355</v>
      </c>
      <c r="I7288" t="s">
        <v>41</v>
      </c>
      <c r="J7288" t="s">
        <v>27</v>
      </c>
      <c r="K7288" t="s">
        <v>4847</v>
      </c>
      <c r="L7288" t="s">
        <v>649</v>
      </c>
      <c r="M7288">
        <v>73120</v>
      </c>
      <c r="N7288" t="s">
        <v>105</v>
      </c>
      <c r="O7288" t="s">
        <v>7692</v>
      </c>
      <c r="P7288" t="s">
        <v>71</v>
      </c>
      <c r="Q7288" t="s">
        <v>161</v>
      </c>
      <c r="R7288" t="s">
        <v>7693</v>
      </c>
      <c r="S7288">
        <v>6.9</v>
      </c>
      <c r="T7288">
        <v>1</v>
      </c>
      <c r="U7288">
        <v>0</v>
      </c>
      <c r="V7288">
        <v>0.5519999999999996</v>
      </c>
    </row>
    <row r="7289" spans="1:22" ht="14.25" customHeight="1" x14ac:dyDescent="0.25">
      <c r="A7289">
        <v>7288</v>
      </c>
      <c r="B7289" t="s">
        <v>9397</v>
      </c>
      <c r="C7289">
        <f>YEAR(Data!$D7289)</f>
        <v>2013</v>
      </c>
      <c r="D7289">
        <v>41446</v>
      </c>
      <c r="E7289">
        <v>41451</v>
      </c>
      <c r="F7289" t="s">
        <v>50</v>
      </c>
      <c r="G7289" t="s">
        <v>7354</v>
      </c>
      <c r="H7289" t="s">
        <v>7355</v>
      </c>
      <c r="I7289" t="s">
        <v>41</v>
      </c>
      <c r="J7289" t="s">
        <v>27</v>
      </c>
      <c r="K7289" t="s">
        <v>4847</v>
      </c>
      <c r="L7289" t="s">
        <v>649</v>
      </c>
      <c r="M7289">
        <v>73120</v>
      </c>
      <c r="N7289" t="s">
        <v>105</v>
      </c>
      <c r="O7289" t="s">
        <v>3956</v>
      </c>
      <c r="P7289" t="s">
        <v>32</v>
      </c>
      <c r="Q7289" t="s">
        <v>65</v>
      </c>
      <c r="R7289" t="s">
        <v>5770</v>
      </c>
      <c r="S7289">
        <v>57.69</v>
      </c>
      <c r="T7289">
        <v>3</v>
      </c>
      <c r="U7289">
        <v>0</v>
      </c>
      <c r="V7289">
        <v>23.652900000000002</v>
      </c>
    </row>
    <row r="7290" spans="1:22" ht="14.25" customHeight="1" x14ac:dyDescent="0.25">
      <c r="A7290">
        <v>7289</v>
      </c>
      <c r="B7290" t="s">
        <v>9398</v>
      </c>
      <c r="C7290">
        <f>YEAR(Data!$D7290)</f>
        <v>2011</v>
      </c>
      <c r="D7290">
        <v>40788</v>
      </c>
      <c r="E7290">
        <v>40793</v>
      </c>
      <c r="F7290" t="s">
        <v>50</v>
      </c>
      <c r="G7290" t="s">
        <v>1149</v>
      </c>
      <c r="H7290" t="s">
        <v>1150</v>
      </c>
      <c r="I7290" t="s">
        <v>41</v>
      </c>
      <c r="J7290" t="s">
        <v>27</v>
      </c>
      <c r="K7290" t="s">
        <v>184</v>
      </c>
      <c r="L7290" t="s">
        <v>104</v>
      </c>
      <c r="M7290">
        <v>77095</v>
      </c>
      <c r="N7290" t="s">
        <v>105</v>
      </c>
      <c r="O7290" t="s">
        <v>5742</v>
      </c>
      <c r="P7290" t="s">
        <v>71</v>
      </c>
      <c r="Q7290" t="s">
        <v>682</v>
      </c>
      <c r="R7290" t="s">
        <v>5743</v>
      </c>
      <c r="S7290">
        <v>559.71</v>
      </c>
      <c r="T7290">
        <v>3</v>
      </c>
      <c r="U7290">
        <v>0.4</v>
      </c>
      <c r="V7290">
        <v>-121.27049999999997</v>
      </c>
    </row>
    <row r="7291" spans="1:22" ht="14.25" customHeight="1" x14ac:dyDescent="0.25">
      <c r="A7291">
        <v>7290</v>
      </c>
      <c r="B7291" t="s">
        <v>9399</v>
      </c>
      <c r="C7291">
        <f>YEAR(Data!$D7291)</f>
        <v>2013</v>
      </c>
      <c r="D7291">
        <v>41304</v>
      </c>
      <c r="E729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ht="14.25" customHeight="1" x14ac:dyDescent="0.25">
      <c r="A7292">
        <v>7291</v>
      </c>
      <c r="B7292" t="s">
        <v>9399</v>
      </c>
      <c r="C7292">
        <f>YEAR(Data!$D7292)</f>
        <v>2013</v>
      </c>
      <c r="D7292">
        <v>41304</v>
      </c>
      <c r="E7292">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ht="14.25" customHeight="1" x14ac:dyDescent="0.25">
      <c r="A7293">
        <v>7292</v>
      </c>
      <c r="B7293" t="s">
        <v>9399</v>
      </c>
      <c r="C7293">
        <f>YEAR(Data!$D7293)</f>
        <v>2013</v>
      </c>
      <c r="D7293">
        <v>41304</v>
      </c>
      <c r="E7293">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ht="14.25" customHeight="1" x14ac:dyDescent="0.25">
      <c r="A7294">
        <v>7293</v>
      </c>
      <c r="B7294" t="s">
        <v>9400</v>
      </c>
      <c r="C7294">
        <f>YEAR(Data!$D7294)</f>
        <v>2014</v>
      </c>
      <c r="D7294">
        <v>41978</v>
      </c>
      <c r="E7294">
        <v>41983</v>
      </c>
      <c r="F7294" t="s">
        <v>50</v>
      </c>
      <c r="G7294" t="s">
        <v>1990</v>
      </c>
      <c r="H7294" t="s">
        <v>1991</v>
      </c>
      <c r="I7294" t="s">
        <v>26</v>
      </c>
      <c r="J7294" t="s">
        <v>27</v>
      </c>
      <c r="K7294" t="s">
        <v>5661</v>
      </c>
      <c r="L7294" t="s">
        <v>335</v>
      </c>
      <c r="M7294">
        <v>37211</v>
      </c>
      <c r="N7294" t="s">
        <v>30</v>
      </c>
      <c r="O7294" t="s">
        <v>9401</v>
      </c>
      <c r="P7294" t="s">
        <v>71</v>
      </c>
      <c r="Q7294" t="s">
        <v>682</v>
      </c>
      <c r="R7294" t="s">
        <v>9081</v>
      </c>
      <c r="S7294">
        <v>649</v>
      </c>
      <c r="T7294">
        <v>2</v>
      </c>
      <c r="U7294">
        <v>0.5</v>
      </c>
      <c r="V7294">
        <v>-272.58000000000015</v>
      </c>
    </row>
    <row r="7295" spans="1:22" ht="14.25" customHeight="1" x14ac:dyDescent="0.25">
      <c r="A7295">
        <v>7294</v>
      </c>
      <c r="B7295" t="s">
        <v>9402</v>
      </c>
      <c r="C7295">
        <f>YEAR(Data!$D7295)</f>
        <v>2013</v>
      </c>
      <c r="D7295">
        <v>41297</v>
      </c>
      <c r="E7295">
        <v>41303</v>
      </c>
      <c r="F7295" t="s">
        <v>50</v>
      </c>
      <c r="G7295" t="s">
        <v>4852</v>
      </c>
      <c r="H7295" t="s">
        <v>4853</v>
      </c>
      <c r="I7295" t="s">
        <v>26</v>
      </c>
      <c r="J7295" t="s">
        <v>27</v>
      </c>
      <c r="K7295" t="s">
        <v>42</v>
      </c>
      <c r="L7295" t="s">
        <v>43</v>
      </c>
      <c r="M7295">
        <v>90036</v>
      </c>
      <c r="N7295" t="s">
        <v>44</v>
      </c>
      <c r="O7295" t="s">
        <v>7654</v>
      </c>
      <c r="P7295" t="s">
        <v>32</v>
      </c>
      <c r="Q7295" t="s">
        <v>65</v>
      </c>
      <c r="R7295" t="s">
        <v>7655</v>
      </c>
      <c r="S7295">
        <v>59.99</v>
      </c>
      <c r="T7295">
        <v>7</v>
      </c>
      <c r="U7295">
        <v>0</v>
      </c>
      <c r="V7295">
        <v>21.596400000000003</v>
      </c>
    </row>
    <row r="7296" spans="1:22" ht="14.25" customHeight="1" x14ac:dyDescent="0.25">
      <c r="A7296">
        <v>7295</v>
      </c>
      <c r="B7296" t="s">
        <v>9403</v>
      </c>
      <c r="C7296">
        <f>YEAR(Data!$D7296)</f>
        <v>2012</v>
      </c>
      <c r="D7296">
        <v>41055</v>
      </c>
      <c r="E7296">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ht="14.25" customHeight="1" x14ac:dyDescent="0.25">
      <c r="A7297">
        <v>7296</v>
      </c>
      <c r="B7297" t="s">
        <v>9404</v>
      </c>
      <c r="C7297">
        <f>YEAR(Data!$D7297)</f>
        <v>2011</v>
      </c>
      <c r="D7297">
        <v>40667</v>
      </c>
      <c r="E7297">
        <v>40668</v>
      </c>
      <c r="F7297" t="s">
        <v>188</v>
      </c>
      <c r="G7297" t="s">
        <v>3302</v>
      </c>
      <c r="H7297" t="s">
        <v>3303</v>
      </c>
      <c r="I7297" t="s">
        <v>26</v>
      </c>
      <c r="J7297" t="s">
        <v>27</v>
      </c>
      <c r="K7297" t="s">
        <v>184</v>
      </c>
      <c r="L7297" t="s">
        <v>104</v>
      </c>
      <c r="M7297">
        <v>77036</v>
      </c>
      <c r="N7297" t="s">
        <v>105</v>
      </c>
      <c r="O7297" t="s">
        <v>6805</v>
      </c>
      <c r="P7297" t="s">
        <v>46</v>
      </c>
      <c r="Q7297" t="s">
        <v>68</v>
      </c>
      <c r="R7297" t="s">
        <v>6806</v>
      </c>
      <c r="S7297">
        <v>37.839999999999996</v>
      </c>
      <c r="T7297">
        <v>2</v>
      </c>
      <c r="U7297">
        <v>0.2</v>
      </c>
      <c r="V7297">
        <v>2.8380000000000027</v>
      </c>
    </row>
    <row r="7298" spans="1:22" ht="14.25" customHeight="1" x14ac:dyDescent="0.25">
      <c r="A7298">
        <v>7297</v>
      </c>
      <c r="B7298" t="s">
        <v>9404</v>
      </c>
      <c r="C7298">
        <f>YEAR(Data!$D7298)</f>
        <v>2011</v>
      </c>
      <c r="D7298">
        <v>40667</v>
      </c>
      <c r="E7298">
        <v>40668</v>
      </c>
      <c r="F7298" t="s">
        <v>188</v>
      </c>
      <c r="G7298" t="s">
        <v>3302</v>
      </c>
      <c r="H7298" t="s">
        <v>3303</v>
      </c>
      <c r="I7298" t="s">
        <v>26</v>
      </c>
      <c r="J7298" t="s">
        <v>27</v>
      </c>
      <c r="K7298" t="s">
        <v>184</v>
      </c>
      <c r="L7298" t="s">
        <v>104</v>
      </c>
      <c r="M7298">
        <v>77036</v>
      </c>
      <c r="N7298" t="s">
        <v>105</v>
      </c>
      <c r="O7298" t="s">
        <v>7834</v>
      </c>
      <c r="P7298" t="s">
        <v>46</v>
      </c>
      <c r="Q7298" t="s">
        <v>269</v>
      </c>
      <c r="R7298" t="s">
        <v>7835</v>
      </c>
      <c r="S7298">
        <v>5.4719999999999995</v>
      </c>
      <c r="T7298">
        <v>6</v>
      </c>
      <c r="U7298">
        <v>0.2</v>
      </c>
      <c r="V7298">
        <v>1.8467999999999996</v>
      </c>
    </row>
    <row r="7299" spans="1:22" ht="14.25" customHeight="1" x14ac:dyDescent="0.25">
      <c r="A7299">
        <v>7298</v>
      </c>
      <c r="B7299" t="s">
        <v>9405</v>
      </c>
      <c r="C7299">
        <f>YEAR(Data!$D7299)</f>
        <v>2012</v>
      </c>
      <c r="D7299">
        <v>40949</v>
      </c>
      <c r="E7299">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ht="14.25" customHeight="1" x14ac:dyDescent="0.25">
      <c r="A7300">
        <v>7299</v>
      </c>
      <c r="B7300" t="s">
        <v>9406</v>
      </c>
      <c r="C7300">
        <f>YEAR(Data!$D7300)</f>
        <v>2011</v>
      </c>
      <c r="D7300">
        <v>40865</v>
      </c>
      <c r="E7300">
        <v>40868</v>
      </c>
      <c r="F7300" t="s">
        <v>188</v>
      </c>
      <c r="G7300" t="s">
        <v>2484</v>
      </c>
      <c r="H7300" t="s">
        <v>2485</v>
      </c>
      <c r="I7300" t="s">
        <v>26</v>
      </c>
      <c r="J7300" t="s">
        <v>27</v>
      </c>
      <c r="K7300" t="s">
        <v>8738</v>
      </c>
      <c r="L7300" t="s">
        <v>211</v>
      </c>
      <c r="M7300">
        <v>60016</v>
      </c>
      <c r="N7300" t="s">
        <v>105</v>
      </c>
      <c r="O7300" t="s">
        <v>1105</v>
      </c>
      <c r="P7300" t="s">
        <v>32</v>
      </c>
      <c r="Q7300" t="s">
        <v>56</v>
      </c>
      <c r="R7300" t="s">
        <v>1106</v>
      </c>
      <c r="S7300">
        <v>292.10000000000002</v>
      </c>
      <c r="T7300">
        <v>4</v>
      </c>
      <c r="U7300">
        <v>0.5</v>
      </c>
      <c r="V7300">
        <v>-175.26000000000005</v>
      </c>
    </row>
    <row r="7301" spans="1:22" ht="14.25" customHeight="1" x14ac:dyDescent="0.25">
      <c r="A7301">
        <v>7300</v>
      </c>
      <c r="B7301" t="s">
        <v>9406</v>
      </c>
      <c r="C7301">
        <f>YEAR(Data!$D7301)</f>
        <v>2011</v>
      </c>
      <c r="D7301">
        <v>40865</v>
      </c>
      <c r="E7301">
        <v>40868</v>
      </c>
      <c r="F7301" t="s">
        <v>188</v>
      </c>
      <c r="G7301" t="s">
        <v>2484</v>
      </c>
      <c r="H7301" t="s">
        <v>2485</v>
      </c>
      <c r="I7301" t="s">
        <v>26</v>
      </c>
      <c r="J7301" t="s">
        <v>27</v>
      </c>
      <c r="K7301" t="s">
        <v>8738</v>
      </c>
      <c r="L7301" t="s">
        <v>211</v>
      </c>
      <c r="M7301">
        <v>60016</v>
      </c>
      <c r="N7301" t="s">
        <v>105</v>
      </c>
      <c r="O7301" t="s">
        <v>6056</v>
      </c>
      <c r="P7301" t="s">
        <v>32</v>
      </c>
      <c r="Q7301" t="s">
        <v>65</v>
      </c>
      <c r="R7301" t="s">
        <v>6057</v>
      </c>
      <c r="S7301">
        <v>8.5440000000000005</v>
      </c>
      <c r="T7301">
        <v>2</v>
      </c>
      <c r="U7301">
        <v>0.6</v>
      </c>
      <c r="V7301">
        <v>-7.4759999999999991</v>
      </c>
    </row>
    <row r="7302" spans="1:22" ht="14.25" customHeight="1" x14ac:dyDescent="0.25">
      <c r="A7302">
        <v>7301</v>
      </c>
      <c r="B7302" t="s">
        <v>9406</v>
      </c>
      <c r="C7302">
        <f>YEAR(Data!$D7302)</f>
        <v>2011</v>
      </c>
      <c r="D7302">
        <v>40865</v>
      </c>
      <c r="E7302">
        <v>40868</v>
      </c>
      <c r="F7302" t="s">
        <v>188</v>
      </c>
      <c r="G7302" t="s">
        <v>2484</v>
      </c>
      <c r="H7302" t="s">
        <v>2485</v>
      </c>
      <c r="I7302" t="s">
        <v>26</v>
      </c>
      <c r="J7302" t="s">
        <v>27</v>
      </c>
      <c r="K7302" t="s">
        <v>8738</v>
      </c>
      <c r="L7302" t="s">
        <v>211</v>
      </c>
      <c r="M7302">
        <v>60016</v>
      </c>
      <c r="N7302" t="s">
        <v>105</v>
      </c>
      <c r="O7302" t="s">
        <v>7491</v>
      </c>
      <c r="P7302" t="s">
        <v>32</v>
      </c>
      <c r="Q7302" t="s">
        <v>33</v>
      </c>
      <c r="R7302" t="s">
        <v>7492</v>
      </c>
      <c r="S7302">
        <v>424.11599999999999</v>
      </c>
      <c r="T7302">
        <v>6</v>
      </c>
      <c r="U7302">
        <v>0.3</v>
      </c>
      <c r="V7302">
        <v>-30.293999999999983</v>
      </c>
    </row>
    <row r="7303" spans="1:22" ht="14.25" customHeight="1" x14ac:dyDescent="0.25">
      <c r="A7303">
        <v>7302</v>
      </c>
      <c r="B7303" t="s">
        <v>9406</v>
      </c>
      <c r="C7303">
        <f>YEAR(Data!$D7303)</f>
        <v>2011</v>
      </c>
      <c r="D7303">
        <v>40865</v>
      </c>
      <c r="E7303">
        <v>40868</v>
      </c>
      <c r="F7303" t="s">
        <v>188</v>
      </c>
      <c r="G7303" t="s">
        <v>2484</v>
      </c>
      <c r="H7303" t="s">
        <v>2485</v>
      </c>
      <c r="I7303" t="s">
        <v>26</v>
      </c>
      <c r="J7303" t="s">
        <v>27</v>
      </c>
      <c r="K7303" t="s">
        <v>8738</v>
      </c>
      <c r="L7303" t="s">
        <v>211</v>
      </c>
      <c r="M7303">
        <v>60016</v>
      </c>
      <c r="N7303" t="s">
        <v>105</v>
      </c>
      <c r="O7303" t="s">
        <v>2106</v>
      </c>
      <c r="P7303" t="s">
        <v>46</v>
      </c>
      <c r="Q7303" t="s">
        <v>75</v>
      </c>
      <c r="R7303" t="s">
        <v>2107</v>
      </c>
      <c r="S7303">
        <v>2.8919999999999995</v>
      </c>
      <c r="T7303">
        <v>3</v>
      </c>
      <c r="U7303">
        <v>0.8</v>
      </c>
      <c r="V7303">
        <v>-4.9164000000000012</v>
      </c>
    </row>
    <row r="7304" spans="1:22" ht="14.25" customHeight="1" x14ac:dyDescent="0.25">
      <c r="A7304">
        <v>7303</v>
      </c>
      <c r="B7304" t="s">
        <v>9406</v>
      </c>
      <c r="C7304">
        <f>YEAR(Data!$D7304)</f>
        <v>2011</v>
      </c>
      <c r="D7304">
        <v>40865</v>
      </c>
      <c r="E7304">
        <v>40868</v>
      </c>
      <c r="F7304" t="s">
        <v>188</v>
      </c>
      <c r="G7304" t="s">
        <v>2484</v>
      </c>
      <c r="H7304" t="s">
        <v>2485</v>
      </c>
      <c r="I7304" t="s">
        <v>26</v>
      </c>
      <c r="J7304" t="s">
        <v>27</v>
      </c>
      <c r="K7304" t="s">
        <v>8738</v>
      </c>
      <c r="L7304" t="s">
        <v>211</v>
      </c>
      <c r="M7304">
        <v>60016</v>
      </c>
      <c r="N7304" t="s">
        <v>105</v>
      </c>
      <c r="O7304" t="s">
        <v>2428</v>
      </c>
      <c r="P7304" t="s">
        <v>46</v>
      </c>
      <c r="Q7304" t="s">
        <v>59</v>
      </c>
      <c r="R7304" t="s">
        <v>2429</v>
      </c>
      <c r="S7304">
        <v>381.72</v>
      </c>
      <c r="T7304">
        <v>5</v>
      </c>
      <c r="U7304">
        <v>0.2</v>
      </c>
      <c r="V7304">
        <v>-66.801000000000045</v>
      </c>
    </row>
    <row r="7305" spans="1:22" ht="14.25" customHeight="1" x14ac:dyDescent="0.25">
      <c r="A7305">
        <v>7304</v>
      </c>
      <c r="B7305" t="s">
        <v>9407</v>
      </c>
      <c r="C7305">
        <f>YEAR(Data!$D7305)</f>
        <v>2014</v>
      </c>
      <c r="D7305">
        <v>41887</v>
      </c>
      <c r="E7305">
        <v>41891</v>
      </c>
      <c r="F7305" t="s">
        <v>50</v>
      </c>
      <c r="G7305" t="s">
        <v>8517</v>
      </c>
      <c r="H7305" t="s">
        <v>8518</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ht="14.25" customHeight="1" x14ac:dyDescent="0.25">
      <c r="A7306">
        <v>7305</v>
      </c>
      <c r="B7306" t="s">
        <v>9407</v>
      </c>
      <c r="C7306">
        <f>YEAR(Data!$D7306)</f>
        <v>2014</v>
      </c>
      <c r="D7306">
        <v>41887</v>
      </c>
      <c r="E7306">
        <v>41891</v>
      </c>
      <c r="F7306" t="s">
        <v>50</v>
      </c>
      <c r="G7306" t="s">
        <v>8517</v>
      </c>
      <c r="H7306" t="s">
        <v>8518</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ht="14.25" customHeight="1" x14ac:dyDescent="0.25">
      <c r="A7307">
        <v>7306</v>
      </c>
      <c r="B7307" t="s">
        <v>9408</v>
      </c>
      <c r="C7307">
        <f>YEAR(Data!$D7307)</f>
        <v>2011</v>
      </c>
      <c r="D7307">
        <v>40631</v>
      </c>
      <c r="E7307">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ht="14.25" customHeight="1" x14ac:dyDescent="0.25">
      <c r="A7308">
        <v>7307</v>
      </c>
      <c r="B7308" t="s">
        <v>9409</v>
      </c>
      <c r="C7308">
        <f>YEAR(Data!$D7308)</f>
        <v>2013</v>
      </c>
      <c r="D7308">
        <v>41584</v>
      </c>
      <c r="E7308">
        <v>41586</v>
      </c>
      <c r="F7308" t="s">
        <v>23</v>
      </c>
      <c r="G7308" t="s">
        <v>940</v>
      </c>
      <c r="H7308" t="s">
        <v>941</v>
      </c>
      <c r="I7308" t="s">
        <v>26</v>
      </c>
      <c r="J7308" t="s">
        <v>27</v>
      </c>
      <c r="K7308" t="s">
        <v>630</v>
      </c>
      <c r="L7308" t="s">
        <v>43</v>
      </c>
      <c r="M7308">
        <v>95123</v>
      </c>
      <c r="N7308" t="s">
        <v>44</v>
      </c>
      <c r="O7308" t="s">
        <v>6685</v>
      </c>
      <c r="P7308" t="s">
        <v>71</v>
      </c>
      <c r="Q7308" t="s">
        <v>161</v>
      </c>
      <c r="R7308" t="s">
        <v>6686</v>
      </c>
      <c r="S7308">
        <v>72</v>
      </c>
      <c r="T7308">
        <v>4</v>
      </c>
      <c r="U7308">
        <v>0</v>
      </c>
      <c r="V7308">
        <v>12.959999999999994</v>
      </c>
    </row>
    <row r="7309" spans="1:22" ht="14.25" customHeight="1" x14ac:dyDescent="0.25">
      <c r="A7309">
        <v>7308</v>
      </c>
      <c r="B7309" t="s">
        <v>9409</v>
      </c>
      <c r="C7309">
        <f>YEAR(Data!$D7309)</f>
        <v>2013</v>
      </c>
      <c r="D7309">
        <v>41584</v>
      </c>
      <c r="E7309">
        <v>41586</v>
      </c>
      <c r="F7309" t="s">
        <v>23</v>
      </c>
      <c r="G7309" t="s">
        <v>940</v>
      </c>
      <c r="H7309" t="s">
        <v>941</v>
      </c>
      <c r="I7309" t="s">
        <v>26</v>
      </c>
      <c r="J7309" t="s">
        <v>27</v>
      </c>
      <c r="K7309" t="s">
        <v>630</v>
      </c>
      <c r="L7309" t="s">
        <v>43</v>
      </c>
      <c r="M7309">
        <v>95123</v>
      </c>
      <c r="N7309" t="s">
        <v>44</v>
      </c>
      <c r="O7309" t="s">
        <v>6142</v>
      </c>
      <c r="P7309" t="s">
        <v>32</v>
      </c>
      <c r="Q7309" t="s">
        <v>36</v>
      </c>
      <c r="R7309" t="s">
        <v>6143</v>
      </c>
      <c r="S7309">
        <v>113.88800000000002</v>
      </c>
      <c r="T7309">
        <v>2</v>
      </c>
      <c r="U7309">
        <v>0.2</v>
      </c>
      <c r="V7309">
        <v>9.9651999999999994</v>
      </c>
    </row>
    <row r="7310" spans="1:22" ht="14.25" customHeight="1" x14ac:dyDescent="0.25">
      <c r="A7310">
        <v>7309</v>
      </c>
      <c r="B7310" t="s">
        <v>9409</v>
      </c>
      <c r="C7310">
        <f>YEAR(Data!$D7310)</f>
        <v>2013</v>
      </c>
      <c r="D7310">
        <v>41584</v>
      </c>
      <c r="E7310">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ht="14.25" customHeight="1" x14ac:dyDescent="0.25">
      <c r="A7311">
        <v>7310</v>
      </c>
      <c r="B7311" t="s">
        <v>9410</v>
      </c>
      <c r="C7311">
        <f>YEAR(Data!$D7311)</f>
        <v>2014</v>
      </c>
      <c r="D7311">
        <v>41801</v>
      </c>
      <c r="E731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ht="14.25" customHeight="1" x14ac:dyDescent="0.25">
      <c r="A7312">
        <v>7311</v>
      </c>
      <c r="B7312" t="s">
        <v>9411</v>
      </c>
      <c r="C7312">
        <f>YEAR(Data!$D7312)</f>
        <v>2012</v>
      </c>
      <c r="D7312">
        <v>41131</v>
      </c>
      <c r="E7312">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ht="14.25" customHeight="1" x14ac:dyDescent="0.25">
      <c r="A7313">
        <v>7312</v>
      </c>
      <c r="B7313" t="s">
        <v>9412</v>
      </c>
      <c r="C7313">
        <f>YEAR(Data!$D7313)</f>
        <v>2012</v>
      </c>
      <c r="D7313">
        <v>41191</v>
      </c>
      <c r="E7313">
        <v>41195</v>
      </c>
      <c r="F7313" t="s">
        <v>50</v>
      </c>
      <c r="G7313" t="s">
        <v>5575</v>
      </c>
      <c r="H7313" t="s">
        <v>5576</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ht="14.25" customHeight="1" x14ac:dyDescent="0.25">
      <c r="A7314">
        <v>7313</v>
      </c>
      <c r="B7314" t="s">
        <v>9412</v>
      </c>
      <c r="C7314">
        <f>YEAR(Data!$D7314)</f>
        <v>2012</v>
      </c>
      <c r="D7314">
        <v>41191</v>
      </c>
      <c r="E7314">
        <v>41195</v>
      </c>
      <c r="F7314" t="s">
        <v>50</v>
      </c>
      <c r="G7314" t="s">
        <v>5575</v>
      </c>
      <c r="H7314" t="s">
        <v>5576</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ht="14.25" customHeight="1" x14ac:dyDescent="0.25">
      <c r="A7315">
        <v>7314</v>
      </c>
      <c r="B7315" t="s">
        <v>9412</v>
      </c>
      <c r="C7315">
        <f>YEAR(Data!$D7315)</f>
        <v>2012</v>
      </c>
      <c r="D7315">
        <v>41191</v>
      </c>
      <c r="E7315">
        <v>41195</v>
      </c>
      <c r="F7315" t="s">
        <v>50</v>
      </c>
      <c r="G7315" t="s">
        <v>5575</v>
      </c>
      <c r="H7315" t="s">
        <v>5576</v>
      </c>
      <c r="I7315" t="s">
        <v>26</v>
      </c>
      <c r="J7315" t="s">
        <v>27</v>
      </c>
      <c r="K7315" t="s">
        <v>1419</v>
      </c>
      <c r="L7315" t="s">
        <v>54</v>
      </c>
      <c r="M7315">
        <v>33178</v>
      </c>
      <c r="N7315" t="s">
        <v>30</v>
      </c>
      <c r="O7315" t="s">
        <v>7506</v>
      </c>
      <c r="P7315" t="s">
        <v>46</v>
      </c>
      <c r="Q7315" t="s">
        <v>68</v>
      </c>
      <c r="R7315" t="s">
        <v>7507</v>
      </c>
      <c r="S7315">
        <v>37.375999999999998</v>
      </c>
      <c r="T7315">
        <v>8</v>
      </c>
      <c r="U7315">
        <v>0.2</v>
      </c>
      <c r="V7315">
        <v>7.4751999999999992</v>
      </c>
    </row>
    <row r="7316" spans="1:22" ht="14.25" customHeight="1" x14ac:dyDescent="0.25">
      <c r="A7316">
        <v>7315</v>
      </c>
      <c r="B7316" t="s">
        <v>9413</v>
      </c>
      <c r="C7316">
        <f>YEAR(Data!$D7316)</f>
        <v>2013</v>
      </c>
      <c r="D7316">
        <v>41423</v>
      </c>
      <c r="E7316">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ht="14.25" customHeight="1" x14ac:dyDescent="0.25">
      <c r="A7317">
        <v>7316</v>
      </c>
      <c r="B7317" t="s">
        <v>9414</v>
      </c>
      <c r="C7317">
        <f>YEAR(Data!$D7317)</f>
        <v>2014</v>
      </c>
      <c r="D7317">
        <v>41771</v>
      </c>
      <c r="E7317">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ht="14.25" customHeight="1" x14ac:dyDescent="0.25">
      <c r="A7318">
        <v>7317</v>
      </c>
      <c r="B7318" t="s">
        <v>9415</v>
      </c>
      <c r="C7318">
        <f>YEAR(Data!$D7318)</f>
        <v>2013</v>
      </c>
      <c r="D7318">
        <v>41564</v>
      </c>
      <c r="E7318">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ht="14.25" customHeight="1" x14ac:dyDescent="0.25">
      <c r="A7319">
        <v>7318</v>
      </c>
      <c r="B7319" t="s">
        <v>9416</v>
      </c>
      <c r="C7319">
        <f>YEAR(Data!$D7319)</f>
        <v>2014</v>
      </c>
      <c r="D7319">
        <v>41961</v>
      </c>
      <c r="E7319">
        <v>41965</v>
      </c>
      <c r="F7319" t="s">
        <v>50</v>
      </c>
      <c r="G7319" t="s">
        <v>4616</v>
      </c>
      <c r="H7319" t="s">
        <v>4617</v>
      </c>
      <c r="I7319" t="s">
        <v>41</v>
      </c>
      <c r="J7319" t="s">
        <v>27</v>
      </c>
      <c r="K7319" t="s">
        <v>9417</v>
      </c>
      <c r="L7319" t="s">
        <v>420</v>
      </c>
      <c r="M7319">
        <v>97123</v>
      </c>
      <c r="N7319" t="s">
        <v>44</v>
      </c>
      <c r="O7319" t="s">
        <v>9041</v>
      </c>
      <c r="P7319" t="s">
        <v>46</v>
      </c>
      <c r="Q7319" t="s">
        <v>90</v>
      </c>
      <c r="R7319" t="s">
        <v>9042</v>
      </c>
      <c r="S7319">
        <v>19.608000000000001</v>
      </c>
      <c r="T7319">
        <v>3</v>
      </c>
      <c r="U7319">
        <v>0.2</v>
      </c>
      <c r="V7319">
        <v>6.6177000000000001</v>
      </c>
    </row>
    <row r="7320" spans="1:22" ht="14.25" customHeight="1" x14ac:dyDescent="0.25">
      <c r="A7320">
        <v>7319</v>
      </c>
      <c r="B7320" t="s">
        <v>9416</v>
      </c>
      <c r="C7320">
        <f>YEAR(Data!$D7320)</f>
        <v>2014</v>
      </c>
      <c r="D7320">
        <v>41961</v>
      </c>
      <c r="E7320">
        <v>41965</v>
      </c>
      <c r="F7320" t="s">
        <v>50</v>
      </c>
      <c r="G7320" t="s">
        <v>4616</v>
      </c>
      <c r="H7320" t="s">
        <v>4617</v>
      </c>
      <c r="I7320" t="s">
        <v>41</v>
      </c>
      <c r="J7320" t="s">
        <v>27</v>
      </c>
      <c r="K7320" t="s">
        <v>9417</v>
      </c>
      <c r="L7320" t="s">
        <v>420</v>
      </c>
      <c r="M7320">
        <v>97123</v>
      </c>
      <c r="N7320" t="s">
        <v>44</v>
      </c>
      <c r="O7320" t="s">
        <v>3572</v>
      </c>
      <c r="P7320" t="s">
        <v>46</v>
      </c>
      <c r="Q7320" t="s">
        <v>75</v>
      </c>
      <c r="R7320" t="s">
        <v>3573</v>
      </c>
      <c r="S7320">
        <v>4.1580000000000004</v>
      </c>
      <c r="T7320">
        <v>7</v>
      </c>
      <c r="U7320">
        <v>0.7</v>
      </c>
      <c r="V7320">
        <v>-3.4649999999999999</v>
      </c>
    </row>
    <row r="7321" spans="1:22" ht="14.25" customHeight="1" x14ac:dyDescent="0.25">
      <c r="A7321">
        <v>7320</v>
      </c>
      <c r="B7321" t="s">
        <v>9418</v>
      </c>
      <c r="C7321">
        <f>YEAR(Data!$D7321)</f>
        <v>2014</v>
      </c>
      <c r="D7321">
        <v>41970</v>
      </c>
      <c r="E7321">
        <v>41973</v>
      </c>
      <c r="F7321" t="s">
        <v>23</v>
      </c>
      <c r="G7321" t="s">
        <v>3679</v>
      </c>
      <c r="H7321" t="s">
        <v>3680</v>
      </c>
      <c r="I7321" t="s">
        <v>26</v>
      </c>
      <c r="J7321" t="s">
        <v>27</v>
      </c>
      <c r="K7321" t="s">
        <v>266</v>
      </c>
      <c r="L7321" t="s">
        <v>267</v>
      </c>
      <c r="M7321">
        <v>10009</v>
      </c>
      <c r="N7321" t="s">
        <v>148</v>
      </c>
      <c r="O7321" t="s">
        <v>3782</v>
      </c>
      <c r="P7321" t="s">
        <v>71</v>
      </c>
      <c r="Q7321" t="s">
        <v>72</v>
      </c>
      <c r="R7321" t="s">
        <v>5705</v>
      </c>
      <c r="S7321">
        <v>979.95</v>
      </c>
      <c r="T7321">
        <v>5</v>
      </c>
      <c r="U7321">
        <v>0</v>
      </c>
      <c r="V7321">
        <v>264.58650000000006</v>
      </c>
    </row>
    <row r="7322" spans="1:22" ht="14.25" customHeight="1" x14ac:dyDescent="0.25">
      <c r="A7322">
        <v>7321</v>
      </c>
      <c r="B7322" t="s">
        <v>9418</v>
      </c>
      <c r="C7322">
        <f>YEAR(Data!$D7322)</f>
        <v>2014</v>
      </c>
      <c r="D7322">
        <v>41970</v>
      </c>
      <c r="E7322">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ht="14.25" customHeight="1" x14ac:dyDescent="0.25">
      <c r="A7323">
        <v>7322</v>
      </c>
      <c r="B7323" t="s">
        <v>9419</v>
      </c>
      <c r="C7323">
        <f>YEAR(Data!$D7323)</f>
        <v>2014</v>
      </c>
      <c r="D7323">
        <v>41886</v>
      </c>
      <c r="E7323">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ht="14.25" customHeight="1" x14ac:dyDescent="0.25">
      <c r="A7324">
        <v>7323</v>
      </c>
      <c r="B7324" t="s">
        <v>9419</v>
      </c>
      <c r="C7324">
        <f>YEAR(Data!$D7324)</f>
        <v>2014</v>
      </c>
      <c r="D7324">
        <v>41886</v>
      </c>
      <c r="E7324">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ht="14.25" customHeight="1" x14ac:dyDescent="0.25">
      <c r="A7325">
        <v>7324</v>
      </c>
      <c r="B7325" t="s">
        <v>9420</v>
      </c>
      <c r="C7325">
        <f>YEAR(Data!$D7325)</f>
        <v>2014</v>
      </c>
      <c r="D7325">
        <v>41979</v>
      </c>
      <c r="E7325">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ht="14.25" customHeight="1" x14ac:dyDescent="0.25">
      <c r="A7326">
        <v>7325</v>
      </c>
      <c r="B7326" t="s">
        <v>9420</v>
      </c>
      <c r="C7326">
        <f>YEAR(Data!$D7326)</f>
        <v>2014</v>
      </c>
      <c r="D7326">
        <v>41979</v>
      </c>
      <c r="E7326">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ht="14.25" customHeight="1" x14ac:dyDescent="0.25">
      <c r="A7327">
        <v>7326</v>
      </c>
      <c r="B7327" t="s">
        <v>9421</v>
      </c>
      <c r="C7327">
        <f>YEAR(Data!$D7327)</f>
        <v>2014</v>
      </c>
      <c r="D7327">
        <v>41954</v>
      </c>
      <c r="E7327">
        <v>41961</v>
      </c>
      <c r="F7327" t="s">
        <v>50</v>
      </c>
      <c r="G7327" t="s">
        <v>2225</v>
      </c>
      <c r="H7327" t="s">
        <v>2226</v>
      </c>
      <c r="I7327" t="s">
        <v>26</v>
      </c>
      <c r="J7327" t="s">
        <v>27</v>
      </c>
      <c r="K7327" t="s">
        <v>7820</v>
      </c>
      <c r="L7327" t="s">
        <v>96</v>
      </c>
      <c r="M7327">
        <v>99301</v>
      </c>
      <c r="N7327" t="s">
        <v>44</v>
      </c>
      <c r="O7327" t="s">
        <v>5392</v>
      </c>
      <c r="P7327" t="s">
        <v>46</v>
      </c>
      <c r="Q7327" t="s">
        <v>78</v>
      </c>
      <c r="R7327" t="s">
        <v>5393</v>
      </c>
      <c r="S7327">
        <v>400.79999999999995</v>
      </c>
      <c r="T7327">
        <v>5</v>
      </c>
      <c r="U7327">
        <v>0</v>
      </c>
      <c r="V7327">
        <v>112.224</v>
      </c>
    </row>
    <row r="7328" spans="1:22" ht="14.25" customHeight="1" x14ac:dyDescent="0.25">
      <c r="A7328">
        <v>7327</v>
      </c>
      <c r="B7328" t="s">
        <v>9421</v>
      </c>
      <c r="C7328">
        <f>YEAR(Data!$D7328)</f>
        <v>2014</v>
      </c>
      <c r="D7328">
        <v>41954</v>
      </c>
      <c r="E7328">
        <v>41961</v>
      </c>
      <c r="F7328" t="s">
        <v>50</v>
      </c>
      <c r="G7328" t="s">
        <v>2225</v>
      </c>
      <c r="H7328" t="s">
        <v>2226</v>
      </c>
      <c r="I7328" t="s">
        <v>26</v>
      </c>
      <c r="J7328" t="s">
        <v>27</v>
      </c>
      <c r="K7328" t="s">
        <v>7820</v>
      </c>
      <c r="L7328" t="s">
        <v>96</v>
      </c>
      <c r="M7328">
        <v>99301</v>
      </c>
      <c r="N7328" t="s">
        <v>44</v>
      </c>
      <c r="O7328" t="s">
        <v>1494</v>
      </c>
      <c r="P7328" t="s">
        <v>46</v>
      </c>
      <c r="Q7328" t="s">
        <v>75</v>
      </c>
      <c r="R7328" t="s">
        <v>1495</v>
      </c>
      <c r="S7328">
        <v>28.792000000000002</v>
      </c>
      <c r="T7328">
        <v>1</v>
      </c>
      <c r="U7328">
        <v>0.2</v>
      </c>
      <c r="V7328">
        <v>10.077200000000001</v>
      </c>
    </row>
    <row r="7329" spans="1:22" ht="14.25" customHeight="1" x14ac:dyDescent="0.25">
      <c r="A7329">
        <v>7328</v>
      </c>
      <c r="B7329" t="s">
        <v>9422</v>
      </c>
      <c r="C7329">
        <f>YEAR(Data!$D7329)</f>
        <v>2011</v>
      </c>
      <c r="D7329">
        <v>40620</v>
      </c>
      <c r="E7329">
        <v>40626</v>
      </c>
      <c r="F7329" t="s">
        <v>50</v>
      </c>
      <c r="G7329" t="s">
        <v>2798</v>
      </c>
      <c r="H7329" t="s">
        <v>2799</v>
      </c>
      <c r="I7329" t="s">
        <v>102</v>
      </c>
      <c r="J7329" t="s">
        <v>27</v>
      </c>
      <c r="K7329" t="s">
        <v>9423</v>
      </c>
      <c r="L7329" t="s">
        <v>43</v>
      </c>
      <c r="M7329">
        <v>91505</v>
      </c>
      <c r="N7329" t="s">
        <v>44</v>
      </c>
      <c r="O7329" t="s">
        <v>5212</v>
      </c>
      <c r="P7329" t="s">
        <v>32</v>
      </c>
      <c r="Q7329" t="s">
        <v>65</v>
      </c>
      <c r="R7329" t="s">
        <v>5213</v>
      </c>
      <c r="S7329">
        <v>111</v>
      </c>
      <c r="T7329">
        <v>2</v>
      </c>
      <c r="U7329">
        <v>0</v>
      </c>
      <c r="V7329">
        <v>14.430000000000007</v>
      </c>
    </row>
    <row r="7330" spans="1:22" ht="14.25" customHeight="1" x14ac:dyDescent="0.25">
      <c r="A7330">
        <v>7329</v>
      </c>
      <c r="B7330" t="s">
        <v>9422</v>
      </c>
      <c r="C7330">
        <f>YEAR(Data!$D7330)</f>
        <v>2011</v>
      </c>
      <c r="D7330">
        <v>40620</v>
      </c>
      <c r="E7330">
        <v>40626</v>
      </c>
      <c r="F7330" t="s">
        <v>50</v>
      </c>
      <c r="G7330" t="s">
        <v>2798</v>
      </c>
      <c r="H7330" t="s">
        <v>2799</v>
      </c>
      <c r="I7330" t="s">
        <v>102</v>
      </c>
      <c r="J7330" t="s">
        <v>27</v>
      </c>
      <c r="K7330" t="s">
        <v>9423</v>
      </c>
      <c r="L7330" t="s">
        <v>43</v>
      </c>
      <c r="M7330">
        <v>91505</v>
      </c>
      <c r="N7330" t="s">
        <v>44</v>
      </c>
      <c r="O7330" t="s">
        <v>873</v>
      </c>
      <c r="P7330" t="s">
        <v>71</v>
      </c>
      <c r="Q7330" t="s">
        <v>682</v>
      </c>
      <c r="R7330" t="s">
        <v>874</v>
      </c>
      <c r="S7330">
        <v>1279.9680000000001</v>
      </c>
      <c r="T7330">
        <v>4</v>
      </c>
      <c r="U7330">
        <v>0.2</v>
      </c>
      <c r="V7330">
        <v>415.98959999999994</v>
      </c>
    </row>
    <row r="7331" spans="1:22" ht="14.25" customHeight="1" x14ac:dyDescent="0.25">
      <c r="A7331">
        <v>7330</v>
      </c>
      <c r="B7331" t="s">
        <v>9422</v>
      </c>
      <c r="C7331">
        <f>YEAR(Data!$D7331)</f>
        <v>2011</v>
      </c>
      <c r="D7331">
        <v>40620</v>
      </c>
      <c r="E7331">
        <v>40626</v>
      </c>
      <c r="F7331" t="s">
        <v>50</v>
      </c>
      <c r="G7331" t="s">
        <v>2798</v>
      </c>
      <c r="H7331" t="s">
        <v>2799</v>
      </c>
      <c r="I7331" t="s">
        <v>102</v>
      </c>
      <c r="J7331" t="s">
        <v>27</v>
      </c>
      <c r="K7331" t="s">
        <v>9423</v>
      </c>
      <c r="L7331" t="s">
        <v>43</v>
      </c>
      <c r="M7331">
        <v>91505</v>
      </c>
      <c r="N7331" t="s">
        <v>44</v>
      </c>
      <c r="O7331" t="s">
        <v>5000</v>
      </c>
      <c r="P7331" t="s">
        <v>46</v>
      </c>
      <c r="Q7331" t="s">
        <v>59</v>
      </c>
      <c r="R7331" t="s">
        <v>5001</v>
      </c>
      <c r="S7331">
        <v>1856.19</v>
      </c>
      <c r="T7331">
        <v>7</v>
      </c>
      <c r="U7331">
        <v>0</v>
      </c>
      <c r="V7331">
        <v>334.11419999999987</v>
      </c>
    </row>
    <row r="7332" spans="1:22" ht="14.25" customHeight="1" x14ac:dyDescent="0.25">
      <c r="A7332">
        <v>7331</v>
      </c>
      <c r="B7332" t="s">
        <v>9424</v>
      </c>
      <c r="C7332">
        <f>YEAR(Data!$D7332)</f>
        <v>2013</v>
      </c>
      <c r="D7332">
        <v>41591</v>
      </c>
      <c r="E7332">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ht="14.25" customHeight="1" x14ac:dyDescent="0.25">
      <c r="A7333">
        <v>7332</v>
      </c>
      <c r="B7333" t="s">
        <v>9425</v>
      </c>
      <c r="C7333">
        <f>YEAR(Data!$D7333)</f>
        <v>2014</v>
      </c>
      <c r="D7333">
        <v>41939</v>
      </c>
      <c r="E7333">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ht="14.25" customHeight="1" x14ac:dyDescent="0.25">
      <c r="A7334">
        <v>7333</v>
      </c>
      <c r="B7334" t="s">
        <v>9425</v>
      </c>
      <c r="C7334">
        <f>YEAR(Data!$D7334)</f>
        <v>2014</v>
      </c>
      <c r="D7334">
        <v>41939</v>
      </c>
      <c r="E7334">
        <v>41943</v>
      </c>
      <c r="F7334" t="s">
        <v>50</v>
      </c>
      <c r="G7334" t="s">
        <v>3887</v>
      </c>
      <c r="H7334" t="s">
        <v>3888</v>
      </c>
      <c r="I7334" t="s">
        <v>41</v>
      </c>
      <c r="J7334" t="s">
        <v>27</v>
      </c>
      <c r="K7334" t="s">
        <v>2470</v>
      </c>
      <c r="L7334" t="s">
        <v>147</v>
      </c>
      <c r="M7334">
        <v>17602</v>
      </c>
      <c r="N7334" t="s">
        <v>148</v>
      </c>
      <c r="O7334" t="s">
        <v>6809</v>
      </c>
      <c r="P7334" t="s">
        <v>46</v>
      </c>
      <c r="Q7334" t="s">
        <v>75</v>
      </c>
      <c r="R7334" t="s">
        <v>6810</v>
      </c>
      <c r="S7334">
        <v>81.438000000000017</v>
      </c>
      <c r="T7334">
        <v>7</v>
      </c>
      <c r="U7334">
        <v>0.7</v>
      </c>
      <c r="V7334">
        <v>-65.150399999999991</v>
      </c>
    </row>
    <row r="7335" spans="1:22" ht="14.25" customHeight="1" x14ac:dyDescent="0.25">
      <c r="A7335">
        <v>7334</v>
      </c>
      <c r="B7335" t="s">
        <v>9426</v>
      </c>
      <c r="C7335">
        <f>YEAR(Data!$D7335)</f>
        <v>2012</v>
      </c>
      <c r="D7335">
        <v>41010</v>
      </c>
      <c r="E7335">
        <v>41016</v>
      </c>
      <c r="F7335" t="s">
        <v>50</v>
      </c>
      <c r="G7335" t="s">
        <v>6544</v>
      </c>
      <c r="H7335" t="s">
        <v>6545</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ht="14.25" customHeight="1" x14ac:dyDescent="0.25">
      <c r="A7336">
        <v>7335</v>
      </c>
      <c r="B7336" t="s">
        <v>9426</v>
      </c>
      <c r="C7336">
        <f>YEAR(Data!$D7336)</f>
        <v>2012</v>
      </c>
      <c r="D7336">
        <v>41010</v>
      </c>
      <c r="E7336">
        <v>41016</v>
      </c>
      <c r="F7336" t="s">
        <v>50</v>
      </c>
      <c r="G7336" t="s">
        <v>6544</v>
      </c>
      <c r="H7336" t="s">
        <v>6545</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ht="14.25" customHeight="1" x14ac:dyDescent="0.25">
      <c r="A7337">
        <v>7336</v>
      </c>
      <c r="B7337" t="s">
        <v>9427</v>
      </c>
      <c r="C7337">
        <f>YEAR(Data!$D7337)</f>
        <v>2012</v>
      </c>
      <c r="D7337">
        <v>41268</v>
      </c>
      <c r="E7337">
        <v>41273</v>
      </c>
      <c r="F7337" t="s">
        <v>50</v>
      </c>
      <c r="G7337" t="s">
        <v>5281</v>
      </c>
      <c r="H7337" t="s">
        <v>5282</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ht="14.25" customHeight="1" x14ac:dyDescent="0.25">
      <c r="A7338">
        <v>7337</v>
      </c>
      <c r="B7338" t="s">
        <v>9427</v>
      </c>
      <c r="C7338">
        <f>YEAR(Data!$D7338)</f>
        <v>2012</v>
      </c>
      <c r="D7338">
        <v>41268</v>
      </c>
      <c r="E7338">
        <v>41273</v>
      </c>
      <c r="F7338" t="s">
        <v>50</v>
      </c>
      <c r="G7338" t="s">
        <v>5281</v>
      </c>
      <c r="H7338" t="s">
        <v>5282</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ht="14.25" customHeight="1" x14ac:dyDescent="0.25">
      <c r="A7339">
        <v>7338</v>
      </c>
      <c r="B7339" t="s">
        <v>9428</v>
      </c>
      <c r="C7339">
        <f>YEAR(Data!$D7339)</f>
        <v>2014</v>
      </c>
      <c r="D7339">
        <v>41904</v>
      </c>
      <c r="E7339">
        <v>41906</v>
      </c>
      <c r="F7339" t="s">
        <v>188</v>
      </c>
      <c r="G7339" t="s">
        <v>5335</v>
      </c>
      <c r="H7339" t="s">
        <v>5336</v>
      </c>
      <c r="I7339" t="s">
        <v>41</v>
      </c>
      <c r="J7339" t="s">
        <v>27</v>
      </c>
      <c r="K7339" t="s">
        <v>42</v>
      </c>
      <c r="L7339" t="s">
        <v>43</v>
      </c>
      <c r="M7339">
        <v>90045</v>
      </c>
      <c r="N7339" t="s">
        <v>44</v>
      </c>
      <c r="O7339" t="s">
        <v>4014</v>
      </c>
      <c r="P7339" t="s">
        <v>46</v>
      </c>
      <c r="Q7339" t="s">
        <v>59</v>
      </c>
      <c r="R7339" t="s">
        <v>6586</v>
      </c>
      <c r="S7339">
        <v>15.51</v>
      </c>
      <c r="T7339">
        <v>1</v>
      </c>
      <c r="U7339">
        <v>0</v>
      </c>
      <c r="V7339">
        <v>3.8774999999999995</v>
      </c>
    </row>
    <row r="7340" spans="1:22" ht="14.25" customHeight="1" x14ac:dyDescent="0.25">
      <c r="A7340">
        <v>7339</v>
      </c>
      <c r="B7340" t="s">
        <v>9429</v>
      </c>
      <c r="C7340">
        <f>YEAR(Data!$D7340)</f>
        <v>2011</v>
      </c>
      <c r="D7340">
        <v>40897</v>
      </c>
      <c r="E7340">
        <v>40900</v>
      </c>
      <c r="F7340" t="s">
        <v>23</v>
      </c>
      <c r="G7340" t="s">
        <v>3518</v>
      </c>
      <c r="H7340" t="s">
        <v>3519</v>
      </c>
      <c r="I7340" t="s">
        <v>41</v>
      </c>
      <c r="J7340" t="s">
        <v>27</v>
      </c>
      <c r="K7340" t="s">
        <v>266</v>
      </c>
      <c r="L7340" t="s">
        <v>267</v>
      </c>
      <c r="M7340">
        <v>10035</v>
      </c>
      <c r="N7340" t="s">
        <v>148</v>
      </c>
      <c r="O7340" t="s">
        <v>6142</v>
      </c>
      <c r="P7340" t="s">
        <v>32</v>
      </c>
      <c r="Q7340" t="s">
        <v>36</v>
      </c>
      <c r="R7340" t="s">
        <v>6143</v>
      </c>
      <c r="S7340">
        <v>192.18600000000004</v>
      </c>
      <c r="T7340">
        <v>3</v>
      </c>
      <c r="U7340">
        <v>0.1</v>
      </c>
      <c r="V7340">
        <v>36.3018</v>
      </c>
    </row>
    <row r="7341" spans="1:22" ht="14.25" customHeight="1" x14ac:dyDescent="0.25">
      <c r="A7341">
        <v>7340</v>
      </c>
      <c r="B7341" t="s">
        <v>9430</v>
      </c>
      <c r="C7341">
        <f>YEAR(Data!$D7341)</f>
        <v>2012</v>
      </c>
      <c r="D7341">
        <v>41108</v>
      </c>
      <c r="E734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ht="14.25" customHeight="1" x14ac:dyDescent="0.25">
      <c r="A7342">
        <v>7341</v>
      </c>
      <c r="B7342" t="s">
        <v>9431</v>
      </c>
      <c r="C7342">
        <f>YEAR(Data!$D7342)</f>
        <v>2011</v>
      </c>
      <c r="D7342">
        <v>40750</v>
      </c>
      <c r="E7342">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ht="14.25" customHeight="1" x14ac:dyDescent="0.25">
      <c r="A7343">
        <v>7342</v>
      </c>
      <c r="B7343" t="s">
        <v>9431</v>
      </c>
      <c r="C7343">
        <f>YEAR(Data!$D7343)</f>
        <v>2011</v>
      </c>
      <c r="D7343">
        <v>40750</v>
      </c>
      <c r="E7343">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ht="14.25" customHeight="1" x14ac:dyDescent="0.25">
      <c r="A7344">
        <v>7343</v>
      </c>
      <c r="B7344" t="s">
        <v>9431</v>
      </c>
      <c r="C7344">
        <f>YEAR(Data!$D7344)</f>
        <v>2011</v>
      </c>
      <c r="D7344">
        <v>40750</v>
      </c>
      <c r="E7344">
        <v>40756</v>
      </c>
      <c r="F7344" t="s">
        <v>50</v>
      </c>
      <c r="G7344" t="s">
        <v>4143</v>
      </c>
      <c r="H7344" t="s">
        <v>4144</v>
      </c>
      <c r="I7344" t="s">
        <v>26</v>
      </c>
      <c r="J7344" t="s">
        <v>27</v>
      </c>
      <c r="K7344" t="s">
        <v>1736</v>
      </c>
      <c r="L7344" t="s">
        <v>1272</v>
      </c>
      <c r="M7344">
        <v>30318</v>
      </c>
      <c r="N7344" t="s">
        <v>30</v>
      </c>
      <c r="O7344" t="s">
        <v>7654</v>
      </c>
      <c r="P7344" t="s">
        <v>32</v>
      </c>
      <c r="Q7344" t="s">
        <v>65</v>
      </c>
      <c r="R7344" t="s">
        <v>7655</v>
      </c>
      <c r="S7344">
        <v>25.71</v>
      </c>
      <c r="T7344">
        <v>3</v>
      </c>
      <c r="U7344">
        <v>0</v>
      </c>
      <c r="V7344">
        <v>9.2556000000000012</v>
      </c>
    </row>
    <row r="7345" spans="1:22" ht="14.25" customHeight="1" x14ac:dyDescent="0.25">
      <c r="A7345">
        <v>7344</v>
      </c>
      <c r="B7345" t="s">
        <v>9432</v>
      </c>
      <c r="C7345">
        <f>YEAR(Data!$D7345)</f>
        <v>2011</v>
      </c>
      <c r="D7345">
        <v>40903</v>
      </c>
      <c r="E7345">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ht="14.25" customHeight="1" x14ac:dyDescent="0.25">
      <c r="A7346">
        <v>7345</v>
      </c>
      <c r="B7346" t="s">
        <v>9433</v>
      </c>
      <c r="C7346">
        <f>YEAR(Data!$D7346)</f>
        <v>2014</v>
      </c>
      <c r="D7346">
        <v>41985</v>
      </c>
      <c r="E7346">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ht="14.25" customHeight="1" x14ac:dyDescent="0.25">
      <c r="A7347">
        <v>7346</v>
      </c>
      <c r="B7347" t="s">
        <v>9433</v>
      </c>
      <c r="C7347">
        <f>YEAR(Data!$D7347)</f>
        <v>2014</v>
      </c>
      <c r="D7347">
        <v>41985</v>
      </c>
      <c r="E7347">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ht="14.25" customHeight="1" x14ac:dyDescent="0.25">
      <c r="A7348">
        <v>7347</v>
      </c>
      <c r="B7348" t="s">
        <v>9433</v>
      </c>
      <c r="C7348">
        <f>YEAR(Data!$D7348)</f>
        <v>2014</v>
      </c>
      <c r="D7348">
        <v>41985</v>
      </c>
      <c r="E7348">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ht="14.25" customHeight="1" x14ac:dyDescent="0.25">
      <c r="A7349">
        <v>7348</v>
      </c>
      <c r="B7349" t="s">
        <v>9433</v>
      </c>
      <c r="C7349">
        <f>YEAR(Data!$D7349)</f>
        <v>2014</v>
      </c>
      <c r="D7349">
        <v>41985</v>
      </c>
      <c r="E7349">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ht="14.25" customHeight="1" x14ac:dyDescent="0.25">
      <c r="A7350">
        <v>7349</v>
      </c>
      <c r="B7350" t="s">
        <v>9434</v>
      </c>
      <c r="C7350">
        <f>YEAR(Data!$D7350)</f>
        <v>2011</v>
      </c>
      <c r="D7350">
        <v>40605</v>
      </c>
      <c r="E7350">
        <v>40609</v>
      </c>
      <c r="F7350" t="s">
        <v>50</v>
      </c>
      <c r="G7350" t="s">
        <v>6696</v>
      </c>
      <c r="H7350" t="s">
        <v>6697</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ht="14.25" customHeight="1" x14ac:dyDescent="0.25">
      <c r="A7351">
        <v>7350</v>
      </c>
      <c r="B7351" t="s">
        <v>9435</v>
      </c>
      <c r="C7351">
        <f>YEAR(Data!$D7351)</f>
        <v>2014</v>
      </c>
      <c r="D7351">
        <v>41934</v>
      </c>
      <c r="E735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ht="14.25" customHeight="1" x14ac:dyDescent="0.25">
      <c r="A7352">
        <v>7351</v>
      </c>
      <c r="B7352" t="s">
        <v>9435</v>
      </c>
      <c r="C7352">
        <f>YEAR(Data!$D7352)</f>
        <v>2014</v>
      </c>
      <c r="D7352">
        <v>41934</v>
      </c>
      <c r="E7352">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ht="14.25" customHeight="1" x14ac:dyDescent="0.25">
      <c r="A7353">
        <v>7352</v>
      </c>
      <c r="B7353" t="s">
        <v>9436</v>
      </c>
      <c r="C7353">
        <f>YEAR(Data!$D7353)</f>
        <v>2014</v>
      </c>
      <c r="D7353">
        <v>41954</v>
      </c>
      <c r="E7353">
        <v>41960</v>
      </c>
      <c r="F7353" t="s">
        <v>50</v>
      </c>
      <c r="G7353" t="s">
        <v>4056</v>
      </c>
      <c r="H7353" t="s">
        <v>4057</v>
      </c>
      <c r="I7353" t="s">
        <v>26</v>
      </c>
      <c r="J7353" t="s">
        <v>27</v>
      </c>
      <c r="K7353" t="s">
        <v>9437</v>
      </c>
      <c r="L7353" t="s">
        <v>43</v>
      </c>
      <c r="M7353">
        <v>95351</v>
      </c>
      <c r="N7353" t="s">
        <v>44</v>
      </c>
      <c r="O7353" t="s">
        <v>1580</v>
      </c>
      <c r="P7353" t="s">
        <v>71</v>
      </c>
      <c r="Q7353" t="s">
        <v>161</v>
      </c>
      <c r="R7353" t="s">
        <v>1581</v>
      </c>
      <c r="S7353">
        <v>111.79</v>
      </c>
      <c r="T7353">
        <v>7</v>
      </c>
      <c r="U7353">
        <v>0</v>
      </c>
      <c r="V7353">
        <v>43.598100000000002</v>
      </c>
    </row>
    <row r="7354" spans="1:22" ht="14.25" customHeight="1" x14ac:dyDescent="0.25">
      <c r="A7354">
        <v>7353</v>
      </c>
      <c r="B7354" t="s">
        <v>9438</v>
      </c>
      <c r="C7354">
        <f>YEAR(Data!$D7354)</f>
        <v>2014</v>
      </c>
      <c r="D7354">
        <v>41715</v>
      </c>
      <c r="E7354">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ht="14.25" customHeight="1" x14ac:dyDescent="0.25">
      <c r="A7355">
        <v>7354</v>
      </c>
      <c r="B7355" t="s">
        <v>9439</v>
      </c>
      <c r="C7355">
        <f>YEAR(Data!$D7355)</f>
        <v>2013</v>
      </c>
      <c r="D7355">
        <v>41540</v>
      </c>
      <c r="E7355">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ht="14.25" customHeight="1" x14ac:dyDescent="0.25">
      <c r="A7356">
        <v>7355</v>
      </c>
      <c r="B7356" t="s">
        <v>9440</v>
      </c>
      <c r="C7356">
        <f>YEAR(Data!$D7356)</f>
        <v>2014</v>
      </c>
      <c r="D7356">
        <v>41677</v>
      </c>
      <c r="E7356">
        <v>41684</v>
      </c>
      <c r="F7356" t="s">
        <v>50</v>
      </c>
      <c r="G7356" t="s">
        <v>3155</v>
      </c>
      <c r="H7356" t="s">
        <v>3156</v>
      </c>
      <c r="I7356" t="s">
        <v>102</v>
      </c>
      <c r="J7356" t="s">
        <v>27</v>
      </c>
      <c r="K7356" t="s">
        <v>127</v>
      </c>
      <c r="L7356" t="s">
        <v>43</v>
      </c>
      <c r="M7356">
        <v>94109</v>
      </c>
      <c r="N7356" t="s">
        <v>44</v>
      </c>
      <c r="O7356" t="s">
        <v>8690</v>
      </c>
      <c r="P7356" t="s">
        <v>46</v>
      </c>
      <c r="Q7356" t="s">
        <v>90</v>
      </c>
      <c r="R7356" t="s">
        <v>8691</v>
      </c>
      <c r="S7356">
        <v>29.900000000000002</v>
      </c>
      <c r="T7356">
        <v>5</v>
      </c>
      <c r="U7356">
        <v>0</v>
      </c>
      <c r="V7356">
        <v>13.454999999999998</v>
      </c>
    </row>
    <row r="7357" spans="1:22" ht="14.25" customHeight="1" x14ac:dyDescent="0.25">
      <c r="A7357">
        <v>7356</v>
      </c>
      <c r="B7357" t="s">
        <v>9441</v>
      </c>
      <c r="C7357">
        <f>YEAR(Data!$D7357)</f>
        <v>2012</v>
      </c>
      <c r="D7357">
        <v>41274</v>
      </c>
      <c r="E7357">
        <v>41276</v>
      </c>
      <c r="F7357" t="s">
        <v>23</v>
      </c>
      <c r="G7357" t="s">
        <v>6638</v>
      </c>
      <c r="H7357" t="s">
        <v>6639</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ht="14.25" customHeight="1" x14ac:dyDescent="0.25">
      <c r="A7358">
        <v>7357</v>
      </c>
      <c r="B7358" t="s">
        <v>9442</v>
      </c>
      <c r="C7358">
        <f>YEAR(Data!$D7358)</f>
        <v>2013</v>
      </c>
      <c r="D7358">
        <v>41557</v>
      </c>
      <c r="E7358">
        <v>41562</v>
      </c>
      <c r="F7358" t="s">
        <v>50</v>
      </c>
      <c r="G7358" t="s">
        <v>5242</v>
      </c>
      <c r="H7358" t="s">
        <v>5243</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ht="14.25" customHeight="1" x14ac:dyDescent="0.25">
      <c r="A7359">
        <v>7358</v>
      </c>
      <c r="B7359" t="s">
        <v>9442</v>
      </c>
      <c r="C7359">
        <f>YEAR(Data!$D7359)</f>
        <v>2013</v>
      </c>
      <c r="D7359">
        <v>41557</v>
      </c>
      <c r="E7359">
        <v>41562</v>
      </c>
      <c r="F7359" t="s">
        <v>50</v>
      </c>
      <c r="G7359" t="s">
        <v>5242</v>
      </c>
      <c r="H7359" t="s">
        <v>5243</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ht="14.25" customHeight="1" x14ac:dyDescent="0.25">
      <c r="A7360">
        <v>7359</v>
      </c>
      <c r="B7360" t="s">
        <v>9443</v>
      </c>
      <c r="C7360">
        <f>YEAR(Data!$D7360)</f>
        <v>2011</v>
      </c>
      <c r="D7360">
        <v>40907</v>
      </c>
      <c r="E7360">
        <v>40911</v>
      </c>
      <c r="F7360" t="s">
        <v>23</v>
      </c>
      <c r="G7360" t="s">
        <v>7867</v>
      </c>
      <c r="H7360" t="s">
        <v>7868</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ht="14.25" customHeight="1" x14ac:dyDescent="0.25">
      <c r="A7361">
        <v>7360</v>
      </c>
      <c r="B7361" t="s">
        <v>9443</v>
      </c>
      <c r="C7361">
        <f>YEAR(Data!$D7361)</f>
        <v>2011</v>
      </c>
      <c r="D7361">
        <v>40907</v>
      </c>
      <c r="E7361">
        <v>40911</v>
      </c>
      <c r="F7361" t="s">
        <v>23</v>
      </c>
      <c r="G7361" t="s">
        <v>7867</v>
      </c>
      <c r="H7361" t="s">
        <v>7868</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ht="14.25" customHeight="1" x14ac:dyDescent="0.25">
      <c r="A7362">
        <v>7361</v>
      </c>
      <c r="B7362" t="s">
        <v>9444</v>
      </c>
      <c r="C7362">
        <f>YEAR(Data!$D7362)</f>
        <v>2013</v>
      </c>
      <c r="D7362">
        <v>41377</v>
      </c>
      <c r="E7362">
        <v>41379</v>
      </c>
      <c r="F7362" t="s">
        <v>188</v>
      </c>
      <c r="G7362" t="s">
        <v>5748</v>
      </c>
      <c r="H7362" t="s">
        <v>5749</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ht="14.25" customHeight="1" x14ac:dyDescent="0.25">
      <c r="A7363">
        <v>7362</v>
      </c>
      <c r="B7363" t="s">
        <v>9444</v>
      </c>
      <c r="C7363">
        <f>YEAR(Data!$D7363)</f>
        <v>2013</v>
      </c>
      <c r="D7363">
        <v>41377</v>
      </c>
      <c r="E7363">
        <v>41379</v>
      </c>
      <c r="F7363" t="s">
        <v>188</v>
      </c>
      <c r="G7363" t="s">
        <v>5748</v>
      </c>
      <c r="H7363" t="s">
        <v>5749</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ht="14.25" customHeight="1" x14ac:dyDescent="0.25">
      <c r="A7364">
        <v>7363</v>
      </c>
      <c r="B7364" t="s">
        <v>9444</v>
      </c>
      <c r="C7364">
        <f>YEAR(Data!$D7364)</f>
        <v>2013</v>
      </c>
      <c r="D7364">
        <v>41377</v>
      </c>
      <c r="E7364">
        <v>41379</v>
      </c>
      <c r="F7364" t="s">
        <v>188</v>
      </c>
      <c r="G7364" t="s">
        <v>5748</v>
      </c>
      <c r="H7364" t="s">
        <v>5749</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ht="14.25" customHeight="1" x14ac:dyDescent="0.25">
      <c r="A7365">
        <v>7364</v>
      </c>
      <c r="B7365" t="s">
        <v>9445</v>
      </c>
      <c r="C7365">
        <f>YEAR(Data!$D7365)</f>
        <v>2013</v>
      </c>
      <c r="D7365">
        <v>41607</v>
      </c>
      <c r="E7365">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ht="14.25" customHeight="1" x14ac:dyDescent="0.25">
      <c r="A7366">
        <v>7365</v>
      </c>
      <c r="B7366" t="s">
        <v>9445</v>
      </c>
      <c r="C7366">
        <f>YEAR(Data!$D7366)</f>
        <v>2013</v>
      </c>
      <c r="D7366">
        <v>41607</v>
      </c>
      <c r="E7366">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ht="14.25" customHeight="1" x14ac:dyDescent="0.25">
      <c r="A7367">
        <v>7366</v>
      </c>
      <c r="B7367" t="s">
        <v>9445</v>
      </c>
      <c r="C7367">
        <f>YEAR(Data!$D7367)</f>
        <v>2013</v>
      </c>
      <c r="D7367">
        <v>41607</v>
      </c>
      <c r="E7367">
        <v>41613</v>
      </c>
      <c r="F7367" t="s">
        <v>50</v>
      </c>
      <c r="G7367" t="s">
        <v>878</v>
      </c>
      <c r="H7367" t="s">
        <v>879</v>
      </c>
      <c r="I7367" t="s">
        <v>41</v>
      </c>
      <c r="J7367" t="s">
        <v>27</v>
      </c>
      <c r="K7367" t="s">
        <v>146</v>
      </c>
      <c r="L7367" t="s">
        <v>147</v>
      </c>
      <c r="M7367">
        <v>19140</v>
      </c>
      <c r="N7367" t="s">
        <v>148</v>
      </c>
      <c r="O7367" t="s">
        <v>5934</v>
      </c>
      <c r="P7367" t="s">
        <v>46</v>
      </c>
      <c r="Q7367" t="s">
        <v>75</v>
      </c>
      <c r="R7367" t="s">
        <v>5935</v>
      </c>
      <c r="S7367">
        <v>6.8880000000000017</v>
      </c>
      <c r="T7367">
        <v>2</v>
      </c>
      <c r="U7367">
        <v>0.7</v>
      </c>
      <c r="V7367">
        <v>-5.0511999999999997</v>
      </c>
    </row>
    <row r="7368" spans="1:22" ht="14.25" customHeight="1" x14ac:dyDescent="0.25">
      <c r="A7368">
        <v>7367</v>
      </c>
      <c r="B7368" t="s">
        <v>9445</v>
      </c>
      <c r="C7368">
        <f>YEAR(Data!$D7368)</f>
        <v>2013</v>
      </c>
      <c r="D7368">
        <v>41607</v>
      </c>
      <c r="E7368">
        <v>41613</v>
      </c>
      <c r="F7368" t="s">
        <v>50</v>
      </c>
      <c r="G7368" t="s">
        <v>878</v>
      </c>
      <c r="H7368" t="s">
        <v>879</v>
      </c>
      <c r="I7368" t="s">
        <v>41</v>
      </c>
      <c r="J7368" t="s">
        <v>27</v>
      </c>
      <c r="K7368" t="s">
        <v>146</v>
      </c>
      <c r="L7368" t="s">
        <v>147</v>
      </c>
      <c r="M7368">
        <v>19140</v>
      </c>
      <c r="N7368" t="s">
        <v>148</v>
      </c>
      <c r="O7368" t="s">
        <v>6446</v>
      </c>
      <c r="P7368" t="s">
        <v>46</v>
      </c>
      <c r="Q7368" t="s">
        <v>59</v>
      </c>
      <c r="R7368" t="s">
        <v>6447</v>
      </c>
      <c r="S7368">
        <v>32.544000000000004</v>
      </c>
      <c r="T7368">
        <v>2</v>
      </c>
      <c r="U7368">
        <v>0.2</v>
      </c>
      <c r="V7368">
        <v>-7.7292000000000041</v>
      </c>
    </row>
    <row r="7369" spans="1:22" ht="14.25" customHeight="1" x14ac:dyDescent="0.25">
      <c r="A7369">
        <v>7368</v>
      </c>
      <c r="B7369" t="s">
        <v>9445</v>
      </c>
      <c r="C7369">
        <f>YEAR(Data!$D7369)</f>
        <v>2013</v>
      </c>
      <c r="D7369">
        <v>41607</v>
      </c>
      <c r="E7369">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ht="14.25" customHeight="1" x14ac:dyDescent="0.25">
      <c r="A7370">
        <v>7369</v>
      </c>
      <c r="B7370" t="s">
        <v>9446</v>
      </c>
      <c r="C7370">
        <f>YEAR(Data!$D7370)</f>
        <v>2014</v>
      </c>
      <c r="D7370">
        <v>41745</v>
      </c>
      <c r="E7370">
        <v>41747</v>
      </c>
      <c r="F7370" t="s">
        <v>188</v>
      </c>
      <c r="G7370" t="s">
        <v>1383</v>
      </c>
      <c r="H7370" t="s">
        <v>1384</v>
      </c>
      <c r="I7370" t="s">
        <v>41</v>
      </c>
      <c r="J7370" t="s">
        <v>27</v>
      </c>
      <c r="K7370" t="s">
        <v>1419</v>
      </c>
      <c r="L7370" t="s">
        <v>54</v>
      </c>
      <c r="M7370">
        <v>33180</v>
      </c>
      <c r="N7370" t="s">
        <v>30</v>
      </c>
      <c r="O7370" t="s">
        <v>325</v>
      </c>
      <c r="P7370" t="s">
        <v>46</v>
      </c>
      <c r="Q7370" t="s">
        <v>75</v>
      </c>
      <c r="R7370" t="s">
        <v>6188</v>
      </c>
      <c r="S7370">
        <v>15.570000000000004</v>
      </c>
      <c r="T7370">
        <v>3</v>
      </c>
      <c r="U7370">
        <v>0.7</v>
      </c>
      <c r="V7370">
        <v>-11.936999999999998</v>
      </c>
    </row>
    <row r="7371" spans="1:22" ht="14.25" customHeight="1" x14ac:dyDescent="0.25">
      <c r="A7371">
        <v>7370</v>
      </c>
      <c r="B7371" t="s">
        <v>9447</v>
      </c>
      <c r="C7371">
        <f>YEAR(Data!$D7371)</f>
        <v>2012</v>
      </c>
      <c r="D7371">
        <v>40977</v>
      </c>
      <c r="E7371">
        <v>40979</v>
      </c>
      <c r="F7371" t="s">
        <v>23</v>
      </c>
      <c r="G7371" t="s">
        <v>5215</v>
      </c>
      <c r="H7371" t="s">
        <v>5216</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ht="14.25" customHeight="1" x14ac:dyDescent="0.25">
      <c r="A7372">
        <v>7371</v>
      </c>
      <c r="B7372" t="s">
        <v>9448</v>
      </c>
      <c r="C7372">
        <f>YEAR(Data!$D7372)</f>
        <v>2011</v>
      </c>
      <c r="D7372">
        <v>40844</v>
      </c>
      <c r="E7372">
        <v>40848</v>
      </c>
      <c r="F7372" t="s">
        <v>50</v>
      </c>
      <c r="G7372" t="s">
        <v>3183</v>
      </c>
      <c r="H7372" t="s">
        <v>3184</v>
      </c>
      <c r="I7372" t="s">
        <v>41</v>
      </c>
      <c r="J7372" t="s">
        <v>27</v>
      </c>
      <c r="K7372" t="s">
        <v>9449</v>
      </c>
      <c r="L7372" t="s">
        <v>4530</v>
      </c>
      <c r="M7372">
        <v>67846</v>
      </c>
      <c r="N7372" t="s">
        <v>105</v>
      </c>
      <c r="O7372" t="s">
        <v>3748</v>
      </c>
      <c r="P7372" t="s">
        <v>71</v>
      </c>
      <c r="Q7372" t="s">
        <v>72</v>
      </c>
      <c r="R7372" t="s">
        <v>3749</v>
      </c>
      <c r="S7372">
        <v>257.98</v>
      </c>
      <c r="T7372">
        <v>2</v>
      </c>
      <c r="U7372">
        <v>0</v>
      </c>
      <c r="V7372">
        <v>74.8142</v>
      </c>
    </row>
    <row r="7373" spans="1:22" ht="14.25" customHeight="1" x14ac:dyDescent="0.25">
      <c r="A7373">
        <v>7372</v>
      </c>
      <c r="B7373" t="s">
        <v>9450</v>
      </c>
      <c r="C7373">
        <f>YEAR(Data!$D7373)</f>
        <v>2014</v>
      </c>
      <c r="D7373">
        <v>41647</v>
      </c>
      <c r="E7373">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ht="14.25" customHeight="1" x14ac:dyDescent="0.25">
      <c r="A7374">
        <v>7373</v>
      </c>
      <c r="B7374" t="s">
        <v>9450</v>
      </c>
      <c r="C7374">
        <f>YEAR(Data!$D7374)</f>
        <v>2014</v>
      </c>
      <c r="D7374">
        <v>41647</v>
      </c>
      <c r="E7374">
        <v>41649</v>
      </c>
      <c r="F7374" t="s">
        <v>23</v>
      </c>
      <c r="G7374" t="s">
        <v>3691</v>
      </c>
      <c r="H7374" t="s">
        <v>3692</v>
      </c>
      <c r="I7374" t="s">
        <v>26</v>
      </c>
      <c r="J7374" t="s">
        <v>27</v>
      </c>
      <c r="K7374" t="s">
        <v>1173</v>
      </c>
      <c r="L7374" t="s">
        <v>43</v>
      </c>
      <c r="M7374">
        <v>90805</v>
      </c>
      <c r="N7374" t="s">
        <v>44</v>
      </c>
      <c r="O7374" t="s">
        <v>6446</v>
      </c>
      <c r="P7374" t="s">
        <v>46</v>
      </c>
      <c r="Q7374" t="s">
        <v>59</v>
      </c>
      <c r="R7374" t="s">
        <v>6447</v>
      </c>
      <c r="S7374">
        <v>61.019999999999996</v>
      </c>
      <c r="T7374">
        <v>3</v>
      </c>
      <c r="U7374">
        <v>0</v>
      </c>
      <c r="V7374">
        <v>0.61019999999999541</v>
      </c>
    </row>
    <row r="7375" spans="1:22" ht="14.25" customHeight="1" x14ac:dyDescent="0.25">
      <c r="A7375">
        <v>7374</v>
      </c>
      <c r="B7375" t="s">
        <v>9450</v>
      </c>
      <c r="C7375">
        <f>YEAR(Data!$D7375)</f>
        <v>2014</v>
      </c>
      <c r="D7375">
        <v>41647</v>
      </c>
      <c r="E7375">
        <v>41649</v>
      </c>
      <c r="F7375" t="s">
        <v>23</v>
      </c>
      <c r="G7375" t="s">
        <v>3691</v>
      </c>
      <c r="H7375" t="s">
        <v>3692</v>
      </c>
      <c r="I7375" t="s">
        <v>26</v>
      </c>
      <c r="J7375" t="s">
        <v>27</v>
      </c>
      <c r="K7375" t="s">
        <v>1173</v>
      </c>
      <c r="L7375" t="s">
        <v>43</v>
      </c>
      <c r="M7375">
        <v>90805</v>
      </c>
      <c r="N7375" t="s">
        <v>44</v>
      </c>
      <c r="O7375" t="s">
        <v>9094</v>
      </c>
      <c r="P7375" t="s">
        <v>46</v>
      </c>
      <c r="Q7375" t="s">
        <v>578</v>
      </c>
      <c r="R7375" t="s">
        <v>9095</v>
      </c>
      <c r="S7375">
        <v>110.11</v>
      </c>
      <c r="T7375">
        <v>7</v>
      </c>
      <c r="U7375">
        <v>0</v>
      </c>
      <c r="V7375">
        <v>31.931899999999988</v>
      </c>
    </row>
    <row r="7376" spans="1:22" ht="14.25" customHeight="1" x14ac:dyDescent="0.25">
      <c r="A7376">
        <v>7375</v>
      </c>
      <c r="B7376" t="s">
        <v>9450</v>
      </c>
      <c r="C7376">
        <f>YEAR(Data!$D7376)</f>
        <v>2014</v>
      </c>
      <c r="D7376">
        <v>41647</v>
      </c>
      <c r="E7376">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ht="14.25" customHeight="1" x14ac:dyDescent="0.25">
      <c r="A7377">
        <v>7376</v>
      </c>
      <c r="B7377" t="s">
        <v>9451</v>
      </c>
      <c r="C7377">
        <f>YEAR(Data!$D7377)</f>
        <v>2014</v>
      </c>
      <c r="D7377">
        <v>41865</v>
      </c>
      <c r="E7377">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ht="14.25" customHeight="1" x14ac:dyDescent="0.25">
      <c r="A7378">
        <v>7377</v>
      </c>
      <c r="B7378" t="s">
        <v>9452</v>
      </c>
      <c r="C7378">
        <f>YEAR(Data!$D7378)</f>
        <v>2014</v>
      </c>
      <c r="D7378">
        <v>41946</v>
      </c>
      <c r="E7378">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ht="14.25" customHeight="1" x14ac:dyDescent="0.25">
      <c r="A7379">
        <v>7378</v>
      </c>
      <c r="B7379" t="s">
        <v>9453</v>
      </c>
      <c r="C7379">
        <f>YEAR(Data!$D7379)</f>
        <v>2011</v>
      </c>
      <c r="D7379">
        <v>40805</v>
      </c>
      <c r="E7379">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ht="14.25" customHeight="1" x14ac:dyDescent="0.25">
      <c r="A7380">
        <v>7379</v>
      </c>
      <c r="B7380" t="s">
        <v>9454</v>
      </c>
      <c r="C7380">
        <f>YEAR(Data!$D7380)</f>
        <v>2012</v>
      </c>
      <c r="D7380">
        <v>41060</v>
      </c>
      <c r="E7380">
        <v>41060</v>
      </c>
      <c r="F7380" t="s">
        <v>1290</v>
      </c>
      <c r="G7380" t="s">
        <v>8202</v>
      </c>
      <c r="H7380" t="s">
        <v>8203</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ht="14.25" customHeight="1" x14ac:dyDescent="0.25">
      <c r="A7381">
        <v>7380</v>
      </c>
      <c r="B7381" t="s">
        <v>9455</v>
      </c>
      <c r="C7381">
        <f>YEAR(Data!$D7381)</f>
        <v>2013</v>
      </c>
      <c r="D7381">
        <v>41531</v>
      </c>
      <c r="E738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ht="14.25" customHeight="1" x14ac:dyDescent="0.25">
      <c r="A7382">
        <v>7381</v>
      </c>
      <c r="B7382" t="s">
        <v>9455</v>
      </c>
      <c r="C7382">
        <f>YEAR(Data!$D7382)</f>
        <v>2013</v>
      </c>
      <c r="D7382">
        <v>41531</v>
      </c>
      <c r="E7382">
        <v>41536</v>
      </c>
      <c r="F7382" t="s">
        <v>50</v>
      </c>
      <c r="G7382" t="s">
        <v>118</v>
      </c>
      <c r="H7382" t="s">
        <v>119</v>
      </c>
      <c r="I7382" t="s">
        <v>26</v>
      </c>
      <c r="J7382" t="s">
        <v>27</v>
      </c>
      <c r="K7382" t="s">
        <v>2530</v>
      </c>
      <c r="L7382" t="s">
        <v>138</v>
      </c>
      <c r="M7382">
        <v>68104</v>
      </c>
      <c r="N7382" t="s">
        <v>105</v>
      </c>
      <c r="O7382" t="s">
        <v>5610</v>
      </c>
      <c r="P7382" t="s">
        <v>46</v>
      </c>
      <c r="Q7382" t="s">
        <v>47</v>
      </c>
      <c r="R7382" t="s">
        <v>5611</v>
      </c>
      <c r="S7382">
        <v>14.399999999999999</v>
      </c>
      <c r="T7382">
        <v>5</v>
      </c>
      <c r="U7382">
        <v>0</v>
      </c>
      <c r="V7382">
        <v>7.056</v>
      </c>
    </row>
    <row r="7383" spans="1:22" ht="14.25" customHeight="1" x14ac:dyDescent="0.25">
      <c r="A7383">
        <v>7382</v>
      </c>
      <c r="B7383" t="s">
        <v>9455</v>
      </c>
      <c r="C7383">
        <f>YEAR(Data!$D7383)</f>
        <v>2013</v>
      </c>
      <c r="D7383">
        <v>41531</v>
      </c>
      <c r="E7383">
        <v>41536</v>
      </c>
      <c r="F7383" t="s">
        <v>50</v>
      </c>
      <c r="G7383" t="s">
        <v>118</v>
      </c>
      <c r="H7383" t="s">
        <v>119</v>
      </c>
      <c r="I7383" t="s">
        <v>26</v>
      </c>
      <c r="J7383" t="s">
        <v>27</v>
      </c>
      <c r="K7383" t="s">
        <v>2530</v>
      </c>
      <c r="L7383" t="s">
        <v>138</v>
      </c>
      <c r="M7383">
        <v>68104</v>
      </c>
      <c r="N7383" t="s">
        <v>105</v>
      </c>
      <c r="O7383" t="s">
        <v>6417</v>
      </c>
      <c r="P7383" t="s">
        <v>71</v>
      </c>
      <c r="Q7383" t="s">
        <v>72</v>
      </c>
      <c r="R7383" t="s">
        <v>6418</v>
      </c>
      <c r="S7383">
        <v>149.94999999999999</v>
      </c>
      <c r="T7383">
        <v>5</v>
      </c>
      <c r="U7383">
        <v>0</v>
      </c>
      <c r="V7383">
        <v>41.986000000000004</v>
      </c>
    </row>
    <row r="7384" spans="1:22" ht="14.25" customHeight="1" x14ac:dyDescent="0.25">
      <c r="A7384">
        <v>7383</v>
      </c>
      <c r="B7384" t="s">
        <v>9455</v>
      </c>
      <c r="C7384">
        <f>YEAR(Data!$D7384)</f>
        <v>2013</v>
      </c>
      <c r="D7384">
        <v>41531</v>
      </c>
      <c r="E7384">
        <v>41536</v>
      </c>
      <c r="F7384" t="s">
        <v>50</v>
      </c>
      <c r="G7384" t="s">
        <v>118</v>
      </c>
      <c r="H7384" t="s">
        <v>119</v>
      </c>
      <c r="I7384" t="s">
        <v>26</v>
      </c>
      <c r="J7384" t="s">
        <v>27</v>
      </c>
      <c r="K7384" t="s">
        <v>2530</v>
      </c>
      <c r="L7384" t="s">
        <v>138</v>
      </c>
      <c r="M7384">
        <v>68104</v>
      </c>
      <c r="N7384" t="s">
        <v>105</v>
      </c>
      <c r="O7384" t="s">
        <v>6829</v>
      </c>
      <c r="P7384" t="s">
        <v>46</v>
      </c>
      <c r="Q7384" t="s">
        <v>578</v>
      </c>
      <c r="R7384" t="s">
        <v>6830</v>
      </c>
      <c r="S7384">
        <v>16.899999999999999</v>
      </c>
      <c r="T7384">
        <v>2</v>
      </c>
      <c r="U7384">
        <v>0</v>
      </c>
      <c r="V7384">
        <v>5.0699999999999985</v>
      </c>
    </row>
    <row r="7385" spans="1:22" ht="14.25" customHeight="1" x14ac:dyDescent="0.25">
      <c r="A7385">
        <v>7384</v>
      </c>
      <c r="B7385" t="s">
        <v>9455</v>
      </c>
      <c r="C7385">
        <f>YEAR(Data!$D7385)</f>
        <v>2013</v>
      </c>
      <c r="D7385">
        <v>41531</v>
      </c>
      <c r="E7385">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ht="14.25" customHeight="1" x14ac:dyDescent="0.25">
      <c r="A7386">
        <v>7385</v>
      </c>
      <c r="B7386" t="s">
        <v>9455</v>
      </c>
      <c r="C7386">
        <f>YEAR(Data!$D7386)</f>
        <v>2013</v>
      </c>
      <c r="D7386">
        <v>41531</v>
      </c>
      <c r="E7386">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ht="14.25" customHeight="1" x14ac:dyDescent="0.25">
      <c r="A7387">
        <v>7386</v>
      </c>
      <c r="B7387" t="s">
        <v>9455</v>
      </c>
      <c r="C7387">
        <f>YEAR(Data!$D7387)</f>
        <v>2013</v>
      </c>
      <c r="D7387">
        <v>41531</v>
      </c>
      <c r="E7387">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ht="14.25" customHeight="1" x14ac:dyDescent="0.25">
      <c r="A7388">
        <v>7387</v>
      </c>
      <c r="B7388" t="s">
        <v>9455</v>
      </c>
      <c r="C7388">
        <f>YEAR(Data!$D7388)</f>
        <v>2013</v>
      </c>
      <c r="D7388">
        <v>41531</v>
      </c>
      <c r="E7388">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ht="14.25" customHeight="1" x14ac:dyDescent="0.25">
      <c r="A7389">
        <v>7388</v>
      </c>
      <c r="B7389" t="s">
        <v>9455</v>
      </c>
      <c r="C7389">
        <f>YEAR(Data!$D7389)</f>
        <v>2013</v>
      </c>
      <c r="D7389">
        <v>41531</v>
      </c>
      <c r="E7389">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ht="14.25" customHeight="1" x14ac:dyDescent="0.25">
      <c r="A7390">
        <v>7389</v>
      </c>
      <c r="B7390" t="s">
        <v>9455</v>
      </c>
      <c r="C7390">
        <f>YEAR(Data!$D7390)</f>
        <v>2013</v>
      </c>
      <c r="D7390">
        <v>41531</v>
      </c>
      <c r="E7390">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ht="14.25" customHeight="1" x14ac:dyDescent="0.25">
      <c r="A7391">
        <v>7390</v>
      </c>
      <c r="B7391" t="s">
        <v>9456</v>
      </c>
      <c r="C7391">
        <f>YEAR(Data!$D7391)</f>
        <v>2014</v>
      </c>
      <c r="D7391">
        <v>41973</v>
      </c>
      <c r="E7391">
        <v>41977</v>
      </c>
      <c r="F7391" t="s">
        <v>50</v>
      </c>
      <c r="G7391" t="s">
        <v>655</v>
      </c>
      <c r="H7391" t="s">
        <v>656</v>
      </c>
      <c r="I7391" t="s">
        <v>26</v>
      </c>
      <c r="J7391" t="s">
        <v>27</v>
      </c>
      <c r="K7391" t="s">
        <v>6244</v>
      </c>
      <c r="L7391" t="s">
        <v>335</v>
      </c>
      <c r="M7391">
        <v>37421</v>
      </c>
      <c r="N7391" t="s">
        <v>30</v>
      </c>
      <c r="O7391" t="s">
        <v>35</v>
      </c>
      <c r="P7391" t="s">
        <v>32</v>
      </c>
      <c r="Q7391" t="s">
        <v>36</v>
      </c>
      <c r="R7391" t="s">
        <v>37</v>
      </c>
      <c r="S7391">
        <v>390.36799999999999</v>
      </c>
      <c r="T7391">
        <v>2</v>
      </c>
      <c r="U7391">
        <v>0.2</v>
      </c>
      <c r="V7391">
        <v>48.795999999999978</v>
      </c>
    </row>
    <row r="7392" spans="1:22" ht="14.25" customHeight="1" x14ac:dyDescent="0.25">
      <c r="A7392">
        <v>7391</v>
      </c>
      <c r="B7392" t="s">
        <v>9456</v>
      </c>
      <c r="C7392">
        <f>YEAR(Data!$D7392)</f>
        <v>2014</v>
      </c>
      <c r="D7392">
        <v>41973</v>
      </c>
      <c r="E7392">
        <v>41977</v>
      </c>
      <c r="F7392" t="s">
        <v>50</v>
      </c>
      <c r="G7392" t="s">
        <v>655</v>
      </c>
      <c r="H7392" t="s">
        <v>656</v>
      </c>
      <c r="I7392" t="s">
        <v>26</v>
      </c>
      <c r="J7392" t="s">
        <v>27</v>
      </c>
      <c r="K7392" t="s">
        <v>6244</v>
      </c>
      <c r="L7392" t="s">
        <v>335</v>
      </c>
      <c r="M7392">
        <v>37421</v>
      </c>
      <c r="N7392" t="s">
        <v>30</v>
      </c>
      <c r="O7392" t="s">
        <v>905</v>
      </c>
      <c r="P7392" t="s">
        <v>32</v>
      </c>
      <c r="Q7392" t="s">
        <v>65</v>
      </c>
      <c r="R7392" t="s">
        <v>6973</v>
      </c>
      <c r="S7392">
        <v>101.52000000000001</v>
      </c>
      <c r="T7392">
        <v>5</v>
      </c>
      <c r="U7392">
        <v>0.2</v>
      </c>
      <c r="V7392">
        <v>19.034999999999989</v>
      </c>
    </row>
    <row r="7393" spans="1:22" ht="14.25" customHeight="1" x14ac:dyDescent="0.25">
      <c r="A7393">
        <v>7392</v>
      </c>
      <c r="B7393" t="s">
        <v>9457</v>
      </c>
      <c r="C7393">
        <f>YEAR(Data!$D7393)</f>
        <v>2014</v>
      </c>
      <c r="D7393">
        <v>41978</v>
      </c>
      <c r="E7393">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ht="14.25" customHeight="1" x14ac:dyDescent="0.25">
      <c r="A7394">
        <v>7393</v>
      </c>
      <c r="B7394" t="s">
        <v>9458</v>
      </c>
      <c r="C7394">
        <f>YEAR(Data!$D7394)</f>
        <v>2014</v>
      </c>
      <c r="D7394">
        <v>41762</v>
      </c>
      <c r="E7394">
        <v>41766</v>
      </c>
      <c r="F7394" t="s">
        <v>50</v>
      </c>
      <c r="G7394" t="s">
        <v>7216</v>
      </c>
      <c r="H7394" t="s">
        <v>7217</v>
      </c>
      <c r="I7394" t="s">
        <v>26</v>
      </c>
      <c r="J7394" t="s">
        <v>27</v>
      </c>
      <c r="K7394" t="s">
        <v>42</v>
      </c>
      <c r="L7394" t="s">
        <v>43</v>
      </c>
      <c r="M7394">
        <v>90049</v>
      </c>
      <c r="N7394" t="s">
        <v>44</v>
      </c>
      <c r="O7394" t="s">
        <v>5825</v>
      </c>
      <c r="P7394" t="s">
        <v>46</v>
      </c>
      <c r="Q7394" t="s">
        <v>90</v>
      </c>
      <c r="R7394" t="s">
        <v>5826</v>
      </c>
      <c r="S7394">
        <v>15.700000000000001</v>
      </c>
      <c r="T7394">
        <v>5</v>
      </c>
      <c r="U7394">
        <v>0</v>
      </c>
      <c r="V7394">
        <v>7.0649999999999995</v>
      </c>
    </row>
    <row r="7395" spans="1:22" ht="14.25" customHeight="1" x14ac:dyDescent="0.25">
      <c r="A7395">
        <v>7394</v>
      </c>
      <c r="B7395" t="s">
        <v>9458</v>
      </c>
      <c r="C7395">
        <f>YEAR(Data!$D7395)</f>
        <v>2014</v>
      </c>
      <c r="D7395">
        <v>41762</v>
      </c>
      <c r="E7395">
        <v>41766</v>
      </c>
      <c r="F7395" t="s">
        <v>50</v>
      </c>
      <c r="G7395" t="s">
        <v>7216</v>
      </c>
      <c r="H7395" t="s">
        <v>7217</v>
      </c>
      <c r="I7395" t="s">
        <v>26</v>
      </c>
      <c r="J7395" t="s">
        <v>27</v>
      </c>
      <c r="K7395" t="s">
        <v>42</v>
      </c>
      <c r="L7395" t="s">
        <v>43</v>
      </c>
      <c r="M7395">
        <v>90049</v>
      </c>
      <c r="N7395" t="s">
        <v>44</v>
      </c>
      <c r="O7395" t="s">
        <v>6380</v>
      </c>
      <c r="P7395" t="s">
        <v>46</v>
      </c>
      <c r="Q7395" t="s">
        <v>68</v>
      </c>
      <c r="R7395" t="s">
        <v>6381</v>
      </c>
      <c r="S7395">
        <v>59.519999999999996</v>
      </c>
      <c r="T7395">
        <v>3</v>
      </c>
      <c r="U7395">
        <v>0</v>
      </c>
      <c r="V7395">
        <v>15.475200000000001</v>
      </c>
    </row>
    <row r="7396" spans="1:22" ht="14.25" customHeight="1" x14ac:dyDescent="0.25">
      <c r="A7396">
        <v>7395</v>
      </c>
      <c r="B7396" t="s">
        <v>9458</v>
      </c>
      <c r="C7396">
        <f>YEAR(Data!$D7396)</f>
        <v>2014</v>
      </c>
      <c r="D7396">
        <v>41762</v>
      </c>
      <c r="E7396">
        <v>41766</v>
      </c>
      <c r="F7396" t="s">
        <v>50</v>
      </c>
      <c r="G7396" t="s">
        <v>7216</v>
      </c>
      <c r="H7396" t="s">
        <v>7217</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ht="14.25" customHeight="1" x14ac:dyDescent="0.25">
      <c r="A7397">
        <v>7396</v>
      </c>
      <c r="B7397" t="s">
        <v>9459</v>
      </c>
      <c r="C7397">
        <f>YEAR(Data!$D7397)</f>
        <v>2013</v>
      </c>
      <c r="D7397">
        <v>41634</v>
      </c>
      <c r="E7397">
        <v>41639</v>
      </c>
      <c r="F7397" t="s">
        <v>50</v>
      </c>
      <c r="G7397" t="s">
        <v>6798</v>
      </c>
      <c r="H7397" t="s">
        <v>6799</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ht="14.25" customHeight="1" x14ac:dyDescent="0.25">
      <c r="A7398">
        <v>7397</v>
      </c>
      <c r="B7398" t="s">
        <v>9459</v>
      </c>
      <c r="C7398">
        <f>YEAR(Data!$D7398)</f>
        <v>2013</v>
      </c>
      <c r="D7398">
        <v>41634</v>
      </c>
      <c r="E7398">
        <v>41639</v>
      </c>
      <c r="F7398" t="s">
        <v>50</v>
      </c>
      <c r="G7398" t="s">
        <v>6798</v>
      </c>
      <c r="H7398" t="s">
        <v>6799</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ht="14.25" customHeight="1" x14ac:dyDescent="0.25">
      <c r="A7399">
        <v>7398</v>
      </c>
      <c r="B7399" t="s">
        <v>9460</v>
      </c>
      <c r="C7399">
        <f>YEAR(Data!$D7399)</f>
        <v>2011</v>
      </c>
      <c r="D7399">
        <v>40816</v>
      </c>
      <c r="E7399">
        <v>40816</v>
      </c>
      <c r="F7399" t="s">
        <v>1290</v>
      </c>
      <c r="G7399" t="s">
        <v>6233</v>
      </c>
      <c r="H7399" t="s">
        <v>6234</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ht="14.25" customHeight="1" x14ac:dyDescent="0.25">
      <c r="A7400">
        <v>7399</v>
      </c>
      <c r="B7400" t="s">
        <v>9461</v>
      </c>
      <c r="C7400">
        <f>YEAR(Data!$D7400)</f>
        <v>2011</v>
      </c>
      <c r="D7400">
        <v>40736</v>
      </c>
      <c r="E7400">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ht="14.25" customHeight="1" x14ac:dyDescent="0.25">
      <c r="A7401">
        <v>7400</v>
      </c>
      <c r="B7401" t="s">
        <v>9461</v>
      </c>
      <c r="C7401">
        <f>YEAR(Data!$D7401)</f>
        <v>2011</v>
      </c>
      <c r="D7401">
        <v>40736</v>
      </c>
      <c r="E740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ht="14.25" customHeight="1" x14ac:dyDescent="0.25">
      <c r="A7402">
        <v>7401</v>
      </c>
      <c r="B7402" t="s">
        <v>9462</v>
      </c>
      <c r="C7402">
        <f>YEAR(Data!$D7402)</f>
        <v>2013</v>
      </c>
      <c r="D7402">
        <v>41526</v>
      </c>
      <c r="E7402">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ht="14.25" customHeight="1" x14ac:dyDescent="0.25">
      <c r="A7403">
        <v>7402</v>
      </c>
      <c r="B7403" t="s">
        <v>9462</v>
      </c>
      <c r="C7403">
        <f>YEAR(Data!$D7403)</f>
        <v>2013</v>
      </c>
      <c r="D7403">
        <v>41526</v>
      </c>
      <c r="E7403">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ht="14.25" customHeight="1" x14ac:dyDescent="0.25">
      <c r="A7404">
        <v>7403</v>
      </c>
      <c r="B7404" t="s">
        <v>9463</v>
      </c>
      <c r="C7404">
        <f>YEAR(Data!$D7404)</f>
        <v>2014</v>
      </c>
      <c r="D7404">
        <v>41858</v>
      </c>
      <c r="E7404">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ht="14.25" customHeight="1" x14ac:dyDescent="0.25">
      <c r="A7405">
        <v>7404</v>
      </c>
      <c r="B7405" t="s">
        <v>9464</v>
      </c>
      <c r="C7405">
        <f>YEAR(Data!$D7405)</f>
        <v>2012</v>
      </c>
      <c r="D7405">
        <v>41043</v>
      </c>
      <c r="E7405">
        <v>41048</v>
      </c>
      <c r="F7405" t="s">
        <v>50</v>
      </c>
      <c r="G7405" t="s">
        <v>995</v>
      </c>
      <c r="H7405" t="s">
        <v>996</v>
      </c>
      <c r="I7405" t="s">
        <v>41</v>
      </c>
      <c r="J7405" t="s">
        <v>27</v>
      </c>
      <c r="K7405" t="s">
        <v>9351</v>
      </c>
      <c r="L7405" t="s">
        <v>43</v>
      </c>
      <c r="M7405">
        <v>93010</v>
      </c>
      <c r="N7405" t="s">
        <v>44</v>
      </c>
      <c r="O7405" t="s">
        <v>2232</v>
      </c>
      <c r="P7405" t="s">
        <v>32</v>
      </c>
      <c r="Q7405" t="s">
        <v>33</v>
      </c>
      <c r="R7405" t="s">
        <v>2233</v>
      </c>
      <c r="S7405">
        <v>509.95749999999992</v>
      </c>
      <c r="T7405">
        <v>5</v>
      </c>
      <c r="U7405">
        <v>0.15</v>
      </c>
      <c r="V7405">
        <v>41.996499999999941</v>
      </c>
    </row>
    <row r="7406" spans="1:22" ht="14.25" customHeight="1" x14ac:dyDescent="0.25">
      <c r="A7406">
        <v>7405</v>
      </c>
      <c r="B7406" t="s">
        <v>9464</v>
      </c>
      <c r="C7406">
        <f>YEAR(Data!$D7406)</f>
        <v>2012</v>
      </c>
      <c r="D7406">
        <v>41043</v>
      </c>
      <c r="E7406">
        <v>41048</v>
      </c>
      <c r="F7406" t="s">
        <v>50</v>
      </c>
      <c r="G7406" t="s">
        <v>995</v>
      </c>
      <c r="H7406" t="s">
        <v>996</v>
      </c>
      <c r="I7406" t="s">
        <v>41</v>
      </c>
      <c r="J7406" t="s">
        <v>27</v>
      </c>
      <c r="K7406" t="s">
        <v>9351</v>
      </c>
      <c r="L7406" t="s">
        <v>43</v>
      </c>
      <c r="M7406">
        <v>93010</v>
      </c>
      <c r="N7406" t="s">
        <v>44</v>
      </c>
      <c r="O7406" t="s">
        <v>1994</v>
      </c>
      <c r="P7406" t="s">
        <v>32</v>
      </c>
      <c r="Q7406" t="s">
        <v>65</v>
      </c>
      <c r="R7406" t="s">
        <v>1995</v>
      </c>
      <c r="S7406">
        <v>122.91</v>
      </c>
      <c r="T7406">
        <v>3</v>
      </c>
      <c r="U7406">
        <v>0</v>
      </c>
      <c r="V7406">
        <v>34.414800000000007</v>
      </c>
    </row>
    <row r="7407" spans="1:22" ht="14.25" customHeight="1" x14ac:dyDescent="0.25">
      <c r="A7407">
        <v>7406</v>
      </c>
      <c r="B7407" t="s">
        <v>9464</v>
      </c>
      <c r="C7407">
        <f>YEAR(Data!$D7407)</f>
        <v>2012</v>
      </c>
      <c r="D7407">
        <v>41043</v>
      </c>
      <c r="E7407">
        <v>41048</v>
      </c>
      <c r="F7407" t="s">
        <v>50</v>
      </c>
      <c r="G7407" t="s">
        <v>995</v>
      </c>
      <c r="H7407" t="s">
        <v>996</v>
      </c>
      <c r="I7407" t="s">
        <v>41</v>
      </c>
      <c r="J7407" t="s">
        <v>27</v>
      </c>
      <c r="K7407" t="s">
        <v>9351</v>
      </c>
      <c r="L7407" t="s">
        <v>43</v>
      </c>
      <c r="M7407">
        <v>93010</v>
      </c>
      <c r="N7407" t="s">
        <v>44</v>
      </c>
      <c r="O7407" t="s">
        <v>4928</v>
      </c>
      <c r="P7407" t="s">
        <v>32</v>
      </c>
      <c r="Q7407" t="s">
        <v>36</v>
      </c>
      <c r="R7407" t="s">
        <v>4929</v>
      </c>
      <c r="S7407">
        <v>97.567999999999998</v>
      </c>
      <c r="T7407">
        <v>2</v>
      </c>
      <c r="U7407">
        <v>0.2</v>
      </c>
      <c r="V7407">
        <v>-6.0980000000000025</v>
      </c>
    </row>
    <row r="7408" spans="1:22" ht="14.25" customHeight="1" x14ac:dyDescent="0.25">
      <c r="A7408">
        <v>7407</v>
      </c>
      <c r="B7408" t="s">
        <v>9464</v>
      </c>
      <c r="C7408">
        <f>YEAR(Data!$D7408)</f>
        <v>2012</v>
      </c>
      <c r="D7408">
        <v>41043</v>
      </c>
      <c r="E7408">
        <v>41048</v>
      </c>
      <c r="F7408" t="s">
        <v>50</v>
      </c>
      <c r="G7408" t="s">
        <v>995</v>
      </c>
      <c r="H7408" t="s">
        <v>996</v>
      </c>
      <c r="I7408" t="s">
        <v>41</v>
      </c>
      <c r="J7408" t="s">
        <v>27</v>
      </c>
      <c r="K7408" t="s">
        <v>9351</v>
      </c>
      <c r="L7408" t="s">
        <v>43</v>
      </c>
      <c r="M7408">
        <v>93010</v>
      </c>
      <c r="N7408" t="s">
        <v>44</v>
      </c>
      <c r="O7408" t="s">
        <v>6357</v>
      </c>
      <c r="P7408" t="s">
        <v>32</v>
      </c>
      <c r="Q7408" t="s">
        <v>36</v>
      </c>
      <c r="R7408" t="s">
        <v>6358</v>
      </c>
      <c r="S7408">
        <v>722.35200000000009</v>
      </c>
      <c r="T7408">
        <v>3</v>
      </c>
      <c r="U7408">
        <v>0.2</v>
      </c>
      <c r="V7408">
        <v>81.264599999999916</v>
      </c>
    </row>
    <row r="7409" spans="1:22" ht="14.25" customHeight="1" x14ac:dyDescent="0.25">
      <c r="A7409">
        <v>7408</v>
      </c>
      <c r="B7409" t="s">
        <v>9465</v>
      </c>
      <c r="C7409">
        <f>YEAR(Data!$D7409)</f>
        <v>2014</v>
      </c>
      <c r="D7409">
        <v>41660</v>
      </c>
      <c r="E7409">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ht="14.25" customHeight="1" x14ac:dyDescent="0.25">
      <c r="A7410">
        <v>7409</v>
      </c>
      <c r="B7410" t="s">
        <v>9466</v>
      </c>
      <c r="C7410">
        <f>YEAR(Data!$D7410)</f>
        <v>2013</v>
      </c>
      <c r="D7410">
        <v>41425</v>
      </c>
      <c r="E7410">
        <v>41432</v>
      </c>
      <c r="F7410" t="s">
        <v>50</v>
      </c>
      <c r="G7410" t="s">
        <v>6311</v>
      </c>
      <c r="H7410" t="s">
        <v>6312</v>
      </c>
      <c r="I7410" t="s">
        <v>41</v>
      </c>
      <c r="J7410" t="s">
        <v>27</v>
      </c>
      <c r="K7410" t="s">
        <v>42</v>
      </c>
      <c r="L7410" t="s">
        <v>43</v>
      </c>
      <c r="M7410">
        <v>90032</v>
      </c>
      <c r="N7410" t="s">
        <v>44</v>
      </c>
      <c r="O7410" t="s">
        <v>6261</v>
      </c>
      <c r="P7410" t="s">
        <v>32</v>
      </c>
      <c r="Q7410" t="s">
        <v>65</v>
      </c>
      <c r="R7410" t="s">
        <v>6262</v>
      </c>
      <c r="S7410">
        <v>167.84</v>
      </c>
      <c r="T7410">
        <v>8</v>
      </c>
      <c r="U7410">
        <v>0</v>
      </c>
      <c r="V7410">
        <v>11.748799999999989</v>
      </c>
    </row>
    <row r="7411" spans="1:22" ht="14.25" customHeight="1" x14ac:dyDescent="0.25">
      <c r="A7411">
        <v>7410</v>
      </c>
      <c r="B7411" t="s">
        <v>9467</v>
      </c>
      <c r="C7411">
        <f>YEAR(Data!$D7411)</f>
        <v>2011</v>
      </c>
      <c r="D7411">
        <v>40641</v>
      </c>
      <c r="E7411">
        <v>40645</v>
      </c>
      <c r="F7411" t="s">
        <v>50</v>
      </c>
      <c r="G7411" t="s">
        <v>3019</v>
      </c>
      <c r="H7411" t="s">
        <v>3020</v>
      </c>
      <c r="I7411" t="s">
        <v>26</v>
      </c>
      <c r="J7411" t="s">
        <v>27</v>
      </c>
      <c r="K7411" t="s">
        <v>2835</v>
      </c>
      <c r="L7411" t="s">
        <v>498</v>
      </c>
      <c r="M7411">
        <v>43615</v>
      </c>
      <c r="N7411" t="s">
        <v>148</v>
      </c>
      <c r="O7411" t="s">
        <v>7524</v>
      </c>
      <c r="P7411" t="s">
        <v>32</v>
      </c>
      <c r="Q7411" t="s">
        <v>56</v>
      </c>
      <c r="R7411" t="s">
        <v>7525</v>
      </c>
      <c r="S7411">
        <v>172.11</v>
      </c>
      <c r="T7411">
        <v>1</v>
      </c>
      <c r="U7411">
        <v>0.4</v>
      </c>
      <c r="V7411">
        <v>-94.660500000000013</v>
      </c>
    </row>
    <row r="7412" spans="1:22" ht="14.25" customHeight="1" x14ac:dyDescent="0.25">
      <c r="A7412">
        <v>7411</v>
      </c>
      <c r="B7412" t="s">
        <v>9468</v>
      </c>
      <c r="C7412">
        <f>YEAR(Data!$D7412)</f>
        <v>2011</v>
      </c>
      <c r="D7412">
        <v>40747</v>
      </c>
      <c r="E7412">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ht="14.25" customHeight="1" x14ac:dyDescent="0.25">
      <c r="A7413">
        <v>7412</v>
      </c>
      <c r="B7413" t="s">
        <v>9469</v>
      </c>
      <c r="C7413">
        <f>YEAR(Data!$D7413)</f>
        <v>2014</v>
      </c>
      <c r="D7413">
        <v>41790</v>
      </c>
      <c r="E7413">
        <v>41794</v>
      </c>
      <c r="F7413" t="s">
        <v>50</v>
      </c>
      <c r="G7413" t="s">
        <v>3763</v>
      </c>
      <c r="H7413" t="s">
        <v>3764</v>
      </c>
      <c r="I7413" t="s">
        <v>102</v>
      </c>
      <c r="J7413" t="s">
        <v>27</v>
      </c>
      <c r="K7413" t="s">
        <v>4278</v>
      </c>
      <c r="L7413" t="s">
        <v>420</v>
      </c>
      <c r="M7413">
        <v>97224</v>
      </c>
      <c r="N7413" t="s">
        <v>44</v>
      </c>
      <c r="O7413" t="s">
        <v>7055</v>
      </c>
      <c r="P7413" t="s">
        <v>71</v>
      </c>
      <c r="Q7413" t="s">
        <v>72</v>
      </c>
      <c r="R7413" t="s">
        <v>7056</v>
      </c>
      <c r="S7413">
        <v>156.79200000000003</v>
      </c>
      <c r="T7413">
        <v>1</v>
      </c>
      <c r="U7413">
        <v>0.2</v>
      </c>
      <c r="V7413">
        <v>17.639099999999985</v>
      </c>
    </row>
    <row r="7414" spans="1:22" ht="14.25" customHeight="1" x14ac:dyDescent="0.25">
      <c r="A7414">
        <v>7413</v>
      </c>
      <c r="B7414" t="s">
        <v>9469</v>
      </c>
      <c r="C7414">
        <f>YEAR(Data!$D7414)</f>
        <v>2014</v>
      </c>
      <c r="D7414">
        <v>41790</v>
      </c>
      <c r="E7414">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ht="14.25" customHeight="1" x14ac:dyDescent="0.25">
      <c r="A7415">
        <v>7414</v>
      </c>
      <c r="B7415" t="s">
        <v>9469</v>
      </c>
      <c r="C7415">
        <f>YEAR(Data!$D7415)</f>
        <v>2014</v>
      </c>
      <c r="D7415">
        <v>41790</v>
      </c>
      <c r="E7415">
        <v>41794</v>
      </c>
      <c r="F7415" t="s">
        <v>50</v>
      </c>
      <c r="G7415" t="s">
        <v>3763</v>
      </c>
      <c r="H7415" t="s">
        <v>3764</v>
      </c>
      <c r="I7415" t="s">
        <v>102</v>
      </c>
      <c r="J7415" t="s">
        <v>27</v>
      </c>
      <c r="K7415" t="s">
        <v>4278</v>
      </c>
      <c r="L7415" t="s">
        <v>420</v>
      </c>
      <c r="M7415">
        <v>97224</v>
      </c>
      <c r="N7415" t="s">
        <v>44</v>
      </c>
      <c r="O7415" t="s">
        <v>9022</v>
      </c>
      <c r="P7415" t="s">
        <v>32</v>
      </c>
      <c r="Q7415" t="s">
        <v>65</v>
      </c>
      <c r="R7415" t="s">
        <v>9023</v>
      </c>
      <c r="S7415">
        <v>13.591999999999999</v>
      </c>
      <c r="T7415">
        <v>1</v>
      </c>
      <c r="U7415">
        <v>0.2</v>
      </c>
      <c r="V7415">
        <v>-0.33980000000000032</v>
      </c>
    </row>
    <row r="7416" spans="1:22" ht="14.25" customHeight="1" x14ac:dyDescent="0.25">
      <c r="A7416">
        <v>7415</v>
      </c>
      <c r="B7416" t="s">
        <v>9470</v>
      </c>
      <c r="C7416">
        <f>YEAR(Data!$D7416)</f>
        <v>2013</v>
      </c>
      <c r="D7416">
        <v>41347</v>
      </c>
      <c r="E7416">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ht="14.25" customHeight="1" x14ac:dyDescent="0.25">
      <c r="A7417">
        <v>7416</v>
      </c>
      <c r="B7417" t="s">
        <v>9470</v>
      </c>
      <c r="C7417">
        <f>YEAR(Data!$D7417)</f>
        <v>2013</v>
      </c>
      <c r="D7417">
        <v>41347</v>
      </c>
      <c r="E7417">
        <v>41349</v>
      </c>
      <c r="F7417" t="s">
        <v>23</v>
      </c>
      <c r="G7417" t="s">
        <v>355</v>
      </c>
      <c r="H7417" t="s">
        <v>356</v>
      </c>
      <c r="I7417" t="s">
        <v>41</v>
      </c>
      <c r="J7417" t="s">
        <v>27</v>
      </c>
      <c r="K7417" t="s">
        <v>146</v>
      </c>
      <c r="L7417" t="s">
        <v>147</v>
      </c>
      <c r="M7417">
        <v>19134</v>
      </c>
      <c r="N7417" t="s">
        <v>148</v>
      </c>
      <c r="O7417" t="s">
        <v>6539</v>
      </c>
      <c r="P7417" t="s">
        <v>71</v>
      </c>
      <c r="Q7417" t="s">
        <v>161</v>
      </c>
      <c r="R7417" t="s">
        <v>6540</v>
      </c>
      <c r="S7417">
        <v>379.96000000000004</v>
      </c>
      <c r="T7417">
        <v>5</v>
      </c>
      <c r="U7417">
        <v>0.2</v>
      </c>
      <c r="V7417">
        <v>47.494999999999919</v>
      </c>
    </row>
    <row r="7418" spans="1:22" ht="14.25" customHeight="1" x14ac:dyDescent="0.25">
      <c r="A7418">
        <v>7417</v>
      </c>
      <c r="B7418" t="s">
        <v>9470</v>
      </c>
      <c r="C7418">
        <f>YEAR(Data!$D7418)</f>
        <v>2013</v>
      </c>
      <c r="D7418">
        <v>41347</v>
      </c>
      <c r="E7418">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ht="14.25" customHeight="1" x14ac:dyDescent="0.25">
      <c r="A7419">
        <v>7418</v>
      </c>
      <c r="B7419" t="s">
        <v>9470</v>
      </c>
      <c r="C7419">
        <f>YEAR(Data!$D7419)</f>
        <v>2013</v>
      </c>
      <c r="D7419">
        <v>41347</v>
      </c>
      <c r="E7419">
        <v>41349</v>
      </c>
      <c r="F7419" t="s">
        <v>23</v>
      </c>
      <c r="G7419" t="s">
        <v>355</v>
      </c>
      <c r="H7419" t="s">
        <v>356</v>
      </c>
      <c r="I7419" t="s">
        <v>41</v>
      </c>
      <c r="J7419" t="s">
        <v>27</v>
      </c>
      <c r="K7419" t="s">
        <v>146</v>
      </c>
      <c r="L7419" t="s">
        <v>147</v>
      </c>
      <c r="M7419">
        <v>19134</v>
      </c>
      <c r="N7419" t="s">
        <v>148</v>
      </c>
      <c r="O7419" t="s">
        <v>6651</v>
      </c>
      <c r="P7419" t="s">
        <v>46</v>
      </c>
      <c r="Q7419" t="s">
        <v>90</v>
      </c>
      <c r="R7419" t="s">
        <v>6652</v>
      </c>
      <c r="S7419">
        <v>41.240000000000009</v>
      </c>
      <c r="T7419">
        <v>5</v>
      </c>
      <c r="U7419">
        <v>0.2</v>
      </c>
      <c r="V7419">
        <v>13.918499999999998</v>
      </c>
    </row>
    <row r="7420" spans="1:22" ht="14.25" customHeight="1" x14ac:dyDescent="0.25">
      <c r="A7420">
        <v>7419</v>
      </c>
      <c r="B7420" t="s">
        <v>9470</v>
      </c>
      <c r="C7420">
        <f>YEAR(Data!$D7420)</f>
        <v>2013</v>
      </c>
      <c r="D7420">
        <v>41347</v>
      </c>
      <c r="E7420">
        <v>41349</v>
      </c>
      <c r="F7420" t="s">
        <v>23</v>
      </c>
      <c r="G7420" t="s">
        <v>355</v>
      </c>
      <c r="H7420" t="s">
        <v>356</v>
      </c>
      <c r="I7420" t="s">
        <v>41</v>
      </c>
      <c r="J7420" t="s">
        <v>27</v>
      </c>
      <c r="K7420" t="s">
        <v>146</v>
      </c>
      <c r="L7420" t="s">
        <v>147</v>
      </c>
      <c r="M7420">
        <v>19134</v>
      </c>
      <c r="N7420" t="s">
        <v>148</v>
      </c>
      <c r="O7420" t="s">
        <v>6989</v>
      </c>
      <c r="P7420" t="s">
        <v>46</v>
      </c>
      <c r="Q7420" t="s">
        <v>75</v>
      </c>
      <c r="R7420" t="s">
        <v>6990</v>
      </c>
      <c r="S7420">
        <v>51.897000000000013</v>
      </c>
      <c r="T7420">
        <v>1</v>
      </c>
      <c r="U7420">
        <v>0.7</v>
      </c>
      <c r="V7420">
        <v>-41.517600000000002</v>
      </c>
    </row>
    <row r="7421" spans="1:22" ht="14.25" customHeight="1" x14ac:dyDescent="0.25">
      <c r="A7421">
        <v>7420</v>
      </c>
      <c r="B7421" t="s">
        <v>9470</v>
      </c>
      <c r="C7421">
        <f>YEAR(Data!$D7421)</f>
        <v>2013</v>
      </c>
      <c r="D7421">
        <v>41347</v>
      </c>
      <c r="E742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ht="14.25" customHeight="1" x14ac:dyDescent="0.25">
      <c r="A7422">
        <v>7421</v>
      </c>
      <c r="B7422" t="s">
        <v>9470</v>
      </c>
      <c r="C7422">
        <f>YEAR(Data!$D7422)</f>
        <v>2013</v>
      </c>
      <c r="D7422">
        <v>41347</v>
      </c>
      <c r="E7422">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ht="14.25" customHeight="1" x14ac:dyDescent="0.25">
      <c r="A7423">
        <v>7422</v>
      </c>
      <c r="B7423" t="s">
        <v>9470</v>
      </c>
      <c r="C7423">
        <f>YEAR(Data!$D7423)</f>
        <v>2013</v>
      </c>
      <c r="D7423">
        <v>41347</v>
      </c>
      <c r="E7423">
        <v>41349</v>
      </c>
      <c r="F7423" t="s">
        <v>23</v>
      </c>
      <c r="G7423" t="s">
        <v>355</v>
      </c>
      <c r="H7423" t="s">
        <v>356</v>
      </c>
      <c r="I7423" t="s">
        <v>41</v>
      </c>
      <c r="J7423" t="s">
        <v>27</v>
      </c>
      <c r="K7423" t="s">
        <v>146</v>
      </c>
      <c r="L7423" t="s">
        <v>147</v>
      </c>
      <c r="M7423">
        <v>19134</v>
      </c>
      <c r="N7423" t="s">
        <v>148</v>
      </c>
      <c r="O7423" t="s">
        <v>9471</v>
      </c>
      <c r="P7423" t="s">
        <v>46</v>
      </c>
      <c r="Q7423" t="s">
        <v>59</v>
      </c>
      <c r="R7423" t="s">
        <v>9472</v>
      </c>
      <c r="S7423">
        <v>126.08</v>
      </c>
      <c r="T7423">
        <v>2</v>
      </c>
      <c r="U7423">
        <v>0.2</v>
      </c>
      <c r="V7423">
        <v>-28.367999999999984</v>
      </c>
    </row>
    <row r="7424" spans="1:22" ht="14.25" customHeight="1" x14ac:dyDescent="0.25">
      <c r="A7424">
        <v>7423</v>
      </c>
      <c r="B7424" t="s">
        <v>9470</v>
      </c>
      <c r="C7424">
        <f>YEAR(Data!$D7424)</f>
        <v>2013</v>
      </c>
      <c r="D7424">
        <v>41347</v>
      </c>
      <c r="E7424">
        <v>41349</v>
      </c>
      <c r="F7424" t="s">
        <v>23</v>
      </c>
      <c r="G7424" t="s">
        <v>355</v>
      </c>
      <c r="H7424" t="s">
        <v>356</v>
      </c>
      <c r="I7424" t="s">
        <v>41</v>
      </c>
      <c r="J7424" t="s">
        <v>27</v>
      </c>
      <c r="K7424" t="s">
        <v>146</v>
      </c>
      <c r="L7424" t="s">
        <v>147</v>
      </c>
      <c r="M7424">
        <v>19134</v>
      </c>
      <c r="N7424" t="s">
        <v>148</v>
      </c>
      <c r="O7424" t="s">
        <v>873</v>
      </c>
      <c r="P7424" t="s">
        <v>71</v>
      </c>
      <c r="Q7424" t="s">
        <v>682</v>
      </c>
      <c r="R7424" t="s">
        <v>6749</v>
      </c>
      <c r="S7424">
        <v>449.1</v>
      </c>
      <c r="T7424">
        <v>3</v>
      </c>
      <c r="U7424">
        <v>0.7</v>
      </c>
      <c r="V7424">
        <v>-643.70999999999981</v>
      </c>
    </row>
    <row r="7425" spans="1:22" ht="14.25" customHeight="1" x14ac:dyDescent="0.25">
      <c r="A7425">
        <v>7424</v>
      </c>
      <c r="B7425" t="s">
        <v>9473</v>
      </c>
      <c r="C7425">
        <f>YEAR(Data!$D7425)</f>
        <v>2014</v>
      </c>
      <c r="D7425">
        <v>41740</v>
      </c>
      <c r="E7425">
        <v>41744</v>
      </c>
      <c r="F7425" t="s">
        <v>50</v>
      </c>
      <c r="G7425" t="s">
        <v>805</v>
      </c>
      <c r="H7425" t="s">
        <v>806</v>
      </c>
      <c r="I7425" t="s">
        <v>26</v>
      </c>
      <c r="J7425" t="s">
        <v>27</v>
      </c>
      <c r="K7425" t="s">
        <v>146</v>
      </c>
      <c r="L7425" t="s">
        <v>147</v>
      </c>
      <c r="M7425">
        <v>19143</v>
      </c>
      <c r="N7425" t="s">
        <v>148</v>
      </c>
      <c r="O7425" t="s">
        <v>5355</v>
      </c>
      <c r="P7425" t="s">
        <v>46</v>
      </c>
      <c r="Q7425" t="s">
        <v>78</v>
      </c>
      <c r="R7425" t="s">
        <v>5356</v>
      </c>
      <c r="S7425">
        <v>195.10400000000001</v>
      </c>
      <c r="T7425">
        <v>4</v>
      </c>
      <c r="U7425">
        <v>0.2</v>
      </c>
      <c r="V7425">
        <v>21.949199999999969</v>
      </c>
    </row>
    <row r="7426" spans="1:22" ht="14.25" customHeight="1" x14ac:dyDescent="0.25">
      <c r="A7426">
        <v>7425</v>
      </c>
      <c r="B7426" t="s">
        <v>9473</v>
      </c>
      <c r="C7426">
        <f>YEAR(Data!$D7426)</f>
        <v>2014</v>
      </c>
      <c r="D7426">
        <v>41740</v>
      </c>
      <c r="E7426">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ht="14.25" customHeight="1" x14ac:dyDescent="0.25">
      <c r="A7427">
        <v>7426</v>
      </c>
      <c r="B7427" t="s">
        <v>9474</v>
      </c>
      <c r="C7427">
        <f>YEAR(Data!$D7427)</f>
        <v>2013</v>
      </c>
      <c r="D7427">
        <v>41451</v>
      </c>
      <c r="E7427">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ht="14.25" customHeight="1" x14ac:dyDescent="0.25">
      <c r="A7428">
        <v>7427</v>
      </c>
      <c r="B7428" t="s">
        <v>9474</v>
      </c>
      <c r="C7428">
        <f>YEAR(Data!$D7428)</f>
        <v>2013</v>
      </c>
      <c r="D7428">
        <v>41451</v>
      </c>
      <c r="E7428">
        <v>41453</v>
      </c>
      <c r="F7428" t="s">
        <v>23</v>
      </c>
      <c r="G7428" t="s">
        <v>813</v>
      </c>
      <c r="H7428" t="s">
        <v>814</v>
      </c>
      <c r="I7428" t="s">
        <v>26</v>
      </c>
      <c r="J7428" t="s">
        <v>27</v>
      </c>
      <c r="K7428" t="s">
        <v>184</v>
      </c>
      <c r="L7428" t="s">
        <v>104</v>
      </c>
      <c r="M7428">
        <v>77070</v>
      </c>
      <c r="N7428" t="s">
        <v>105</v>
      </c>
      <c r="O7428" t="s">
        <v>6609</v>
      </c>
      <c r="P7428" t="s">
        <v>32</v>
      </c>
      <c r="Q7428" t="s">
        <v>65</v>
      </c>
      <c r="R7428" t="s">
        <v>6610</v>
      </c>
      <c r="S7428">
        <v>32.712000000000003</v>
      </c>
      <c r="T7428">
        <v>2</v>
      </c>
      <c r="U7428">
        <v>0.6</v>
      </c>
      <c r="V7428">
        <v>-26.169599999999996</v>
      </c>
    </row>
    <row r="7429" spans="1:22" ht="14.25" customHeight="1" x14ac:dyDescent="0.25">
      <c r="A7429">
        <v>7428</v>
      </c>
      <c r="B7429" t="s">
        <v>9475</v>
      </c>
      <c r="C7429">
        <f>YEAR(Data!$D7429)</f>
        <v>2011</v>
      </c>
      <c r="D7429">
        <v>40619</v>
      </c>
      <c r="E7429">
        <v>40623</v>
      </c>
      <c r="F7429" t="s">
        <v>50</v>
      </c>
      <c r="G7429" t="s">
        <v>8728</v>
      </c>
      <c r="H7429" t="s">
        <v>8729</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ht="14.25" customHeight="1" x14ac:dyDescent="0.25">
      <c r="A7430">
        <v>7429</v>
      </c>
      <c r="B7430" t="s">
        <v>9475</v>
      </c>
      <c r="C7430">
        <f>YEAR(Data!$D7430)</f>
        <v>2011</v>
      </c>
      <c r="D7430">
        <v>40619</v>
      </c>
      <c r="E7430">
        <v>40623</v>
      </c>
      <c r="F7430" t="s">
        <v>50</v>
      </c>
      <c r="G7430" t="s">
        <v>8728</v>
      </c>
      <c r="H7430" t="s">
        <v>8729</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ht="14.25" customHeight="1" x14ac:dyDescent="0.25">
      <c r="A7431">
        <v>7430</v>
      </c>
      <c r="B7431" t="s">
        <v>9475</v>
      </c>
      <c r="C7431">
        <f>YEAR(Data!$D7431)</f>
        <v>2011</v>
      </c>
      <c r="D7431">
        <v>40619</v>
      </c>
      <c r="E7431">
        <v>40623</v>
      </c>
      <c r="F7431" t="s">
        <v>50</v>
      </c>
      <c r="G7431" t="s">
        <v>8728</v>
      </c>
      <c r="H7431" t="s">
        <v>8729</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ht="14.25" customHeight="1" x14ac:dyDescent="0.25">
      <c r="A7432">
        <v>7431</v>
      </c>
      <c r="B7432" t="s">
        <v>9475</v>
      </c>
      <c r="C7432">
        <f>YEAR(Data!$D7432)</f>
        <v>2011</v>
      </c>
      <c r="D7432">
        <v>40619</v>
      </c>
      <c r="E7432">
        <v>40623</v>
      </c>
      <c r="F7432" t="s">
        <v>50</v>
      </c>
      <c r="G7432" t="s">
        <v>8728</v>
      </c>
      <c r="H7432" t="s">
        <v>8729</v>
      </c>
      <c r="I7432" t="s">
        <v>41</v>
      </c>
      <c r="J7432" t="s">
        <v>27</v>
      </c>
      <c r="K7432" t="s">
        <v>328</v>
      </c>
      <c r="L7432" t="s">
        <v>1487</v>
      </c>
      <c r="M7432">
        <v>39212</v>
      </c>
      <c r="N7432" t="s">
        <v>30</v>
      </c>
      <c r="O7432" t="s">
        <v>8167</v>
      </c>
      <c r="P7432" t="s">
        <v>46</v>
      </c>
      <c r="Q7432" t="s">
        <v>90</v>
      </c>
      <c r="R7432" t="s">
        <v>8168</v>
      </c>
      <c r="S7432">
        <v>16</v>
      </c>
      <c r="T7432">
        <v>4</v>
      </c>
      <c r="U7432">
        <v>0</v>
      </c>
      <c r="V7432">
        <v>7.68</v>
      </c>
    </row>
    <row r="7433" spans="1:22" ht="14.25" customHeight="1" x14ac:dyDescent="0.25">
      <c r="A7433">
        <v>7432</v>
      </c>
      <c r="B7433" t="s">
        <v>9475</v>
      </c>
      <c r="C7433">
        <f>YEAR(Data!$D7433)</f>
        <v>2011</v>
      </c>
      <c r="D7433">
        <v>40619</v>
      </c>
      <c r="E7433">
        <v>40623</v>
      </c>
      <c r="F7433" t="s">
        <v>50</v>
      </c>
      <c r="G7433" t="s">
        <v>8728</v>
      </c>
      <c r="H7433" t="s">
        <v>8729</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ht="14.25" customHeight="1" x14ac:dyDescent="0.25">
      <c r="A7434">
        <v>7433</v>
      </c>
      <c r="B7434" t="s">
        <v>9476</v>
      </c>
      <c r="C7434">
        <f>YEAR(Data!$D7434)</f>
        <v>2011</v>
      </c>
      <c r="D7434">
        <v>40764</v>
      </c>
      <c r="E7434">
        <v>40768</v>
      </c>
      <c r="F7434" t="s">
        <v>50</v>
      </c>
      <c r="G7434" t="s">
        <v>7418</v>
      </c>
      <c r="H7434" t="s">
        <v>7419</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ht="14.25" customHeight="1" x14ac:dyDescent="0.25">
      <c r="A7435">
        <v>7434</v>
      </c>
      <c r="B7435" t="s">
        <v>9476</v>
      </c>
      <c r="C7435">
        <f>YEAR(Data!$D7435)</f>
        <v>2011</v>
      </c>
      <c r="D7435">
        <v>40764</v>
      </c>
      <c r="E7435">
        <v>40768</v>
      </c>
      <c r="F7435" t="s">
        <v>50</v>
      </c>
      <c r="G7435" t="s">
        <v>7418</v>
      </c>
      <c r="H7435" t="s">
        <v>7419</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ht="14.25" customHeight="1" x14ac:dyDescent="0.25">
      <c r="A7436">
        <v>7435</v>
      </c>
      <c r="B7436" t="s">
        <v>9477</v>
      </c>
      <c r="C7436">
        <f>YEAR(Data!$D7436)</f>
        <v>2012</v>
      </c>
      <c r="D7436">
        <v>41116</v>
      </c>
      <c r="E7436">
        <v>41121</v>
      </c>
      <c r="F7436" t="s">
        <v>50</v>
      </c>
      <c r="G7436" t="s">
        <v>1383</v>
      </c>
      <c r="H7436" t="s">
        <v>1384</v>
      </c>
      <c r="I7436" t="s">
        <v>41</v>
      </c>
      <c r="J7436" t="s">
        <v>27</v>
      </c>
      <c r="K7436" t="s">
        <v>8826</v>
      </c>
      <c r="L7436" t="s">
        <v>43</v>
      </c>
      <c r="M7436">
        <v>93030</v>
      </c>
      <c r="N7436" t="s">
        <v>44</v>
      </c>
      <c r="O7436" t="s">
        <v>2077</v>
      </c>
      <c r="P7436" t="s">
        <v>46</v>
      </c>
      <c r="Q7436" t="s">
        <v>75</v>
      </c>
      <c r="R7436" t="s">
        <v>2078</v>
      </c>
      <c r="S7436">
        <v>9.1440000000000001</v>
      </c>
      <c r="T7436">
        <v>3</v>
      </c>
      <c r="U7436">
        <v>0.2</v>
      </c>
      <c r="V7436">
        <v>3.0860999999999996</v>
      </c>
    </row>
    <row r="7437" spans="1:22" ht="14.25" customHeight="1" x14ac:dyDescent="0.25">
      <c r="A7437">
        <v>7436</v>
      </c>
      <c r="B7437" t="s">
        <v>9477</v>
      </c>
      <c r="C7437">
        <f>YEAR(Data!$D7437)</f>
        <v>2012</v>
      </c>
      <c r="D7437">
        <v>41116</v>
      </c>
      <c r="E7437">
        <v>41121</v>
      </c>
      <c r="F7437" t="s">
        <v>50</v>
      </c>
      <c r="G7437" t="s">
        <v>1383</v>
      </c>
      <c r="H7437" t="s">
        <v>1384</v>
      </c>
      <c r="I7437" t="s">
        <v>41</v>
      </c>
      <c r="J7437" t="s">
        <v>27</v>
      </c>
      <c r="K7437" t="s">
        <v>8826</v>
      </c>
      <c r="L7437" t="s">
        <v>43</v>
      </c>
      <c r="M7437">
        <v>93030</v>
      </c>
      <c r="N7437" t="s">
        <v>44</v>
      </c>
      <c r="O7437" t="s">
        <v>1223</v>
      </c>
      <c r="P7437" t="s">
        <v>46</v>
      </c>
      <c r="Q7437" t="s">
        <v>75</v>
      </c>
      <c r="R7437" t="s">
        <v>1224</v>
      </c>
      <c r="S7437">
        <v>23.136000000000003</v>
      </c>
      <c r="T7437">
        <v>6</v>
      </c>
      <c r="U7437">
        <v>0.2</v>
      </c>
      <c r="V7437">
        <v>8.3867999999999991</v>
      </c>
    </row>
    <row r="7438" spans="1:22" ht="14.25" customHeight="1" x14ac:dyDescent="0.25">
      <c r="A7438">
        <v>7437</v>
      </c>
      <c r="B7438" t="s">
        <v>9477</v>
      </c>
      <c r="C7438">
        <f>YEAR(Data!$D7438)</f>
        <v>2012</v>
      </c>
      <c r="D7438">
        <v>41116</v>
      </c>
      <c r="E7438">
        <v>41121</v>
      </c>
      <c r="F7438" t="s">
        <v>50</v>
      </c>
      <c r="G7438" t="s">
        <v>1383</v>
      </c>
      <c r="H7438" t="s">
        <v>1384</v>
      </c>
      <c r="I7438" t="s">
        <v>41</v>
      </c>
      <c r="J7438" t="s">
        <v>27</v>
      </c>
      <c r="K7438" t="s">
        <v>8826</v>
      </c>
      <c r="L7438" t="s">
        <v>43</v>
      </c>
      <c r="M7438">
        <v>93030</v>
      </c>
      <c r="N7438" t="s">
        <v>44</v>
      </c>
      <c r="O7438" t="s">
        <v>4669</v>
      </c>
      <c r="P7438" t="s">
        <v>46</v>
      </c>
      <c r="Q7438" t="s">
        <v>68</v>
      </c>
      <c r="R7438" t="s">
        <v>4670</v>
      </c>
      <c r="S7438">
        <v>99.2</v>
      </c>
      <c r="T7438">
        <v>5</v>
      </c>
      <c r="U7438">
        <v>0</v>
      </c>
      <c r="V7438">
        <v>25.792000000000002</v>
      </c>
    </row>
    <row r="7439" spans="1:22" ht="14.25" customHeight="1" x14ac:dyDescent="0.25">
      <c r="A7439">
        <v>7438</v>
      </c>
      <c r="B7439" t="s">
        <v>9478</v>
      </c>
      <c r="C7439">
        <f>YEAR(Data!$D7439)</f>
        <v>2011</v>
      </c>
      <c r="D7439">
        <v>40590</v>
      </c>
      <c r="E7439">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ht="14.25" customHeight="1" x14ac:dyDescent="0.25">
      <c r="A7440">
        <v>7439</v>
      </c>
      <c r="B7440" t="s">
        <v>9479</v>
      </c>
      <c r="C7440">
        <f>YEAR(Data!$D7440)</f>
        <v>2012</v>
      </c>
      <c r="D7440">
        <v>40992</v>
      </c>
      <c r="E7440">
        <v>40995</v>
      </c>
      <c r="F7440" t="s">
        <v>23</v>
      </c>
      <c r="G7440" t="s">
        <v>3665</v>
      </c>
      <c r="H7440" t="s">
        <v>3666</v>
      </c>
      <c r="I7440" t="s">
        <v>41</v>
      </c>
      <c r="J7440" t="s">
        <v>27</v>
      </c>
      <c r="K7440" t="s">
        <v>7167</v>
      </c>
      <c r="L7440" t="s">
        <v>96</v>
      </c>
      <c r="M7440">
        <v>98042</v>
      </c>
      <c r="N7440" t="s">
        <v>44</v>
      </c>
      <c r="O7440" t="s">
        <v>6031</v>
      </c>
      <c r="P7440" t="s">
        <v>32</v>
      </c>
      <c r="Q7440" t="s">
        <v>65</v>
      </c>
      <c r="R7440" t="s">
        <v>6032</v>
      </c>
      <c r="S7440">
        <v>46.900000000000006</v>
      </c>
      <c r="T7440">
        <v>5</v>
      </c>
      <c r="U7440">
        <v>0</v>
      </c>
      <c r="V7440">
        <v>13.132000000000001</v>
      </c>
    </row>
    <row r="7441" spans="1:22" ht="14.25" customHeight="1" x14ac:dyDescent="0.25">
      <c r="A7441">
        <v>7440</v>
      </c>
      <c r="B7441" t="s">
        <v>9480</v>
      </c>
      <c r="C7441">
        <f>YEAR(Data!$D7441)</f>
        <v>2014</v>
      </c>
      <c r="D7441">
        <v>41885</v>
      </c>
      <c r="E744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ht="14.25" customHeight="1" x14ac:dyDescent="0.25">
      <c r="A7442">
        <v>7441</v>
      </c>
      <c r="B7442" t="s">
        <v>9480</v>
      </c>
      <c r="C7442">
        <f>YEAR(Data!$D7442)</f>
        <v>2014</v>
      </c>
      <c r="D7442">
        <v>41885</v>
      </c>
      <c r="E7442">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ht="14.25" customHeight="1" x14ac:dyDescent="0.25">
      <c r="A7443">
        <v>7442</v>
      </c>
      <c r="B7443" t="s">
        <v>9481</v>
      </c>
      <c r="C7443">
        <f>YEAR(Data!$D7443)</f>
        <v>2012</v>
      </c>
      <c r="D7443">
        <v>41229</v>
      </c>
      <c r="E7443">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ht="14.25" customHeight="1" x14ac:dyDescent="0.25">
      <c r="A7444">
        <v>7443</v>
      </c>
      <c r="B7444" t="s">
        <v>9482</v>
      </c>
      <c r="C7444">
        <f>YEAR(Data!$D7444)</f>
        <v>2011</v>
      </c>
      <c r="D7444">
        <v>40886</v>
      </c>
      <c r="E7444">
        <v>40888</v>
      </c>
      <c r="F7444" t="s">
        <v>188</v>
      </c>
      <c r="G7444" t="s">
        <v>8994</v>
      </c>
      <c r="H7444" t="s">
        <v>8995</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ht="14.25" customHeight="1" x14ac:dyDescent="0.25">
      <c r="A7445">
        <v>7444</v>
      </c>
      <c r="B7445" t="s">
        <v>9482</v>
      </c>
      <c r="C7445">
        <f>YEAR(Data!$D7445)</f>
        <v>2011</v>
      </c>
      <c r="D7445">
        <v>40886</v>
      </c>
      <c r="E7445">
        <v>40888</v>
      </c>
      <c r="F7445" t="s">
        <v>188</v>
      </c>
      <c r="G7445" t="s">
        <v>8994</v>
      </c>
      <c r="H7445" t="s">
        <v>8995</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ht="14.25" customHeight="1" x14ac:dyDescent="0.25">
      <c r="A7446">
        <v>7445</v>
      </c>
      <c r="B7446" t="s">
        <v>9483</v>
      </c>
      <c r="C7446">
        <f>YEAR(Data!$D7446)</f>
        <v>2014</v>
      </c>
      <c r="D7446">
        <v>41674</v>
      </c>
      <c r="E7446">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ht="14.25" customHeight="1" x14ac:dyDescent="0.25">
      <c r="A7447">
        <v>7446</v>
      </c>
      <c r="B7447" t="s">
        <v>9483</v>
      </c>
      <c r="C7447">
        <f>YEAR(Data!$D7447)</f>
        <v>2014</v>
      </c>
      <c r="D7447">
        <v>41674</v>
      </c>
      <c r="E7447">
        <v>41678</v>
      </c>
      <c r="F7447" t="s">
        <v>23</v>
      </c>
      <c r="G7447" t="s">
        <v>2313</v>
      </c>
      <c r="H7447" t="s">
        <v>2314</v>
      </c>
      <c r="I7447" t="s">
        <v>102</v>
      </c>
      <c r="J7447" t="s">
        <v>27</v>
      </c>
      <c r="K7447" t="s">
        <v>303</v>
      </c>
      <c r="L7447" t="s">
        <v>211</v>
      </c>
      <c r="M7447">
        <v>60610</v>
      </c>
      <c r="N7447" t="s">
        <v>105</v>
      </c>
      <c r="O7447" t="s">
        <v>6536</v>
      </c>
      <c r="P7447" t="s">
        <v>46</v>
      </c>
      <c r="Q7447" t="s">
        <v>90</v>
      </c>
      <c r="R7447" t="s">
        <v>6537</v>
      </c>
      <c r="S7447">
        <v>65.584000000000003</v>
      </c>
      <c r="T7447">
        <v>2</v>
      </c>
      <c r="U7447">
        <v>0.2</v>
      </c>
      <c r="V7447">
        <v>23.7742</v>
      </c>
    </row>
    <row r="7448" spans="1:22" ht="14.25" customHeight="1" x14ac:dyDescent="0.25">
      <c r="A7448">
        <v>7447</v>
      </c>
      <c r="B7448" t="s">
        <v>9483</v>
      </c>
      <c r="C7448">
        <f>YEAR(Data!$D7448)</f>
        <v>2014</v>
      </c>
      <c r="D7448">
        <v>41674</v>
      </c>
      <c r="E7448">
        <v>41678</v>
      </c>
      <c r="F7448" t="s">
        <v>23</v>
      </c>
      <c r="G7448" t="s">
        <v>2313</v>
      </c>
      <c r="H7448" t="s">
        <v>2314</v>
      </c>
      <c r="I7448" t="s">
        <v>102</v>
      </c>
      <c r="J7448" t="s">
        <v>27</v>
      </c>
      <c r="K7448" t="s">
        <v>303</v>
      </c>
      <c r="L7448" t="s">
        <v>211</v>
      </c>
      <c r="M7448">
        <v>60610</v>
      </c>
      <c r="N7448" t="s">
        <v>105</v>
      </c>
      <c r="O7448" t="s">
        <v>5212</v>
      </c>
      <c r="P7448" t="s">
        <v>32</v>
      </c>
      <c r="Q7448" t="s">
        <v>65</v>
      </c>
      <c r="R7448" t="s">
        <v>5213</v>
      </c>
      <c r="S7448">
        <v>22.200000000000003</v>
      </c>
      <c r="T7448">
        <v>1</v>
      </c>
      <c r="U7448">
        <v>0.6</v>
      </c>
      <c r="V7448">
        <v>-26.084999999999994</v>
      </c>
    </row>
    <row r="7449" spans="1:22" ht="14.25" customHeight="1" x14ac:dyDescent="0.25">
      <c r="A7449">
        <v>7448</v>
      </c>
      <c r="B7449" t="s">
        <v>9483</v>
      </c>
      <c r="C7449">
        <f>YEAR(Data!$D7449)</f>
        <v>2014</v>
      </c>
      <c r="D7449">
        <v>41674</v>
      </c>
      <c r="E7449">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ht="14.25" customHeight="1" x14ac:dyDescent="0.25">
      <c r="A7450">
        <v>7449</v>
      </c>
      <c r="B7450" t="s">
        <v>9484</v>
      </c>
      <c r="C7450">
        <f>YEAR(Data!$D7450)</f>
        <v>2014</v>
      </c>
      <c r="D7450">
        <v>41955</v>
      </c>
      <c r="E7450">
        <v>41958</v>
      </c>
      <c r="F7450" t="s">
        <v>188</v>
      </c>
      <c r="G7450" t="s">
        <v>5985</v>
      </c>
      <c r="H7450" t="s">
        <v>5986</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ht="14.25" customHeight="1" x14ac:dyDescent="0.25">
      <c r="A7451">
        <v>7450</v>
      </c>
      <c r="B7451" t="s">
        <v>9485</v>
      </c>
      <c r="C7451">
        <f>YEAR(Data!$D7451)</f>
        <v>2014</v>
      </c>
      <c r="D7451">
        <v>41900</v>
      </c>
      <c r="E745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ht="14.25" customHeight="1" x14ac:dyDescent="0.25">
      <c r="A7452">
        <v>7451</v>
      </c>
      <c r="B7452" t="s">
        <v>9485</v>
      </c>
      <c r="C7452">
        <f>YEAR(Data!$D7452)</f>
        <v>2014</v>
      </c>
      <c r="D7452">
        <v>41900</v>
      </c>
      <c r="E7452">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ht="14.25" customHeight="1" x14ac:dyDescent="0.25">
      <c r="A7453">
        <v>7452</v>
      </c>
      <c r="B7453" t="s">
        <v>9485</v>
      </c>
      <c r="C7453">
        <f>YEAR(Data!$D7453)</f>
        <v>2014</v>
      </c>
      <c r="D7453">
        <v>41900</v>
      </c>
      <c r="E7453">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ht="14.25" customHeight="1" x14ac:dyDescent="0.25">
      <c r="A7454">
        <v>7453</v>
      </c>
      <c r="B7454" t="s">
        <v>9485</v>
      </c>
      <c r="C7454">
        <f>YEAR(Data!$D7454)</f>
        <v>2014</v>
      </c>
      <c r="D7454">
        <v>41900</v>
      </c>
      <c r="E7454">
        <v>41905</v>
      </c>
      <c r="F7454" t="s">
        <v>23</v>
      </c>
      <c r="G7454" t="s">
        <v>2656</v>
      </c>
      <c r="H7454" t="s">
        <v>2657</v>
      </c>
      <c r="I7454" t="s">
        <v>102</v>
      </c>
      <c r="J7454" t="s">
        <v>27</v>
      </c>
      <c r="K7454" t="s">
        <v>184</v>
      </c>
      <c r="L7454" t="s">
        <v>104</v>
      </c>
      <c r="M7454">
        <v>77036</v>
      </c>
      <c r="N7454" t="s">
        <v>105</v>
      </c>
      <c r="O7454" t="s">
        <v>6644</v>
      </c>
      <c r="P7454" t="s">
        <v>71</v>
      </c>
      <c r="Q7454" t="s">
        <v>72</v>
      </c>
      <c r="R7454" t="s">
        <v>6645</v>
      </c>
      <c r="S7454">
        <v>1415.76</v>
      </c>
      <c r="T7454">
        <v>6</v>
      </c>
      <c r="U7454">
        <v>0.2</v>
      </c>
      <c r="V7454">
        <v>88.48500000000007</v>
      </c>
    </row>
    <row r="7455" spans="1:22" ht="14.25" customHeight="1" x14ac:dyDescent="0.25">
      <c r="A7455">
        <v>7454</v>
      </c>
      <c r="B7455" t="s">
        <v>9486</v>
      </c>
      <c r="C7455">
        <f>YEAR(Data!$D7455)</f>
        <v>2014</v>
      </c>
      <c r="D7455">
        <v>41816</v>
      </c>
      <c r="E7455">
        <v>41822</v>
      </c>
      <c r="F7455" t="s">
        <v>50</v>
      </c>
      <c r="G7455" t="s">
        <v>2080</v>
      </c>
      <c r="H7455" t="s">
        <v>2081</v>
      </c>
      <c r="I7455" t="s">
        <v>26</v>
      </c>
      <c r="J7455" t="s">
        <v>27</v>
      </c>
      <c r="K7455" t="s">
        <v>6307</v>
      </c>
      <c r="L7455" t="s">
        <v>211</v>
      </c>
      <c r="M7455">
        <v>60440</v>
      </c>
      <c r="N7455" t="s">
        <v>105</v>
      </c>
      <c r="O7455" t="s">
        <v>3562</v>
      </c>
      <c r="P7455" t="s">
        <v>71</v>
      </c>
      <c r="Q7455" t="s">
        <v>72</v>
      </c>
      <c r="R7455" t="s">
        <v>3563</v>
      </c>
      <c r="S7455">
        <v>148.47999999999999</v>
      </c>
      <c r="T7455">
        <v>2</v>
      </c>
      <c r="U7455">
        <v>0.2</v>
      </c>
      <c r="V7455">
        <v>16.703999999999986</v>
      </c>
    </row>
    <row r="7456" spans="1:22" ht="14.25" customHeight="1" x14ac:dyDescent="0.25">
      <c r="A7456">
        <v>7455</v>
      </c>
      <c r="B7456" t="s">
        <v>9487</v>
      </c>
      <c r="C7456">
        <f>YEAR(Data!$D7456)</f>
        <v>2013</v>
      </c>
      <c r="D7456">
        <v>41486</v>
      </c>
      <c r="E7456">
        <v>41491</v>
      </c>
      <c r="F7456" t="s">
        <v>50</v>
      </c>
      <c r="G7456" t="s">
        <v>2885</v>
      </c>
      <c r="H7456" t="s">
        <v>2886</v>
      </c>
      <c r="I7456" t="s">
        <v>26</v>
      </c>
      <c r="J7456" t="s">
        <v>27</v>
      </c>
      <c r="K7456" t="s">
        <v>303</v>
      </c>
      <c r="L7456" t="s">
        <v>211</v>
      </c>
      <c r="M7456">
        <v>60623</v>
      </c>
      <c r="N7456" t="s">
        <v>105</v>
      </c>
      <c r="O7456" t="s">
        <v>5730</v>
      </c>
      <c r="P7456" t="s">
        <v>46</v>
      </c>
      <c r="Q7456" t="s">
        <v>47</v>
      </c>
      <c r="R7456" t="s">
        <v>5731</v>
      </c>
      <c r="S7456">
        <v>9.2480000000000011</v>
      </c>
      <c r="T7456">
        <v>4</v>
      </c>
      <c r="U7456">
        <v>0.2</v>
      </c>
      <c r="V7456">
        <v>3.1212</v>
      </c>
    </row>
    <row r="7457" spans="1:22" ht="14.25" customHeight="1" x14ac:dyDescent="0.25">
      <c r="A7457">
        <v>7456</v>
      </c>
      <c r="B7457" t="s">
        <v>9487</v>
      </c>
      <c r="C7457">
        <f>YEAR(Data!$D7457)</f>
        <v>2013</v>
      </c>
      <c r="D7457">
        <v>41486</v>
      </c>
      <c r="E7457">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ht="14.25" customHeight="1" x14ac:dyDescent="0.25">
      <c r="A7458">
        <v>7457</v>
      </c>
      <c r="B7458" t="s">
        <v>9488</v>
      </c>
      <c r="C7458">
        <f>YEAR(Data!$D7458)</f>
        <v>2012</v>
      </c>
      <c r="D7458">
        <v>41015</v>
      </c>
      <c r="E7458">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ht="14.25" customHeight="1" x14ac:dyDescent="0.25">
      <c r="A7459">
        <v>7458</v>
      </c>
      <c r="B7459" t="s">
        <v>9488</v>
      </c>
      <c r="C7459">
        <f>YEAR(Data!$D7459)</f>
        <v>2012</v>
      </c>
      <c r="D7459">
        <v>41015</v>
      </c>
      <c r="E7459">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ht="14.25" customHeight="1" x14ac:dyDescent="0.25">
      <c r="A7460">
        <v>7459</v>
      </c>
      <c r="B7460" t="s">
        <v>9488</v>
      </c>
      <c r="C7460">
        <f>YEAR(Data!$D7460)</f>
        <v>2012</v>
      </c>
      <c r="D7460">
        <v>41015</v>
      </c>
      <c r="E7460">
        <v>41017</v>
      </c>
      <c r="F7460" t="s">
        <v>188</v>
      </c>
      <c r="G7460" t="s">
        <v>2720</v>
      </c>
      <c r="H7460" t="s">
        <v>2721</v>
      </c>
      <c r="I7460" t="s">
        <v>26</v>
      </c>
      <c r="J7460" t="s">
        <v>27</v>
      </c>
      <c r="K7460" t="s">
        <v>2237</v>
      </c>
      <c r="L7460" t="s">
        <v>319</v>
      </c>
      <c r="M7460">
        <v>22980</v>
      </c>
      <c r="N7460" t="s">
        <v>30</v>
      </c>
      <c r="O7460" t="s">
        <v>5344</v>
      </c>
      <c r="P7460" t="s">
        <v>32</v>
      </c>
      <c r="Q7460" t="s">
        <v>65</v>
      </c>
      <c r="R7460" t="s">
        <v>5345</v>
      </c>
      <c r="S7460">
        <v>1196.8599999999999</v>
      </c>
      <c r="T7460">
        <v>7</v>
      </c>
      <c r="U7460">
        <v>0</v>
      </c>
      <c r="V7460">
        <v>119.68599999999989</v>
      </c>
    </row>
    <row r="7461" spans="1:22" ht="14.25" customHeight="1" x14ac:dyDescent="0.25">
      <c r="A7461">
        <v>7460</v>
      </c>
      <c r="B7461" t="s">
        <v>9488</v>
      </c>
      <c r="C7461">
        <f>YEAR(Data!$D7461)</f>
        <v>2012</v>
      </c>
      <c r="D7461">
        <v>41015</v>
      </c>
      <c r="E746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ht="14.25" customHeight="1" x14ac:dyDescent="0.25">
      <c r="A7462">
        <v>7461</v>
      </c>
      <c r="B7462" t="s">
        <v>9489</v>
      </c>
      <c r="C7462">
        <f>YEAR(Data!$D7462)</f>
        <v>2012</v>
      </c>
      <c r="D7462">
        <v>41010</v>
      </c>
      <c r="E7462">
        <v>41013</v>
      </c>
      <c r="F7462" t="s">
        <v>23</v>
      </c>
      <c r="G7462" t="s">
        <v>4029</v>
      </c>
      <c r="H7462" t="s">
        <v>4030</v>
      </c>
      <c r="I7462" t="s">
        <v>26</v>
      </c>
      <c r="J7462" t="s">
        <v>27</v>
      </c>
      <c r="K7462" t="s">
        <v>42</v>
      </c>
      <c r="L7462" t="s">
        <v>43</v>
      </c>
      <c r="M7462">
        <v>90004</v>
      </c>
      <c r="N7462" t="s">
        <v>44</v>
      </c>
      <c r="O7462" t="s">
        <v>7663</v>
      </c>
      <c r="P7462" t="s">
        <v>71</v>
      </c>
      <c r="Q7462" t="s">
        <v>1216</v>
      </c>
      <c r="R7462" t="s">
        <v>7664</v>
      </c>
      <c r="S7462">
        <v>639.96800000000007</v>
      </c>
      <c r="T7462">
        <v>4</v>
      </c>
      <c r="U7462">
        <v>0.2</v>
      </c>
      <c r="V7462">
        <v>215.98919999999998</v>
      </c>
    </row>
    <row r="7463" spans="1:22" ht="14.25" customHeight="1" x14ac:dyDescent="0.25">
      <c r="A7463">
        <v>7462</v>
      </c>
      <c r="B7463" t="s">
        <v>9489</v>
      </c>
      <c r="C7463">
        <f>YEAR(Data!$D7463)</f>
        <v>2012</v>
      </c>
      <c r="D7463">
        <v>41010</v>
      </c>
      <c r="E7463">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ht="14.25" customHeight="1" x14ac:dyDescent="0.25">
      <c r="A7464">
        <v>7463</v>
      </c>
      <c r="B7464" t="s">
        <v>9490</v>
      </c>
      <c r="C7464">
        <f>YEAR(Data!$D7464)</f>
        <v>2012</v>
      </c>
      <c r="D7464">
        <v>40966</v>
      </c>
      <c r="E7464">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ht="14.25" customHeight="1" x14ac:dyDescent="0.25">
      <c r="A7465">
        <v>7464</v>
      </c>
      <c r="B7465" t="s">
        <v>9491</v>
      </c>
      <c r="C7465">
        <f>YEAR(Data!$D7465)</f>
        <v>2013</v>
      </c>
      <c r="D7465">
        <v>41526</v>
      </c>
      <c r="E7465">
        <v>41533</v>
      </c>
      <c r="F7465" t="s">
        <v>50</v>
      </c>
      <c r="G7465" t="s">
        <v>3647</v>
      </c>
      <c r="H7465" t="s">
        <v>3648</v>
      </c>
      <c r="I7465" t="s">
        <v>26</v>
      </c>
      <c r="J7465" t="s">
        <v>27</v>
      </c>
      <c r="K7465" t="s">
        <v>6496</v>
      </c>
      <c r="L7465" t="s">
        <v>43</v>
      </c>
      <c r="M7465">
        <v>93277</v>
      </c>
      <c r="N7465" t="s">
        <v>44</v>
      </c>
      <c r="O7465" t="s">
        <v>6109</v>
      </c>
      <c r="P7465" t="s">
        <v>46</v>
      </c>
      <c r="Q7465" t="s">
        <v>68</v>
      </c>
      <c r="R7465" t="s">
        <v>6110</v>
      </c>
      <c r="S7465">
        <v>14.88</v>
      </c>
      <c r="T7465">
        <v>2</v>
      </c>
      <c r="U7465">
        <v>0</v>
      </c>
      <c r="V7465">
        <v>3.7200000000000006</v>
      </c>
    </row>
    <row r="7466" spans="1:22" ht="14.25" customHeight="1" x14ac:dyDescent="0.25">
      <c r="A7466">
        <v>7465</v>
      </c>
      <c r="B7466" t="s">
        <v>9491</v>
      </c>
      <c r="C7466">
        <f>YEAR(Data!$D7466)</f>
        <v>2013</v>
      </c>
      <c r="D7466">
        <v>41526</v>
      </c>
      <c r="E7466">
        <v>41533</v>
      </c>
      <c r="F7466" t="s">
        <v>50</v>
      </c>
      <c r="G7466" t="s">
        <v>3647</v>
      </c>
      <c r="H7466" t="s">
        <v>3648</v>
      </c>
      <c r="I7466" t="s">
        <v>26</v>
      </c>
      <c r="J7466" t="s">
        <v>27</v>
      </c>
      <c r="K7466" t="s">
        <v>6496</v>
      </c>
      <c r="L7466" t="s">
        <v>43</v>
      </c>
      <c r="M7466">
        <v>93277</v>
      </c>
      <c r="N7466" t="s">
        <v>44</v>
      </c>
      <c r="O7466" t="s">
        <v>6588</v>
      </c>
      <c r="P7466" t="s">
        <v>46</v>
      </c>
      <c r="Q7466" t="s">
        <v>90</v>
      </c>
      <c r="R7466" t="s">
        <v>6589</v>
      </c>
      <c r="S7466">
        <v>34.24</v>
      </c>
      <c r="T7466">
        <v>8</v>
      </c>
      <c r="U7466">
        <v>0</v>
      </c>
      <c r="V7466">
        <v>15.407999999999998</v>
      </c>
    </row>
    <row r="7467" spans="1:22" ht="14.25" customHeight="1" x14ac:dyDescent="0.25">
      <c r="A7467">
        <v>7466</v>
      </c>
      <c r="B7467" t="s">
        <v>9491</v>
      </c>
      <c r="C7467">
        <f>YEAR(Data!$D7467)</f>
        <v>2013</v>
      </c>
      <c r="D7467">
        <v>41526</v>
      </c>
      <c r="E7467">
        <v>41533</v>
      </c>
      <c r="F7467" t="s">
        <v>50</v>
      </c>
      <c r="G7467" t="s">
        <v>3647</v>
      </c>
      <c r="H7467" t="s">
        <v>3648</v>
      </c>
      <c r="I7467" t="s">
        <v>26</v>
      </c>
      <c r="J7467" t="s">
        <v>27</v>
      </c>
      <c r="K7467" t="s">
        <v>6496</v>
      </c>
      <c r="L7467" t="s">
        <v>43</v>
      </c>
      <c r="M7467">
        <v>93277</v>
      </c>
      <c r="N7467" t="s">
        <v>44</v>
      </c>
      <c r="O7467" t="s">
        <v>2064</v>
      </c>
      <c r="P7467" t="s">
        <v>46</v>
      </c>
      <c r="Q7467" t="s">
        <v>59</v>
      </c>
      <c r="R7467" t="s">
        <v>2065</v>
      </c>
      <c r="S7467">
        <v>261.74</v>
      </c>
      <c r="T7467">
        <v>2</v>
      </c>
      <c r="U7467">
        <v>0</v>
      </c>
      <c r="V7467">
        <v>65.435000000000002</v>
      </c>
    </row>
    <row r="7468" spans="1:22" ht="14.25" customHeight="1" x14ac:dyDescent="0.25">
      <c r="A7468">
        <v>7467</v>
      </c>
      <c r="B7468" t="s">
        <v>9492</v>
      </c>
      <c r="C7468">
        <f>YEAR(Data!$D7468)</f>
        <v>2013</v>
      </c>
      <c r="D7468">
        <v>41414</v>
      </c>
      <c r="E7468">
        <v>41418</v>
      </c>
      <c r="F7468" t="s">
        <v>50</v>
      </c>
      <c r="G7468" t="s">
        <v>6638</v>
      </c>
      <c r="H7468" t="s">
        <v>6639</v>
      </c>
      <c r="I7468" t="s">
        <v>41</v>
      </c>
      <c r="J7468" t="s">
        <v>27</v>
      </c>
      <c r="K7468" t="s">
        <v>42</v>
      </c>
      <c r="L7468" t="s">
        <v>43</v>
      </c>
      <c r="M7468">
        <v>90008</v>
      </c>
      <c r="N7468" t="s">
        <v>44</v>
      </c>
      <c r="O7468" t="s">
        <v>7348</v>
      </c>
      <c r="P7468" t="s">
        <v>46</v>
      </c>
      <c r="Q7468" t="s">
        <v>78</v>
      </c>
      <c r="R7468" t="s">
        <v>186</v>
      </c>
      <c r="S7468">
        <v>87.84</v>
      </c>
      <c r="T7468">
        <v>8</v>
      </c>
      <c r="U7468">
        <v>0</v>
      </c>
      <c r="V7468">
        <v>23.716800000000006</v>
      </c>
    </row>
    <row r="7469" spans="1:22" ht="14.25" customHeight="1" x14ac:dyDescent="0.25">
      <c r="A7469">
        <v>7468</v>
      </c>
      <c r="B7469" t="s">
        <v>9493</v>
      </c>
      <c r="C7469">
        <f>YEAR(Data!$D7469)</f>
        <v>2014</v>
      </c>
      <c r="D7469">
        <v>41955</v>
      </c>
      <c r="E7469">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ht="14.25" customHeight="1" x14ac:dyDescent="0.25">
      <c r="A7470">
        <v>7469</v>
      </c>
      <c r="B7470" t="s">
        <v>9494</v>
      </c>
      <c r="C7470">
        <f>YEAR(Data!$D7470)</f>
        <v>2011</v>
      </c>
      <c r="D7470">
        <v>40801</v>
      </c>
      <c r="E7470">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ht="14.25" customHeight="1" x14ac:dyDescent="0.25">
      <c r="A7471">
        <v>7470</v>
      </c>
      <c r="B7471" t="s">
        <v>9494</v>
      </c>
      <c r="C7471">
        <f>YEAR(Data!$D7471)</f>
        <v>2011</v>
      </c>
      <c r="D7471">
        <v>40801</v>
      </c>
      <c r="E747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ht="14.25" customHeight="1" x14ac:dyDescent="0.25">
      <c r="A7472">
        <v>7471</v>
      </c>
      <c r="B7472" t="s">
        <v>9495</v>
      </c>
      <c r="C7472">
        <f>YEAR(Data!$D7472)</f>
        <v>2012</v>
      </c>
      <c r="D7472">
        <v>41167</v>
      </c>
      <c r="E7472">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ht="14.25" customHeight="1" x14ac:dyDescent="0.25">
      <c r="A7473">
        <v>7472</v>
      </c>
      <c r="B7473" t="s">
        <v>9495</v>
      </c>
      <c r="C7473">
        <f>YEAR(Data!$D7473)</f>
        <v>2012</v>
      </c>
      <c r="D7473">
        <v>41167</v>
      </c>
      <c r="E7473">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ht="14.25" customHeight="1" x14ac:dyDescent="0.25">
      <c r="A7474">
        <v>7473</v>
      </c>
      <c r="B7474" t="s">
        <v>9496</v>
      </c>
      <c r="C7474">
        <f>YEAR(Data!$D7474)</f>
        <v>2013</v>
      </c>
      <c r="D7474">
        <v>41457</v>
      </c>
      <c r="E7474">
        <v>41459</v>
      </c>
      <c r="F7474" t="s">
        <v>188</v>
      </c>
      <c r="G7474" t="s">
        <v>6140</v>
      </c>
      <c r="H7474" t="s">
        <v>6141</v>
      </c>
      <c r="I7474" t="s">
        <v>102</v>
      </c>
      <c r="J7474" t="s">
        <v>27</v>
      </c>
      <c r="K7474" t="s">
        <v>7877</v>
      </c>
      <c r="L7474" t="s">
        <v>121</v>
      </c>
      <c r="M7474">
        <v>84043</v>
      </c>
      <c r="N7474" t="s">
        <v>44</v>
      </c>
      <c r="O7474" t="s">
        <v>5426</v>
      </c>
      <c r="P7474" t="s">
        <v>71</v>
      </c>
      <c r="Q7474" t="s">
        <v>1216</v>
      </c>
      <c r="R7474" t="s">
        <v>5427</v>
      </c>
      <c r="S7474">
        <v>1499.95</v>
      </c>
      <c r="T7474">
        <v>5</v>
      </c>
      <c r="U7474">
        <v>0</v>
      </c>
      <c r="V7474">
        <v>449.9849999999999</v>
      </c>
    </row>
    <row r="7475" spans="1:22" ht="14.25" customHeight="1" x14ac:dyDescent="0.25">
      <c r="A7475">
        <v>7474</v>
      </c>
      <c r="B7475" t="s">
        <v>9497</v>
      </c>
      <c r="C7475">
        <f>YEAR(Data!$D7475)</f>
        <v>2013</v>
      </c>
      <c r="D7475">
        <v>41375</v>
      </c>
      <c r="E7475">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ht="14.25" customHeight="1" x14ac:dyDescent="0.25">
      <c r="A7476">
        <v>7475</v>
      </c>
      <c r="B7476" t="s">
        <v>9498</v>
      </c>
      <c r="C7476">
        <f>YEAR(Data!$D7476)</f>
        <v>2011</v>
      </c>
      <c r="D7476">
        <v>40550</v>
      </c>
      <c r="E7476">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ht="14.25" customHeight="1" x14ac:dyDescent="0.25">
      <c r="A7477">
        <v>7476</v>
      </c>
      <c r="B7477" t="s">
        <v>9498</v>
      </c>
      <c r="C7477">
        <f>YEAR(Data!$D7477)</f>
        <v>2011</v>
      </c>
      <c r="D7477">
        <v>40550</v>
      </c>
      <c r="E7477">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ht="14.25" customHeight="1" x14ac:dyDescent="0.25">
      <c r="A7478">
        <v>7477</v>
      </c>
      <c r="B7478" t="s">
        <v>9498</v>
      </c>
      <c r="C7478">
        <f>YEAR(Data!$D7478)</f>
        <v>2011</v>
      </c>
      <c r="D7478">
        <v>40550</v>
      </c>
      <c r="E7478">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ht="14.25" customHeight="1" x14ac:dyDescent="0.25">
      <c r="A7479">
        <v>7478</v>
      </c>
      <c r="B7479" t="s">
        <v>9498</v>
      </c>
      <c r="C7479">
        <f>YEAR(Data!$D7479)</f>
        <v>2011</v>
      </c>
      <c r="D7479">
        <v>40550</v>
      </c>
      <c r="E7479">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ht="14.25" customHeight="1" x14ac:dyDescent="0.25">
      <c r="A7480">
        <v>7479</v>
      </c>
      <c r="B7480" t="s">
        <v>9498</v>
      </c>
      <c r="C7480">
        <f>YEAR(Data!$D7480)</f>
        <v>2011</v>
      </c>
      <c r="D7480">
        <v>40550</v>
      </c>
      <c r="E7480">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ht="14.25" customHeight="1" x14ac:dyDescent="0.25">
      <c r="A7481">
        <v>7480</v>
      </c>
      <c r="B7481" t="s">
        <v>9498</v>
      </c>
      <c r="C7481">
        <f>YEAR(Data!$D7481)</f>
        <v>2011</v>
      </c>
      <c r="D7481">
        <v>40550</v>
      </c>
      <c r="E7481">
        <v>40554</v>
      </c>
      <c r="F7481" t="s">
        <v>50</v>
      </c>
      <c r="G7481" t="s">
        <v>3915</v>
      </c>
      <c r="H7481" t="s">
        <v>3916</v>
      </c>
      <c r="I7481" t="s">
        <v>102</v>
      </c>
      <c r="J7481" t="s">
        <v>27</v>
      </c>
      <c r="K7481" t="s">
        <v>28</v>
      </c>
      <c r="L7481" t="s">
        <v>29</v>
      </c>
      <c r="M7481">
        <v>42420</v>
      </c>
      <c r="N7481" t="s">
        <v>30</v>
      </c>
      <c r="O7481" t="s">
        <v>6412</v>
      </c>
      <c r="P7481" t="s">
        <v>46</v>
      </c>
      <c r="Q7481" t="s">
        <v>269</v>
      </c>
      <c r="R7481" t="s">
        <v>6413</v>
      </c>
      <c r="S7481">
        <v>31.12</v>
      </c>
      <c r="T7481">
        <v>4</v>
      </c>
      <c r="U7481">
        <v>0</v>
      </c>
      <c r="V7481">
        <v>0.31119999999999948</v>
      </c>
    </row>
    <row r="7482" spans="1:22" ht="14.25" customHeight="1" x14ac:dyDescent="0.25">
      <c r="A7482">
        <v>7481</v>
      </c>
      <c r="B7482" t="s">
        <v>9498</v>
      </c>
      <c r="C7482">
        <f>YEAR(Data!$D7482)</f>
        <v>2011</v>
      </c>
      <c r="D7482">
        <v>40550</v>
      </c>
      <c r="E7482">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ht="14.25" customHeight="1" x14ac:dyDescent="0.25">
      <c r="A7483">
        <v>7482</v>
      </c>
      <c r="B7483" t="s">
        <v>9499</v>
      </c>
      <c r="C7483">
        <f>YEAR(Data!$D7483)</f>
        <v>2013</v>
      </c>
      <c r="D7483">
        <v>41519</v>
      </c>
      <c r="E7483">
        <v>41521</v>
      </c>
      <c r="F7483" t="s">
        <v>23</v>
      </c>
      <c r="G7483" t="s">
        <v>6479</v>
      </c>
      <c r="H7483" t="s">
        <v>6480</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ht="14.25" customHeight="1" x14ac:dyDescent="0.25">
      <c r="A7484">
        <v>7483</v>
      </c>
      <c r="B7484" t="s">
        <v>9500</v>
      </c>
      <c r="C7484">
        <f>YEAR(Data!$D7484)</f>
        <v>2011</v>
      </c>
      <c r="D7484">
        <v>40809</v>
      </c>
      <c r="E7484">
        <v>40816</v>
      </c>
      <c r="F7484" t="s">
        <v>50</v>
      </c>
      <c r="G7484" t="s">
        <v>5925</v>
      </c>
      <c r="H7484" t="s">
        <v>5926</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ht="14.25" customHeight="1" x14ac:dyDescent="0.25">
      <c r="A7485">
        <v>7484</v>
      </c>
      <c r="B7485" t="s">
        <v>9501</v>
      </c>
      <c r="C7485">
        <f>YEAR(Data!$D7485)</f>
        <v>2011</v>
      </c>
      <c r="D7485">
        <v>40892</v>
      </c>
      <c r="E7485">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ht="14.25" customHeight="1" x14ac:dyDescent="0.25">
      <c r="A7486">
        <v>7485</v>
      </c>
      <c r="B7486" t="s">
        <v>9502</v>
      </c>
      <c r="C7486">
        <f>YEAR(Data!$D7486)</f>
        <v>2014</v>
      </c>
      <c r="D7486">
        <v>42002</v>
      </c>
      <c r="E7486">
        <v>42007</v>
      </c>
      <c r="F7486" t="s">
        <v>50</v>
      </c>
      <c r="G7486" t="s">
        <v>377</v>
      </c>
      <c r="H7486" t="s">
        <v>378</v>
      </c>
      <c r="I7486" t="s">
        <v>102</v>
      </c>
      <c r="J7486" t="s">
        <v>27</v>
      </c>
      <c r="K7486" t="s">
        <v>7448</v>
      </c>
      <c r="L7486" t="s">
        <v>7449</v>
      </c>
      <c r="M7486">
        <v>58103</v>
      </c>
      <c r="N7486" t="s">
        <v>105</v>
      </c>
      <c r="O7486" t="s">
        <v>9503</v>
      </c>
      <c r="P7486" t="s">
        <v>46</v>
      </c>
      <c r="Q7486" t="s">
        <v>68</v>
      </c>
      <c r="R7486" t="s">
        <v>186</v>
      </c>
      <c r="S7486">
        <v>2.48</v>
      </c>
      <c r="T7486">
        <v>1</v>
      </c>
      <c r="U7486">
        <v>0</v>
      </c>
      <c r="V7486">
        <v>0.86799999999999988</v>
      </c>
    </row>
    <row r="7487" spans="1:22" ht="14.25" customHeight="1" x14ac:dyDescent="0.25">
      <c r="A7487">
        <v>7486</v>
      </c>
      <c r="B7487" t="s">
        <v>9502</v>
      </c>
      <c r="C7487">
        <f>YEAR(Data!$D7487)</f>
        <v>2014</v>
      </c>
      <c r="D7487">
        <v>42002</v>
      </c>
      <c r="E7487">
        <v>42007</v>
      </c>
      <c r="F7487" t="s">
        <v>50</v>
      </c>
      <c r="G7487" t="s">
        <v>377</v>
      </c>
      <c r="H7487" t="s">
        <v>378</v>
      </c>
      <c r="I7487" t="s">
        <v>102</v>
      </c>
      <c r="J7487" t="s">
        <v>27</v>
      </c>
      <c r="K7487" t="s">
        <v>7448</v>
      </c>
      <c r="L7487" t="s">
        <v>7449</v>
      </c>
      <c r="M7487">
        <v>58103</v>
      </c>
      <c r="N7487" t="s">
        <v>105</v>
      </c>
      <c r="O7487" t="s">
        <v>6377</v>
      </c>
      <c r="P7487" t="s">
        <v>46</v>
      </c>
      <c r="Q7487" t="s">
        <v>75</v>
      </c>
      <c r="R7487" t="s">
        <v>6378</v>
      </c>
      <c r="S7487">
        <v>25.9</v>
      </c>
      <c r="T7487">
        <v>5</v>
      </c>
      <c r="U7487">
        <v>0</v>
      </c>
      <c r="V7487">
        <v>12.690999999999999</v>
      </c>
    </row>
    <row r="7488" spans="1:22" ht="14.25" customHeight="1" x14ac:dyDescent="0.25">
      <c r="A7488">
        <v>7487</v>
      </c>
      <c r="B7488" t="s">
        <v>9504</v>
      </c>
      <c r="C7488">
        <f>YEAR(Data!$D7488)</f>
        <v>2012</v>
      </c>
      <c r="D7488">
        <v>41262</v>
      </c>
      <c r="E7488">
        <v>41267</v>
      </c>
      <c r="F7488" t="s">
        <v>23</v>
      </c>
      <c r="G7488" t="s">
        <v>2717</v>
      </c>
      <c r="H7488" t="s">
        <v>2718</v>
      </c>
      <c r="I7488" t="s">
        <v>102</v>
      </c>
      <c r="J7488" t="s">
        <v>27</v>
      </c>
      <c r="K7488" t="s">
        <v>244</v>
      </c>
      <c r="L7488" t="s">
        <v>2694</v>
      </c>
      <c r="M7488">
        <v>3820</v>
      </c>
      <c r="N7488" t="s">
        <v>148</v>
      </c>
      <c r="O7488" t="s">
        <v>5437</v>
      </c>
      <c r="P7488" t="s">
        <v>46</v>
      </c>
      <c r="Q7488" t="s">
        <v>90</v>
      </c>
      <c r="R7488" t="s">
        <v>5438</v>
      </c>
      <c r="S7488">
        <v>29.900000000000002</v>
      </c>
      <c r="T7488">
        <v>5</v>
      </c>
      <c r="U7488">
        <v>0</v>
      </c>
      <c r="V7488">
        <v>14.651</v>
      </c>
    </row>
    <row r="7489" spans="1:22" ht="14.25" customHeight="1" x14ac:dyDescent="0.25">
      <c r="A7489">
        <v>7488</v>
      </c>
      <c r="B7489" t="s">
        <v>9504</v>
      </c>
      <c r="C7489">
        <f>YEAR(Data!$D7489)</f>
        <v>2012</v>
      </c>
      <c r="D7489">
        <v>41262</v>
      </c>
      <c r="E7489">
        <v>41267</v>
      </c>
      <c r="F7489" t="s">
        <v>23</v>
      </c>
      <c r="G7489" t="s">
        <v>2717</v>
      </c>
      <c r="H7489" t="s">
        <v>2718</v>
      </c>
      <c r="I7489" t="s">
        <v>102</v>
      </c>
      <c r="J7489" t="s">
        <v>27</v>
      </c>
      <c r="K7489" t="s">
        <v>244</v>
      </c>
      <c r="L7489" t="s">
        <v>2694</v>
      </c>
      <c r="M7489">
        <v>3820</v>
      </c>
      <c r="N7489" t="s">
        <v>148</v>
      </c>
      <c r="O7489" t="s">
        <v>5251</v>
      </c>
      <c r="P7489" t="s">
        <v>71</v>
      </c>
      <c r="Q7489" t="s">
        <v>161</v>
      </c>
      <c r="R7489" t="s">
        <v>5252</v>
      </c>
      <c r="S7489">
        <v>2249.91</v>
      </c>
      <c r="T7489">
        <v>9</v>
      </c>
      <c r="U7489">
        <v>0</v>
      </c>
      <c r="V7489">
        <v>517.47930000000008</v>
      </c>
    </row>
    <row r="7490" spans="1:22" ht="14.25" customHeight="1" x14ac:dyDescent="0.25">
      <c r="A7490">
        <v>7489</v>
      </c>
      <c r="B7490" t="s">
        <v>9504</v>
      </c>
      <c r="C7490">
        <f>YEAR(Data!$D7490)</f>
        <v>2012</v>
      </c>
      <c r="D7490">
        <v>41262</v>
      </c>
      <c r="E7490">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ht="14.25" customHeight="1" x14ac:dyDescent="0.25">
      <c r="A7491">
        <v>7490</v>
      </c>
      <c r="B7491" t="s">
        <v>9505</v>
      </c>
      <c r="C7491">
        <f>YEAR(Data!$D7491)</f>
        <v>2014</v>
      </c>
      <c r="D7491">
        <v>41949</v>
      </c>
      <c r="E7491">
        <v>41953</v>
      </c>
      <c r="F7491" t="s">
        <v>50</v>
      </c>
      <c r="G7491" t="s">
        <v>7158</v>
      </c>
      <c r="H7491" t="s">
        <v>7159</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ht="14.25" customHeight="1" x14ac:dyDescent="0.25">
      <c r="A7492">
        <v>7491</v>
      </c>
      <c r="B7492" t="s">
        <v>9506</v>
      </c>
      <c r="C7492">
        <f>YEAR(Data!$D7492)</f>
        <v>2012</v>
      </c>
      <c r="D7492">
        <v>41162</v>
      </c>
      <c r="E7492">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ht="14.25" customHeight="1" x14ac:dyDescent="0.25">
      <c r="A7493">
        <v>7492</v>
      </c>
      <c r="B7493" t="s">
        <v>9507</v>
      </c>
      <c r="C7493">
        <f>YEAR(Data!$D7493)</f>
        <v>2014</v>
      </c>
      <c r="D7493">
        <v>41960</v>
      </c>
      <c r="E7493">
        <v>41960</v>
      </c>
      <c r="F7493" t="s">
        <v>1290</v>
      </c>
      <c r="G7493" t="s">
        <v>4146</v>
      </c>
      <c r="H7493" t="s">
        <v>4147</v>
      </c>
      <c r="I7493" t="s">
        <v>26</v>
      </c>
      <c r="J7493" t="s">
        <v>27</v>
      </c>
      <c r="K7493" t="s">
        <v>8508</v>
      </c>
      <c r="L7493" t="s">
        <v>267</v>
      </c>
      <c r="M7493">
        <v>13501</v>
      </c>
      <c r="N7493" t="s">
        <v>148</v>
      </c>
      <c r="O7493" t="s">
        <v>8134</v>
      </c>
      <c r="P7493" t="s">
        <v>71</v>
      </c>
      <c r="Q7493" t="s">
        <v>72</v>
      </c>
      <c r="R7493" t="s">
        <v>8135</v>
      </c>
      <c r="S7493">
        <v>119.94</v>
      </c>
      <c r="T7493">
        <v>6</v>
      </c>
      <c r="U7493">
        <v>0</v>
      </c>
      <c r="V7493">
        <v>5.9969999999999857</v>
      </c>
    </row>
    <row r="7494" spans="1:22" ht="14.25" customHeight="1" x14ac:dyDescent="0.25">
      <c r="A7494">
        <v>7493</v>
      </c>
      <c r="B7494" t="s">
        <v>9508</v>
      </c>
      <c r="C7494">
        <f>YEAR(Data!$D7494)</f>
        <v>2014</v>
      </c>
      <c r="D7494">
        <v>41894</v>
      </c>
      <c r="E7494">
        <v>41899</v>
      </c>
      <c r="F7494" t="s">
        <v>50</v>
      </c>
      <c r="G7494" t="s">
        <v>6451</v>
      </c>
      <c r="H7494" t="s">
        <v>6452</v>
      </c>
      <c r="I7494" t="s">
        <v>26</v>
      </c>
      <c r="J7494" t="s">
        <v>27</v>
      </c>
      <c r="K7494" t="s">
        <v>184</v>
      </c>
      <c r="L7494" t="s">
        <v>104</v>
      </c>
      <c r="M7494">
        <v>77070</v>
      </c>
      <c r="N7494" t="s">
        <v>105</v>
      </c>
      <c r="O7494" t="s">
        <v>5981</v>
      </c>
      <c r="P7494" t="s">
        <v>46</v>
      </c>
      <c r="Q7494" t="s">
        <v>90</v>
      </c>
      <c r="R7494" t="s">
        <v>5982</v>
      </c>
      <c r="S7494">
        <v>10.272000000000002</v>
      </c>
      <c r="T7494">
        <v>3</v>
      </c>
      <c r="U7494">
        <v>0.2</v>
      </c>
      <c r="V7494">
        <v>3.2099999999999982</v>
      </c>
    </row>
    <row r="7495" spans="1:22" ht="14.25" customHeight="1" x14ac:dyDescent="0.25">
      <c r="A7495">
        <v>7494</v>
      </c>
      <c r="B7495" t="s">
        <v>9508</v>
      </c>
      <c r="C7495">
        <f>YEAR(Data!$D7495)</f>
        <v>2014</v>
      </c>
      <c r="D7495">
        <v>41894</v>
      </c>
      <c r="E7495">
        <v>41899</v>
      </c>
      <c r="F7495" t="s">
        <v>50</v>
      </c>
      <c r="G7495" t="s">
        <v>6451</v>
      </c>
      <c r="H7495" t="s">
        <v>6452</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ht="14.25" customHeight="1" x14ac:dyDescent="0.25">
      <c r="A7496">
        <v>7495</v>
      </c>
      <c r="B7496" t="s">
        <v>9508</v>
      </c>
      <c r="C7496">
        <f>YEAR(Data!$D7496)</f>
        <v>2014</v>
      </c>
      <c r="D7496">
        <v>41894</v>
      </c>
      <c r="E7496">
        <v>41899</v>
      </c>
      <c r="F7496" t="s">
        <v>50</v>
      </c>
      <c r="G7496" t="s">
        <v>6451</v>
      </c>
      <c r="H7496" t="s">
        <v>6452</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ht="14.25" customHeight="1" x14ac:dyDescent="0.25">
      <c r="A7497">
        <v>7496</v>
      </c>
      <c r="B7497" t="s">
        <v>9509</v>
      </c>
      <c r="C7497">
        <f>YEAR(Data!$D7497)</f>
        <v>2014</v>
      </c>
      <c r="D7497">
        <v>41835</v>
      </c>
      <c r="E7497">
        <v>41839</v>
      </c>
      <c r="F7497" t="s">
        <v>50</v>
      </c>
      <c r="G7497" t="s">
        <v>5806</v>
      </c>
      <c r="H7497" t="s">
        <v>5807</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ht="14.25" customHeight="1" x14ac:dyDescent="0.25">
      <c r="A7498">
        <v>7497</v>
      </c>
      <c r="B7498" t="s">
        <v>9509</v>
      </c>
      <c r="C7498">
        <f>YEAR(Data!$D7498)</f>
        <v>2014</v>
      </c>
      <c r="D7498">
        <v>41835</v>
      </c>
      <c r="E7498">
        <v>41839</v>
      </c>
      <c r="F7498" t="s">
        <v>50</v>
      </c>
      <c r="G7498" t="s">
        <v>5806</v>
      </c>
      <c r="H7498" t="s">
        <v>5807</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ht="14.25" customHeight="1" x14ac:dyDescent="0.25">
      <c r="A7499">
        <v>7498</v>
      </c>
      <c r="B7499" t="s">
        <v>9509</v>
      </c>
      <c r="C7499">
        <f>YEAR(Data!$D7499)</f>
        <v>2014</v>
      </c>
      <c r="D7499">
        <v>41835</v>
      </c>
      <c r="E7499">
        <v>41839</v>
      </c>
      <c r="F7499" t="s">
        <v>50</v>
      </c>
      <c r="G7499" t="s">
        <v>5806</v>
      </c>
      <c r="H7499" t="s">
        <v>5807</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ht="14.25" customHeight="1" x14ac:dyDescent="0.25">
      <c r="A7500">
        <v>7499</v>
      </c>
      <c r="B7500" t="s">
        <v>9509</v>
      </c>
      <c r="C7500">
        <f>YEAR(Data!$D7500)</f>
        <v>2014</v>
      </c>
      <c r="D7500">
        <v>41835</v>
      </c>
      <c r="E7500">
        <v>41839</v>
      </c>
      <c r="F7500" t="s">
        <v>50</v>
      </c>
      <c r="G7500" t="s">
        <v>5806</v>
      </c>
      <c r="H7500" t="s">
        <v>5807</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ht="14.25" customHeight="1" x14ac:dyDescent="0.25">
      <c r="A7501">
        <v>7500</v>
      </c>
      <c r="B7501" t="s">
        <v>9509</v>
      </c>
      <c r="C7501">
        <f>YEAR(Data!$D7501)</f>
        <v>2014</v>
      </c>
      <c r="D7501">
        <v>41835</v>
      </c>
      <c r="E7501">
        <v>41839</v>
      </c>
      <c r="F7501" t="s">
        <v>50</v>
      </c>
      <c r="G7501" t="s">
        <v>5806</v>
      </c>
      <c r="H7501" t="s">
        <v>5807</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ht="14.25" customHeight="1" x14ac:dyDescent="0.25">
      <c r="A7502">
        <v>7501</v>
      </c>
      <c r="B7502" t="s">
        <v>9509</v>
      </c>
      <c r="C7502">
        <f>YEAR(Data!$D7502)</f>
        <v>2014</v>
      </c>
      <c r="D7502">
        <v>41835</v>
      </c>
      <c r="E7502">
        <v>41839</v>
      </c>
      <c r="F7502" t="s">
        <v>50</v>
      </c>
      <c r="G7502" t="s">
        <v>5806</v>
      </c>
      <c r="H7502" t="s">
        <v>5807</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ht="14.25" customHeight="1" x14ac:dyDescent="0.25">
      <c r="A7503">
        <v>7502</v>
      </c>
      <c r="B7503" t="s">
        <v>9509</v>
      </c>
      <c r="C7503">
        <f>YEAR(Data!$D7503)</f>
        <v>2014</v>
      </c>
      <c r="D7503">
        <v>41835</v>
      </c>
      <c r="E7503">
        <v>41839</v>
      </c>
      <c r="F7503" t="s">
        <v>50</v>
      </c>
      <c r="G7503" t="s">
        <v>5806</v>
      </c>
      <c r="H7503" t="s">
        <v>5807</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ht="14.25" customHeight="1" x14ac:dyDescent="0.25">
      <c r="A7504">
        <v>7503</v>
      </c>
      <c r="B7504" t="s">
        <v>9510</v>
      </c>
      <c r="C7504">
        <f>YEAR(Data!$D7504)</f>
        <v>2014</v>
      </c>
      <c r="D7504">
        <v>41729</v>
      </c>
      <c r="E7504">
        <v>41729</v>
      </c>
      <c r="F7504" t="s">
        <v>1290</v>
      </c>
      <c r="G7504" t="s">
        <v>4047</v>
      </c>
      <c r="H7504" t="s">
        <v>4048</v>
      </c>
      <c r="I7504" t="s">
        <v>26</v>
      </c>
      <c r="J7504" t="s">
        <v>27</v>
      </c>
      <c r="K7504" t="s">
        <v>42</v>
      </c>
      <c r="L7504" t="s">
        <v>43</v>
      </c>
      <c r="M7504">
        <v>90036</v>
      </c>
      <c r="N7504" t="s">
        <v>44</v>
      </c>
      <c r="O7504" t="s">
        <v>5206</v>
      </c>
      <c r="P7504" t="s">
        <v>46</v>
      </c>
      <c r="Q7504" t="s">
        <v>68</v>
      </c>
      <c r="R7504" t="s">
        <v>5207</v>
      </c>
      <c r="S7504">
        <v>6.08</v>
      </c>
      <c r="T7504">
        <v>2</v>
      </c>
      <c r="U7504">
        <v>0</v>
      </c>
      <c r="V7504">
        <v>2.0671999999999997</v>
      </c>
    </row>
    <row r="7505" spans="1:22" ht="14.25" customHeight="1" x14ac:dyDescent="0.25">
      <c r="A7505">
        <v>7504</v>
      </c>
      <c r="B7505" t="s">
        <v>9510</v>
      </c>
      <c r="C7505">
        <f>YEAR(Data!$D7505)</f>
        <v>2014</v>
      </c>
      <c r="D7505">
        <v>41729</v>
      </c>
      <c r="E7505">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ht="14.25" customHeight="1" x14ac:dyDescent="0.25">
      <c r="A7506">
        <v>7505</v>
      </c>
      <c r="B7506" t="s">
        <v>9511</v>
      </c>
      <c r="C7506">
        <f>YEAR(Data!$D7506)</f>
        <v>2013</v>
      </c>
      <c r="D7506">
        <v>41305</v>
      </c>
      <c r="E7506">
        <v>41309</v>
      </c>
      <c r="F7506" t="s">
        <v>23</v>
      </c>
      <c r="G7506" t="s">
        <v>8157</v>
      </c>
      <c r="H7506" t="s">
        <v>8158</v>
      </c>
      <c r="I7506" t="s">
        <v>41</v>
      </c>
      <c r="J7506" t="s">
        <v>27</v>
      </c>
      <c r="K7506" t="s">
        <v>9512</v>
      </c>
      <c r="L7506" t="s">
        <v>788</v>
      </c>
      <c r="M7506">
        <v>8401</v>
      </c>
      <c r="N7506" t="s">
        <v>148</v>
      </c>
      <c r="O7506" t="s">
        <v>4131</v>
      </c>
      <c r="P7506" t="s">
        <v>46</v>
      </c>
      <c r="Q7506" t="s">
        <v>173</v>
      </c>
      <c r="R7506" t="s">
        <v>186</v>
      </c>
      <c r="S7506">
        <v>23.36</v>
      </c>
      <c r="T7506">
        <v>2</v>
      </c>
      <c r="U7506">
        <v>0</v>
      </c>
      <c r="V7506">
        <v>11.68</v>
      </c>
    </row>
    <row r="7507" spans="1:22" ht="14.25" customHeight="1" x14ac:dyDescent="0.25">
      <c r="A7507">
        <v>7506</v>
      </c>
      <c r="B7507" t="s">
        <v>9513</v>
      </c>
      <c r="C7507">
        <f>YEAR(Data!$D7507)</f>
        <v>2014</v>
      </c>
      <c r="D7507">
        <v>41799</v>
      </c>
      <c r="E7507">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ht="14.25" customHeight="1" x14ac:dyDescent="0.25">
      <c r="A7508">
        <v>7507</v>
      </c>
      <c r="B7508" t="s">
        <v>9514</v>
      </c>
      <c r="C7508">
        <f>YEAR(Data!$D7508)</f>
        <v>2011</v>
      </c>
      <c r="D7508">
        <v>40849</v>
      </c>
      <c r="E7508">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ht="14.25" customHeight="1" x14ac:dyDescent="0.25">
      <c r="A7509">
        <v>7508</v>
      </c>
      <c r="B7509" t="s">
        <v>9514</v>
      </c>
      <c r="C7509">
        <f>YEAR(Data!$D7509)</f>
        <v>2011</v>
      </c>
      <c r="D7509">
        <v>40849</v>
      </c>
      <c r="E7509">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ht="14.25" customHeight="1" x14ac:dyDescent="0.25">
      <c r="A7510">
        <v>7509</v>
      </c>
      <c r="B7510" t="s">
        <v>9515</v>
      </c>
      <c r="C7510">
        <f>YEAR(Data!$D7510)</f>
        <v>2014</v>
      </c>
      <c r="D7510">
        <v>41835</v>
      </c>
      <c r="E7510">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ht="14.25" customHeight="1" x14ac:dyDescent="0.25">
      <c r="A7511">
        <v>7510</v>
      </c>
      <c r="B7511" t="s">
        <v>9515</v>
      </c>
      <c r="C7511">
        <f>YEAR(Data!$D7511)</f>
        <v>2014</v>
      </c>
      <c r="D7511">
        <v>41835</v>
      </c>
      <c r="E751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ht="14.25" customHeight="1" x14ac:dyDescent="0.25">
      <c r="A7512">
        <v>7511</v>
      </c>
      <c r="B7512" t="s">
        <v>9515</v>
      </c>
      <c r="C7512">
        <f>YEAR(Data!$D7512)</f>
        <v>2014</v>
      </c>
      <c r="D7512">
        <v>41835</v>
      </c>
      <c r="E7512">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ht="14.25" customHeight="1" x14ac:dyDescent="0.25">
      <c r="A7513">
        <v>7512</v>
      </c>
      <c r="B7513" t="s">
        <v>9515</v>
      </c>
      <c r="C7513">
        <f>YEAR(Data!$D7513)</f>
        <v>2014</v>
      </c>
      <c r="D7513">
        <v>41835</v>
      </c>
      <c r="E7513">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ht="14.25" customHeight="1" x14ac:dyDescent="0.25">
      <c r="A7514">
        <v>7513</v>
      </c>
      <c r="B7514" t="s">
        <v>9515</v>
      </c>
      <c r="C7514">
        <f>YEAR(Data!$D7514)</f>
        <v>2014</v>
      </c>
      <c r="D7514">
        <v>41835</v>
      </c>
      <c r="E7514">
        <v>41839</v>
      </c>
      <c r="F7514" t="s">
        <v>50</v>
      </c>
      <c r="G7514" t="s">
        <v>2114</v>
      </c>
      <c r="H7514" t="s">
        <v>2115</v>
      </c>
      <c r="I7514" t="s">
        <v>26</v>
      </c>
      <c r="J7514" t="s">
        <v>27</v>
      </c>
      <c r="K7514" t="s">
        <v>497</v>
      </c>
      <c r="L7514" t="s">
        <v>498</v>
      </c>
      <c r="M7514">
        <v>43229</v>
      </c>
      <c r="N7514" t="s">
        <v>148</v>
      </c>
      <c r="O7514" t="s">
        <v>5557</v>
      </c>
      <c r="P7514" t="s">
        <v>46</v>
      </c>
      <c r="Q7514" t="s">
        <v>59</v>
      </c>
      <c r="R7514" t="s">
        <v>5558</v>
      </c>
      <c r="S7514">
        <v>239.45599999999999</v>
      </c>
      <c r="T7514">
        <v>7</v>
      </c>
      <c r="U7514">
        <v>0.2</v>
      </c>
      <c r="V7514">
        <v>17.959200000000003</v>
      </c>
    </row>
    <row r="7515" spans="1:22" ht="14.25" customHeight="1" x14ac:dyDescent="0.25">
      <c r="A7515">
        <v>7514</v>
      </c>
      <c r="B7515" t="s">
        <v>9515</v>
      </c>
      <c r="C7515">
        <f>YEAR(Data!$D7515)</f>
        <v>2014</v>
      </c>
      <c r="D7515">
        <v>41835</v>
      </c>
      <c r="E7515">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ht="14.25" customHeight="1" x14ac:dyDescent="0.25">
      <c r="A7516">
        <v>7515</v>
      </c>
      <c r="B7516" t="s">
        <v>9516</v>
      </c>
      <c r="C7516">
        <f>YEAR(Data!$D7516)</f>
        <v>2014</v>
      </c>
      <c r="D7516">
        <v>41983</v>
      </c>
      <c r="E7516">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ht="14.25" customHeight="1" x14ac:dyDescent="0.25">
      <c r="A7517">
        <v>7516</v>
      </c>
      <c r="B7517" t="s">
        <v>9516</v>
      </c>
      <c r="C7517">
        <f>YEAR(Data!$D7517)</f>
        <v>2014</v>
      </c>
      <c r="D7517">
        <v>41983</v>
      </c>
      <c r="E7517">
        <v>41986</v>
      </c>
      <c r="F7517" t="s">
        <v>23</v>
      </c>
      <c r="G7517" t="s">
        <v>2114</v>
      </c>
      <c r="H7517" t="s">
        <v>2115</v>
      </c>
      <c r="I7517" t="s">
        <v>26</v>
      </c>
      <c r="J7517" t="s">
        <v>27</v>
      </c>
      <c r="K7517" t="s">
        <v>1464</v>
      </c>
      <c r="L7517" t="s">
        <v>29</v>
      </c>
      <c r="M7517">
        <v>40475</v>
      </c>
      <c r="N7517" t="s">
        <v>30</v>
      </c>
      <c r="O7517" t="s">
        <v>5939</v>
      </c>
      <c r="P7517" t="s">
        <v>46</v>
      </c>
      <c r="Q7517" t="s">
        <v>78</v>
      </c>
      <c r="R7517" t="s">
        <v>5940</v>
      </c>
      <c r="S7517">
        <v>214.89999999999998</v>
      </c>
      <c r="T7517">
        <v>5</v>
      </c>
      <c r="U7517">
        <v>0</v>
      </c>
      <c r="V7517">
        <v>62.32099999999997</v>
      </c>
    </row>
    <row r="7518" spans="1:22" ht="14.25" customHeight="1" x14ac:dyDescent="0.25">
      <c r="A7518">
        <v>7517</v>
      </c>
      <c r="B7518" t="s">
        <v>9516</v>
      </c>
      <c r="C7518">
        <f>YEAR(Data!$D7518)</f>
        <v>2014</v>
      </c>
      <c r="D7518">
        <v>41983</v>
      </c>
      <c r="E7518">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ht="14.25" customHeight="1" x14ac:dyDescent="0.25">
      <c r="A7519">
        <v>7518</v>
      </c>
      <c r="B7519" t="s">
        <v>9516</v>
      </c>
      <c r="C7519">
        <f>YEAR(Data!$D7519)</f>
        <v>2014</v>
      </c>
      <c r="D7519">
        <v>41983</v>
      </c>
      <c r="E7519">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ht="14.25" customHeight="1" x14ac:dyDescent="0.25">
      <c r="A7520">
        <v>7519</v>
      </c>
      <c r="B7520" t="s">
        <v>9516</v>
      </c>
      <c r="C7520">
        <f>YEAR(Data!$D7520)</f>
        <v>2014</v>
      </c>
      <c r="D7520">
        <v>41983</v>
      </c>
      <c r="E7520">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ht="14.25" customHeight="1" x14ac:dyDescent="0.25">
      <c r="A7521">
        <v>7520</v>
      </c>
      <c r="B7521" t="s">
        <v>9516</v>
      </c>
      <c r="C7521">
        <f>YEAR(Data!$D7521)</f>
        <v>2014</v>
      </c>
      <c r="D7521">
        <v>41983</v>
      </c>
      <c r="E7521">
        <v>41986</v>
      </c>
      <c r="F7521" t="s">
        <v>23</v>
      </c>
      <c r="G7521" t="s">
        <v>2114</v>
      </c>
      <c r="H7521" t="s">
        <v>2115</v>
      </c>
      <c r="I7521" t="s">
        <v>26</v>
      </c>
      <c r="J7521" t="s">
        <v>27</v>
      </c>
      <c r="K7521" t="s">
        <v>1464</v>
      </c>
      <c r="L7521" t="s">
        <v>29</v>
      </c>
      <c r="M7521">
        <v>40475</v>
      </c>
      <c r="N7521" t="s">
        <v>30</v>
      </c>
      <c r="O7521" t="s">
        <v>6836</v>
      </c>
      <c r="P7521" t="s">
        <v>46</v>
      </c>
      <c r="Q7521" t="s">
        <v>47</v>
      </c>
      <c r="R7521" t="s">
        <v>6837</v>
      </c>
      <c r="S7521">
        <v>5.76</v>
      </c>
      <c r="T7521">
        <v>2</v>
      </c>
      <c r="U7521">
        <v>0</v>
      </c>
      <c r="V7521">
        <v>2.6495999999999995</v>
      </c>
    </row>
    <row r="7522" spans="1:22" ht="14.25" customHeight="1" x14ac:dyDescent="0.25">
      <c r="A7522">
        <v>7521</v>
      </c>
      <c r="B7522" t="s">
        <v>9516</v>
      </c>
      <c r="C7522">
        <f>YEAR(Data!$D7522)</f>
        <v>2014</v>
      </c>
      <c r="D7522">
        <v>41983</v>
      </c>
      <c r="E7522">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ht="14.25" customHeight="1" x14ac:dyDescent="0.25">
      <c r="A7523">
        <v>7522</v>
      </c>
      <c r="B7523" t="s">
        <v>9517</v>
      </c>
      <c r="C7523">
        <f>YEAR(Data!$D7523)</f>
        <v>2013</v>
      </c>
      <c r="D7523">
        <v>41523</v>
      </c>
      <c r="E7523">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ht="14.25" customHeight="1" x14ac:dyDescent="0.25">
      <c r="A7524">
        <v>7523</v>
      </c>
      <c r="B7524" t="s">
        <v>9517</v>
      </c>
      <c r="C7524">
        <f>YEAR(Data!$D7524)</f>
        <v>2013</v>
      </c>
      <c r="D7524">
        <v>41523</v>
      </c>
      <c r="E7524">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ht="14.25" customHeight="1" x14ac:dyDescent="0.25">
      <c r="A7525">
        <v>7524</v>
      </c>
      <c r="B7525" t="s">
        <v>9517</v>
      </c>
      <c r="C7525">
        <f>YEAR(Data!$D7525)</f>
        <v>2013</v>
      </c>
      <c r="D7525">
        <v>41523</v>
      </c>
      <c r="E7525">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ht="14.25" customHeight="1" x14ac:dyDescent="0.25">
      <c r="A7526">
        <v>7525</v>
      </c>
      <c r="B7526" t="s">
        <v>9518</v>
      </c>
      <c r="C7526">
        <f>YEAR(Data!$D7526)</f>
        <v>2011</v>
      </c>
      <c r="D7526">
        <v>40796</v>
      </c>
      <c r="E7526">
        <v>40802</v>
      </c>
      <c r="F7526" t="s">
        <v>50</v>
      </c>
      <c r="G7526" t="s">
        <v>486</v>
      </c>
      <c r="H7526" t="s">
        <v>487</v>
      </c>
      <c r="I7526" t="s">
        <v>26</v>
      </c>
      <c r="J7526" t="s">
        <v>27</v>
      </c>
      <c r="K7526" t="s">
        <v>6231</v>
      </c>
      <c r="L7526" t="s">
        <v>420</v>
      </c>
      <c r="M7526">
        <v>97030</v>
      </c>
      <c r="N7526" t="s">
        <v>44</v>
      </c>
      <c r="O7526" t="s">
        <v>3041</v>
      </c>
      <c r="P7526" t="s">
        <v>46</v>
      </c>
      <c r="Q7526" t="s">
        <v>173</v>
      </c>
      <c r="R7526" t="s">
        <v>3042</v>
      </c>
      <c r="S7526">
        <v>21.728000000000002</v>
      </c>
      <c r="T7526">
        <v>7</v>
      </c>
      <c r="U7526">
        <v>0.2</v>
      </c>
      <c r="V7526">
        <v>7.6047999999999991</v>
      </c>
    </row>
    <row r="7527" spans="1:22" ht="14.25" customHeight="1" x14ac:dyDescent="0.25">
      <c r="A7527">
        <v>7526</v>
      </c>
      <c r="B7527" t="s">
        <v>9518</v>
      </c>
      <c r="C7527">
        <f>YEAR(Data!$D7527)</f>
        <v>2011</v>
      </c>
      <c r="D7527">
        <v>40796</v>
      </c>
      <c r="E7527">
        <v>40802</v>
      </c>
      <c r="F7527" t="s">
        <v>50</v>
      </c>
      <c r="G7527" t="s">
        <v>486</v>
      </c>
      <c r="H7527" t="s">
        <v>487</v>
      </c>
      <c r="I7527" t="s">
        <v>26</v>
      </c>
      <c r="J7527" t="s">
        <v>27</v>
      </c>
      <c r="K7527" t="s">
        <v>6231</v>
      </c>
      <c r="L7527" t="s">
        <v>420</v>
      </c>
      <c r="M7527">
        <v>97030</v>
      </c>
      <c r="N7527" t="s">
        <v>44</v>
      </c>
      <c r="O7527" t="s">
        <v>3400</v>
      </c>
      <c r="P7527" t="s">
        <v>32</v>
      </c>
      <c r="Q7527" t="s">
        <v>36</v>
      </c>
      <c r="R7527" t="s">
        <v>3401</v>
      </c>
      <c r="S7527">
        <v>1487.04</v>
      </c>
      <c r="T7527">
        <v>5</v>
      </c>
      <c r="U7527">
        <v>0.2</v>
      </c>
      <c r="V7527">
        <v>148.70400000000006</v>
      </c>
    </row>
    <row r="7528" spans="1:22" ht="14.25" customHeight="1" x14ac:dyDescent="0.25">
      <c r="A7528">
        <v>7527</v>
      </c>
      <c r="B7528" t="s">
        <v>9519</v>
      </c>
      <c r="C7528">
        <f>YEAR(Data!$D7528)</f>
        <v>2014</v>
      </c>
      <c r="D7528">
        <v>41909</v>
      </c>
      <c r="E7528">
        <v>41909</v>
      </c>
      <c r="F7528" t="s">
        <v>1290</v>
      </c>
      <c r="G7528" t="s">
        <v>215</v>
      </c>
      <c r="H7528" t="s">
        <v>216</v>
      </c>
      <c r="I7528" t="s">
        <v>41</v>
      </c>
      <c r="J7528" t="s">
        <v>27</v>
      </c>
      <c r="K7528" t="s">
        <v>127</v>
      </c>
      <c r="L7528" t="s">
        <v>43</v>
      </c>
      <c r="M7528">
        <v>94109</v>
      </c>
      <c r="N7528" t="s">
        <v>44</v>
      </c>
      <c r="O7528" t="s">
        <v>7073</v>
      </c>
      <c r="P7528" t="s">
        <v>46</v>
      </c>
      <c r="Q7528" t="s">
        <v>173</v>
      </c>
      <c r="R7528" t="s">
        <v>186</v>
      </c>
      <c r="S7528">
        <v>71.88</v>
      </c>
      <c r="T7528">
        <v>6</v>
      </c>
      <c r="U7528">
        <v>0</v>
      </c>
      <c r="V7528">
        <v>33.064799999999998</v>
      </c>
    </row>
    <row r="7529" spans="1:22" ht="14.25" customHeight="1" x14ac:dyDescent="0.25">
      <c r="A7529">
        <v>7528</v>
      </c>
      <c r="B7529" t="s">
        <v>9519</v>
      </c>
      <c r="C7529">
        <f>YEAR(Data!$D7529)</f>
        <v>2014</v>
      </c>
      <c r="D7529">
        <v>41909</v>
      </c>
      <c r="E7529">
        <v>41909</v>
      </c>
      <c r="F7529" t="s">
        <v>1290</v>
      </c>
      <c r="G7529" t="s">
        <v>215</v>
      </c>
      <c r="H7529" t="s">
        <v>216</v>
      </c>
      <c r="I7529" t="s">
        <v>41</v>
      </c>
      <c r="J7529" t="s">
        <v>27</v>
      </c>
      <c r="K7529" t="s">
        <v>127</v>
      </c>
      <c r="L7529" t="s">
        <v>43</v>
      </c>
      <c r="M7529">
        <v>94109</v>
      </c>
      <c r="N7529" t="s">
        <v>44</v>
      </c>
      <c r="O7529" t="s">
        <v>5753</v>
      </c>
      <c r="P7529" t="s">
        <v>32</v>
      </c>
      <c r="Q7529" t="s">
        <v>65</v>
      </c>
      <c r="R7529" t="s">
        <v>5754</v>
      </c>
      <c r="S7529">
        <v>9.24</v>
      </c>
      <c r="T7529">
        <v>3</v>
      </c>
      <c r="U7529">
        <v>0</v>
      </c>
      <c r="V7529">
        <v>2.9567999999999994</v>
      </c>
    </row>
    <row r="7530" spans="1:22" ht="14.25" customHeight="1" x14ac:dyDescent="0.25">
      <c r="A7530">
        <v>7529</v>
      </c>
      <c r="B7530" t="s">
        <v>9519</v>
      </c>
      <c r="C7530">
        <f>YEAR(Data!$D7530)</f>
        <v>2014</v>
      </c>
      <c r="D7530">
        <v>41909</v>
      </c>
      <c r="E7530">
        <v>41909</v>
      </c>
      <c r="F7530" t="s">
        <v>1290</v>
      </c>
      <c r="G7530" t="s">
        <v>215</v>
      </c>
      <c r="H7530" t="s">
        <v>216</v>
      </c>
      <c r="I7530" t="s">
        <v>41</v>
      </c>
      <c r="J7530" t="s">
        <v>27</v>
      </c>
      <c r="K7530" t="s">
        <v>127</v>
      </c>
      <c r="L7530" t="s">
        <v>43</v>
      </c>
      <c r="M7530">
        <v>94109</v>
      </c>
      <c r="N7530" t="s">
        <v>44</v>
      </c>
      <c r="O7530" t="s">
        <v>5566</v>
      </c>
      <c r="P7530" t="s">
        <v>46</v>
      </c>
      <c r="Q7530" t="s">
        <v>90</v>
      </c>
      <c r="R7530" t="s">
        <v>5567</v>
      </c>
      <c r="S7530">
        <v>35.880000000000003</v>
      </c>
      <c r="T7530">
        <v>6</v>
      </c>
      <c r="U7530">
        <v>0</v>
      </c>
      <c r="V7530">
        <v>16.146000000000001</v>
      </c>
    </row>
    <row r="7531" spans="1:22" ht="14.25" customHeight="1" x14ac:dyDescent="0.25">
      <c r="A7531">
        <v>7530</v>
      </c>
      <c r="B7531" t="s">
        <v>9519</v>
      </c>
      <c r="C7531">
        <f>YEAR(Data!$D7531)</f>
        <v>2014</v>
      </c>
      <c r="D7531">
        <v>41909</v>
      </c>
      <c r="E753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ht="14.25" customHeight="1" x14ac:dyDescent="0.25">
      <c r="A7532">
        <v>7531</v>
      </c>
      <c r="B7532" t="s">
        <v>9519</v>
      </c>
      <c r="C7532">
        <f>YEAR(Data!$D7532)</f>
        <v>2014</v>
      </c>
      <c r="D7532">
        <v>41909</v>
      </c>
      <c r="E7532">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ht="14.25" customHeight="1" x14ac:dyDescent="0.25">
      <c r="A7533">
        <v>7532</v>
      </c>
      <c r="B7533" t="s">
        <v>9520</v>
      </c>
      <c r="C7533">
        <f>YEAR(Data!$D7533)</f>
        <v>2013</v>
      </c>
      <c r="D7533">
        <v>41443</v>
      </c>
      <c r="E7533">
        <v>41445</v>
      </c>
      <c r="F7533" t="s">
        <v>188</v>
      </c>
      <c r="G7533" t="s">
        <v>564</v>
      </c>
      <c r="H7533" t="s">
        <v>565</v>
      </c>
      <c r="I7533" t="s">
        <v>26</v>
      </c>
      <c r="J7533" t="s">
        <v>27</v>
      </c>
      <c r="K7533" t="s">
        <v>9521</v>
      </c>
      <c r="L7533" t="s">
        <v>457</v>
      </c>
      <c r="M7533">
        <v>80501</v>
      </c>
      <c r="N7533" t="s">
        <v>44</v>
      </c>
      <c r="O7533" t="s">
        <v>5400</v>
      </c>
      <c r="P7533" t="s">
        <v>32</v>
      </c>
      <c r="Q7533" t="s">
        <v>65</v>
      </c>
      <c r="R7533" t="s">
        <v>5401</v>
      </c>
      <c r="S7533">
        <v>266.35200000000003</v>
      </c>
      <c r="T7533">
        <v>3</v>
      </c>
      <c r="U7533">
        <v>0.2</v>
      </c>
      <c r="V7533">
        <v>-13.317600000000013</v>
      </c>
    </row>
    <row r="7534" spans="1:22" ht="14.25" customHeight="1" x14ac:dyDescent="0.25">
      <c r="A7534">
        <v>7533</v>
      </c>
      <c r="B7534" t="s">
        <v>9520</v>
      </c>
      <c r="C7534">
        <f>YEAR(Data!$D7534)</f>
        <v>2013</v>
      </c>
      <c r="D7534">
        <v>41443</v>
      </c>
      <c r="E7534">
        <v>41445</v>
      </c>
      <c r="F7534" t="s">
        <v>188</v>
      </c>
      <c r="G7534" t="s">
        <v>564</v>
      </c>
      <c r="H7534" t="s">
        <v>565</v>
      </c>
      <c r="I7534" t="s">
        <v>26</v>
      </c>
      <c r="J7534" t="s">
        <v>27</v>
      </c>
      <c r="K7534" t="s">
        <v>9521</v>
      </c>
      <c r="L7534" t="s">
        <v>457</v>
      </c>
      <c r="M7534">
        <v>80501</v>
      </c>
      <c r="N7534" t="s">
        <v>44</v>
      </c>
      <c r="O7534" t="s">
        <v>2060</v>
      </c>
      <c r="P7534" t="s">
        <v>32</v>
      </c>
      <c r="Q7534" t="s">
        <v>36</v>
      </c>
      <c r="R7534" t="s">
        <v>2061</v>
      </c>
      <c r="S7534">
        <v>483.13599999999997</v>
      </c>
      <c r="T7534">
        <v>4</v>
      </c>
      <c r="U7534">
        <v>0.2</v>
      </c>
      <c r="V7534">
        <v>54.352799999999945</v>
      </c>
    </row>
    <row r="7535" spans="1:22" ht="14.25" customHeight="1" x14ac:dyDescent="0.25">
      <c r="A7535">
        <v>7534</v>
      </c>
      <c r="B7535" t="s">
        <v>9522</v>
      </c>
      <c r="C7535">
        <f>YEAR(Data!$D7535)</f>
        <v>2014</v>
      </c>
      <c r="D7535">
        <v>41696</v>
      </c>
      <c r="E7535">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ht="14.25" customHeight="1" x14ac:dyDescent="0.25">
      <c r="A7536">
        <v>7535</v>
      </c>
      <c r="B7536" t="s">
        <v>9522</v>
      </c>
      <c r="C7536">
        <f>YEAR(Data!$D7536)</f>
        <v>2014</v>
      </c>
      <c r="D7536">
        <v>41696</v>
      </c>
      <c r="E7536">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ht="14.25" customHeight="1" x14ac:dyDescent="0.25">
      <c r="A7537">
        <v>7536</v>
      </c>
      <c r="B7537" t="s">
        <v>9523</v>
      </c>
      <c r="C7537">
        <f>YEAR(Data!$D7537)</f>
        <v>2014</v>
      </c>
      <c r="D7537">
        <v>41730</v>
      </c>
      <c r="E7537">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ht="14.25" customHeight="1" x14ac:dyDescent="0.25">
      <c r="A7538">
        <v>7537</v>
      </c>
      <c r="B7538" t="s">
        <v>9524</v>
      </c>
      <c r="C7538">
        <f>YEAR(Data!$D7538)</f>
        <v>2014</v>
      </c>
      <c r="D7538">
        <v>41977</v>
      </c>
      <c r="E7538">
        <v>41982</v>
      </c>
      <c r="F7538" t="s">
        <v>50</v>
      </c>
      <c r="G7538" t="s">
        <v>5248</v>
      </c>
      <c r="H7538" t="s">
        <v>5249</v>
      </c>
      <c r="I7538" t="s">
        <v>26</v>
      </c>
      <c r="J7538" t="s">
        <v>27</v>
      </c>
      <c r="K7538" t="s">
        <v>184</v>
      </c>
      <c r="L7538" t="s">
        <v>104</v>
      </c>
      <c r="M7538">
        <v>77041</v>
      </c>
      <c r="N7538" t="s">
        <v>105</v>
      </c>
      <c r="O7538" t="s">
        <v>9022</v>
      </c>
      <c r="P7538" t="s">
        <v>32</v>
      </c>
      <c r="Q7538" t="s">
        <v>65</v>
      </c>
      <c r="R7538" t="s">
        <v>9023</v>
      </c>
      <c r="S7538">
        <v>13.591999999999999</v>
      </c>
      <c r="T7538">
        <v>2</v>
      </c>
      <c r="U7538">
        <v>0.6</v>
      </c>
      <c r="V7538">
        <v>-14.271599999999999</v>
      </c>
    </row>
    <row r="7539" spans="1:22" ht="14.25" customHeight="1" x14ac:dyDescent="0.25">
      <c r="A7539">
        <v>7538</v>
      </c>
      <c r="B7539" t="s">
        <v>9525</v>
      </c>
      <c r="C7539">
        <f>YEAR(Data!$D7539)</f>
        <v>2013</v>
      </c>
      <c r="D7539">
        <v>41324</v>
      </c>
      <c r="E7539">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ht="14.25" customHeight="1" x14ac:dyDescent="0.25">
      <c r="A7540">
        <v>7539</v>
      </c>
      <c r="B7540" t="s">
        <v>9526</v>
      </c>
      <c r="C7540">
        <f>YEAR(Data!$D7540)</f>
        <v>2014</v>
      </c>
      <c r="D7540">
        <v>41976</v>
      </c>
      <c r="E7540">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ht="14.25" customHeight="1" x14ac:dyDescent="0.25">
      <c r="A7541">
        <v>7540</v>
      </c>
      <c r="B7541" t="s">
        <v>9526</v>
      </c>
      <c r="C7541">
        <f>YEAR(Data!$D7541)</f>
        <v>2014</v>
      </c>
      <c r="D7541">
        <v>41976</v>
      </c>
      <c r="E754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ht="14.25" customHeight="1" x14ac:dyDescent="0.25">
      <c r="A7542">
        <v>7541</v>
      </c>
      <c r="B7542" t="s">
        <v>9526</v>
      </c>
      <c r="C7542">
        <f>YEAR(Data!$D7542)</f>
        <v>2014</v>
      </c>
      <c r="D7542">
        <v>41976</v>
      </c>
      <c r="E7542">
        <v>41980</v>
      </c>
      <c r="F7542" t="s">
        <v>50</v>
      </c>
      <c r="G7542" t="s">
        <v>4287</v>
      </c>
      <c r="H7542" t="s">
        <v>4288</v>
      </c>
      <c r="I7542" t="s">
        <v>41</v>
      </c>
      <c r="J7542" t="s">
        <v>27</v>
      </c>
      <c r="K7542" t="s">
        <v>807</v>
      </c>
      <c r="L7542" t="s">
        <v>457</v>
      </c>
      <c r="M7542">
        <v>80219</v>
      </c>
      <c r="N7542" t="s">
        <v>44</v>
      </c>
      <c r="O7542" t="s">
        <v>7491</v>
      </c>
      <c r="P7542" t="s">
        <v>32</v>
      </c>
      <c r="Q7542" t="s">
        <v>33</v>
      </c>
      <c r="R7542" t="s">
        <v>7492</v>
      </c>
      <c r="S7542">
        <v>242.35200000000003</v>
      </c>
      <c r="T7542">
        <v>8</v>
      </c>
      <c r="U7542">
        <v>0.7</v>
      </c>
      <c r="V7542">
        <v>-363.52799999999991</v>
      </c>
    </row>
    <row r="7543" spans="1:22" ht="14.25" customHeight="1" x14ac:dyDescent="0.25">
      <c r="A7543">
        <v>7542</v>
      </c>
      <c r="B7543" t="s">
        <v>9526</v>
      </c>
      <c r="C7543">
        <f>YEAR(Data!$D7543)</f>
        <v>2014</v>
      </c>
      <c r="D7543">
        <v>41976</v>
      </c>
      <c r="E7543">
        <v>41980</v>
      </c>
      <c r="F7543" t="s">
        <v>50</v>
      </c>
      <c r="G7543" t="s">
        <v>4287</v>
      </c>
      <c r="H7543" t="s">
        <v>4288</v>
      </c>
      <c r="I7543" t="s">
        <v>41</v>
      </c>
      <c r="J7543" t="s">
        <v>27</v>
      </c>
      <c r="K7543" t="s">
        <v>807</v>
      </c>
      <c r="L7543" t="s">
        <v>457</v>
      </c>
      <c r="M7543">
        <v>80219</v>
      </c>
      <c r="N7543" t="s">
        <v>44</v>
      </c>
      <c r="O7543" t="s">
        <v>7547</v>
      </c>
      <c r="P7543" t="s">
        <v>71</v>
      </c>
      <c r="Q7543" t="s">
        <v>72</v>
      </c>
      <c r="R7543" t="s">
        <v>7548</v>
      </c>
      <c r="S7543">
        <v>49.616000000000007</v>
      </c>
      <c r="T7543">
        <v>2</v>
      </c>
      <c r="U7543">
        <v>0.2</v>
      </c>
      <c r="V7543">
        <v>4.9615999999999989</v>
      </c>
    </row>
    <row r="7544" spans="1:22" ht="14.25" customHeight="1" x14ac:dyDescent="0.25">
      <c r="A7544">
        <v>7543</v>
      </c>
      <c r="B7544" t="s">
        <v>9526</v>
      </c>
      <c r="C7544">
        <f>YEAR(Data!$D7544)</f>
        <v>2014</v>
      </c>
      <c r="D7544">
        <v>41976</v>
      </c>
      <c r="E7544">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ht="14.25" customHeight="1" x14ac:dyDescent="0.25">
      <c r="A7545">
        <v>7544</v>
      </c>
      <c r="B7545" t="s">
        <v>9526</v>
      </c>
      <c r="C7545">
        <f>YEAR(Data!$D7545)</f>
        <v>2014</v>
      </c>
      <c r="D7545">
        <v>41976</v>
      </c>
      <c r="E7545">
        <v>41980</v>
      </c>
      <c r="F7545" t="s">
        <v>50</v>
      </c>
      <c r="G7545" t="s">
        <v>4287</v>
      </c>
      <c r="H7545" t="s">
        <v>4288</v>
      </c>
      <c r="I7545" t="s">
        <v>41</v>
      </c>
      <c r="J7545" t="s">
        <v>27</v>
      </c>
      <c r="K7545" t="s">
        <v>807</v>
      </c>
      <c r="L7545" t="s">
        <v>457</v>
      </c>
      <c r="M7545">
        <v>80219</v>
      </c>
      <c r="N7545" t="s">
        <v>44</v>
      </c>
      <c r="O7545" t="s">
        <v>5686</v>
      </c>
      <c r="P7545" t="s">
        <v>71</v>
      </c>
      <c r="Q7545" t="s">
        <v>72</v>
      </c>
      <c r="R7545" t="s">
        <v>5687</v>
      </c>
      <c r="S7545">
        <v>57.36</v>
      </c>
      <c r="T7545">
        <v>6</v>
      </c>
      <c r="U7545">
        <v>0.2</v>
      </c>
      <c r="V7545">
        <v>-14.34</v>
      </c>
    </row>
    <row r="7546" spans="1:22" ht="14.25" customHeight="1" x14ac:dyDescent="0.25">
      <c r="A7546">
        <v>7545</v>
      </c>
      <c r="B7546" t="s">
        <v>9526</v>
      </c>
      <c r="C7546">
        <f>YEAR(Data!$D7546)</f>
        <v>2014</v>
      </c>
      <c r="D7546">
        <v>41976</v>
      </c>
      <c r="E7546">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ht="14.25" customHeight="1" x14ac:dyDescent="0.25">
      <c r="A7547">
        <v>7546</v>
      </c>
      <c r="B7547" t="s">
        <v>9527</v>
      </c>
      <c r="C7547">
        <f>YEAR(Data!$D7547)</f>
        <v>2011</v>
      </c>
      <c r="D7547">
        <v>40826</v>
      </c>
      <c r="E7547">
        <v>40831</v>
      </c>
      <c r="F7547" t="s">
        <v>50</v>
      </c>
      <c r="G7547" t="s">
        <v>9528</v>
      </c>
      <c r="H7547" t="s">
        <v>9529</v>
      </c>
      <c r="I7547" t="s">
        <v>41</v>
      </c>
      <c r="J7547" t="s">
        <v>27</v>
      </c>
      <c r="K7547" t="s">
        <v>1681</v>
      </c>
      <c r="L7547" t="s">
        <v>104</v>
      </c>
      <c r="M7547">
        <v>77340</v>
      </c>
      <c r="N7547" t="s">
        <v>105</v>
      </c>
      <c r="O7547" t="s">
        <v>6521</v>
      </c>
      <c r="P7547" t="s">
        <v>71</v>
      </c>
      <c r="Q7547" t="s">
        <v>72</v>
      </c>
      <c r="R7547" t="s">
        <v>6522</v>
      </c>
      <c r="S7547">
        <v>719.95200000000011</v>
      </c>
      <c r="T7547">
        <v>6</v>
      </c>
      <c r="U7547">
        <v>0.2</v>
      </c>
      <c r="V7547">
        <v>71.995200000000011</v>
      </c>
    </row>
    <row r="7548" spans="1:22" ht="14.25" customHeight="1" x14ac:dyDescent="0.25">
      <c r="A7548">
        <v>7547</v>
      </c>
      <c r="B7548" t="s">
        <v>9527</v>
      </c>
      <c r="C7548">
        <f>YEAR(Data!$D7548)</f>
        <v>2011</v>
      </c>
      <c r="D7548">
        <v>40826</v>
      </c>
      <c r="E7548">
        <v>40831</v>
      </c>
      <c r="F7548" t="s">
        <v>50</v>
      </c>
      <c r="G7548" t="s">
        <v>9528</v>
      </c>
      <c r="H7548" t="s">
        <v>9529</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ht="14.25" customHeight="1" x14ac:dyDescent="0.25">
      <c r="A7549">
        <v>7548</v>
      </c>
      <c r="B7549" t="s">
        <v>9527</v>
      </c>
      <c r="C7549">
        <f>YEAR(Data!$D7549)</f>
        <v>2011</v>
      </c>
      <c r="D7549">
        <v>40826</v>
      </c>
      <c r="E7549">
        <v>40831</v>
      </c>
      <c r="F7549" t="s">
        <v>50</v>
      </c>
      <c r="G7549" t="s">
        <v>9528</v>
      </c>
      <c r="H7549" t="s">
        <v>9529</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ht="14.25" customHeight="1" x14ac:dyDescent="0.25">
      <c r="A7550">
        <v>7549</v>
      </c>
      <c r="B7550" t="s">
        <v>9527</v>
      </c>
      <c r="C7550">
        <f>YEAR(Data!$D7550)</f>
        <v>2011</v>
      </c>
      <c r="D7550">
        <v>40826</v>
      </c>
      <c r="E7550">
        <v>40831</v>
      </c>
      <c r="F7550" t="s">
        <v>50</v>
      </c>
      <c r="G7550" t="s">
        <v>9528</v>
      </c>
      <c r="H7550" t="s">
        <v>9529</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ht="14.25" customHeight="1" x14ac:dyDescent="0.25">
      <c r="A7551">
        <v>7550</v>
      </c>
      <c r="B7551" t="s">
        <v>9530</v>
      </c>
      <c r="C7551">
        <f>YEAR(Data!$D7551)</f>
        <v>2013</v>
      </c>
      <c r="D7551">
        <v>41523</v>
      </c>
      <c r="E7551">
        <v>41525</v>
      </c>
      <c r="F7551" t="s">
        <v>188</v>
      </c>
      <c r="G7551" t="s">
        <v>5323</v>
      </c>
      <c r="H7551" t="s">
        <v>5324</v>
      </c>
      <c r="I7551" t="s">
        <v>41</v>
      </c>
      <c r="J7551" t="s">
        <v>27</v>
      </c>
      <c r="K7551" t="s">
        <v>184</v>
      </c>
      <c r="L7551" t="s">
        <v>104</v>
      </c>
      <c r="M7551">
        <v>77036</v>
      </c>
      <c r="N7551" t="s">
        <v>105</v>
      </c>
      <c r="O7551" t="s">
        <v>5698</v>
      </c>
      <c r="P7551" t="s">
        <v>32</v>
      </c>
      <c r="Q7551" t="s">
        <v>65</v>
      </c>
      <c r="R7551" t="s">
        <v>5699</v>
      </c>
      <c r="S7551">
        <v>21.204000000000004</v>
      </c>
      <c r="T7551">
        <v>3</v>
      </c>
      <c r="U7551">
        <v>0.6</v>
      </c>
      <c r="V7551">
        <v>-11.662199999999999</v>
      </c>
    </row>
    <row r="7552" spans="1:22" ht="14.25" customHeight="1" x14ac:dyDescent="0.25">
      <c r="A7552">
        <v>7551</v>
      </c>
      <c r="B7552" t="s">
        <v>9531</v>
      </c>
      <c r="C7552">
        <f>YEAR(Data!$D7552)</f>
        <v>2011</v>
      </c>
      <c r="D7552">
        <v>40867</v>
      </c>
      <c r="E7552">
        <v>40872</v>
      </c>
      <c r="F7552" t="s">
        <v>50</v>
      </c>
      <c r="G7552" t="s">
        <v>4616</v>
      </c>
      <c r="H7552" t="s">
        <v>4617</v>
      </c>
      <c r="I7552" t="s">
        <v>41</v>
      </c>
      <c r="J7552" t="s">
        <v>27</v>
      </c>
      <c r="K7552" t="s">
        <v>266</v>
      </c>
      <c r="L7552" t="s">
        <v>267</v>
      </c>
      <c r="M7552">
        <v>10024</v>
      </c>
      <c r="N7552" t="s">
        <v>148</v>
      </c>
      <c r="O7552" t="s">
        <v>8404</v>
      </c>
      <c r="P7552" t="s">
        <v>46</v>
      </c>
      <c r="Q7552" t="s">
        <v>173</v>
      </c>
      <c r="R7552" t="s">
        <v>8056</v>
      </c>
      <c r="S7552">
        <v>34.74</v>
      </c>
      <c r="T7552">
        <v>3</v>
      </c>
      <c r="U7552">
        <v>0</v>
      </c>
      <c r="V7552">
        <v>17.37</v>
      </c>
    </row>
    <row r="7553" spans="1:22" ht="14.25" customHeight="1" x14ac:dyDescent="0.25">
      <c r="A7553">
        <v>7552</v>
      </c>
      <c r="B7553" t="s">
        <v>9531</v>
      </c>
      <c r="C7553">
        <f>YEAR(Data!$D7553)</f>
        <v>2011</v>
      </c>
      <c r="D7553">
        <v>40867</v>
      </c>
      <c r="E7553">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ht="14.25" customHeight="1" x14ac:dyDescent="0.25">
      <c r="A7554">
        <v>7553</v>
      </c>
      <c r="B7554" t="s">
        <v>9531</v>
      </c>
      <c r="C7554">
        <f>YEAR(Data!$D7554)</f>
        <v>2011</v>
      </c>
      <c r="D7554">
        <v>40867</v>
      </c>
      <c r="E7554">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ht="14.25" customHeight="1" x14ac:dyDescent="0.25">
      <c r="A7555">
        <v>7554</v>
      </c>
      <c r="B7555" t="s">
        <v>9531</v>
      </c>
      <c r="C7555">
        <f>YEAR(Data!$D7555)</f>
        <v>2011</v>
      </c>
      <c r="D7555">
        <v>40867</v>
      </c>
      <c r="E7555">
        <v>40872</v>
      </c>
      <c r="F7555" t="s">
        <v>50</v>
      </c>
      <c r="G7555" t="s">
        <v>4616</v>
      </c>
      <c r="H7555" t="s">
        <v>4617</v>
      </c>
      <c r="I7555" t="s">
        <v>41</v>
      </c>
      <c r="J7555" t="s">
        <v>27</v>
      </c>
      <c r="K7555" t="s">
        <v>266</v>
      </c>
      <c r="L7555" t="s">
        <v>267</v>
      </c>
      <c r="M7555">
        <v>10024</v>
      </c>
      <c r="N7555" t="s">
        <v>148</v>
      </c>
      <c r="O7555" t="s">
        <v>5773</v>
      </c>
      <c r="P7555" t="s">
        <v>46</v>
      </c>
      <c r="Q7555" t="s">
        <v>90</v>
      </c>
      <c r="R7555" t="s">
        <v>5774</v>
      </c>
      <c r="S7555">
        <v>25.92</v>
      </c>
      <c r="T7555">
        <v>4</v>
      </c>
      <c r="U7555">
        <v>0</v>
      </c>
      <c r="V7555">
        <v>12.441600000000001</v>
      </c>
    </row>
    <row r="7556" spans="1:22" ht="14.25" customHeight="1" x14ac:dyDescent="0.25">
      <c r="A7556">
        <v>7555</v>
      </c>
      <c r="B7556" t="s">
        <v>9532</v>
      </c>
      <c r="C7556">
        <f>YEAR(Data!$D7556)</f>
        <v>2011</v>
      </c>
      <c r="D7556">
        <v>40673</v>
      </c>
      <c r="E7556">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ht="14.25" customHeight="1" x14ac:dyDescent="0.25">
      <c r="A7557">
        <v>7556</v>
      </c>
      <c r="B7557" t="s">
        <v>9532</v>
      </c>
      <c r="C7557">
        <f>YEAR(Data!$D7557)</f>
        <v>2011</v>
      </c>
      <c r="D7557">
        <v>40673</v>
      </c>
      <c r="E7557">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ht="14.25" customHeight="1" x14ac:dyDescent="0.25">
      <c r="A7558">
        <v>7557</v>
      </c>
      <c r="B7558" t="s">
        <v>9533</v>
      </c>
      <c r="C7558">
        <f>YEAR(Data!$D7558)</f>
        <v>2014</v>
      </c>
      <c r="D7558">
        <v>41971</v>
      </c>
      <c r="E7558">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ht="14.25" customHeight="1" x14ac:dyDescent="0.25">
      <c r="A7559">
        <v>7558</v>
      </c>
      <c r="B7559" t="s">
        <v>9533</v>
      </c>
      <c r="C7559">
        <f>YEAR(Data!$D7559)</f>
        <v>2014</v>
      </c>
      <c r="D7559">
        <v>41971</v>
      </c>
      <c r="E7559">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ht="14.25" customHeight="1" x14ac:dyDescent="0.25">
      <c r="A7560">
        <v>7559</v>
      </c>
      <c r="B7560" t="s">
        <v>9534</v>
      </c>
      <c r="C7560">
        <f>YEAR(Data!$D7560)</f>
        <v>2011</v>
      </c>
      <c r="D7560">
        <v>40848</v>
      </c>
      <c r="E7560">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ht="14.25" customHeight="1" x14ac:dyDescent="0.25">
      <c r="A7561">
        <v>7560</v>
      </c>
      <c r="B7561" t="s">
        <v>9534</v>
      </c>
      <c r="C7561">
        <f>YEAR(Data!$D7561)</f>
        <v>2011</v>
      </c>
      <c r="D7561">
        <v>40848</v>
      </c>
      <c r="E756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ht="14.25" customHeight="1" x14ac:dyDescent="0.25">
      <c r="A7562">
        <v>7561</v>
      </c>
      <c r="B7562" t="s">
        <v>9534</v>
      </c>
      <c r="C7562">
        <f>YEAR(Data!$D7562)</f>
        <v>2011</v>
      </c>
      <c r="D7562">
        <v>40848</v>
      </c>
      <c r="E7562">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ht="14.25" customHeight="1" x14ac:dyDescent="0.25">
      <c r="A7563">
        <v>7562</v>
      </c>
      <c r="B7563" t="s">
        <v>9535</v>
      </c>
      <c r="C7563">
        <f>YEAR(Data!$D7563)</f>
        <v>2013</v>
      </c>
      <c r="D7563">
        <v>41639</v>
      </c>
      <c r="E7563">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ht="14.25" customHeight="1" x14ac:dyDescent="0.25">
      <c r="A7564">
        <v>7563</v>
      </c>
      <c r="B7564" t="s">
        <v>9536</v>
      </c>
      <c r="C7564">
        <f>YEAR(Data!$D7564)</f>
        <v>2013</v>
      </c>
      <c r="D7564">
        <v>41521</v>
      </c>
      <c r="E7564">
        <v>41525</v>
      </c>
      <c r="F7564" t="s">
        <v>50</v>
      </c>
      <c r="G7564" t="s">
        <v>2193</v>
      </c>
      <c r="H7564" t="s">
        <v>2194</v>
      </c>
      <c r="I7564" t="s">
        <v>26</v>
      </c>
      <c r="J7564" t="s">
        <v>27</v>
      </c>
      <c r="K7564" t="s">
        <v>303</v>
      </c>
      <c r="L7564" t="s">
        <v>211</v>
      </c>
      <c r="M7564">
        <v>60610</v>
      </c>
      <c r="N7564" t="s">
        <v>105</v>
      </c>
      <c r="O7564" t="s">
        <v>7321</v>
      </c>
      <c r="P7564" t="s">
        <v>32</v>
      </c>
      <c r="Q7564" t="s">
        <v>33</v>
      </c>
      <c r="R7564" t="s">
        <v>7322</v>
      </c>
      <c r="S7564">
        <v>198.744</v>
      </c>
      <c r="T7564">
        <v>4</v>
      </c>
      <c r="U7564">
        <v>0.3</v>
      </c>
      <c r="V7564">
        <v>0</v>
      </c>
    </row>
    <row r="7565" spans="1:22" ht="14.25" customHeight="1" x14ac:dyDescent="0.25">
      <c r="A7565">
        <v>7564</v>
      </c>
      <c r="B7565" t="s">
        <v>9537</v>
      </c>
      <c r="C7565">
        <f>YEAR(Data!$D7565)</f>
        <v>2014</v>
      </c>
      <c r="D7565">
        <v>41918</v>
      </c>
      <c r="E7565">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ht="14.25" customHeight="1" x14ac:dyDescent="0.25">
      <c r="A7566">
        <v>7565</v>
      </c>
      <c r="B7566" t="s">
        <v>9538</v>
      </c>
      <c r="C7566">
        <f>YEAR(Data!$D7566)</f>
        <v>2013</v>
      </c>
      <c r="D7566">
        <v>41304</v>
      </c>
      <c r="E7566">
        <v>41306</v>
      </c>
      <c r="F7566" t="s">
        <v>23</v>
      </c>
      <c r="G7566" t="s">
        <v>5562</v>
      </c>
      <c r="H7566" t="s">
        <v>5563</v>
      </c>
      <c r="I7566" t="s">
        <v>26</v>
      </c>
      <c r="J7566" t="s">
        <v>27</v>
      </c>
      <c r="K7566" t="s">
        <v>95</v>
      </c>
      <c r="L7566" t="s">
        <v>96</v>
      </c>
      <c r="M7566">
        <v>98103</v>
      </c>
      <c r="N7566" t="s">
        <v>44</v>
      </c>
      <c r="O7566" t="s">
        <v>5539</v>
      </c>
      <c r="P7566" t="s">
        <v>32</v>
      </c>
      <c r="Q7566" t="s">
        <v>36</v>
      </c>
      <c r="R7566" t="s">
        <v>5540</v>
      </c>
      <c r="S7566">
        <v>435.16800000000006</v>
      </c>
      <c r="T7566">
        <v>4</v>
      </c>
      <c r="U7566">
        <v>0.2</v>
      </c>
      <c r="V7566">
        <v>-59.835600000000042</v>
      </c>
    </row>
    <row r="7567" spans="1:22" ht="14.25" customHeight="1" x14ac:dyDescent="0.25">
      <c r="A7567">
        <v>7566</v>
      </c>
      <c r="B7567" t="s">
        <v>9538</v>
      </c>
      <c r="C7567">
        <f>YEAR(Data!$D7567)</f>
        <v>2013</v>
      </c>
      <c r="D7567">
        <v>41304</v>
      </c>
      <c r="E7567">
        <v>41306</v>
      </c>
      <c r="F7567" t="s">
        <v>23</v>
      </c>
      <c r="G7567" t="s">
        <v>5562</v>
      </c>
      <c r="H7567" t="s">
        <v>5563</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ht="14.25" customHeight="1" x14ac:dyDescent="0.25">
      <c r="A7568">
        <v>7567</v>
      </c>
      <c r="B7568" t="s">
        <v>9539</v>
      </c>
      <c r="C7568">
        <f>YEAR(Data!$D7568)</f>
        <v>2014</v>
      </c>
      <c r="D7568">
        <v>41751</v>
      </c>
      <c r="E7568">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ht="14.25" customHeight="1" x14ac:dyDescent="0.25">
      <c r="A7569">
        <v>7568</v>
      </c>
      <c r="B7569" t="s">
        <v>9539</v>
      </c>
      <c r="C7569">
        <f>YEAR(Data!$D7569)</f>
        <v>2014</v>
      </c>
      <c r="D7569">
        <v>41751</v>
      </c>
      <c r="E7569">
        <v>41753</v>
      </c>
      <c r="F7569" t="s">
        <v>188</v>
      </c>
      <c r="G7569" t="s">
        <v>3953</v>
      </c>
      <c r="H7569" t="s">
        <v>3954</v>
      </c>
      <c r="I7569" t="s">
        <v>41</v>
      </c>
      <c r="J7569" t="s">
        <v>27</v>
      </c>
      <c r="K7569" t="s">
        <v>184</v>
      </c>
      <c r="L7569" t="s">
        <v>104</v>
      </c>
      <c r="M7569">
        <v>77070</v>
      </c>
      <c r="N7569" t="s">
        <v>105</v>
      </c>
      <c r="O7569" t="s">
        <v>6284</v>
      </c>
      <c r="P7569" t="s">
        <v>46</v>
      </c>
      <c r="Q7569" t="s">
        <v>90</v>
      </c>
      <c r="R7569" t="s">
        <v>6285</v>
      </c>
      <c r="S7569">
        <v>20.736000000000004</v>
      </c>
      <c r="T7569">
        <v>4</v>
      </c>
      <c r="U7569">
        <v>0.2</v>
      </c>
      <c r="V7569">
        <v>7.2576000000000001</v>
      </c>
    </row>
    <row r="7570" spans="1:22" ht="14.25" customHeight="1" x14ac:dyDescent="0.25">
      <c r="A7570">
        <v>7569</v>
      </c>
      <c r="B7570" t="s">
        <v>9540</v>
      </c>
      <c r="C7570">
        <f>YEAR(Data!$D7570)</f>
        <v>2011</v>
      </c>
      <c r="D7570">
        <v>40882</v>
      </c>
      <c r="E7570">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ht="14.25" customHeight="1" x14ac:dyDescent="0.25">
      <c r="A7571">
        <v>7570</v>
      </c>
      <c r="B7571" t="s">
        <v>9540</v>
      </c>
      <c r="C7571">
        <f>YEAR(Data!$D7571)</f>
        <v>2011</v>
      </c>
      <c r="D7571">
        <v>40882</v>
      </c>
      <c r="E7571">
        <v>40887</v>
      </c>
      <c r="F7571" t="s">
        <v>50</v>
      </c>
      <c r="G7571" t="s">
        <v>1815</v>
      </c>
      <c r="H7571" t="s">
        <v>1816</v>
      </c>
      <c r="I7571" t="s">
        <v>26</v>
      </c>
      <c r="J7571" t="s">
        <v>27</v>
      </c>
      <c r="K7571" t="s">
        <v>42</v>
      </c>
      <c r="L7571" t="s">
        <v>43</v>
      </c>
      <c r="M7571">
        <v>90045</v>
      </c>
      <c r="N7571" t="s">
        <v>44</v>
      </c>
      <c r="O7571" t="s">
        <v>7311</v>
      </c>
      <c r="P7571" t="s">
        <v>46</v>
      </c>
      <c r="Q7571" t="s">
        <v>90</v>
      </c>
      <c r="R7571" t="s">
        <v>7312</v>
      </c>
      <c r="S7571">
        <v>49.12</v>
      </c>
      <c r="T7571">
        <v>4</v>
      </c>
      <c r="U7571">
        <v>0</v>
      </c>
      <c r="V7571">
        <v>23.086399999999998</v>
      </c>
    </row>
    <row r="7572" spans="1:22" ht="14.25" customHeight="1" x14ac:dyDescent="0.25">
      <c r="A7572">
        <v>7571</v>
      </c>
      <c r="B7572" t="s">
        <v>9540</v>
      </c>
      <c r="C7572">
        <f>YEAR(Data!$D7572)</f>
        <v>2011</v>
      </c>
      <c r="D7572">
        <v>40882</v>
      </c>
      <c r="E7572">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ht="14.25" customHeight="1" x14ac:dyDescent="0.25">
      <c r="A7573">
        <v>7572</v>
      </c>
      <c r="B7573" t="s">
        <v>9541</v>
      </c>
      <c r="C7573">
        <f>YEAR(Data!$D7573)</f>
        <v>2011</v>
      </c>
      <c r="D7573">
        <v>40837</v>
      </c>
      <c r="E7573">
        <v>40842</v>
      </c>
      <c r="F7573" t="s">
        <v>50</v>
      </c>
      <c r="G7573" t="s">
        <v>3287</v>
      </c>
      <c r="H7573" t="s">
        <v>3288</v>
      </c>
      <c r="I7573" t="s">
        <v>41</v>
      </c>
      <c r="J7573" t="s">
        <v>27</v>
      </c>
      <c r="K7573" t="s">
        <v>5527</v>
      </c>
      <c r="L7573" t="s">
        <v>319</v>
      </c>
      <c r="M7573">
        <v>23602</v>
      </c>
      <c r="N7573" t="s">
        <v>30</v>
      </c>
      <c r="O7573" t="s">
        <v>217</v>
      </c>
      <c r="P7573" t="s">
        <v>46</v>
      </c>
      <c r="Q7573" t="s">
        <v>59</v>
      </c>
      <c r="R7573" t="s">
        <v>218</v>
      </c>
      <c r="S7573">
        <v>194.7</v>
      </c>
      <c r="T7573">
        <v>5</v>
      </c>
      <c r="U7573">
        <v>0</v>
      </c>
      <c r="V7573">
        <v>9.7349999999999781</v>
      </c>
    </row>
    <row r="7574" spans="1:22" ht="14.25" customHeight="1" x14ac:dyDescent="0.25">
      <c r="A7574">
        <v>7573</v>
      </c>
      <c r="B7574" t="s">
        <v>9541</v>
      </c>
      <c r="C7574">
        <f>YEAR(Data!$D7574)</f>
        <v>2011</v>
      </c>
      <c r="D7574">
        <v>40837</v>
      </c>
      <c r="E7574">
        <v>40842</v>
      </c>
      <c r="F7574" t="s">
        <v>50</v>
      </c>
      <c r="G7574" t="s">
        <v>3287</v>
      </c>
      <c r="H7574" t="s">
        <v>3288</v>
      </c>
      <c r="I7574" t="s">
        <v>41</v>
      </c>
      <c r="J7574" t="s">
        <v>27</v>
      </c>
      <c r="K7574" t="s">
        <v>5527</v>
      </c>
      <c r="L7574" t="s">
        <v>319</v>
      </c>
      <c r="M7574">
        <v>23602</v>
      </c>
      <c r="N7574" t="s">
        <v>30</v>
      </c>
      <c r="O7574" t="s">
        <v>4455</v>
      </c>
      <c r="P7574" t="s">
        <v>32</v>
      </c>
      <c r="Q7574" t="s">
        <v>56</v>
      </c>
      <c r="R7574" t="s">
        <v>4456</v>
      </c>
      <c r="S7574">
        <v>591.32000000000005</v>
      </c>
      <c r="T7574">
        <v>4</v>
      </c>
      <c r="U7574">
        <v>0</v>
      </c>
      <c r="V7574">
        <v>112.35079999999999</v>
      </c>
    </row>
    <row r="7575" spans="1:22" ht="14.25" customHeight="1" x14ac:dyDescent="0.25">
      <c r="A7575">
        <v>7574</v>
      </c>
      <c r="B7575" t="s">
        <v>9541</v>
      </c>
      <c r="C7575">
        <f>YEAR(Data!$D7575)</f>
        <v>2011</v>
      </c>
      <c r="D7575">
        <v>40837</v>
      </c>
      <c r="E7575">
        <v>40842</v>
      </c>
      <c r="F7575" t="s">
        <v>50</v>
      </c>
      <c r="G7575" t="s">
        <v>3287</v>
      </c>
      <c r="H7575" t="s">
        <v>3288</v>
      </c>
      <c r="I7575" t="s">
        <v>41</v>
      </c>
      <c r="J7575" t="s">
        <v>27</v>
      </c>
      <c r="K7575" t="s">
        <v>5527</v>
      </c>
      <c r="L7575" t="s">
        <v>319</v>
      </c>
      <c r="M7575">
        <v>23602</v>
      </c>
      <c r="N7575" t="s">
        <v>30</v>
      </c>
      <c r="O7575" t="s">
        <v>3447</v>
      </c>
      <c r="P7575" t="s">
        <v>46</v>
      </c>
      <c r="Q7575" t="s">
        <v>68</v>
      </c>
      <c r="R7575" t="s">
        <v>3448</v>
      </c>
      <c r="S7575">
        <v>2.84</v>
      </c>
      <c r="T7575">
        <v>1</v>
      </c>
      <c r="U7575">
        <v>0</v>
      </c>
      <c r="V7575">
        <v>0.88039999999999985</v>
      </c>
    </row>
    <row r="7576" spans="1:22" ht="14.25" customHeight="1" x14ac:dyDescent="0.25">
      <c r="A7576">
        <v>7575</v>
      </c>
      <c r="B7576" t="s">
        <v>9542</v>
      </c>
      <c r="C7576">
        <f>YEAR(Data!$D7576)</f>
        <v>2012</v>
      </c>
      <c r="D7576">
        <v>41251</v>
      </c>
      <c r="E7576">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ht="14.25" customHeight="1" x14ac:dyDescent="0.25">
      <c r="A7577">
        <v>7576</v>
      </c>
      <c r="B7577" t="s">
        <v>9542</v>
      </c>
      <c r="C7577">
        <f>YEAR(Data!$D7577)</f>
        <v>2012</v>
      </c>
      <c r="D7577">
        <v>41251</v>
      </c>
      <c r="E7577">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ht="14.25" customHeight="1" x14ac:dyDescent="0.25">
      <c r="A7578">
        <v>7577</v>
      </c>
      <c r="B7578" t="s">
        <v>9543</v>
      </c>
      <c r="C7578">
        <f>YEAR(Data!$D7578)</f>
        <v>2011</v>
      </c>
      <c r="D7578">
        <v>40849</v>
      </c>
      <c r="E7578">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ht="14.25" customHeight="1" x14ac:dyDescent="0.25">
      <c r="A7579">
        <v>7578</v>
      </c>
      <c r="B7579" t="s">
        <v>9543</v>
      </c>
      <c r="C7579">
        <f>YEAR(Data!$D7579)</f>
        <v>2011</v>
      </c>
      <c r="D7579">
        <v>40849</v>
      </c>
      <c r="E7579">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ht="14.25" customHeight="1" x14ac:dyDescent="0.25">
      <c r="A7580">
        <v>7579</v>
      </c>
      <c r="B7580" t="s">
        <v>9544</v>
      </c>
      <c r="C7580">
        <f>YEAR(Data!$D7580)</f>
        <v>2013</v>
      </c>
      <c r="D7580">
        <v>41627</v>
      </c>
      <c r="E7580">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ht="14.25" customHeight="1" x14ac:dyDescent="0.25">
      <c r="A7581">
        <v>7580</v>
      </c>
      <c r="B7581" t="s">
        <v>9545</v>
      </c>
      <c r="C7581">
        <f>YEAR(Data!$D7581)</f>
        <v>2012</v>
      </c>
      <c r="D7581">
        <v>41236</v>
      </c>
      <c r="E7581">
        <v>41240</v>
      </c>
      <c r="F7581" t="s">
        <v>23</v>
      </c>
      <c r="G7581" t="s">
        <v>2072</v>
      </c>
      <c r="H7581" t="s">
        <v>2073</v>
      </c>
      <c r="I7581" t="s">
        <v>26</v>
      </c>
      <c r="J7581" t="s">
        <v>27</v>
      </c>
      <c r="K7581" t="s">
        <v>1001</v>
      </c>
      <c r="L7581" t="s">
        <v>788</v>
      </c>
      <c r="M7581">
        <v>7960</v>
      </c>
      <c r="N7581" t="s">
        <v>148</v>
      </c>
      <c r="O7581" t="s">
        <v>8237</v>
      </c>
      <c r="P7581" t="s">
        <v>46</v>
      </c>
      <c r="Q7581" t="s">
        <v>78</v>
      </c>
      <c r="R7581" t="s">
        <v>8238</v>
      </c>
      <c r="S7581">
        <v>2625.12</v>
      </c>
      <c r="T7581">
        <v>8</v>
      </c>
      <c r="U7581">
        <v>0</v>
      </c>
      <c r="V7581">
        <v>735.03359999999998</v>
      </c>
    </row>
    <row r="7582" spans="1:22" ht="14.25" customHeight="1" x14ac:dyDescent="0.25">
      <c r="A7582">
        <v>7581</v>
      </c>
      <c r="B7582" t="s">
        <v>9545</v>
      </c>
      <c r="C7582">
        <f>YEAR(Data!$D7582)</f>
        <v>2012</v>
      </c>
      <c r="D7582">
        <v>41236</v>
      </c>
      <c r="E7582">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ht="14.25" customHeight="1" x14ac:dyDescent="0.25">
      <c r="A7583">
        <v>7582</v>
      </c>
      <c r="B7583" t="s">
        <v>9546</v>
      </c>
      <c r="C7583">
        <f>YEAR(Data!$D7583)</f>
        <v>2012</v>
      </c>
      <c r="D7583">
        <v>41134</v>
      </c>
      <c r="E7583">
        <v>41137</v>
      </c>
      <c r="F7583" t="s">
        <v>188</v>
      </c>
      <c r="G7583" t="s">
        <v>6942</v>
      </c>
      <c r="H7583" t="s">
        <v>6943</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ht="14.25" customHeight="1" x14ac:dyDescent="0.25">
      <c r="A7584">
        <v>7583</v>
      </c>
      <c r="B7584" t="s">
        <v>9547</v>
      </c>
      <c r="C7584">
        <f>YEAR(Data!$D7584)</f>
        <v>2012</v>
      </c>
      <c r="D7584">
        <v>41015</v>
      </c>
      <c r="E7584">
        <v>41020</v>
      </c>
      <c r="F7584" t="s">
        <v>50</v>
      </c>
      <c r="G7584" t="s">
        <v>6029</v>
      </c>
      <c r="H7584" t="s">
        <v>6030</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ht="14.25" customHeight="1" x14ac:dyDescent="0.25">
      <c r="A7585">
        <v>7584</v>
      </c>
      <c r="B7585" t="s">
        <v>9548</v>
      </c>
      <c r="C7585">
        <f>YEAR(Data!$D7585)</f>
        <v>2011</v>
      </c>
      <c r="D7585">
        <v>40623</v>
      </c>
      <c r="E7585">
        <v>40627</v>
      </c>
      <c r="F7585" t="s">
        <v>50</v>
      </c>
      <c r="G7585" t="s">
        <v>1013</v>
      </c>
      <c r="H7585" t="s">
        <v>1014</v>
      </c>
      <c r="I7585" t="s">
        <v>41</v>
      </c>
      <c r="J7585" t="s">
        <v>27</v>
      </c>
      <c r="K7585" t="s">
        <v>318</v>
      </c>
      <c r="L7585" t="s">
        <v>319</v>
      </c>
      <c r="M7585">
        <v>22153</v>
      </c>
      <c r="N7585" t="s">
        <v>30</v>
      </c>
      <c r="O7585" t="s">
        <v>6887</v>
      </c>
      <c r="P7585" t="s">
        <v>71</v>
      </c>
      <c r="Q7585" t="s">
        <v>72</v>
      </c>
      <c r="R7585" t="s">
        <v>6888</v>
      </c>
      <c r="S7585">
        <v>3499.9300000000003</v>
      </c>
      <c r="T7585">
        <v>7</v>
      </c>
      <c r="U7585">
        <v>0</v>
      </c>
      <c r="V7585">
        <v>909.98180000000025</v>
      </c>
    </row>
    <row r="7586" spans="1:22" ht="14.25" customHeight="1" x14ac:dyDescent="0.25">
      <c r="A7586">
        <v>7585</v>
      </c>
      <c r="B7586" t="s">
        <v>9548</v>
      </c>
      <c r="C7586">
        <f>YEAR(Data!$D7586)</f>
        <v>2011</v>
      </c>
      <c r="D7586">
        <v>40623</v>
      </c>
      <c r="E7586">
        <v>40627</v>
      </c>
      <c r="F7586" t="s">
        <v>50</v>
      </c>
      <c r="G7586" t="s">
        <v>1013</v>
      </c>
      <c r="H7586" t="s">
        <v>1014</v>
      </c>
      <c r="I7586" t="s">
        <v>41</v>
      </c>
      <c r="J7586" t="s">
        <v>27</v>
      </c>
      <c r="K7586" t="s">
        <v>318</v>
      </c>
      <c r="L7586" t="s">
        <v>319</v>
      </c>
      <c r="M7586">
        <v>22153</v>
      </c>
      <c r="N7586" t="s">
        <v>30</v>
      </c>
      <c r="O7586" t="s">
        <v>6836</v>
      </c>
      <c r="P7586" t="s">
        <v>46</v>
      </c>
      <c r="Q7586" t="s">
        <v>47</v>
      </c>
      <c r="R7586" t="s">
        <v>6837</v>
      </c>
      <c r="S7586">
        <v>14.399999999999999</v>
      </c>
      <c r="T7586">
        <v>5</v>
      </c>
      <c r="U7586">
        <v>0</v>
      </c>
      <c r="V7586">
        <v>6.6239999999999988</v>
      </c>
    </row>
    <row r="7587" spans="1:22" ht="14.25" customHeight="1" x14ac:dyDescent="0.25">
      <c r="A7587">
        <v>7586</v>
      </c>
      <c r="B7587" t="s">
        <v>9548</v>
      </c>
      <c r="C7587">
        <f>YEAR(Data!$D7587)</f>
        <v>2011</v>
      </c>
      <c r="D7587">
        <v>40623</v>
      </c>
      <c r="E7587">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ht="14.25" customHeight="1" x14ac:dyDescent="0.25">
      <c r="A7588">
        <v>7587</v>
      </c>
      <c r="B7588" t="s">
        <v>9548</v>
      </c>
      <c r="C7588">
        <f>YEAR(Data!$D7588)</f>
        <v>2011</v>
      </c>
      <c r="D7588">
        <v>40623</v>
      </c>
      <c r="E7588">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ht="14.25" customHeight="1" x14ac:dyDescent="0.25">
      <c r="A7589">
        <v>7588</v>
      </c>
      <c r="B7589" t="s">
        <v>9548</v>
      </c>
      <c r="C7589">
        <f>YEAR(Data!$D7589)</f>
        <v>2011</v>
      </c>
      <c r="D7589">
        <v>40623</v>
      </c>
      <c r="E7589">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ht="14.25" customHeight="1" x14ac:dyDescent="0.25">
      <c r="A7590">
        <v>7589</v>
      </c>
      <c r="B7590" t="s">
        <v>9549</v>
      </c>
      <c r="C7590">
        <f>YEAR(Data!$D7590)</f>
        <v>2014</v>
      </c>
      <c r="D7590">
        <v>41960</v>
      </c>
      <c r="E7590">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ht="14.25" customHeight="1" x14ac:dyDescent="0.25">
      <c r="A7591">
        <v>7590</v>
      </c>
      <c r="B7591" t="s">
        <v>9550</v>
      </c>
      <c r="C7591">
        <f>YEAR(Data!$D7591)</f>
        <v>2012</v>
      </c>
      <c r="D7591">
        <v>41177</v>
      </c>
      <c r="E7591">
        <v>41181</v>
      </c>
      <c r="F7591" t="s">
        <v>50</v>
      </c>
      <c r="G7591" t="s">
        <v>7131</v>
      </c>
      <c r="H7591" t="s">
        <v>7132</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ht="14.25" customHeight="1" x14ac:dyDescent="0.25">
      <c r="A7592">
        <v>7591</v>
      </c>
      <c r="B7592" t="s">
        <v>9551</v>
      </c>
      <c r="C7592">
        <f>YEAR(Data!$D7592)</f>
        <v>2013</v>
      </c>
      <c r="D7592">
        <v>41523</v>
      </c>
      <c r="E7592">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ht="14.25" customHeight="1" x14ac:dyDescent="0.25">
      <c r="A7593">
        <v>7592</v>
      </c>
      <c r="B7593" t="s">
        <v>9551</v>
      </c>
      <c r="C7593">
        <f>YEAR(Data!$D7593)</f>
        <v>2013</v>
      </c>
      <c r="D7593">
        <v>41523</v>
      </c>
      <c r="E7593">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ht="14.25" customHeight="1" x14ac:dyDescent="0.25">
      <c r="A7594">
        <v>7593</v>
      </c>
      <c r="B7594" t="s">
        <v>9551</v>
      </c>
      <c r="C7594">
        <f>YEAR(Data!$D7594)</f>
        <v>2013</v>
      </c>
      <c r="D7594">
        <v>41523</v>
      </c>
      <c r="E7594">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ht="14.25" customHeight="1" x14ac:dyDescent="0.25">
      <c r="A7595">
        <v>7594</v>
      </c>
      <c r="B7595" t="s">
        <v>9551</v>
      </c>
      <c r="C7595">
        <f>YEAR(Data!$D7595)</f>
        <v>2013</v>
      </c>
      <c r="D7595">
        <v>41523</v>
      </c>
      <c r="E7595">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ht="14.25" customHeight="1" x14ac:dyDescent="0.25">
      <c r="A7596">
        <v>7595</v>
      </c>
      <c r="B7596" t="s">
        <v>9552</v>
      </c>
      <c r="C7596">
        <f>YEAR(Data!$D7596)</f>
        <v>2014</v>
      </c>
      <c r="D7596">
        <v>41750</v>
      </c>
      <c r="E7596">
        <v>41754</v>
      </c>
      <c r="F7596" t="s">
        <v>50</v>
      </c>
      <c r="G7596" t="s">
        <v>5419</v>
      </c>
      <c r="H7596" t="s">
        <v>5420</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ht="14.25" customHeight="1" x14ac:dyDescent="0.25">
      <c r="A7597">
        <v>7596</v>
      </c>
      <c r="B7597" t="s">
        <v>9552</v>
      </c>
      <c r="C7597">
        <f>YEAR(Data!$D7597)</f>
        <v>2014</v>
      </c>
      <c r="D7597">
        <v>41750</v>
      </c>
      <c r="E7597">
        <v>41754</v>
      </c>
      <c r="F7597" t="s">
        <v>50</v>
      </c>
      <c r="G7597" t="s">
        <v>5419</v>
      </c>
      <c r="H7597" t="s">
        <v>5420</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ht="14.25" customHeight="1" x14ac:dyDescent="0.25">
      <c r="A7598">
        <v>7597</v>
      </c>
      <c r="B7598" t="s">
        <v>9553</v>
      </c>
      <c r="C7598">
        <f>YEAR(Data!$D7598)</f>
        <v>2012</v>
      </c>
      <c r="D7598">
        <v>41075</v>
      </c>
      <c r="E7598">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ht="14.25" customHeight="1" x14ac:dyDescent="0.25">
      <c r="A7599">
        <v>7598</v>
      </c>
      <c r="B7599" t="s">
        <v>9554</v>
      </c>
      <c r="C7599">
        <f>YEAR(Data!$D7599)</f>
        <v>2011</v>
      </c>
      <c r="D7599">
        <v>40803</v>
      </c>
      <c r="E7599">
        <v>40808</v>
      </c>
      <c r="F7599" t="s">
        <v>50</v>
      </c>
      <c r="G7599" t="s">
        <v>2896</v>
      </c>
      <c r="H7599" t="s">
        <v>2897</v>
      </c>
      <c r="I7599" t="s">
        <v>26</v>
      </c>
      <c r="J7599" t="s">
        <v>27</v>
      </c>
      <c r="K7599" t="s">
        <v>318</v>
      </c>
      <c r="L7599" t="s">
        <v>420</v>
      </c>
      <c r="M7599">
        <v>97477</v>
      </c>
      <c r="N7599" t="s">
        <v>44</v>
      </c>
      <c r="O7599" t="s">
        <v>5559</v>
      </c>
      <c r="P7599" t="s">
        <v>46</v>
      </c>
      <c r="Q7599" t="s">
        <v>68</v>
      </c>
      <c r="R7599" t="s">
        <v>5560</v>
      </c>
      <c r="S7599">
        <v>5.2480000000000002</v>
      </c>
      <c r="T7599">
        <v>2</v>
      </c>
      <c r="U7599">
        <v>0.2</v>
      </c>
      <c r="V7599">
        <v>0.45920000000000027</v>
      </c>
    </row>
    <row r="7600" spans="1:22" ht="14.25" customHeight="1" x14ac:dyDescent="0.25">
      <c r="A7600">
        <v>7599</v>
      </c>
      <c r="B7600" t="s">
        <v>9554</v>
      </c>
      <c r="C7600">
        <f>YEAR(Data!$D7600)</f>
        <v>2011</v>
      </c>
      <c r="D7600">
        <v>40803</v>
      </c>
      <c r="E7600">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ht="14.25" customHeight="1" x14ac:dyDescent="0.25">
      <c r="A7601">
        <v>7600</v>
      </c>
      <c r="B7601" t="s">
        <v>9554</v>
      </c>
      <c r="C7601">
        <f>YEAR(Data!$D7601)</f>
        <v>2011</v>
      </c>
      <c r="D7601">
        <v>40803</v>
      </c>
      <c r="E7601">
        <v>40808</v>
      </c>
      <c r="F7601" t="s">
        <v>50</v>
      </c>
      <c r="G7601" t="s">
        <v>2896</v>
      </c>
      <c r="H7601" t="s">
        <v>2897</v>
      </c>
      <c r="I7601" t="s">
        <v>26</v>
      </c>
      <c r="J7601" t="s">
        <v>27</v>
      </c>
      <c r="K7601" t="s">
        <v>318</v>
      </c>
      <c r="L7601" t="s">
        <v>420</v>
      </c>
      <c r="M7601">
        <v>97477</v>
      </c>
      <c r="N7601" t="s">
        <v>44</v>
      </c>
      <c r="O7601" t="s">
        <v>7059</v>
      </c>
      <c r="P7601" t="s">
        <v>46</v>
      </c>
      <c r="Q7601" t="s">
        <v>90</v>
      </c>
      <c r="R7601" t="s">
        <v>7060</v>
      </c>
      <c r="S7601">
        <v>40.24</v>
      </c>
      <c r="T7601">
        <v>5</v>
      </c>
      <c r="U7601">
        <v>0.2</v>
      </c>
      <c r="V7601">
        <v>13.078000000000001</v>
      </c>
    </row>
    <row r="7602" spans="1:22" ht="14.25" customHeight="1" x14ac:dyDescent="0.25">
      <c r="A7602">
        <v>7601</v>
      </c>
      <c r="B7602" t="s">
        <v>9554</v>
      </c>
      <c r="C7602">
        <f>YEAR(Data!$D7602)</f>
        <v>2011</v>
      </c>
      <c r="D7602">
        <v>40803</v>
      </c>
      <c r="E7602">
        <v>40808</v>
      </c>
      <c r="F7602" t="s">
        <v>50</v>
      </c>
      <c r="G7602" t="s">
        <v>2896</v>
      </c>
      <c r="H7602" t="s">
        <v>2897</v>
      </c>
      <c r="I7602" t="s">
        <v>26</v>
      </c>
      <c r="J7602" t="s">
        <v>27</v>
      </c>
      <c r="K7602" t="s">
        <v>318</v>
      </c>
      <c r="L7602" t="s">
        <v>420</v>
      </c>
      <c r="M7602">
        <v>97477</v>
      </c>
      <c r="N7602" t="s">
        <v>44</v>
      </c>
      <c r="O7602" t="s">
        <v>9555</v>
      </c>
      <c r="P7602" t="s">
        <v>71</v>
      </c>
      <c r="Q7602" t="s">
        <v>682</v>
      </c>
      <c r="R7602" t="s">
        <v>9556</v>
      </c>
      <c r="S7602">
        <v>29.925000000000001</v>
      </c>
      <c r="T7602">
        <v>5</v>
      </c>
      <c r="U7602">
        <v>0.7</v>
      </c>
      <c r="V7602">
        <v>-21.944999999999993</v>
      </c>
    </row>
    <row r="7603" spans="1:22" ht="14.25" customHeight="1" x14ac:dyDescent="0.25">
      <c r="A7603">
        <v>7602</v>
      </c>
      <c r="B7603" t="s">
        <v>9554</v>
      </c>
      <c r="C7603">
        <f>YEAR(Data!$D7603)</f>
        <v>2011</v>
      </c>
      <c r="D7603">
        <v>40803</v>
      </c>
      <c r="E7603">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ht="14.25" customHeight="1" x14ac:dyDescent="0.25">
      <c r="A7604">
        <v>7603</v>
      </c>
      <c r="B7604" t="s">
        <v>9554</v>
      </c>
      <c r="C7604">
        <f>YEAR(Data!$D7604)</f>
        <v>2011</v>
      </c>
      <c r="D7604">
        <v>40803</v>
      </c>
      <c r="E7604">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ht="14.25" customHeight="1" x14ac:dyDescent="0.25">
      <c r="A7605">
        <v>7604</v>
      </c>
      <c r="B7605" t="s">
        <v>9557</v>
      </c>
      <c r="C7605">
        <f>YEAR(Data!$D7605)</f>
        <v>2013</v>
      </c>
      <c r="D7605">
        <v>41464</v>
      </c>
      <c r="E7605">
        <v>41468</v>
      </c>
      <c r="F7605" t="s">
        <v>50</v>
      </c>
      <c r="G7605" t="s">
        <v>8288</v>
      </c>
      <c r="H7605" t="s">
        <v>8289</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ht="14.25" customHeight="1" x14ac:dyDescent="0.25">
      <c r="A7606">
        <v>7605</v>
      </c>
      <c r="B7606" t="s">
        <v>9558</v>
      </c>
      <c r="C7606">
        <f>YEAR(Data!$D7606)</f>
        <v>2013</v>
      </c>
      <c r="D7606">
        <v>41422</v>
      </c>
      <c r="E7606">
        <v>41426</v>
      </c>
      <c r="F7606" t="s">
        <v>50</v>
      </c>
      <c r="G7606" t="s">
        <v>5038</v>
      </c>
      <c r="H7606" t="s">
        <v>5039</v>
      </c>
      <c r="I7606" t="s">
        <v>26</v>
      </c>
      <c r="J7606" t="s">
        <v>27</v>
      </c>
      <c r="K7606" t="s">
        <v>303</v>
      </c>
      <c r="L7606" t="s">
        <v>211</v>
      </c>
      <c r="M7606">
        <v>60623</v>
      </c>
      <c r="N7606" t="s">
        <v>105</v>
      </c>
      <c r="O7606" t="s">
        <v>6261</v>
      </c>
      <c r="P7606" t="s">
        <v>32</v>
      </c>
      <c r="Q7606" t="s">
        <v>65</v>
      </c>
      <c r="R7606" t="s">
        <v>6262</v>
      </c>
      <c r="S7606">
        <v>25.176000000000002</v>
      </c>
      <c r="T7606">
        <v>3</v>
      </c>
      <c r="U7606">
        <v>0.6</v>
      </c>
      <c r="V7606">
        <v>-33.358199999999997</v>
      </c>
    </row>
    <row r="7607" spans="1:22" ht="14.25" customHeight="1" x14ac:dyDescent="0.25">
      <c r="A7607">
        <v>7606</v>
      </c>
      <c r="B7607" t="s">
        <v>9558</v>
      </c>
      <c r="C7607">
        <f>YEAR(Data!$D7607)</f>
        <v>2013</v>
      </c>
      <c r="D7607">
        <v>41422</v>
      </c>
      <c r="E7607">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ht="14.25" customHeight="1" x14ac:dyDescent="0.25">
      <c r="A7608">
        <v>7607</v>
      </c>
      <c r="B7608" t="s">
        <v>9558</v>
      </c>
      <c r="C7608">
        <f>YEAR(Data!$D7608)</f>
        <v>2013</v>
      </c>
      <c r="D7608">
        <v>41422</v>
      </c>
      <c r="E7608">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ht="14.25" customHeight="1" x14ac:dyDescent="0.25">
      <c r="A7609">
        <v>7608</v>
      </c>
      <c r="B7609" t="s">
        <v>9559</v>
      </c>
      <c r="C7609">
        <f>YEAR(Data!$D7609)</f>
        <v>2014</v>
      </c>
      <c r="D7609">
        <v>41998</v>
      </c>
      <c r="E7609">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ht="14.25" customHeight="1" x14ac:dyDescent="0.25">
      <c r="A7610">
        <v>7609</v>
      </c>
      <c r="B7610" t="s">
        <v>9560</v>
      </c>
      <c r="C7610">
        <f>YEAR(Data!$D7610)</f>
        <v>2014</v>
      </c>
      <c r="D7610">
        <v>41763</v>
      </c>
      <c r="E7610">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ht="14.25" customHeight="1" x14ac:dyDescent="0.25">
      <c r="A7611">
        <v>7610</v>
      </c>
      <c r="B7611" t="s">
        <v>9560</v>
      </c>
      <c r="C7611">
        <f>YEAR(Data!$D7611)</f>
        <v>2014</v>
      </c>
      <c r="D7611">
        <v>41763</v>
      </c>
      <c r="E761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ht="14.25" customHeight="1" x14ac:dyDescent="0.25">
      <c r="A7612">
        <v>7611</v>
      </c>
      <c r="B7612" t="s">
        <v>9561</v>
      </c>
      <c r="C7612">
        <f>YEAR(Data!$D7612)</f>
        <v>2011</v>
      </c>
      <c r="D7612">
        <v>40597</v>
      </c>
      <c r="E7612">
        <v>40599</v>
      </c>
      <c r="F7612" t="s">
        <v>188</v>
      </c>
      <c r="G7612" t="s">
        <v>1674</v>
      </c>
      <c r="H7612" t="s">
        <v>1675</v>
      </c>
      <c r="I7612" t="s">
        <v>26</v>
      </c>
      <c r="J7612" t="s">
        <v>27</v>
      </c>
      <c r="K7612" t="s">
        <v>7967</v>
      </c>
      <c r="L7612" t="s">
        <v>43</v>
      </c>
      <c r="M7612">
        <v>92553</v>
      </c>
      <c r="N7612" t="s">
        <v>44</v>
      </c>
      <c r="O7612" t="s">
        <v>2274</v>
      </c>
      <c r="P7612" t="s">
        <v>46</v>
      </c>
      <c r="Q7612" t="s">
        <v>90</v>
      </c>
      <c r="R7612" t="s">
        <v>2275</v>
      </c>
      <c r="S7612">
        <v>19.440000000000001</v>
      </c>
      <c r="T7612">
        <v>3</v>
      </c>
      <c r="U7612">
        <v>0</v>
      </c>
      <c r="V7612">
        <v>9.3312000000000008</v>
      </c>
    </row>
    <row r="7613" spans="1:22" ht="14.25" customHeight="1" x14ac:dyDescent="0.25">
      <c r="A7613">
        <v>7612</v>
      </c>
      <c r="B7613" t="s">
        <v>9562</v>
      </c>
      <c r="C7613">
        <f>YEAR(Data!$D7613)</f>
        <v>2012</v>
      </c>
      <c r="D7613">
        <v>40947</v>
      </c>
      <c r="E7613">
        <v>40950</v>
      </c>
      <c r="F7613" t="s">
        <v>188</v>
      </c>
      <c r="G7613" t="s">
        <v>62</v>
      </c>
      <c r="H7613" t="s">
        <v>63</v>
      </c>
      <c r="I7613" t="s">
        <v>26</v>
      </c>
      <c r="J7613" t="s">
        <v>27</v>
      </c>
      <c r="K7613" t="s">
        <v>9449</v>
      </c>
      <c r="L7613" t="s">
        <v>4530</v>
      </c>
      <c r="M7613">
        <v>67846</v>
      </c>
      <c r="N7613" t="s">
        <v>105</v>
      </c>
      <c r="O7613" t="s">
        <v>6074</v>
      </c>
      <c r="P7613" t="s">
        <v>46</v>
      </c>
      <c r="Q7613" t="s">
        <v>90</v>
      </c>
      <c r="R7613" t="s">
        <v>6075</v>
      </c>
      <c r="S7613">
        <v>9.5399999999999991</v>
      </c>
      <c r="T7613">
        <v>2</v>
      </c>
      <c r="U7613">
        <v>0</v>
      </c>
      <c r="V7613">
        <v>4.2929999999999993</v>
      </c>
    </row>
    <row r="7614" spans="1:22" ht="14.25" customHeight="1" x14ac:dyDescent="0.25">
      <c r="A7614">
        <v>7613</v>
      </c>
      <c r="B7614" t="s">
        <v>9562</v>
      </c>
      <c r="C7614">
        <f>YEAR(Data!$D7614)</f>
        <v>2012</v>
      </c>
      <c r="D7614">
        <v>40947</v>
      </c>
      <c r="E7614">
        <v>40950</v>
      </c>
      <c r="F7614" t="s">
        <v>188</v>
      </c>
      <c r="G7614" t="s">
        <v>62</v>
      </c>
      <c r="H7614" t="s">
        <v>63</v>
      </c>
      <c r="I7614" t="s">
        <v>26</v>
      </c>
      <c r="J7614" t="s">
        <v>27</v>
      </c>
      <c r="K7614" t="s">
        <v>9449</v>
      </c>
      <c r="L7614" t="s">
        <v>4530</v>
      </c>
      <c r="M7614">
        <v>67846</v>
      </c>
      <c r="N7614" t="s">
        <v>105</v>
      </c>
      <c r="O7614" t="s">
        <v>837</v>
      </c>
      <c r="P7614" t="s">
        <v>46</v>
      </c>
      <c r="Q7614" t="s">
        <v>269</v>
      </c>
      <c r="R7614" t="s">
        <v>838</v>
      </c>
      <c r="S7614">
        <v>5.81</v>
      </c>
      <c r="T7614">
        <v>1</v>
      </c>
      <c r="U7614">
        <v>0</v>
      </c>
      <c r="V7614">
        <v>1.8010999999999999</v>
      </c>
    </row>
    <row r="7615" spans="1:22" ht="14.25" customHeight="1" x14ac:dyDescent="0.25">
      <c r="A7615">
        <v>7614</v>
      </c>
      <c r="B7615" t="s">
        <v>9562</v>
      </c>
      <c r="C7615">
        <f>YEAR(Data!$D7615)</f>
        <v>2012</v>
      </c>
      <c r="D7615">
        <v>40947</v>
      </c>
      <c r="E7615">
        <v>40950</v>
      </c>
      <c r="F7615" t="s">
        <v>188</v>
      </c>
      <c r="G7615" t="s">
        <v>62</v>
      </c>
      <c r="H7615" t="s">
        <v>63</v>
      </c>
      <c r="I7615" t="s">
        <v>26</v>
      </c>
      <c r="J7615" t="s">
        <v>27</v>
      </c>
      <c r="K7615" t="s">
        <v>9449</v>
      </c>
      <c r="L7615" t="s">
        <v>4530</v>
      </c>
      <c r="M7615">
        <v>67846</v>
      </c>
      <c r="N7615" t="s">
        <v>105</v>
      </c>
      <c r="O7615" t="s">
        <v>571</v>
      </c>
      <c r="P7615" t="s">
        <v>46</v>
      </c>
      <c r="Q7615" t="s">
        <v>68</v>
      </c>
      <c r="R7615" t="s">
        <v>572</v>
      </c>
      <c r="S7615">
        <v>5.76</v>
      </c>
      <c r="T7615">
        <v>2</v>
      </c>
      <c r="U7615">
        <v>0</v>
      </c>
      <c r="V7615">
        <v>1.7279999999999998</v>
      </c>
    </row>
    <row r="7616" spans="1:22" ht="14.25" customHeight="1" x14ac:dyDescent="0.25">
      <c r="A7616">
        <v>7615</v>
      </c>
      <c r="B7616" t="s">
        <v>9563</v>
      </c>
      <c r="C7616">
        <f>YEAR(Data!$D7616)</f>
        <v>2012</v>
      </c>
      <c r="D7616">
        <v>41145</v>
      </c>
      <c r="E7616">
        <v>41149</v>
      </c>
      <c r="F7616" t="s">
        <v>23</v>
      </c>
      <c r="G7616" t="s">
        <v>5523</v>
      </c>
      <c r="H7616" t="s">
        <v>5524</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ht="14.25" customHeight="1" x14ac:dyDescent="0.25">
      <c r="A7617">
        <v>7616</v>
      </c>
      <c r="B7617" t="s">
        <v>9564</v>
      </c>
      <c r="C7617">
        <f>YEAR(Data!$D7617)</f>
        <v>2011</v>
      </c>
      <c r="D7617">
        <v>40877</v>
      </c>
      <c r="E7617">
        <v>40881</v>
      </c>
      <c r="F7617" t="s">
        <v>50</v>
      </c>
      <c r="G7617" t="s">
        <v>5044</v>
      </c>
      <c r="H7617" t="s">
        <v>5045</v>
      </c>
      <c r="I7617" t="s">
        <v>41</v>
      </c>
      <c r="J7617" t="s">
        <v>27</v>
      </c>
      <c r="K7617" t="s">
        <v>6051</v>
      </c>
      <c r="L7617" t="s">
        <v>54</v>
      </c>
      <c r="M7617">
        <v>32839</v>
      </c>
      <c r="N7617" t="s">
        <v>30</v>
      </c>
      <c r="O7617" t="s">
        <v>7771</v>
      </c>
      <c r="P7617" t="s">
        <v>46</v>
      </c>
      <c r="Q7617" t="s">
        <v>75</v>
      </c>
      <c r="R7617" t="s">
        <v>7772</v>
      </c>
      <c r="S7617">
        <v>6.6420000000000012</v>
      </c>
      <c r="T7617">
        <v>9</v>
      </c>
      <c r="U7617">
        <v>0.7</v>
      </c>
      <c r="V7617">
        <v>-4.427999999999999</v>
      </c>
    </row>
    <row r="7618" spans="1:22" ht="14.25" customHeight="1" x14ac:dyDescent="0.25">
      <c r="A7618">
        <v>7617</v>
      </c>
      <c r="B7618" t="s">
        <v>9565</v>
      </c>
      <c r="C7618">
        <f>YEAR(Data!$D7618)</f>
        <v>2013</v>
      </c>
      <c r="D7618">
        <v>41619</v>
      </c>
      <c r="E7618">
        <v>41625</v>
      </c>
      <c r="F7618" t="s">
        <v>50</v>
      </c>
      <c r="G7618" t="s">
        <v>5677</v>
      </c>
      <c r="H7618" t="s">
        <v>5678</v>
      </c>
      <c r="I7618" t="s">
        <v>26</v>
      </c>
      <c r="J7618" t="s">
        <v>27</v>
      </c>
      <c r="K7618" t="s">
        <v>4103</v>
      </c>
      <c r="L7618" t="s">
        <v>267</v>
      </c>
      <c r="M7618">
        <v>13601</v>
      </c>
      <c r="N7618" t="s">
        <v>148</v>
      </c>
      <c r="O7618" t="s">
        <v>5239</v>
      </c>
      <c r="P7618" t="s">
        <v>46</v>
      </c>
      <c r="Q7618" t="s">
        <v>90</v>
      </c>
      <c r="R7618" t="s">
        <v>5240</v>
      </c>
      <c r="S7618">
        <v>18.54</v>
      </c>
      <c r="T7618">
        <v>2</v>
      </c>
      <c r="U7618">
        <v>0</v>
      </c>
      <c r="V7618">
        <v>8.7137999999999991</v>
      </c>
    </row>
    <row r="7619" spans="1:22" ht="14.25" customHeight="1" x14ac:dyDescent="0.25">
      <c r="A7619">
        <v>7618</v>
      </c>
      <c r="B7619" t="s">
        <v>9565</v>
      </c>
      <c r="C7619">
        <f>YEAR(Data!$D7619)</f>
        <v>2013</v>
      </c>
      <c r="D7619">
        <v>41619</v>
      </c>
      <c r="E7619">
        <v>41625</v>
      </c>
      <c r="F7619" t="s">
        <v>50</v>
      </c>
      <c r="G7619" t="s">
        <v>5677</v>
      </c>
      <c r="H7619" t="s">
        <v>5678</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ht="14.25" customHeight="1" x14ac:dyDescent="0.25">
      <c r="A7620">
        <v>7619</v>
      </c>
      <c r="B7620" t="s">
        <v>9566</v>
      </c>
      <c r="C7620">
        <f>YEAR(Data!$D7620)</f>
        <v>2014</v>
      </c>
      <c r="D7620">
        <v>41940</v>
      </c>
      <c r="E7620">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ht="14.25" customHeight="1" x14ac:dyDescent="0.25">
      <c r="A7621">
        <v>7620</v>
      </c>
      <c r="B7621" t="s">
        <v>9566</v>
      </c>
      <c r="C7621">
        <f>YEAR(Data!$D7621)</f>
        <v>2014</v>
      </c>
      <c r="D7621">
        <v>41940</v>
      </c>
      <c r="E7621">
        <v>41942</v>
      </c>
      <c r="F7621" t="s">
        <v>188</v>
      </c>
      <c r="G7621" t="s">
        <v>4086</v>
      </c>
      <c r="H7621" t="s">
        <v>4087</v>
      </c>
      <c r="I7621" t="s">
        <v>41</v>
      </c>
      <c r="J7621" t="s">
        <v>27</v>
      </c>
      <c r="K7621" t="s">
        <v>42</v>
      </c>
      <c r="L7621" t="s">
        <v>43</v>
      </c>
      <c r="M7621">
        <v>90032</v>
      </c>
      <c r="N7621" t="s">
        <v>44</v>
      </c>
      <c r="O7621" t="s">
        <v>8519</v>
      </c>
      <c r="P7621" t="s">
        <v>71</v>
      </c>
      <c r="Q7621" t="s">
        <v>72</v>
      </c>
      <c r="R7621" t="s">
        <v>8520</v>
      </c>
      <c r="S7621">
        <v>71.959999999999994</v>
      </c>
      <c r="T7621">
        <v>5</v>
      </c>
      <c r="U7621">
        <v>0.2</v>
      </c>
      <c r="V7621">
        <v>7.1960000000000015</v>
      </c>
    </row>
    <row r="7622" spans="1:22" ht="14.25" customHeight="1" x14ac:dyDescent="0.25">
      <c r="A7622">
        <v>7621</v>
      </c>
      <c r="B7622" t="s">
        <v>9567</v>
      </c>
      <c r="C7622">
        <f>YEAR(Data!$D7622)</f>
        <v>2011</v>
      </c>
      <c r="D7622">
        <v>40872</v>
      </c>
      <c r="E7622">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ht="14.25" customHeight="1" x14ac:dyDescent="0.25">
      <c r="A7623">
        <v>7622</v>
      </c>
      <c r="B7623" t="s">
        <v>9567</v>
      </c>
      <c r="C7623">
        <f>YEAR(Data!$D7623)</f>
        <v>2011</v>
      </c>
      <c r="D7623">
        <v>40872</v>
      </c>
      <c r="E7623">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ht="14.25" customHeight="1" x14ac:dyDescent="0.25">
      <c r="A7624">
        <v>7623</v>
      </c>
      <c r="B7624" t="s">
        <v>9567</v>
      </c>
      <c r="C7624">
        <f>YEAR(Data!$D7624)</f>
        <v>2011</v>
      </c>
      <c r="D7624">
        <v>40872</v>
      </c>
      <c r="E7624">
        <v>40876</v>
      </c>
      <c r="F7624" t="s">
        <v>50</v>
      </c>
      <c r="G7624" t="s">
        <v>5081</v>
      </c>
      <c r="H7624" t="s">
        <v>5082</v>
      </c>
      <c r="I7624" t="s">
        <v>26</v>
      </c>
      <c r="J7624" t="s">
        <v>27</v>
      </c>
      <c r="K7624" t="s">
        <v>42</v>
      </c>
      <c r="L7624" t="s">
        <v>43</v>
      </c>
      <c r="M7624">
        <v>90004</v>
      </c>
      <c r="N7624" t="s">
        <v>44</v>
      </c>
      <c r="O7624" t="s">
        <v>9503</v>
      </c>
      <c r="P7624" t="s">
        <v>46</v>
      </c>
      <c r="Q7624" t="s">
        <v>68</v>
      </c>
      <c r="R7624" t="s">
        <v>186</v>
      </c>
      <c r="S7624">
        <v>7.4399999999999995</v>
      </c>
      <c r="T7624">
        <v>3</v>
      </c>
      <c r="U7624">
        <v>0</v>
      </c>
      <c r="V7624">
        <v>2.6039999999999996</v>
      </c>
    </row>
    <row r="7625" spans="1:22" ht="14.25" customHeight="1" x14ac:dyDescent="0.25">
      <c r="A7625">
        <v>7624</v>
      </c>
      <c r="B7625" t="s">
        <v>9568</v>
      </c>
      <c r="C7625">
        <f>YEAR(Data!$D7625)</f>
        <v>2011</v>
      </c>
      <c r="D7625">
        <v>40738</v>
      </c>
      <c r="E7625">
        <v>40744</v>
      </c>
      <c r="F7625" t="s">
        <v>50</v>
      </c>
      <c r="G7625" t="s">
        <v>8926</v>
      </c>
      <c r="H7625" t="s">
        <v>8927</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ht="14.25" customHeight="1" x14ac:dyDescent="0.25">
      <c r="A7626">
        <v>7625</v>
      </c>
      <c r="B7626" t="s">
        <v>9569</v>
      </c>
      <c r="C7626">
        <f>YEAR(Data!$D7626)</f>
        <v>2012</v>
      </c>
      <c r="D7626">
        <v>41052</v>
      </c>
      <c r="E7626">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ht="14.25" customHeight="1" x14ac:dyDescent="0.25">
      <c r="A7627">
        <v>7626</v>
      </c>
      <c r="B7627" t="s">
        <v>9569</v>
      </c>
      <c r="C7627">
        <f>YEAR(Data!$D7627)</f>
        <v>2012</v>
      </c>
      <c r="D7627">
        <v>41052</v>
      </c>
      <c r="E7627">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ht="14.25" customHeight="1" x14ac:dyDescent="0.25">
      <c r="A7628">
        <v>7627</v>
      </c>
      <c r="B7628" t="s">
        <v>9570</v>
      </c>
      <c r="C7628">
        <f>YEAR(Data!$D7628)</f>
        <v>2012</v>
      </c>
      <c r="D7628">
        <v>41234</v>
      </c>
      <c r="E7628">
        <v>41236</v>
      </c>
      <c r="F7628" t="s">
        <v>23</v>
      </c>
      <c r="G7628" t="s">
        <v>2612</v>
      </c>
      <c r="H7628" t="s">
        <v>2613</v>
      </c>
      <c r="I7628" t="s">
        <v>41</v>
      </c>
      <c r="J7628" t="s">
        <v>27</v>
      </c>
      <c r="K7628" t="s">
        <v>544</v>
      </c>
      <c r="L7628" t="s">
        <v>310</v>
      </c>
      <c r="M7628">
        <v>85023</v>
      </c>
      <c r="N7628" t="s">
        <v>44</v>
      </c>
      <c r="O7628" t="s">
        <v>6550</v>
      </c>
      <c r="P7628" t="s">
        <v>46</v>
      </c>
      <c r="Q7628" t="s">
        <v>78</v>
      </c>
      <c r="R7628" t="s">
        <v>6551</v>
      </c>
      <c r="S7628">
        <v>325.63200000000006</v>
      </c>
      <c r="T7628">
        <v>6</v>
      </c>
      <c r="U7628">
        <v>0.2</v>
      </c>
      <c r="V7628">
        <v>28.492799999999988</v>
      </c>
    </row>
    <row r="7629" spans="1:22" ht="14.25" customHeight="1" x14ac:dyDescent="0.25">
      <c r="A7629">
        <v>7628</v>
      </c>
      <c r="B7629" t="s">
        <v>9570</v>
      </c>
      <c r="C7629">
        <f>YEAR(Data!$D7629)</f>
        <v>2012</v>
      </c>
      <c r="D7629">
        <v>41234</v>
      </c>
      <c r="E7629">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ht="14.25" customHeight="1" x14ac:dyDescent="0.25">
      <c r="A7630">
        <v>7629</v>
      </c>
      <c r="B7630" t="s">
        <v>9570</v>
      </c>
      <c r="C7630">
        <f>YEAR(Data!$D7630)</f>
        <v>2012</v>
      </c>
      <c r="D7630">
        <v>41234</v>
      </c>
      <c r="E7630">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ht="14.25" customHeight="1" x14ac:dyDescent="0.25">
      <c r="A7631">
        <v>7630</v>
      </c>
      <c r="B7631" t="s">
        <v>9571</v>
      </c>
      <c r="C7631">
        <f>YEAR(Data!$D7631)</f>
        <v>2011</v>
      </c>
      <c r="D7631">
        <v>40632</v>
      </c>
      <c r="E763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ht="14.25" customHeight="1" x14ac:dyDescent="0.25">
      <c r="A7632">
        <v>7631</v>
      </c>
      <c r="B7632" t="s">
        <v>9571</v>
      </c>
      <c r="C7632">
        <f>YEAR(Data!$D7632)</f>
        <v>2011</v>
      </c>
      <c r="D7632">
        <v>40632</v>
      </c>
      <c r="E7632">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ht="14.25" customHeight="1" x14ac:dyDescent="0.25">
      <c r="A7633">
        <v>7632</v>
      </c>
      <c r="B7633" t="s">
        <v>9571</v>
      </c>
      <c r="C7633">
        <f>YEAR(Data!$D7633)</f>
        <v>2011</v>
      </c>
      <c r="D7633">
        <v>40632</v>
      </c>
      <c r="E7633">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ht="14.25" customHeight="1" x14ac:dyDescent="0.25">
      <c r="A7634">
        <v>7633</v>
      </c>
      <c r="B7634" t="s">
        <v>9572</v>
      </c>
      <c r="C7634">
        <f>YEAR(Data!$D7634)</f>
        <v>2014</v>
      </c>
      <c r="D7634">
        <v>42003</v>
      </c>
      <c r="E7634">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ht="14.25" customHeight="1" x14ac:dyDescent="0.25">
      <c r="A7635">
        <v>7634</v>
      </c>
      <c r="B7635" t="s">
        <v>9572</v>
      </c>
      <c r="C7635">
        <f>YEAR(Data!$D7635)</f>
        <v>2014</v>
      </c>
      <c r="D7635">
        <v>42003</v>
      </c>
      <c r="E7635">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ht="14.25" customHeight="1" x14ac:dyDescent="0.25">
      <c r="A7636">
        <v>7635</v>
      </c>
      <c r="B7636" t="s">
        <v>9572</v>
      </c>
      <c r="C7636">
        <f>YEAR(Data!$D7636)</f>
        <v>2014</v>
      </c>
      <c r="D7636">
        <v>42003</v>
      </c>
      <c r="E7636">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ht="14.25" customHeight="1" x14ac:dyDescent="0.25">
      <c r="A7637">
        <v>7636</v>
      </c>
      <c r="B7637" t="s">
        <v>9572</v>
      </c>
      <c r="C7637">
        <f>YEAR(Data!$D7637)</f>
        <v>2014</v>
      </c>
      <c r="D7637">
        <v>42003</v>
      </c>
      <c r="E7637">
        <v>42006</v>
      </c>
      <c r="F7637" t="s">
        <v>23</v>
      </c>
      <c r="G7637" t="s">
        <v>2885</v>
      </c>
      <c r="H7637" t="s">
        <v>2886</v>
      </c>
      <c r="I7637" t="s">
        <v>26</v>
      </c>
      <c r="J7637" t="s">
        <v>27</v>
      </c>
      <c r="K7637" t="s">
        <v>1473</v>
      </c>
      <c r="L7637" t="s">
        <v>29</v>
      </c>
      <c r="M7637">
        <v>40214</v>
      </c>
      <c r="N7637" t="s">
        <v>30</v>
      </c>
      <c r="O7637" t="s">
        <v>6357</v>
      </c>
      <c r="P7637" t="s">
        <v>32</v>
      </c>
      <c r="Q7637" t="s">
        <v>36</v>
      </c>
      <c r="R7637" t="s">
        <v>6358</v>
      </c>
      <c r="S7637">
        <v>300.98</v>
      </c>
      <c r="T7637">
        <v>1</v>
      </c>
      <c r="U7637">
        <v>0</v>
      </c>
      <c r="V7637">
        <v>87.28419999999997</v>
      </c>
    </row>
    <row r="7638" spans="1:22" ht="14.25" customHeight="1" x14ac:dyDescent="0.25">
      <c r="A7638">
        <v>7637</v>
      </c>
      <c r="B7638" t="s">
        <v>9572</v>
      </c>
      <c r="C7638">
        <f>YEAR(Data!$D7638)</f>
        <v>2014</v>
      </c>
      <c r="D7638">
        <v>42003</v>
      </c>
      <c r="E7638">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ht="14.25" customHeight="1" x14ac:dyDescent="0.25">
      <c r="A7639">
        <v>7638</v>
      </c>
      <c r="B7639" t="s">
        <v>9573</v>
      </c>
      <c r="C7639">
        <f>YEAR(Data!$D7639)</f>
        <v>2014</v>
      </c>
      <c r="D7639">
        <v>41701</v>
      </c>
      <c r="E7639">
        <v>41707</v>
      </c>
      <c r="F7639" t="s">
        <v>50</v>
      </c>
      <c r="G7639" t="s">
        <v>5168</v>
      </c>
      <c r="H7639" t="s">
        <v>5169</v>
      </c>
      <c r="I7639" t="s">
        <v>41</v>
      </c>
      <c r="J7639" t="s">
        <v>27</v>
      </c>
      <c r="K7639" t="s">
        <v>606</v>
      </c>
      <c r="L7639" t="s">
        <v>245</v>
      </c>
      <c r="M7639">
        <v>19711</v>
      </c>
      <c r="N7639" t="s">
        <v>148</v>
      </c>
      <c r="O7639" t="s">
        <v>6380</v>
      </c>
      <c r="P7639" t="s">
        <v>46</v>
      </c>
      <c r="Q7639" t="s">
        <v>68</v>
      </c>
      <c r="R7639" t="s">
        <v>6381</v>
      </c>
      <c r="S7639">
        <v>59.519999999999996</v>
      </c>
      <c r="T7639">
        <v>3</v>
      </c>
      <c r="U7639">
        <v>0</v>
      </c>
      <c r="V7639">
        <v>15.475200000000001</v>
      </c>
    </row>
    <row r="7640" spans="1:22" ht="14.25" customHeight="1" x14ac:dyDescent="0.25">
      <c r="A7640">
        <v>7639</v>
      </c>
      <c r="B7640" t="s">
        <v>9573</v>
      </c>
      <c r="C7640">
        <f>YEAR(Data!$D7640)</f>
        <v>2014</v>
      </c>
      <c r="D7640">
        <v>41701</v>
      </c>
      <c r="E7640">
        <v>41707</v>
      </c>
      <c r="F7640" t="s">
        <v>50</v>
      </c>
      <c r="G7640" t="s">
        <v>5168</v>
      </c>
      <c r="H7640" t="s">
        <v>5169</v>
      </c>
      <c r="I7640" t="s">
        <v>41</v>
      </c>
      <c r="J7640" t="s">
        <v>27</v>
      </c>
      <c r="K7640" t="s">
        <v>606</v>
      </c>
      <c r="L7640" t="s">
        <v>245</v>
      </c>
      <c r="M7640">
        <v>19711</v>
      </c>
      <c r="N7640" t="s">
        <v>148</v>
      </c>
      <c r="O7640" t="s">
        <v>6103</v>
      </c>
      <c r="P7640" t="s">
        <v>46</v>
      </c>
      <c r="Q7640" t="s">
        <v>173</v>
      </c>
      <c r="R7640" t="s">
        <v>186</v>
      </c>
      <c r="S7640">
        <v>57.959999999999994</v>
      </c>
      <c r="T7640">
        <v>7</v>
      </c>
      <c r="U7640">
        <v>0</v>
      </c>
      <c r="V7640">
        <v>27.241199999999996</v>
      </c>
    </row>
    <row r="7641" spans="1:22" ht="14.25" customHeight="1" x14ac:dyDescent="0.25">
      <c r="A7641">
        <v>7640</v>
      </c>
      <c r="B7641" t="s">
        <v>9573</v>
      </c>
      <c r="C7641">
        <f>YEAR(Data!$D7641)</f>
        <v>2014</v>
      </c>
      <c r="D7641">
        <v>41701</v>
      </c>
      <c r="E7641">
        <v>41707</v>
      </c>
      <c r="F7641" t="s">
        <v>50</v>
      </c>
      <c r="G7641" t="s">
        <v>5168</v>
      </c>
      <c r="H7641" t="s">
        <v>5169</v>
      </c>
      <c r="I7641" t="s">
        <v>41</v>
      </c>
      <c r="J7641" t="s">
        <v>27</v>
      </c>
      <c r="K7641" t="s">
        <v>606</v>
      </c>
      <c r="L7641" t="s">
        <v>245</v>
      </c>
      <c r="M7641">
        <v>19711</v>
      </c>
      <c r="N7641" t="s">
        <v>148</v>
      </c>
      <c r="O7641" t="s">
        <v>6313</v>
      </c>
      <c r="P7641" t="s">
        <v>32</v>
      </c>
      <c r="Q7641" t="s">
        <v>33</v>
      </c>
      <c r="R7641" t="s">
        <v>6314</v>
      </c>
      <c r="S7641">
        <v>441.96</v>
      </c>
      <c r="T7641">
        <v>2</v>
      </c>
      <c r="U7641">
        <v>0</v>
      </c>
      <c r="V7641">
        <v>101.6508</v>
      </c>
    </row>
    <row r="7642" spans="1:22" ht="14.25" customHeight="1" x14ac:dyDescent="0.25">
      <c r="A7642">
        <v>7641</v>
      </c>
      <c r="B7642" t="s">
        <v>9573</v>
      </c>
      <c r="C7642">
        <f>YEAR(Data!$D7642)</f>
        <v>2014</v>
      </c>
      <c r="D7642">
        <v>41701</v>
      </c>
      <c r="E7642">
        <v>41707</v>
      </c>
      <c r="F7642" t="s">
        <v>50</v>
      </c>
      <c r="G7642" t="s">
        <v>5168</v>
      </c>
      <c r="H7642" t="s">
        <v>5169</v>
      </c>
      <c r="I7642" t="s">
        <v>41</v>
      </c>
      <c r="J7642" t="s">
        <v>27</v>
      </c>
      <c r="K7642" t="s">
        <v>606</v>
      </c>
      <c r="L7642" t="s">
        <v>245</v>
      </c>
      <c r="M7642">
        <v>19711</v>
      </c>
      <c r="N7642" t="s">
        <v>148</v>
      </c>
      <c r="O7642" t="s">
        <v>7922</v>
      </c>
      <c r="P7642" t="s">
        <v>46</v>
      </c>
      <c r="Q7642" t="s">
        <v>90</v>
      </c>
      <c r="R7642" t="s">
        <v>186</v>
      </c>
      <c r="S7642">
        <v>68.039999999999992</v>
      </c>
      <c r="T7642">
        <v>6</v>
      </c>
      <c r="U7642">
        <v>0</v>
      </c>
      <c r="V7642">
        <v>33.339599999999997</v>
      </c>
    </row>
    <row r="7643" spans="1:22" ht="14.25" customHeight="1" x14ac:dyDescent="0.25">
      <c r="A7643">
        <v>7642</v>
      </c>
      <c r="B7643" t="s">
        <v>9574</v>
      </c>
      <c r="C7643">
        <f>YEAR(Data!$D7643)</f>
        <v>2013</v>
      </c>
      <c r="D7643">
        <v>41554</v>
      </c>
      <c r="E7643">
        <v>41555</v>
      </c>
      <c r="F7643" t="s">
        <v>188</v>
      </c>
      <c r="G7643" t="s">
        <v>6479</v>
      </c>
      <c r="H7643" t="s">
        <v>6480</v>
      </c>
      <c r="I7643" t="s">
        <v>102</v>
      </c>
      <c r="J7643" t="s">
        <v>27</v>
      </c>
      <c r="K7643" t="s">
        <v>3595</v>
      </c>
      <c r="L7643" t="s">
        <v>457</v>
      </c>
      <c r="M7643">
        <v>81001</v>
      </c>
      <c r="N7643" t="s">
        <v>44</v>
      </c>
      <c r="O7643" t="s">
        <v>9575</v>
      </c>
      <c r="P7643" t="s">
        <v>71</v>
      </c>
      <c r="Q7643" t="s">
        <v>682</v>
      </c>
      <c r="R7643" t="s">
        <v>9576</v>
      </c>
      <c r="S7643">
        <v>703.71</v>
      </c>
      <c r="T7643">
        <v>6</v>
      </c>
      <c r="U7643">
        <v>0.7</v>
      </c>
      <c r="V7643">
        <v>-938.28</v>
      </c>
    </row>
    <row r="7644" spans="1:22" ht="14.25" customHeight="1" x14ac:dyDescent="0.25">
      <c r="A7644">
        <v>7643</v>
      </c>
      <c r="B7644" t="s">
        <v>9574</v>
      </c>
      <c r="C7644">
        <f>YEAR(Data!$D7644)</f>
        <v>2013</v>
      </c>
      <c r="D7644">
        <v>41554</v>
      </c>
      <c r="E7644">
        <v>41555</v>
      </c>
      <c r="F7644" t="s">
        <v>188</v>
      </c>
      <c r="G7644" t="s">
        <v>6479</v>
      </c>
      <c r="H7644" t="s">
        <v>6480</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ht="14.25" customHeight="1" x14ac:dyDescent="0.25">
      <c r="A7645">
        <v>7644</v>
      </c>
      <c r="B7645" t="s">
        <v>9574</v>
      </c>
      <c r="C7645">
        <f>YEAR(Data!$D7645)</f>
        <v>2013</v>
      </c>
      <c r="D7645">
        <v>41554</v>
      </c>
      <c r="E7645">
        <v>41555</v>
      </c>
      <c r="F7645" t="s">
        <v>188</v>
      </c>
      <c r="G7645" t="s">
        <v>6479</v>
      </c>
      <c r="H7645" t="s">
        <v>6480</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ht="14.25" customHeight="1" x14ac:dyDescent="0.25">
      <c r="A7646">
        <v>7645</v>
      </c>
      <c r="B7646" t="s">
        <v>9574</v>
      </c>
      <c r="C7646">
        <f>YEAR(Data!$D7646)</f>
        <v>2013</v>
      </c>
      <c r="D7646">
        <v>41554</v>
      </c>
      <c r="E7646">
        <v>41555</v>
      </c>
      <c r="F7646" t="s">
        <v>188</v>
      </c>
      <c r="G7646" t="s">
        <v>6479</v>
      </c>
      <c r="H7646" t="s">
        <v>6480</v>
      </c>
      <c r="I7646" t="s">
        <v>102</v>
      </c>
      <c r="J7646" t="s">
        <v>27</v>
      </c>
      <c r="K7646" t="s">
        <v>3595</v>
      </c>
      <c r="L7646" t="s">
        <v>457</v>
      </c>
      <c r="M7646">
        <v>81001</v>
      </c>
      <c r="N7646" t="s">
        <v>44</v>
      </c>
      <c r="O7646" t="s">
        <v>7145</v>
      </c>
      <c r="P7646" t="s">
        <v>71</v>
      </c>
      <c r="Q7646" t="s">
        <v>161</v>
      </c>
      <c r="R7646" t="s">
        <v>7146</v>
      </c>
      <c r="S7646">
        <v>67.959999999999994</v>
      </c>
      <c r="T7646">
        <v>5</v>
      </c>
      <c r="U7646">
        <v>0.2</v>
      </c>
      <c r="V7646">
        <v>0.84950000000000259</v>
      </c>
    </row>
    <row r="7647" spans="1:22" ht="14.25" customHeight="1" x14ac:dyDescent="0.25">
      <c r="A7647">
        <v>7646</v>
      </c>
      <c r="B7647" t="s">
        <v>9577</v>
      </c>
      <c r="C7647">
        <f>YEAR(Data!$D7647)</f>
        <v>2012</v>
      </c>
      <c r="D7647">
        <v>41004</v>
      </c>
      <c r="E7647">
        <v>41010</v>
      </c>
      <c r="F7647" t="s">
        <v>50</v>
      </c>
      <c r="G7647" t="s">
        <v>6012</v>
      </c>
      <c r="H7647" t="s">
        <v>6013</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ht="14.25" customHeight="1" x14ac:dyDescent="0.25">
      <c r="A7648">
        <v>7647</v>
      </c>
      <c r="B7648" t="s">
        <v>9578</v>
      </c>
      <c r="C7648">
        <f>YEAR(Data!$D7648)</f>
        <v>2011</v>
      </c>
      <c r="D7648">
        <v>40795</v>
      </c>
      <c r="E7648">
        <v>40799</v>
      </c>
      <c r="F7648" t="s">
        <v>50</v>
      </c>
      <c r="G7648" t="s">
        <v>2903</v>
      </c>
      <c r="H7648" t="s">
        <v>2904</v>
      </c>
      <c r="I7648" t="s">
        <v>26</v>
      </c>
      <c r="J7648" t="s">
        <v>27</v>
      </c>
      <c r="K7648" t="s">
        <v>3520</v>
      </c>
      <c r="L7648" t="s">
        <v>88</v>
      </c>
      <c r="M7648">
        <v>27834</v>
      </c>
      <c r="N7648" t="s">
        <v>30</v>
      </c>
      <c r="O7648" t="s">
        <v>8853</v>
      </c>
      <c r="P7648" t="s">
        <v>71</v>
      </c>
      <c r="Q7648" t="s">
        <v>682</v>
      </c>
      <c r="R7648" t="s">
        <v>8854</v>
      </c>
      <c r="S7648">
        <v>1299.99</v>
      </c>
      <c r="T7648">
        <v>2</v>
      </c>
      <c r="U7648">
        <v>0.5</v>
      </c>
      <c r="V7648">
        <v>-571.99559999999997</v>
      </c>
    </row>
    <row r="7649" spans="1:22" ht="14.25" customHeight="1" x14ac:dyDescent="0.25">
      <c r="A7649">
        <v>7648</v>
      </c>
      <c r="B7649" t="s">
        <v>9579</v>
      </c>
      <c r="C7649">
        <f>YEAR(Data!$D7649)</f>
        <v>2013</v>
      </c>
      <c r="D7649">
        <v>41349</v>
      </c>
      <c r="E7649">
        <v>41350</v>
      </c>
      <c r="F7649" t="s">
        <v>188</v>
      </c>
      <c r="G7649" t="s">
        <v>6751</v>
      </c>
      <c r="H7649" t="s">
        <v>6752</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ht="14.25" customHeight="1" x14ac:dyDescent="0.25">
      <c r="A7650">
        <v>7649</v>
      </c>
      <c r="B7650" t="s">
        <v>9579</v>
      </c>
      <c r="C7650">
        <f>YEAR(Data!$D7650)</f>
        <v>2013</v>
      </c>
      <c r="D7650">
        <v>41349</v>
      </c>
      <c r="E7650">
        <v>41350</v>
      </c>
      <c r="F7650" t="s">
        <v>188</v>
      </c>
      <c r="G7650" t="s">
        <v>6751</v>
      </c>
      <c r="H7650" t="s">
        <v>6752</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ht="14.25" customHeight="1" x14ac:dyDescent="0.25">
      <c r="A7651">
        <v>7650</v>
      </c>
      <c r="B7651" t="s">
        <v>9580</v>
      </c>
      <c r="C7651">
        <f>YEAR(Data!$D7651)</f>
        <v>2012</v>
      </c>
      <c r="D7651">
        <v>41270</v>
      </c>
      <c r="E765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ht="14.25" customHeight="1" x14ac:dyDescent="0.25">
      <c r="A7652">
        <v>7651</v>
      </c>
      <c r="B7652" t="s">
        <v>9580</v>
      </c>
      <c r="C7652">
        <f>YEAR(Data!$D7652)</f>
        <v>2012</v>
      </c>
      <c r="D7652">
        <v>41270</v>
      </c>
      <c r="E7652">
        <v>41274</v>
      </c>
      <c r="F7652" t="s">
        <v>50</v>
      </c>
      <c r="G7652" t="s">
        <v>910</v>
      </c>
      <c r="H7652" t="s">
        <v>911</v>
      </c>
      <c r="I7652" t="s">
        <v>41</v>
      </c>
      <c r="J7652" t="s">
        <v>27</v>
      </c>
      <c r="K7652" t="s">
        <v>5178</v>
      </c>
      <c r="L7652" t="s">
        <v>498</v>
      </c>
      <c r="M7652">
        <v>43302</v>
      </c>
      <c r="N7652" t="s">
        <v>148</v>
      </c>
      <c r="O7652" t="s">
        <v>6103</v>
      </c>
      <c r="P7652" t="s">
        <v>46</v>
      </c>
      <c r="Q7652" t="s">
        <v>173</v>
      </c>
      <c r="R7652" t="s">
        <v>186</v>
      </c>
      <c r="S7652">
        <v>19.872</v>
      </c>
      <c r="T7652">
        <v>3</v>
      </c>
      <c r="U7652">
        <v>0.2</v>
      </c>
      <c r="V7652">
        <v>6.7067999999999977</v>
      </c>
    </row>
    <row r="7653" spans="1:22" ht="14.25" customHeight="1" x14ac:dyDescent="0.25">
      <c r="A7653">
        <v>7652</v>
      </c>
      <c r="B7653" t="s">
        <v>9581</v>
      </c>
      <c r="C7653">
        <f>YEAR(Data!$D7653)</f>
        <v>2014</v>
      </c>
      <c r="D7653">
        <v>41859</v>
      </c>
      <c r="E7653">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ht="14.25" customHeight="1" x14ac:dyDescent="0.25">
      <c r="A7654">
        <v>7653</v>
      </c>
      <c r="B7654" t="s">
        <v>9581</v>
      </c>
      <c r="C7654">
        <f>YEAR(Data!$D7654)</f>
        <v>2014</v>
      </c>
      <c r="D7654">
        <v>41859</v>
      </c>
      <c r="E7654">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ht="14.25" customHeight="1" x14ac:dyDescent="0.25">
      <c r="A7655">
        <v>7654</v>
      </c>
      <c r="B7655" t="s">
        <v>9582</v>
      </c>
      <c r="C7655">
        <f>YEAR(Data!$D7655)</f>
        <v>2012</v>
      </c>
      <c r="D7655">
        <v>40990</v>
      </c>
      <c r="E7655">
        <v>40995</v>
      </c>
      <c r="F7655" t="s">
        <v>50</v>
      </c>
      <c r="G7655" t="s">
        <v>9583</v>
      </c>
      <c r="H7655" t="s">
        <v>9584</v>
      </c>
      <c r="I7655" t="s">
        <v>41</v>
      </c>
      <c r="J7655" t="s">
        <v>27</v>
      </c>
      <c r="K7655" t="s">
        <v>1681</v>
      </c>
      <c r="L7655" t="s">
        <v>358</v>
      </c>
      <c r="M7655">
        <v>35810</v>
      </c>
      <c r="N7655" t="s">
        <v>30</v>
      </c>
      <c r="O7655" t="s">
        <v>7500</v>
      </c>
      <c r="P7655" t="s">
        <v>46</v>
      </c>
      <c r="Q7655" t="s">
        <v>68</v>
      </c>
      <c r="R7655" t="s">
        <v>7501</v>
      </c>
      <c r="S7655">
        <v>19.559999999999999</v>
      </c>
      <c r="T7655">
        <v>4</v>
      </c>
      <c r="U7655">
        <v>0</v>
      </c>
      <c r="V7655">
        <v>5.4768000000000008</v>
      </c>
    </row>
    <row r="7656" spans="1:22" ht="14.25" customHeight="1" x14ac:dyDescent="0.25">
      <c r="A7656">
        <v>7655</v>
      </c>
      <c r="B7656" t="s">
        <v>9585</v>
      </c>
      <c r="C7656">
        <f>YEAR(Data!$D7656)</f>
        <v>2012</v>
      </c>
      <c r="D7656">
        <v>41243</v>
      </c>
      <c r="E7656">
        <v>41245</v>
      </c>
      <c r="F7656" t="s">
        <v>23</v>
      </c>
      <c r="G7656" t="s">
        <v>5570</v>
      </c>
      <c r="H7656" t="s">
        <v>5571</v>
      </c>
      <c r="I7656" t="s">
        <v>26</v>
      </c>
      <c r="J7656" t="s">
        <v>27</v>
      </c>
      <c r="K7656" t="s">
        <v>1391</v>
      </c>
      <c r="L7656" t="s">
        <v>1392</v>
      </c>
      <c r="M7656">
        <v>89115</v>
      </c>
      <c r="N7656" t="s">
        <v>44</v>
      </c>
      <c r="O7656" t="s">
        <v>7792</v>
      </c>
      <c r="P7656" t="s">
        <v>32</v>
      </c>
      <c r="Q7656" t="s">
        <v>65</v>
      </c>
      <c r="R7656" t="s">
        <v>7793</v>
      </c>
      <c r="S7656">
        <v>80.959999999999994</v>
      </c>
      <c r="T7656">
        <v>4</v>
      </c>
      <c r="U7656">
        <v>0</v>
      </c>
      <c r="V7656">
        <v>29.145599999999995</v>
      </c>
    </row>
    <row r="7657" spans="1:22" ht="14.25" customHeight="1" x14ac:dyDescent="0.25">
      <c r="A7657">
        <v>7656</v>
      </c>
      <c r="B7657" t="s">
        <v>9585</v>
      </c>
      <c r="C7657">
        <f>YEAR(Data!$D7657)</f>
        <v>2012</v>
      </c>
      <c r="D7657">
        <v>41243</v>
      </c>
      <c r="E7657">
        <v>41245</v>
      </c>
      <c r="F7657" t="s">
        <v>23</v>
      </c>
      <c r="G7657" t="s">
        <v>5570</v>
      </c>
      <c r="H7657" t="s">
        <v>5571</v>
      </c>
      <c r="I7657" t="s">
        <v>26</v>
      </c>
      <c r="J7657" t="s">
        <v>27</v>
      </c>
      <c r="K7657" t="s">
        <v>1391</v>
      </c>
      <c r="L7657" t="s">
        <v>1392</v>
      </c>
      <c r="M7657">
        <v>89115</v>
      </c>
      <c r="N7657" t="s">
        <v>44</v>
      </c>
      <c r="O7657" t="s">
        <v>6175</v>
      </c>
      <c r="P7657" t="s">
        <v>46</v>
      </c>
      <c r="Q7657" t="s">
        <v>90</v>
      </c>
      <c r="R7657" t="s">
        <v>6176</v>
      </c>
      <c r="S7657">
        <v>25.92</v>
      </c>
      <c r="T7657">
        <v>4</v>
      </c>
      <c r="U7657">
        <v>0</v>
      </c>
      <c r="V7657">
        <v>12.441600000000001</v>
      </c>
    </row>
    <row r="7658" spans="1:22" ht="14.25" customHeight="1" x14ac:dyDescent="0.25">
      <c r="A7658">
        <v>7657</v>
      </c>
      <c r="B7658" t="s">
        <v>9586</v>
      </c>
      <c r="C7658">
        <f>YEAR(Data!$D7658)</f>
        <v>2011</v>
      </c>
      <c r="D7658">
        <v>40648</v>
      </c>
      <c r="E7658">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ht="14.25" customHeight="1" x14ac:dyDescent="0.25">
      <c r="A7659">
        <v>7658</v>
      </c>
      <c r="B7659" t="s">
        <v>9586</v>
      </c>
      <c r="C7659">
        <f>YEAR(Data!$D7659)</f>
        <v>2011</v>
      </c>
      <c r="D7659">
        <v>40648</v>
      </c>
      <c r="E7659">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ht="14.25" customHeight="1" x14ac:dyDescent="0.25">
      <c r="A7660">
        <v>7659</v>
      </c>
      <c r="B7660" t="s">
        <v>9587</v>
      </c>
      <c r="C7660">
        <f>YEAR(Data!$D7660)</f>
        <v>2014</v>
      </c>
      <c r="D7660">
        <v>41851</v>
      </c>
      <c r="E7660">
        <v>41854</v>
      </c>
      <c r="F7660" t="s">
        <v>188</v>
      </c>
      <c r="G7660" t="s">
        <v>6256</v>
      </c>
      <c r="H7660" t="s">
        <v>6257</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ht="14.25" customHeight="1" x14ac:dyDescent="0.25">
      <c r="A7661">
        <v>7660</v>
      </c>
      <c r="B7661" t="s">
        <v>9588</v>
      </c>
      <c r="C7661">
        <f>YEAR(Data!$D7661)</f>
        <v>2014</v>
      </c>
      <c r="D7661">
        <v>41792</v>
      </c>
      <c r="E766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ht="14.25" customHeight="1" x14ac:dyDescent="0.25">
      <c r="A7662">
        <v>7661</v>
      </c>
      <c r="B7662" t="s">
        <v>9589</v>
      </c>
      <c r="C7662">
        <f>YEAR(Data!$D7662)</f>
        <v>2011</v>
      </c>
      <c r="D7662">
        <v>40551</v>
      </c>
      <c r="E7662">
        <v>40556</v>
      </c>
      <c r="F7662" t="s">
        <v>50</v>
      </c>
      <c r="G7662" t="s">
        <v>7550</v>
      </c>
      <c r="H7662" t="s">
        <v>7551</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ht="14.25" customHeight="1" x14ac:dyDescent="0.25">
      <c r="A7663">
        <v>7662</v>
      </c>
      <c r="B7663" t="s">
        <v>9589</v>
      </c>
      <c r="C7663">
        <f>YEAR(Data!$D7663)</f>
        <v>2011</v>
      </c>
      <c r="D7663">
        <v>40551</v>
      </c>
      <c r="E7663">
        <v>40556</v>
      </c>
      <c r="F7663" t="s">
        <v>50</v>
      </c>
      <c r="G7663" t="s">
        <v>7550</v>
      </c>
      <c r="H7663" t="s">
        <v>7551</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ht="14.25" customHeight="1" x14ac:dyDescent="0.25">
      <c r="A7664">
        <v>7663</v>
      </c>
      <c r="B7664" t="s">
        <v>9590</v>
      </c>
      <c r="C7664">
        <f>YEAR(Data!$D7664)</f>
        <v>2014</v>
      </c>
      <c r="D7664">
        <v>41912</v>
      </c>
      <c r="E7664">
        <v>41914</v>
      </c>
      <c r="F7664" t="s">
        <v>188</v>
      </c>
      <c r="G7664" t="s">
        <v>5575</v>
      </c>
      <c r="H7664" t="s">
        <v>5576</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ht="14.25" customHeight="1" x14ac:dyDescent="0.25">
      <c r="A7665">
        <v>7664</v>
      </c>
      <c r="B7665" t="s">
        <v>9591</v>
      </c>
      <c r="C7665">
        <f>YEAR(Data!$D7665)</f>
        <v>2014</v>
      </c>
      <c r="D7665">
        <v>41896</v>
      </c>
      <c r="E7665">
        <v>41902</v>
      </c>
      <c r="F7665" t="s">
        <v>50</v>
      </c>
      <c r="G7665" t="s">
        <v>5433</v>
      </c>
      <c r="H7665" t="s">
        <v>5434</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ht="14.25" customHeight="1" x14ac:dyDescent="0.25">
      <c r="A7666">
        <v>7665</v>
      </c>
      <c r="B7666" t="s">
        <v>9592</v>
      </c>
      <c r="C7666">
        <f>YEAR(Data!$D7666)</f>
        <v>2011</v>
      </c>
      <c r="D7666">
        <v>40838</v>
      </c>
      <c r="E7666">
        <v>40842</v>
      </c>
      <c r="F7666" t="s">
        <v>50</v>
      </c>
      <c r="G7666" t="s">
        <v>5635</v>
      </c>
      <c r="H7666" t="s">
        <v>5636</v>
      </c>
      <c r="I7666" t="s">
        <v>41</v>
      </c>
      <c r="J7666" t="s">
        <v>27</v>
      </c>
      <c r="K7666" t="s">
        <v>2422</v>
      </c>
      <c r="L7666" t="s">
        <v>736</v>
      </c>
      <c r="M7666">
        <v>71111</v>
      </c>
      <c r="N7666" t="s">
        <v>30</v>
      </c>
      <c r="O7666" t="s">
        <v>6546</v>
      </c>
      <c r="P7666" t="s">
        <v>32</v>
      </c>
      <c r="Q7666" t="s">
        <v>65</v>
      </c>
      <c r="R7666" t="s">
        <v>6547</v>
      </c>
      <c r="S7666">
        <v>129.91999999999999</v>
      </c>
      <c r="T7666">
        <v>4</v>
      </c>
      <c r="U7666">
        <v>0</v>
      </c>
      <c r="V7666">
        <v>10.393599999999992</v>
      </c>
    </row>
    <row r="7667" spans="1:22" ht="14.25" customHeight="1" x14ac:dyDescent="0.25">
      <c r="A7667">
        <v>7666</v>
      </c>
      <c r="B7667" t="s">
        <v>9593</v>
      </c>
      <c r="C7667">
        <f>YEAR(Data!$D7667)</f>
        <v>2013</v>
      </c>
      <c r="D7667">
        <v>41552</v>
      </c>
      <c r="E7667">
        <v>41556</v>
      </c>
      <c r="F7667" t="s">
        <v>50</v>
      </c>
      <c r="G7667" t="s">
        <v>5993</v>
      </c>
      <c r="H7667" t="s">
        <v>5994</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ht="14.25" customHeight="1" x14ac:dyDescent="0.25">
      <c r="A7668">
        <v>7667</v>
      </c>
      <c r="B7668" t="s">
        <v>9593</v>
      </c>
      <c r="C7668">
        <f>YEAR(Data!$D7668)</f>
        <v>2013</v>
      </c>
      <c r="D7668">
        <v>41552</v>
      </c>
      <c r="E7668">
        <v>41556</v>
      </c>
      <c r="F7668" t="s">
        <v>50</v>
      </c>
      <c r="G7668" t="s">
        <v>5993</v>
      </c>
      <c r="H7668" t="s">
        <v>5994</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ht="14.25" customHeight="1" x14ac:dyDescent="0.25">
      <c r="A7669">
        <v>7668</v>
      </c>
      <c r="B7669" t="s">
        <v>9593</v>
      </c>
      <c r="C7669">
        <f>YEAR(Data!$D7669)</f>
        <v>2013</v>
      </c>
      <c r="D7669">
        <v>41552</v>
      </c>
      <c r="E7669">
        <v>41556</v>
      </c>
      <c r="F7669" t="s">
        <v>50</v>
      </c>
      <c r="G7669" t="s">
        <v>5993</v>
      </c>
      <c r="H7669" t="s">
        <v>5994</v>
      </c>
      <c r="I7669" t="s">
        <v>102</v>
      </c>
      <c r="J7669" t="s">
        <v>27</v>
      </c>
      <c r="K7669" t="s">
        <v>3577</v>
      </c>
      <c r="L7669" t="s">
        <v>1399</v>
      </c>
      <c r="M7669">
        <v>2908</v>
      </c>
      <c r="N7669" t="s">
        <v>148</v>
      </c>
      <c r="O7669" t="s">
        <v>7938</v>
      </c>
      <c r="P7669" t="s">
        <v>46</v>
      </c>
      <c r="Q7669" t="s">
        <v>59</v>
      </c>
      <c r="R7669" t="s">
        <v>7939</v>
      </c>
      <c r="S7669">
        <v>119.10000000000001</v>
      </c>
      <c r="T7669">
        <v>3</v>
      </c>
      <c r="U7669">
        <v>0</v>
      </c>
      <c r="V7669">
        <v>34.538999999999994</v>
      </c>
    </row>
    <row r="7670" spans="1:22" ht="14.25" customHeight="1" x14ac:dyDescent="0.25">
      <c r="A7670">
        <v>7669</v>
      </c>
      <c r="B7670" t="s">
        <v>9594</v>
      </c>
      <c r="C7670">
        <f>YEAR(Data!$D7670)</f>
        <v>2012</v>
      </c>
      <c r="D7670">
        <v>41240</v>
      </c>
      <c r="E7670">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ht="14.25" customHeight="1" x14ac:dyDescent="0.25">
      <c r="A7671">
        <v>7670</v>
      </c>
      <c r="B7671" t="s">
        <v>9594</v>
      </c>
      <c r="C7671">
        <f>YEAR(Data!$D7671)</f>
        <v>2012</v>
      </c>
      <c r="D7671">
        <v>41240</v>
      </c>
      <c r="E767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ht="14.25" customHeight="1" x14ac:dyDescent="0.25">
      <c r="A7672">
        <v>7671</v>
      </c>
      <c r="B7672" t="s">
        <v>9594</v>
      </c>
      <c r="C7672">
        <f>YEAR(Data!$D7672)</f>
        <v>2012</v>
      </c>
      <c r="D7672">
        <v>41240</v>
      </c>
      <c r="E7672">
        <v>41242</v>
      </c>
      <c r="F7672" t="s">
        <v>23</v>
      </c>
      <c r="G7672" t="s">
        <v>182</v>
      </c>
      <c r="H7672" t="s">
        <v>183</v>
      </c>
      <c r="I7672" t="s">
        <v>102</v>
      </c>
      <c r="J7672" t="s">
        <v>27</v>
      </c>
      <c r="K7672" t="s">
        <v>4096</v>
      </c>
      <c r="L7672" t="s">
        <v>1245</v>
      </c>
      <c r="M7672">
        <v>2149</v>
      </c>
      <c r="N7672" t="s">
        <v>148</v>
      </c>
      <c r="O7672" t="s">
        <v>5327</v>
      </c>
      <c r="P7672" t="s">
        <v>71</v>
      </c>
      <c r="Q7672" t="s">
        <v>161</v>
      </c>
      <c r="R7672" t="s">
        <v>5328</v>
      </c>
      <c r="S7672">
        <v>259.98</v>
      </c>
      <c r="T7672">
        <v>2</v>
      </c>
      <c r="U7672">
        <v>0</v>
      </c>
      <c r="V7672">
        <v>88.393200000000007</v>
      </c>
    </row>
    <row r="7673" spans="1:22" ht="14.25" customHeight="1" x14ac:dyDescent="0.25">
      <c r="A7673">
        <v>7672</v>
      </c>
      <c r="B7673" t="s">
        <v>9594</v>
      </c>
      <c r="C7673">
        <f>YEAR(Data!$D7673)</f>
        <v>2012</v>
      </c>
      <c r="D7673">
        <v>41240</v>
      </c>
      <c r="E7673">
        <v>41242</v>
      </c>
      <c r="F7673" t="s">
        <v>23</v>
      </c>
      <c r="G7673" t="s">
        <v>182</v>
      </c>
      <c r="H7673" t="s">
        <v>183</v>
      </c>
      <c r="I7673" t="s">
        <v>102</v>
      </c>
      <c r="J7673" t="s">
        <v>27</v>
      </c>
      <c r="K7673" t="s">
        <v>4096</v>
      </c>
      <c r="L7673" t="s">
        <v>1245</v>
      </c>
      <c r="M7673">
        <v>2149</v>
      </c>
      <c r="N7673" t="s">
        <v>148</v>
      </c>
      <c r="O7673" t="s">
        <v>6559</v>
      </c>
      <c r="P7673" t="s">
        <v>32</v>
      </c>
      <c r="Q7673" t="s">
        <v>33</v>
      </c>
      <c r="R7673" t="s">
        <v>6560</v>
      </c>
      <c r="S7673">
        <v>170.98</v>
      </c>
      <c r="T7673">
        <v>1</v>
      </c>
      <c r="U7673">
        <v>0</v>
      </c>
      <c r="V7673">
        <v>32.486199999999997</v>
      </c>
    </row>
    <row r="7674" spans="1:22" ht="14.25" customHeight="1" x14ac:dyDescent="0.25">
      <c r="A7674">
        <v>7673</v>
      </c>
      <c r="B7674" t="s">
        <v>9594</v>
      </c>
      <c r="C7674">
        <f>YEAR(Data!$D7674)</f>
        <v>2012</v>
      </c>
      <c r="D7674">
        <v>41240</v>
      </c>
      <c r="E7674">
        <v>41242</v>
      </c>
      <c r="F7674" t="s">
        <v>23</v>
      </c>
      <c r="G7674" t="s">
        <v>182</v>
      </c>
      <c r="H7674" t="s">
        <v>183</v>
      </c>
      <c r="I7674" t="s">
        <v>102</v>
      </c>
      <c r="J7674" t="s">
        <v>27</v>
      </c>
      <c r="K7674" t="s">
        <v>4096</v>
      </c>
      <c r="L7674" t="s">
        <v>1245</v>
      </c>
      <c r="M7674">
        <v>2149</v>
      </c>
      <c r="N7674" t="s">
        <v>148</v>
      </c>
      <c r="O7674" t="s">
        <v>9595</v>
      </c>
      <c r="P7674" t="s">
        <v>32</v>
      </c>
      <c r="Q7674" t="s">
        <v>65</v>
      </c>
      <c r="R7674" t="s">
        <v>9596</v>
      </c>
      <c r="S7674">
        <v>38.97</v>
      </c>
      <c r="T7674">
        <v>3</v>
      </c>
      <c r="U7674">
        <v>0</v>
      </c>
      <c r="V7674">
        <v>4.6763999999999992</v>
      </c>
    </row>
    <row r="7675" spans="1:22" ht="14.25" customHeight="1" x14ac:dyDescent="0.25">
      <c r="A7675">
        <v>7674</v>
      </c>
      <c r="B7675" t="s">
        <v>9594</v>
      </c>
      <c r="C7675">
        <f>YEAR(Data!$D7675)</f>
        <v>2012</v>
      </c>
      <c r="D7675">
        <v>41240</v>
      </c>
      <c r="E7675">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ht="14.25" customHeight="1" x14ac:dyDescent="0.25">
      <c r="A7676">
        <v>7675</v>
      </c>
      <c r="B7676" t="s">
        <v>9594</v>
      </c>
      <c r="C7676">
        <f>YEAR(Data!$D7676)</f>
        <v>2012</v>
      </c>
      <c r="D7676">
        <v>41240</v>
      </c>
      <c r="E7676">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ht="14.25" customHeight="1" x14ac:dyDescent="0.25">
      <c r="A7677">
        <v>7676</v>
      </c>
      <c r="B7677" t="s">
        <v>9597</v>
      </c>
      <c r="C7677">
        <f>YEAR(Data!$D7677)</f>
        <v>2014</v>
      </c>
      <c r="D7677">
        <v>41766</v>
      </c>
      <c r="E7677">
        <v>41769</v>
      </c>
      <c r="F7677" t="s">
        <v>23</v>
      </c>
      <c r="G7677" t="s">
        <v>8649</v>
      </c>
      <c r="H7677" t="s">
        <v>8650</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ht="14.25" customHeight="1" x14ac:dyDescent="0.25">
      <c r="A7678">
        <v>7677</v>
      </c>
      <c r="B7678" t="s">
        <v>9598</v>
      </c>
      <c r="C7678">
        <f>YEAR(Data!$D7678)</f>
        <v>2011</v>
      </c>
      <c r="D7678">
        <v>40824</v>
      </c>
      <c r="E7678">
        <v>40824</v>
      </c>
      <c r="F7678" t="s">
        <v>1290</v>
      </c>
      <c r="G7678" t="s">
        <v>1375</v>
      </c>
      <c r="H7678" t="s">
        <v>1376</v>
      </c>
      <c r="I7678" t="s">
        <v>26</v>
      </c>
      <c r="J7678" t="s">
        <v>27</v>
      </c>
      <c r="K7678" t="s">
        <v>467</v>
      </c>
      <c r="L7678" t="s">
        <v>88</v>
      </c>
      <c r="M7678">
        <v>28205</v>
      </c>
      <c r="N7678" t="s">
        <v>30</v>
      </c>
      <c r="O7678" t="s">
        <v>7037</v>
      </c>
      <c r="P7678" t="s">
        <v>71</v>
      </c>
      <c r="Q7678" t="s">
        <v>161</v>
      </c>
      <c r="R7678" t="s">
        <v>7038</v>
      </c>
      <c r="S7678">
        <v>23.472000000000001</v>
      </c>
      <c r="T7678">
        <v>3</v>
      </c>
      <c r="U7678">
        <v>0.2</v>
      </c>
      <c r="V7678">
        <v>4.9877999999999982</v>
      </c>
    </row>
    <row r="7679" spans="1:22" ht="14.25" customHeight="1" x14ac:dyDescent="0.25">
      <c r="A7679">
        <v>7678</v>
      </c>
      <c r="B7679" t="s">
        <v>9599</v>
      </c>
      <c r="C7679">
        <f>YEAR(Data!$D7679)</f>
        <v>2011</v>
      </c>
      <c r="D7679">
        <v>40908</v>
      </c>
      <c r="E7679">
        <v>40915</v>
      </c>
      <c r="F7679" t="s">
        <v>50</v>
      </c>
      <c r="G7679" t="s">
        <v>3814</v>
      </c>
      <c r="H7679" t="s">
        <v>3815</v>
      </c>
      <c r="I7679" t="s">
        <v>102</v>
      </c>
      <c r="J7679" t="s">
        <v>27</v>
      </c>
      <c r="K7679" t="s">
        <v>3577</v>
      </c>
      <c r="L7679" t="s">
        <v>1399</v>
      </c>
      <c r="M7679">
        <v>2908</v>
      </c>
      <c r="N7679" t="s">
        <v>148</v>
      </c>
      <c r="O7679" t="s">
        <v>7675</v>
      </c>
      <c r="P7679" t="s">
        <v>46</v>
      </c>
      <c r="Q7679" t="s">
        <v>90</v>
      </c>
      <c r="R7679" t="s">
        <v>7676</v>
      </c>
      <c r="S7679">
        <v>195.64</v>
      </c>
      <c r="T7679">
        <v>4</v>
      </c>
      <c r="U7679">
        <v>0</v>
      </c>
      <c r="V7679">
        <v>91.950799999999987</v>
      </c>
    </row>
    <row r="7680" spans="1:22" ht="14.25" customHeight="1" x14ac:dyDescent="0.25">
      <c r="A7680">
        <v>7679</v>
      </c>
      <c r="B7680" t="s">
        <v>9599</v>
      </c>
      <c r="C7680">
        <f>YEAR(Data!$D7680)</f>
        <v>2011</v>
      </c>
      <c r="D7680">
        <v>40908</v>
      </c>
      <c r="E7680">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ht="14.25" customHeight="1" x14ac:dyDescent="0.25">
      <c r="A7681">
        <v>7680</v>
      </c>
      <c r="B7681" t="s">
        <v>9599</v>
      </c>
      <c r="C7681">
        <f>YEAR(Data!$D7681)</f>
        <v>2011</v>
      </c>
      <c r="D7681">
        <v>40908</v>
      </c>
      <c r="E768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ht="14.25" customHeight="1" x14ac:dyDescent="0.25">
      <c r="A7682">
        <v>7681</v>
      </c>
      <c r="B7682" t="s">
        <v>9599</v>
      </c>
      <c r="C7682">
        <f>YEAR(Data!$D7682)</f>
        <v>2011</v>
      </c>
      <c r="D7682">
        <v>40908</v>
      </c>
      <c r="E7682">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ht="14.25" customHeight="1" x14ac:dyDescent="0.25">
      <c r="A7683">
        <v>7682</v>
      </c>
      <c r="B7683" t="s">
        <v>9599</v>
      </c>
      <c r="C7683">
        <f>YEAR(Data!$D7683)</f>
        <v>2011</v>
      </c>
      <c r="D7683">
        <v>40908</v>
      </c>
      <c r="E7683">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ht="14.25" customHeight="1" x14ac:dyDescent="0.25">
      <c r="A7684">
        <v>7683</v>
      </c>
      <c r="B7684" t="s">
        <v>9600</v>
      </c>
      <c r="C7684">
        <f>YEAR(Data!$D7684)</f>
        <v>2012</v>
      </c>
      <c r="D7684">
        <v>41027</v>
      </c>
      <c r="E7684">
        <v>41030</v>
      </c>
      <c r="F7684" t="s">
        <v>188</v>
      </c>
      <c r="G7684" t="s">
        <v>1497</v>
      </c>
      <c r="H7684" t="s">
        <v>1498</v>
      </c>
      <c r="I7684" t="s">
        <v>102</v>
      </c>
      <c r="J7684" t="s">
        <v>27</v>
      </c>
      <c r="K7684" t="s">
        <v>5311</v>
      </c>
      <c r="L7684" t="s">
        <v>238</v>
      </c>
      <c r="M7684">
        <v>48640</v>
      </c>
      <c r="N7684" t="s">
        <v>105</v>
      </c>
      <c r="O7684" t="s">
        <v>6203</v>
      </c>
      <c r="P7684" t="s">
        <v>46</v>
      </c>
      <c r="Q7684" t="s">
        <v>78</v>
      </c>
      <c r="R7684" t="s">
        <v>6204</v>
      </c>
      <c r="S7684">
        <v>186.732</v>
      </c>
      <c r="T7684">
        <v>1</v>
      </c>
      <c r="U7684">
        <v>0.1</v>
      </c>
      <c r="V7684">
        <v>41.495999999999967</v>
      </c>
    </row>
    <row r="7685" spans="1:22" ht="14.25" customHeight="1" x14ac:dyDescent="0.25">
      <c r="A7685">
        <v>7684</v>
      </c>
      <c r="B7685" t="s">
        <v>9600</v>
      </c>
      <c r="C7685">
        <f>YEAR(Data!$D7685)</f>
        <v>2012</v>
      </c>
      <c r="D7685">
        <v>41027</v>
      </c>
      <c r="E7685">
        <v>41030</v>
      </c>
      <c r="F7685" t="s">
        <v>188</v>
      </c>
      <c r="G7685" t="s">
        <v>1497</v>
      </c>
      <c r="H7685" t="s">
        <v>1498</v>
      </c>
      <c r="I7685" t="s">
        <v>102</v>
      </c>
      <c r="J7685" t="s">
        <v>27</v>
      </c>
      <c r="K7685" t="s">
        <v>5311</v>
      </c>
      <c r="L7685" t="s">
        <v>238</v>
      </c>
      <c r="M7685">
        <v>48640</v>
      </c>
      <c r="N7685" t="s">
        <v>105</v>
      </c>
      <c r="O7685" t="s">
        <v>1742</v>
      </c>
      <c r="P7685" t="s">
        <v>46</v>
      </c>
      <c r="Q7685" t="s">
        <v>75</v>
      </c>
      <c r="R7685" t="s">
        <v>1743</v>
      </c>
      <c r="S7685">
        <v>3812.9700000000003</v>
      </c>
      <c r="T7685">
        <v>3</v>
      </c>
      <c r="U7685">
        <v>0</v>
      </c>
      <c r="V7685">
        <v>1906.4850000000001</v>
      </c>
    </row>
    <row r="7686" spans="1:22" ht="14.25" customHeight="1" x14ac:dyDescent="0.25">
      <c r="A7686">
        <v>7685</v>
      </c>
      <c r="B7686" t="s">
        <v>9601</v>
      </c>
      <c r="C7686">
        <f>YEAR(Data!$D7686)</f>
        <v>2012</v>
      </c>
      <c r="D7686">
        <v>40953</v>
      </c>
      <c r="E7686">
        <v>40960</v>
      </c>
      <c r="F7686" t="s">
        <v>50</v>
      </c>
      <c r="G7686" t="s">
        <v>655</v>
      </c>
      <c r="H7686" t="s">
        <v>656</v>
      </c>
      <c r="I7686" t="s">
        <v>26</v>
      </c>
      <c r="J7686" t="s">
        <v>27</v>
      </c>
      <c r="K7686" t="s">
        <v>389</v>
      </c>
      <c r="L7686" t="s">
        <v>267</v>
      </c>
      <c r="M7686">
        <v>14609</v>
      </c>
      <c r="N7686" t="s">
        <v>148</v>
      </c>
      <c r="O7686" t="s">
        <v>9263</v>
      </c>
      <c r="P7686" t="s">
        <v>46</v>
      </c>
      <c r="Q7686" t="s">
        <v>75</v>
      </c>
      <c r="R7686" t="s">
        <v>9264</v>
      </c>
      <c r="S7686">
        <v>26.423999999999999</v>
      </c>
      <c r="T7686">
        <v>9</v>
      </c>
      <c r="U7686">
        <v>0.2</v>
      </c>
      <c r="V7686">
        <v>9.5786999999999995</v>
      </c>
    </row>
    <row r="7687" spans="1:22" ht="14.25" customHeight="1" x14ac:dyDescent="0.25">
      <c r="A7687">
        <v>7686</v>
      </c>
      <c r="B7687" t="s">
        <v>9601</v>
      </c>
      <c r="C7687">
        <f>YEAR(Data!$D7687)</f>
        <v>2012</v>
      </c>
      <c r="D7687">
        <v>40953</v>
      </c>
      <c r="E7687">
        <v>40960</v>
      </c>
      <c r="F7687" t="s">
        <v>50</v>
      </c>
      <c r="G7687" t="s">
        <v>655</v>
      </c>
      <c r="H7687" t="s">
        <v>656</v>
      </c>
      <c r="I7687" t="s">
        <v>26</v>
      </c>
      <c r="J7687" t="s">
        <v>27</v>
      </c>
      <c r="K7687" t="s">
        <v>389</v>
      </c>
      <c r="L7687" t="s">
        <v>267</v>
      </c>
      <c r="M7687">
        <v>14609</v>
      </c>
      <c r="N7687" t="s">
        <v>148</v>
      </c>
      <c r="O7687" t="s">
        <v>7943</v>
      </c>
      <c r="P7687" t="s">
        <v>71</v>
      </c>
      <c r="Q7687" t="s">
        <v>72</v>
      </c>
      <c r="R7687" t="s">
        <v>7944</v>
      </c>
      <c r="S7687">
        <v>625.99</v>
      </c>
      <c r="T7687">
        <v>1</v>
      </c>
      <c r="U7687">
        <v>0</v>
      </c>
      <c r="V7687">
        <v>187.79699999999997</v>
      </c>
    </row>
    <row r="7688" spans="1:22" ht="14.25" customHeight="1" x14ac:dyDescent="0.25">
      <c r="A7688">
        <v>7687</v>
      </c>
      <c r="B7688" t="s">
        <v>9602</v>
      </c>
      <c r="C7688">
        <f>YEAR(Data!$D7688)</f>
        <v>2013</v>
      </c>
      <c r="D7688">
        <v>41604</v>
      </c>
      <c r="E7688">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ht="14.25" customHeight="1" x14ac:dyDescent="0.25">
      <c r="A7689">
        <v>7688</v>
      </c>
      <c r="B7689" t="s">
        <v>9602</v>
      </c>
      <c r="C7689">
        <f>YEAR(Data!$D7689)</f>
        <v>2013</v>
      </c>
      <c r="D7689">
        <v>41604</v>
      </c>
      <c r="E7689">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ht="14.25" customHeight="1" x14ac:dyDescent="0.25">
      <c r="A7690">
        <v>7689</v>
      </c>
      <c r="B7690" t="s">
        <v>9602</v>
      </c>
      <c r="C7690">
        <f>YEAR(Data!$D7690)</f>
        <v>2013</v>
      </c>
      <c r="D7690">
        <v>41604</v>
      </c>
      <c r="E7690">
        <v>41608</v>
      </c>
      <c r="F7690" t="s">
        <v>50</v>
      </c>
      <c r="G7690" t="s">
        <v>1532</v>
      </c>
      <c r="H7690" t="s">
        <v>1533</v>
      </c>
      <c r="I7690" t="s">
        <v>41</v>
      </c>
      <c r="J7690" t="s">
        <v>27</v>
      </c>
      <c r="K7690" t="s">
        <v>328</v>
      </c>
      <c r="L7690" t="s">
        <v>238</v>
      </c>
      <c r="M7690">
        <v>49201</v>
      </c>
      <c r="N7690" t="s">
        <v>105</v>
      </c>
      <c r="O7690" t="s">
        <v>9603</v>
      </c>
      <c r="P7690" t="s">
        <v>71</v>
      </c>
      <c r="Q7690" t="s">
        <v>161</v>
      </c>
      <c r="R7690" t="s">
        <v>9604</v>
      </c>
      <c r="S7690">
        <v>160</v>
      </c>
      <c r="T7690">
        <v>8</v>
      </c>
      <c r="U7690">
        <v>0</v>
      </c>
      <c r="V7690">
        <v>62.400000000000006</v>
      </c>
    </row>
    <row r="7691" spans="1:22" ht="14.25" customHeight="1" x14ac:dyDescent="0.25">
      <c r="A7691">
        <v>7690</v>
      </c>
      <c r="B7691" t="s">
        <v>9605</v>
      </c>
      <c r="C7691">
        <f>YEAR(Data!$D7691)</f>
        <v>2014</v>
      </c>
      <c r="D7691">
        <v>41836</v>
      </c>
      <c r="E7691">
        <v>41838</v>
      </c>
      <c r="F7691" t="s">
        <v>188</v>
      </c>
      <c r="G7691" t="s">
        <v>5300</v>
      </c>
      <c r="H7691" t="s">
        <v>5301</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ht="14.25" customHeight="1" x14ac:dyDescent="0.25">
      <c r="A7692">
        <v>7691</v>
      </c>
      <c r="B7692" t="s">
        <v>9605</v>
      </c>
      <c r="C7692">
        <f>YEAR(Data!$D7692)</f>
        <v>2014</v>
      </c>
      <c r="D7692">
        <v>41836</v>
      </c>
      <c r="E7692">
        <v>41838</v>
      </c>
      <c r="F7692" t="s">
        <v>188</v>
      </c>
      <c r="G7692" t="s">
        <v>5300</v>
      </c>
      <c r="H7692" t="s">
        <v>5301</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ht="14.25" customHeight="1" x14ac:dyDescent="0.25">
      <c r="A7693">
        <v>7692</v>
      </c>
      <c r="B7693" t="s">
        <v>9605</v>
      </c>
      <c r="C7693">
        <f>YEAR(Data!$D7693)</f>
        <v>2014</v>
      </c>
      <c r="D7693">
        <v>41836</v>
      </c>
      <c r="E7693">
        <v>41838</v>
      </c>
      <c r="F7693" t="s">
        <v>188</v>
      </c>
      <c r="G7693" t="s">
        <v>5300</v>
      </c>
      <c r="H7693" t="s">
        <v>5301</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ht="14.25" customHeight="1" x14ac:dyDescent="0.25">
      <c r="A7694">
        <v>7693</v>
      </c>
      <c r="B7694" t="s">
        <v>9606</v>
      </c>
      <c r="C7694">
        <f>YEAR(Data!$D7694)</f>
        <v>2011</v>
      </c>
      <c r="D7694">
        <v>40906</v>
      </c>
      <c r="E7694">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ht="14.25" customHeight="1" x14ac:dyDescent="0.25">
      <c r="A7695">
        <v>7694</v>
      </c>
      <c r="B7695" t="s">
        <v>9606</v>
      </c>
      <c r="C7695">
        <f>YEAR(Data!$D7695)</f>
        <v>2011</v>
      </c>
      <c r="D7695">
        <v>40906</v>
      </c>
      <c r="E7695">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ht="14.25" customHeight="1" x14ac:dyDescent="0.25">
      <c r="A7696">
        <v>7695</v>
      </c>
      <c r="B7696" t="s">
        <v>9607</v>
      </c>
      <c r="C7696">
        <f>YEAR(Data!$D7696)</f>
        <v>2013</v>
      </c>
      <c r="D7696">
        <v>41356</v>
      </c>
      <c r="E7696">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ht="14.25" customHeight="1" x14ac:dyDescent="0.25">
      <c r="A7697">
        <v>7696</v>
      </c>
      <c r="B7697" t="s">
        <v>9608</v>
      </c>
      <c r="C7697">
        <f>YEAR(Data!$D7697)</f>
        <v>2014</v>
      </c>
      <c r="D7697">
        <v>41823</v>
      </c>
      <c r="E7697">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ht="14.25" customHeight="1" x14ac:dyDescent="0.25">
      <c r="A7698">
        <v>7697</v>
      </c>
      <c r="B7698" t="s">
        <v>9608</v>
      </c>
      <c r="C7698">
        <f>YEAR(Data!$D7698)</f>
        <v>2014</v>
      </c>
      <c r="D7698">
        <v>41823</v>
      </c>
      <c r="E7698">
        <v>41826</v>
      </c>
      <c r="F7698" t="s">
        <v>188</v>
      </c>
      <c r="G7698" t="s">
        <v>5003</v>
      </c>
      <c r="H7698" t="s">
        <v>5004</v>
      </c>
      <c r="I7698" t="s">
        <v>102</v>
      </c>
      <c r="J7698" t="s">
        <v>27</v>
      </c>
      <c r="K7698" t="s">
        <v>184</v>
      </c>
      <c r="L7698" t="s">
        <v>104</v>
      </c>
      <c r="M7698">
        <v>77036</v>
      </c>
      <c r="N7698" t="s">
        <v>105</v>
      </c>
      <c r="O7698" t="s">
        <v>6400</v>
      </c>
      <c r="P7698" t="s">
        <v>46</v>
      </c>
      <c r="Q7698" t="s">
        <v>75</v>
      </c>
      <c r="R7698" t="s">
        <v>6401</v>
      </c>
      <c r="S7698">
        <v>5.2319999999999984</v>
      </c>
      <c r="T7698">
        <v>4</v>
      </c>
      <c r="U7698">
        <v>0.8</v>
      </c>
      <c r="V7698">
        <v>-8.1096000000000004</v>
      </c>
    </row>
    <row r="7699" spans="1:22" ht="14.25" customHeight="1" x14ac:dyDescent="0.25">
      <c r="A7699">
        <v>7698</v>
      </c>
      <c r="B7699" t="s">
        <v>9609</v>
      </c>
      <c r="C7699">
        <f>YEAR(Data!$D7699)</f>
        <v>2014</v>
      </c>
      <c r="D7699">
        <v>41988</v>
      </c>
      <c r="E7699">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ht="14.25" customHeight="1" x14ac:dyDescent="0.25">
      <c r="A7700">
        <v>7699</v>
      </c>
      <c r="B7700" t="s">
        <v>9609</v>
      </c>
      <c r="C7700">
        <f>YEAR(Data!$D7700)</f>
        <v>2014</v>
      </c>
      <c r="D7700">
        <v>41988</v>
      </c>
      <c r="E7700">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ht="14.25" customHeight="1" x14ac:dyDescent="0.25">
      <c r="A7701">
        <v>7700</v>
      </c>
      <c r="B7701" t="s">
        <v>9609</v>
      </c>
      <c r="C7701">
        <f>YEAR(Data!$D7701)</f>
        <v>2014</v>
      </c>
      <c r="D7701">
        <v>41988</v>
      </c>
      <c r="E770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ht="14.25" customHeight="1" x14ac:dyDescent="0.25">
      <c r="A7702">
        <v>7701</v>
      </c>
      <c r="B7702" t="s">
        <v>9609</v>
      </c>
      <c r="C7702">
        <f>YEAR(Data!$D7702)</f>
        <v>2014</v>
      </c>
      <c r="D7702">
        <v>41988</v>
      </c>
      <c r="E7702">
        <v>41992</v>
      </c>
      <c r="F7702" t="s">
        <v>50</v>
      </c>
      <c r="G7702" t="s">
        <v>3436</v>
      </c>
      <c r="H7702" t="s">
        <v>3437</v>
      </c>
      <c r="I7702" t="s">
        <v>102</v>
      </c>
      <c r="J7702" t="s">
        <v>27</v>
      </c>
      <c r="K7702" t="s">
        <v>1479</v>
      </c>
      <c r="L7702" t="s">
        <v>1245</v>
      </c>
      <c r="M7702">
        <v>1841</v>
      </c>
      <c r="N7702" t="s">
        <v>148</v>
      </c>
      <c r="O7702" t="s">
        <v>6918</v>
      </c>
      <c r="P7702" t="s">
        <v>46</v>
      </c>
      <c r="Q7702" t="s">
        <v>269</v>
      </c>
      <c r="R7702" t="s">
        <v>6919</v>
      </c>
      <c r="S7702">
        <v>17.28</v>
      </c>
      <c r="T7702">
        <v>6</v>
      </c>
      <c r="U7702">
        <v>0</v>
      </c>
      <c r="V7702">
        <v>8.121599999999999</v>
      </c>
    </row>
    <row r="7703" spans="1:22" ht="14.25" customHeight="1" x14ac:dyDescent="0.25">
      <c r="A7703">
        <v>7702</v>
      </c>
      <c r="B7703" t="s">
        <v>9609</v>
      </c>
      <c r="C7703">
        <f>YEAR(Data!$D7703)</f>
        <v>2014</v>
      </c>
      <c r="D7703">
        <v>41988</v>
      </c>
      <c r="E7703">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ht="14.25" customHeight="1" x14ac:dyDescent="0.25">
      <c r="A7704">
        <v>7703</v>
      </c>
      <c r="B7704" t="s">
        <v>9610</v>
      </c>
      <c r="C7704">
        <f>YEAR(Data!$D7704)</f>
        <v>2013</v>
      </c>
      <c r="D7704">
        <v>41513</v>
      </c>
      <c r="E7704">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ht="14.25" customHeight="1" x14ac:dyDescent="0.25">
      <c r="A7705">
        <v>7704</v>
      </c>
      <c r="B7705" t="s">
        <v>9610</v>
      </c>
      <c r="C7705">
        <f>YEAR(Data!$D7705)</f>
        <v>2013</v>
      </c>
      <c r="D7705">
        <v>41513</v>
      </c>
      <c r="E7705">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ht="14.25" customHeight="1" x14ac:dyDescent="0.25">
      <c r="A7706">
        <v>7705</v>
      </c>
      <c r="B7706" t="s">
        <v>9610</v>
      </c>
      <c r="C7706">
        <f>YEAR(Data!$D7706)</f>
        <v>2013</v>
      </c>
      <c r="D7706">
        <v>41513</v>
      </c>
      <c r="E7706">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ht="14.25" customHeight="1" x14ac:dyDescent="0.25">
      <c r="A7707">
        <v>7706</v>
      </c>
      <c r="B7707" t="s">
        <v>9610</v>
      </c>
      <c r="C7707">
        <f>YEAR(Data!$D7707)</f>
        <v>2013</v>
      </c>
      <c r="D7707">
        <v>41513</v>
      </c>
      <c r="E7707">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ht="14.25" customHeight="1" x14ac:dyDescent="0.25">
      <c r="A7708">
        <v>7707</v>
      </c>
      <c r="B7708" t="s">
        <v>9610</v>
      </c>
      <c r="C7708">
        <f>YEAR(Data!$D7708)</f>
        <v>2013</v>
      </c>
      <c r="D7708">
        <v>41513</v>
      </c>
      <c r="E7708">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ht="14.25" customHeight="1" x14ac:dyDescent="0.25">
      <c r="A7709">
        <v>7708</v>
      </c>
      <c r="B7709" t="s">
        <v>9611</v>
      </c>
      <c r="C7709">
        <f>YEAR(Data!$D7709)</f>
        <v>2014</v>
      </c>
      <c r="D7709">
        <v>41928</v>
      </c>
      <c r="E7709">
        <v>41932</v>
      </c>
      <c r="F7709" t="s">
        <v>50</v>
      </c>
      <c r="G7709" t="s">
        <v>3842</v>
      </c>
      <c r="H7709" t="s">
        <v>3843</v>
      </c>
      <c r="I7709" t="s">
        <v>41</v>
      </c>
      <c r="J7709" t="s">
        <v>27</v>
      </c>
      <c r="K7709" t="s">
        <v>154</v>
      </c>
      <c r="L7709" t="s">
        <v>121</v>
      </c>
      <c r="M7709">
        <v>84057</v>
      </c>
      <c r="N7709" t="s">
        <v>44</v>
      </c>
      <c r="O7709" t="s">
        <v>7506</v>
      </c>
      <c r="P7709" t="s">
        <v>46</v>
      </c>
      <c r="Q7709" t="s">
        <v>68</v>
      </c>
      <c r="R7709" t="s">
        <v>7507</v>
      </c>
      <c r="S7709">
        <v>11.68</v>
      </c>
      <c r="T7709">
        <v>2</v>
      </c>
      <c r="U7709">
        <v>0</v>
      </c>
      <c r="V7709">
        <v>4.2047999999999996</v>
      </c>
    </row>
    <row r="7710" spans="1:22" ht="14.25" customHeight="1" x14ac:dyDescent="0.25">
      <c r="A7710">
        <v>7709</v>
      </c>
      <c r="B7710" t="s">
        <v>9612</v>
      </c>
      <c r="C7710">
        <f>YEAR(Data!$D7710)</f>
        <v>2011</v>
      </c>
      <c r="D7710">
        <v>40841</v>
      </c>
      <c r="E7710">
        <v>40845</v>
      </c>
      <c r="F7710" t="s">
        <v>50</v>
      </c>
      <c r="G7710" t="s">
        <v>6490</v>
      </c>
      <c r="H7710" t="s">
        <v>6491</v>
      </c>
      <c r="I7710" t="s">
        <v>26</v>
      </c>
      <c r="J7710" t="s">
        <v>27</v>
      </c>
      <c r="K7710" t="s">
        <v>146</v>
      </c>
      <c r="L7710" t="s">
        <v>147</v>
      </c>
      <c r="M7710">
        <v>19120</v>
      </c>
      <c r="N7710" t="s">
        <v>148</v>
      </c>
      <c r="O7710" t="s">
        <v>7145</v>
      </c>
      <c r="P7710" t="s">
        <v>71</v>
      </c>
      <c r="Q7710" t="s">
        <v>161</v>
      </c>
      <c r="R7710" t="s">
        <v>7146</v>
      </c>
      <c r="S7710">
        <v>40.775999999999996</v>
      </c>
      <c r="T7710">
        <v>3</v>
      </c>
      <c r="U7710">
        <v>0.2</v>
      </c>
      <c r="V7710">
        <v>0.50970000000000049</v>
      </c>
    </row>
    <row r="7711" spans="1:22" ht="14.25" customHeight="1" x14ac:dyDescent="0.25">
      <c r="A7711">
        <v>7710</v>
      </c>
      <c r="B7711" t="s">
        <v>9612</v>
      </c>
      <c r="C7711">
        <f>YEAR(Data!$D7711)</f>
        <v>2011</v>
      </c>
      <c r="D7711">
        <v>40841</v>
      </c>
      <c r="E7711">
        <v>40845</v>
      </c>
      <c r="F7711" t="s">
        <v>50</v>
      </c>
      <c r="G7711" t="s">
        <v>6490</v>
      </c>
      <c r="H7711" t="s">
        <v>6491</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ht="14.25" customHeight="1" x14ac:dyDescent="0.25">
      <c r="A7712">
        <v>7711</v>
      </c>
      <c r="B7712" t="s">
        <v>9613</v>
      </c>
      <c r="C7712">
        <f>YEAR(Data!$D7712)</f>
        <v>2012</v>
      </c>
      <c r="D7712">
        <v>41001</v>
      </c>
      <c r="E7712">
        <v>41006</v>
      </c>
      <c r="F7712" t="s">
        <v>50</v>
      </c>
      <c r="G7712" t="s">
        <v>1202</v>
      </c>
      <c r="H7712" t="s">
        <v>1203</v>
      </c>
      <c r="I7712" t="s">
        <v>26</v>
      </c>
      <c r="J7712" t="s">
        <v>27</v>
      </c>
      <c r="K7712" t="s">
        <v>1823</v>
      </c>
      <c r="L7712" t="s">
        <v>310</v>
      </c>
      <c r="M7712">
        <v>85204</v>
      </c>
      <c r="N7712" t="s">
        <v>44</v>
      </c>
      <c r="O7712" t="s">
        <v>6456</v>
      </c>
      <c r="P7712" t="s">
        <v>71</v>
      </c>
      <c r="Q7712" t="s">
        <v>72</v>
      </c>
      <c r="R7712" t="s">
        <v>6457</v>
      </c>
      <c r="S7712">
        <v>87.8</v>
      </c>
      <c r="T7712">
        <v>5</v>
      </c>
      <c r="U7712">
        <v>0.2</v>
      </c>
      <c r="V7712">
        <v>32.924999999999997</v>
      </c>
    </row>
    <row r="7713" spans="1:22" ht="14.25" customHeight="1" x14ac:dyDescent="0.25">
      <c r="A7713">
        <v>7712</v>
      </c>
      <c r="B7713" t="s">
        <v>9614</v>
      </c>
      <c r="C7713">
        <f>YEAR(Data!$D7713)</f>
        <v>2014</v>
      </c>
      <c r="D7713">
        <v>41941</v>
      </c>
      <c r="E7713">
        <v>41943</v>
      </c>
      <c r="F7713" t="s">
        <v>23</v>
      </c>
      <c r="G7713" t="s">
        <v>465</v>
      </c>
      <c r="H7713" t="s">
        <v>466</v>
      </c>
      <c r="I7713" t="s">
        <v>26</v>
      </c>
      <c r="J7713" t="s">
        <v>27</v>
      </c>
      <c r="K7713" t="s">
        <v>1706</v>
      </c>
      <c r="L7713" t="s">
        <v>88</v>
      </c>
      <c r="M7713">
        <v>28314</v>
      </c>
      <c r="N7713" t="s">
        <v>30</v>
      </c>
      <c r="O7713" t="s">
        <v>5857</v>
      </c>
      <c r="P7713" t="s">
        <v>32</v>
      </c>
      <c r="Q7713" t="s">
        <v>65</v>
      </c>
      <c r="R7713" t="s">
        <v>5858</v>
      </c>
      <c r="S7713">
        <v>77.951999999999998</v>
      </c>
      <c r="T7713">
        <v>3</v>
      </c>
      <c r="U7713">
        <v>0.2</v>
      </c>
      <c r="V7713">
        <v>15.590399999999995</v>
      </c>
    </row>
    <row r="7714" spans="1:22" ht="14.25" customHeight="1" x14ac:dyDescent="0.25">
      <c r="A7714">
        <v>7713</v>
      </c>
      <c r="B7714" t="s">
        <v>9614</v>
      </c>
      <c r="C7714">
        <f>YEAR(Data!$D7714)</f>
        <v>2014</v>
      </c>
      <c r="D7714">
        <v>41941</v>
      </c>
      <c r="E7714">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ht="14.25" customHeight="1" x14ac:dyDescent="0.25">
      <c r="A7715">
        <v>7714</v>
      </c>
      <c r="B7715" t="s">
        <v>9614</v>
      </c>
      <c r="C7715">
        <f>YEAR(Data!$D7715)</f>
        <v>2014</v>
      </c>
      <c r="D7715">
        <v>41941</v>
      </c>
      <c r="E7715">
        <v>41943</v>
      </c>
      <c r="F7715" t="s">
        <v>23</v>
      </c>
      <c r="G7715" t="s">
        <v>465</v>
      </c>
      <c r="H7715" t="s">
        <v>466</v>
      </c>
      <c r="I7715" t="s">
        <v>26</v>
      </c>
      <c r="J7715" t="s">
        <v>27</v>
      </c>
      <c r="K7715" t="s">
        <v>1706</v>
      </c>
      <c r="L7715" t="s">
        <v>88</v>
      </c>
      <c r="M7715">
        <v>28314</v>
      </c>
      <c r="N7715" t="s">
        <v>30</v>
      </c>
      <c r="O7715" t="s">
        <v>8880</v>
      </c>
      <c r="P7715" t="s">
        <v>46</v>
      </c>
      <c r="Q7715" t="s">
        <v>90</v>
      </c>
      <c r="R7715" t="s">
        <v>8881</v>
      </c>
      <c r="S7715">
        <v>47.952000000000005</v>
      </c>
      <c r="T7715">
        <v>3</v>
      </c>
      <c r="U7715">
        <v>0.2</v>
      </c>
      <c r="V7715">
        <v>16.183799999999998</v>
      </c>
    </row>
    <row r="7716" spans="1:22" ht="14.25" customHeight="1" x14ac:dyDescent="0.25">
      <c r="A7716">
        <v>7715</v>
      </c>
      <c r="B7716" t="s">
        <v>9615</v>
      </c>
      <c r="C7716">
        <f>YEAR(Data!$D7716)</f>
        <v>2011</v>
      </c>
      <c r="D7716">
        <v>40882</v>
      </c>
      <c r="E7716">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ht="14.25" customHeight="1" x14ac:dyDescent="0.25">
      <c r="A7717">
        <v>7716</v>
      </c>
      <c r="B7717" t="s">
        <v>9616</v>
      </c>
      <c r="C7717">
        <f>YEAR(Data!$D7717)</f>
        <v>2014</v>
      </c>
      <c r="D7717">
        <v>41947</v>
      </c>
      <c r="E7717">
        <v>41952</v>
      </c>
      <c r="F7717" t="s">
        <v>50</v>
      </c>
      <c r="G7717" t="s">
        <v>2378</v>
      </c>
      <c r="H7717" t="s">
        <v>2379</v>
      </c>
      <c r="I7717" t="s">
        <v>26</v>
      </c>
      <c r="J7717" t="s">
        <v>27</v>
      </c>
      <c r="K7717" t="s">
        <v>146</v>
      </c>
      <c r="L7717" t="s">
        <v>147</v>
      </c>
      <c r="M7717">
        <v>19140</v>
      </c>
      <c r="N7717" t="s">
        <v>148</v>
      </c>
      <c r="O7717" t="s">
        <v>7145</v>
      </c>
      <c r="P7717" t="s">
        <v>71</v>
      </c>
      <c r="Q7717" t="s">
        <v>161</v>
      </c>
      <c r="R7717" t="s">
        <v>7146</v>
      </c>
      <c r="S7717">
        <v>40.775999999999996</v>
      </c>
      <c r="T7717">
        <v>3</v>
      </c>
      <c r="U7717">
        <v>0.2</v>
      </c>
      <c r="V7717">
        <v>0.50970000000000049</v>
      </c>
    </row>
    <row r="7718" spans="1:22" ht="14.25" customHeight="1" x14ac:dyDescent="0.25">
      <c r="A7718">
        <v>7717</v>
      </c>
      <c r="B7718" t="s">
        <v>9617</v>
      </c>
      <c r="C7718">
        <f>YEAR(Data!$D7718)</f>
        <v>2012</v>
      </c>
      <c r="D7718">
        <v>40914</v>
      </c>
      <c r="E7718">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ht="14.25" customHeight="1" x14ac:dyDescent="0.25">
      <c r="A7719">
        <v>7718</v>
      </c>
      <c r="B7719" t="s">
        <v>9617</v>
      </c>
      <c r="C7719">
        <f>YEAR(Data!$D7719)</f>
        <v>2012</v>
      </c>
      <c r="D7719">
        <v>40914</v>
      </c>
      <c r="E7719">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ht="14.25" customHeight="1" x14ac:dyDescent="0.25">
      <c r="A7720">
        <v>7719</v>
      </c>
      <c r="B7720" t="s">
        <v>9618</v>
      </c>
      <c r="C7720">
        <f>YEAR(Data!$D7720)</f>
        <v>2014</v>
      </c>
      <c r="D7720">
        <v>41892</v>
      </c>
      <c r="E7720">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ht="14.25" customHeight="1" x14ac:dyDescent="0.25">
      <c r="A7721">
        <v>7720</v>
      </c>
      <c r="B7721" t="s">
        <v>9619</v>
      </c>
      <c r="C7721">
        <f>YEAR(Data!$D7721)</f>
        <v>2012</v>
      </c>
      <c r="D7721">
        <v>40913</v>
      </c>
      <c r="E7721">
        <v>40918</v>
      </c>
      <c r="F7721" t="s">
        <v>50</v>
      </c>
      <c r="G7721" t="s">
        <v>3456</v>
      </c>
      <c r="H7721" t="s">
        <v>3457</v>
      </c>
      <c r="I7721" t="s">
        <v>41</v>
      </c>
      <c r="J7721" t="s">
        <v>27</v>
      </c>
      <c r="K7721" t="s">
        <v>266</v>
      </c>
      <c r="L7721" t="s">
        <v>267</v>
      </c>
      <c r="M7721">
        <v>10009</v>
      </c>
      <c r="N7721" t="s">
        <v>148</v>
      </c>
      <c r="O7721" t="s">
        <v>6380</v>
      </c>
      <c r="P7721" t="s">
        <v>46</v>
      </c>
      <c r="Q7721" t="s">
        <v>68</v>
      </c>
      <c r="R7721" t="s">
        <v>6381</v>
      </c>
      <c r="S7721">
        <v>59.519999999999996</v>
      </c>
      <c r="T7721">
        <v>3</v>
      </c>
      <c r="U7721">
        <v>0</v>
      </c>
      <c r="V7721">
        <v>15.475200000000001</v>
      </c>
    </row>
    <row r="7722" spans="1:22" ht="14.25" customHeight="1" x14ac:dyDescent="0.25">
      <c r="A7722">
        <v>7721</v>
      </c>
      <c r="B7722" t="s">
        <v>9619</v>
      </c>
      <c r="C7722">
        <f>YEAR(Data!$D7722)</f>
        <v>2012</v>
      </c>
      <c r="D7722">
        <v>40913</v>
      </c>
      <c r="E7722">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ht="14.25" customHeight="1" x14ac:dyDescent="0.25">
      <c r="A7723">
        <v>7722</v>
      </c>
      <c r="B7723" t="s">
        <v>9619</v>
      </c>
      <c r="C7723">
        <f>YEAR(Data!$D7723)</f>
        <v>2012</v>
      </c>
      <c r="D7723">
        <v>40913</v>
      </c>
      <c r="E7723">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ht="14.25" customHeight="1" x14ac:dyDescent="0.25">
      <c r="A7724">
        <v>7723</v>
      </c>
      <c r="B7724" t="s">
        <v>9620</v>
      </c>
      <c r="C7724">
        <f>YEAR(Data!$D7724)</f>
        <v>2014</v>
      </c>
      <c r="D7724">
        <v>41746</v>
      </c>
      <c r="E7724">
        <v>41750</v>
      </c>
      <c r="F7724" t="s">
        <v>50</v>
      </c>
      <c r="G7724" t="s">
        <v>2250</v>
      </c>
      <c r="H7724" t="s">
        <v>2251</v>
      </c>
      <c r="I7724" t="s">
        <v>102</v>
      </c>
      <c r="J7724" t="s">
        <v>27</v>
      </c>
      <c r="K7724" t="s">
        <v>127</v>
      </c>
      <c r="L7724" t="s">
        <v>43</v>
      </c>
      <c r="M7724">
        <v>94109</v>
      </c>
      <c r="N7724" t="s">
        <v>44</v>
      </c>
      <c r="O7724" t="s">
        <v>9621</v>
      </c>
      <c r="P7724" t="s">
        <v>46</v>
      </c>
      <c r="Q7724" t="s">
        <v>78</v>
      </c>
      <c r="R7724" t="s">
        <v>9622</v>
      </c>
      <c r="S7724">
        <v>40.74</v>
      </c>
      <c r="T7724">
        <v>3</v>
      </c>
      <c r="U7724">
        <v>0</v>
      </c>
      <c r="V7724">
        <v>12.222</v>
      </c>
    </row>
    <row r="7725" spans="1:22" ht="14.25" customHeight="1" x14ac:dyDescent="0.25">
      <c r="A7725">
        <v>7724</v>
      </c>
      <c r="B7725" t="s">
        <v>9623</v>
      </c>
      <c r="C7725">
        <f>YEAR(Data!$D7725)</f>
        <v>2012</v>
      </c>
      <c r="D7725">
        <v>41162</v>
      </c>
      <c r="E7725">
        <v>41166</v>
      </c>
      <c r="F7725" t="s">
        <v>50</v>
      </c>
      <c r="G7725" t="s">
        <v>7867</v>
      </c>
      <c r="H7725" t="s">
        <v>7868</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ht="14.25" customHeight="1" x14ac:dyDescent="0.25">
      <c r="A7726">
        <v>7725</v>
      </c>
      <c r="B7726" t="s">
        <v>9624</v>
      </c>
      <c r="C7726">
        <f>YEAR(Data!$D7726)</f>
        <v>2013</v>
      </c>
      <c r="D7726">
        <v>41543</v>
      </c>
      <c r="E7726">
        <v>41547</v>
      </c>
      <c r="F7726" t="s">
        <v>50</v>
      </c>
      <c r="G7726" t="s">
        <v>6532</v>
      </c>
      <c r="H7726" t="s">
        <v>6533</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ht="14.25" customHeight="1" x14ac:dyDescent="0.25">
      <c r="A7727">
        <v>7726</v>
      </c>
      <c r="B7727" t="s">
        <v>9624</v>
      </c>
      <c r="C7727">
        <f>YEAR(Data!$D7727)</f>
        <v>2013</v>
      </c>
      <c r="D7727">
        <v>41543</v>
      </c>
      <c r="E7727">
        <v>41547</v>
      </c>
      <c r="F7727" t="s">
        <v>50</v>
      </c>
      <c r="G7727" t="s">
        <v>6532</v>
      </c>
      <c r="H7727" t="s">
        <v>6533</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ht="14.25" customHeight="1" x14ac:dyDescent="0.25">
      <c r="A7728">
        <v>7727</v>
      </c>
      <c r="B7728" t="s">
        <v>9624</v>
      </c>
      <c r="C7728">
        <f>YEAR(Data!$D7728)</f>
        <v>2013</v>
      </c>
      <c r="D7728">
        <v>41543</v>
      </c>
      <c r="E7728">
        <v>41547</v>
      </c>
      <c r="F7728" t="s">
        <v>50</v>
      </c>
      <c r="G7728" t="s">
        <v>6532</v>
      </c>
      <c r="H7728" t="s">
        <v>6533</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ht="14.25" customHeight="1" x14ac:dyDescent="0.25">
      <c r="A7729">
        <v>7728</v>
      </c>
      <c r="B7729" t="s">
        <v>9625</v>
      </c>
      <c r="C7729">
        <f>YEAR(Data!$D7729)</f>
        <v>2012</v>
      </c>
      <c r="D7729">
        <v>40984</v>
      </c>
      <c r="E7729">
        <v>40988</v>
      </c>
      <c r="F7729" t="s">
        <v>23</v>
      </c>
      <c r="G7729" t="s">
        <v>721</v>
      </c>
      <c r="H7729" t="s">
        <v>722</v>
      </c>
      <c r="I7729" t="s">
        <v>102</v>
      </c>
      <c r="J7729" t="s">
        <v>27</v>
      </c>
      <c r="K7729" t="s">
        <v>266</v>
      </c>
      <c r="L7729" t="s">
        <v>267</v>
      </c>
      <c r="M7729">
        <v>10009</v>
      </c>
      <c r="N7729" t="s">
        <v>148</v>
      </c>
      <c r="O7729" t="s">
        <v>7506</v>
      </c>
      <c r="P7729" t="s">
        <v>46</v>
      </c>
      <c r="Q7729" t="s">
        <v>68</v>
      </c>
      <c r="R7729" t="s">
        <v>7507</v>
      </c>
      <c r="S7729">
        <v>17.52</v>
      </c>
      <c r="T7729">
        <v>3</v>
      </c>
      <c r="U7729">
        <v>0</v>
      </c>
      <c r="V7729">
        <v>6.3071999999999999</v>
      </c>
    </row>
    <row r="7730" spans="1:22" ht="14.25" customHeight="1" x14ac:dyDescent="0.25">
      <c r="A7730">
        <v>7729</v>
      </c>
      <c r="B7730" t="s">
        <v>9626</v>
      </c>
      <c r="C7730">
        <f>YEAR(Data!$D7730)</f>
        <v>2013</v>
      </c>
      <c r="D7730">
        <v>41605</v>
      </c>
      <c r="E7730">
        <v>41611</v>
      </c>
      <c r="F7730" t="s">
        <v>50</v>
      </c>
      <c r="G7730" t="s">
        <v>5921</v>
      </c>
      <c r="H7730" t="s">
        <v>5922</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ht="14.25" customHeight="1" x14ac:dyDescent="0.25">
      <c r="A7731">
        <v>7730</v>
      </c>
      <c r="B7731" t="s">
        <v>9627</v>
      </c>
      <c r="C7731">
        <f>YEAR(Data!$D7731)</f>
        <v>2013</v>
      </c>
      <c r="D7731">
        <v>41544</v>
      </c>
      <c r="E7731">
        <v>41549</v>
      </c>
      <c r="F7731" t="s">
        <v>50</v>
      </c>
      <c r="G7731" t="s">
        <v>1599</v>
      </c>
      <c r="H7731" t="s">
        <v>1600</v>
      </c>
      <c r="I7731" t="s">
        <v>102</v>
      </c>
      <c r="J7731" t="s">
        <v>27</v>
      </c>
      <c r="K7731" t="s">
        <v>5647</v>
      </c>
      <c r="L7731" t="s">
        <v>54</v>
      </c>
      <c r="M7731">
        <v>32303</v>
      </c>
      <c r="N7731" t="s">
        <v>30</v>
      </c>
      <c r="O7731" t="s">
        <v>5439</v>
      </c>
      <c r="P7731" t="s">
        <v>71</v>
      </c>
      <c r="Q7731" t="s">
        <v>161</v>
      </c>
      <c r="R7731" t="s">
        <v>5440</v>
      </c>
      <c r="S7731">
        <v>431.97600000000006</v>
      </c>
      <c r="T7731">
        <v>3</v>
      </c>
      <c r="U7731">
        <v>0.2</v>
      </c>
      <c r="V7731">
        <v>-75.59580000000004</v>
      </c>
    </row>
    <row r="7732" spans="1:22" ht="14.25" customHeight="1" x14ac:dyDescent="0.25">
      <c r="A7732">
        <v>7731</v>
      </c>
      <c r="B7732" t="s">
        <v>9628</v>
      </c>
      <c r="C7732">
        <f>YEAR(Data!$D7732)</f>
        <v>2014</v>
      </c>
      <c r="D7732">
        <v>41804</v>
      </c>
      <c r="E7732">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ht="14.25" customHeight="1" x14ac:dyDescent="0.25">
      <c r="A7733">
        <v>7732</v>
      </c>
      <c r="B7733" t="s">
        <v>9629</v>
      </c>
      <c r="C7733">
        <f>YEAR(Data!$D7733)</f>
        <v>2014</v>
      </c>
      <c r="D7733">
        <v>41901</v>
      </c>
      <c r="E7733">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ht="14.25" customHeight="1" x14ac:dyDescent="0.25">
      <c r="A7734">
        <v>7733</v>
      </c>
      <c r="B7734" t="s">
        <v>9630</v>
      </c>
      <c r="C7734">
        <f>YEAR(Data!$D7734)</f>
        <v>2014</v>
      </c>
      <c r="D7734">
        <v>41793</v>
      </c>
      <c r="E7734">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ht="14.25" customHeight="1" x14ac:dyDescent="0.25">
      <c r="A7735">
        <v>7734</v>
      </c>
      <c r="B7735" t="s">
        <v>9631</v>
      </c>
      <c r="C7735">
        <f>YEAR(Data!$D7735)</f>
        <v>2013</v>
      </c>
      <c r="D7735">
        <v>41410</v>
      </c>
      <c r="E7735">
        <v>41414</v>
      </c>
      <c r="F7735" t="s">
        <v>23</v>
      </c>
      <c r="G7735" t="s">
        <v>3679</v>
      </c>
      <c r="H7735" t="s">
        <v>3680</v>
      </c>
      <c r="I7735" t="s">
        <v>26</v>
      </c>
      <c r="J7735" t="s">
        <v>27</v>
      </c>
      <c r="K7735" t="s">
        <v>318</v>
      </c>
      <c r="L7735" t="s">
        <v>498</v>
      </c>
      <c r="M7735">
        <v>45503</v>
      </c>
      <c r="N7735" t="s">
        <v>148</v>
      </c>
      <c r="O7735" t="s">
        <v>5761</v>
      </c>
      <c r="P7735" t="s">
        <v>46</v>
      </c>
      <c r="Q7735" t="s">
        <v>90</v>
      </c>
      <c r="R7735" t="s">
        <v>5762</v>
      </c>
      <c r="S7735">
        <v>15.231999999999999</v>
      </c>
      <c r="T7735">
        <v>4</v>
      </c>
      <c r="U7735">
        <v>0.2</v>
      </c>
      <c r="V7735">
        <v>5.5215999999999994</v>
      </c>
    </row>
    <row r="7736" spans="1:22" ht="14.25" customHeight="1" x14ac:dyDescent="0.25">
      <c r="A7736">
        <v>7735</v>
      </c>
      <c r="B7736" t="s">
        <v>9632</v>
      </c>
      <c r="C7736">
        <f>YEAR(Data!$D7736)</f>
        <v>2014</v>
      </c>
      <c r="D7736">
        <v>41898</v>
      </c>
      <c r="E7736">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ht="14.25" customHeight="1" x14ac:dyDescent="0.25">
      <c r="A7737">
        <v>7736</v>
      </c>
      <c r="B7737" t="s">
        <v>9633</v>
      </c>
      <c r="C7737">
        <f>YEAR(Data!$D7737)</f>
        <v>2013</v>
      </c>
      <c r="D7737">
        <v>41509</v>
      </c>
      <c r="E7737">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ht="14.25" customHeight="1" x14ac:dyDescent="0.25">
      <c r="A7738">
        <v>7737</v>
      </c>
      <c r="B7738" t="s">
        <v>9634</v>
      </c>
      <c r="C7738">
        <f>YEAR(Data!$D7738)</f>
        <v>2011</v>
      </c>
      <c r="D7738">
        <v>40693</v>
      </c>
      <c r="E7738">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ht="14.25" customHeight="1" x14ac:dyDescent="0.25">
      <c r="A7739">
        <v>7738</v>
      </c>
      <c r="B7739" t="s">
        <v>9635</v>
      </c>
      <c r="C7739">
        <f>YEAR(Data!$D7739)</f>
        <v>2014</v>
      </c>
      <c r="D7739">
        <v>41992</v>
      </c>
      <c r="E7739">
        <v>41994</v>
      </c>
      <c r="F7739" t="s">
        <v>188</v>
      </c>
      <c r="G7739" t="s">
        <v>7439</v>
      </c>
      <c r="H7739" t="s">
        <v>7440</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ht="14.25" customHeight="1" x14ac:dyDescent="0.25">
      <c r="A7740">
        <v>7739</v>
      </c>
      <c r="B7740" t="s">
        <v>9636</v>
      </c>
      <c r="C7740">
        <f>YEAR(Data!$D7740)</f>
        <v>2014</v>
      </c>
      <c r="D7740">
        <v>41851</v>
      </c>
      <c r="E7740">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ht="14.25" customHeight="1" x14ac:dyDescent="0.25">
      <c r="A7741">
        <v>7740</v>
      </c>
      <c r="B7741" t="s">
        <v>9637</v>
      </c>
      <c r="C7741">
        <f>YEAR(Data!$D7741)</f>
        <v>2011</v>
      </c>
      <c r="D7741">
        <v>40868</v>
      </c>
      <c r="E7741">
        <v>40873</v>
      </c>
      <c r="F7741" t="s">
        <v>50</v>
      </c>
      <c r="G7741" t="s">
        <v>5869</v>
      </c>
      <c r="H7741" t="s">
        <v>5870</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ht="14.25" customHeight="1" x14ac:dyDescent="0.25">
      <c r="A7742">
        <v>7741</v>
      </c>
      <c r="B7742" t="s">
        <v>9637</v>
      </c>
      <c r="C7742">
        <f>YEAR(Data!$D7742)</f>
        <v>2011</v>
      </c>
      <c r="D7742">
        <v>40868</v>
      </c>
      <c r="E7742">
        <v>40873</v>
      </c>
      <c r="F7742" t="s">
        <v>50</v>
      </c>
      <c r="G7742" t="s">
        <v>5869</v>
      </c>
      <c r="H7742" t="s">
        <v>5870</v>
      </c>
      <c r="I7742" t="s">
        <v>102</v>
      </c>
      <c r="J7742" t="s">
        <v>27</v>
      </c>
      <c r="K7742" t="s">
        <v>127</v>
      </c>
      <c r="L7742" t="s">
        <v>43</v>
      </c>
      <c r="M7742">
        <v>94110</v>
      </c>
      <c r="N7742" t="s">
        <v>44</v>
      </c>
      <c r="O7742" t="s">
        <v>6539</v>
      </c>
      <c r="P7742" t="s">
        <v>71</v>
      </c>
      <c r="Q7742" t="s">
        <v>161</v>
      </c>
      <c r="R7742" t="s">
        <v>6540</v>
      </c>
      <c r="S7742">
        <v>94.99</v>
      </c>
      <c r="T7742">
        <v>1</v>
      </c>
      <c r="U7742">
        <v>0</v>
      </c>
      <c r="V7742">
        <v>28.496999999999986</v>
      </c>
    </row>
    <row r="7743" spans="1:22" ht="14.25" customHeight="1" x14ac:dyDescent="0.25">
      <c r="A7743">
        <v>7742</v>
      </c>
      <c r="B7743" t="s">
        <v>9638</v>
      </c>
      <c r="C7743">
        <f>YEAR(Data!$D7743)</f>
        <v>2012</v>
      </c>
      <c r="D7743">
        <v>41176</v>
      </c>
      <c r="E7743">
        <v>41178</v>
      </c>
      <c r="F7743" t="s">
        <v>23</v>
      </c>
      <c r="G7743" t="s">
        <v>5533</v>
      </c>
      <c r="H7743" t="s">
        <v>5534</v>
      </c>
      <c r="I7743" t="s">
        <v>26</v>
      </c>
      <c r="J7743" t="s">
        <v>27</v>
      </c>
      <c r="K7743" t="s">
        <v>1310</v>
      </c>
      <c r="L7743" t="s">
        <v>310</v>
      </c>
      <c r="M7743">
        <v>85705</v>
      </c>
      <c r="N7743" t="s">
        <v>44</v>
      </c>
      <c r="O7743" t="s">
        <v>6456</v>
      </c>
      <c r="P7743" t="s">
        <v>71</v>
      </c>
      <c r="Q7743" t="s">
        <v>72</v>
      </c>
      <c r="R7743" t="s">
        <v>6457</v>
      </c>
      <c r="S7743">
        <v>35.119999999999997</v>
      </c>
      <c r="T7743">
        <v>2</v>
      </c>
      <c r="U7743">
        <v>0.2</v>
      </c>
      <c r="V7743">
        <v>13.17</v>
      </c>
    </row>
    <row r="7744" spans="1:22" ht="14.25" customHeight="1" x14ac:dyDescent="0.25">
      <c r="A7744">
        <v>7743</v>
      </c>
      <c r="B7744" t="s">
        <v>9639</v>
      </c>
      <c r="C7744">
        <f>YEAR(Data!$D7744)</f>
        <v>2014</v>
      </c>
      <c r="D7744">
        <v>41872</v>
      </c>
      <c r="E7744">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ht="14.25" customHeight="1" x14ac:dyDescent="0.25">
      <c r="A7745">
        <v>7744</v>
      </c>
      <c r="B7745" t="s">
        <v>9640</v>
      </c>
      <c r="C7745">
        <f>YEAR(Data!$D7745)</f>
        <v>2013</v>
      </c>
      <c r="D7745">
        <v>41443</v>
      </c>
      <c r="E7745">
        <v>41448</v>
      </c>
      <c r="F7745" t="s">
        <v>50</v>
      </c>
      <c r="G7745" t="s">
        <v>2407</v>
      </c>
      <c r="H7745" t="s">
        <v>2408</v>
      </c>
      <c r="I7745" t="s">
        <v>41</v>
      </c>
      <c r="J7745" t="s">
        <v>27</v>
      </c>
      <c r="K7745" t="s">
        <v>7706</v>
      </c>
      <c r="L7745" t="s">
        <v>747</v>
      </c>
      <c r="M7745">
        <v>6708</v>
      </c>
      <c r="N7745" t="s">
        <v>148</v>
      </c>
      <c r="O7745" t="s">
        <v>5822</v>
      </c>
      <c r="P7745" t="s">
        <v>46</v>
      </c>
      <c r="Q7745" t="s">
        <v>75</v>
      </c>
      <c r="R7745" t="s">
        <v>5823</v>
      </c>
      <c r="S7745">
        <v>7.96</v>
      </c>
      <c r="T7745">
        <v>2</v>
      </c>
      <c r="U7745">
        <v>0</v>
      </c>
      <c r="V7745">
        <v>3.7412000000000001</v>
      </c>
    </row>
    <row r="7746" spans="1:22" ht="14.25" customHeight="1" x14ac:dyDescent="0.25">
      <c r="A7746">
        <v>7745</v>
      </c>
      <c r="B7746" t="s">
        <v>9640</v>
      </c>
      <c r="C7746">
        <f>YEAR(Data!$D7746)</f>
        <v>2013</v>
      </c>
      <c r="D7746">
        <v>41443</v>
      </c>
      <c r="E7746">
        <v>41448</v>
      </c>
      <c r="F7746" t="s">
        <v>50</v>
      </c>
      <c r="G7746" t="s">
        <v>2407</v>
      </c>
      <c r="H7746" t="s">
        <v>2408</v>
      </c>
      <c r="I7746" t="s">
        <v>41</v>
      </c>
      <c r="J7746" t="s">
        <v>27</v>
      </c>
      <c r="K7746" t="s">
        <v>7706</v>
      </c>
      <c r="L7746" t="s">
        <v>747</v>
      </c>
      <c r="M7746">
        <v>6708</v>
      </c>
      <c r="N7746" t="s">
        <v>148</v>
      </c>
      <c r="O7746" t="s">
        <v>3381</v>
      </c>
      <c r="P7746" t="s">
        <v>71</v>
      </c>
      <c r="Q7746" t="s">
        <v>72</v>
      </c>
      <c r="R7746" t="s">
        <v>3382</v>
      </c>
      <c r="S7746">
        <v>566.97</v>
      </c>
      <c r="T7746">
        <v>3</v>
      </c>
      <c r="U7746">
        <v>0</v>
      </c>
      <c r="V7746">
        <v>153.08189999999999</v>
      </c>
    </row>
    <row r="7747" spans="1:22" ht="14.25" customHeight="1" x14ac:dyDescent="0.25">
      <c r="A7747">
        <v>7746</v>
      </c>
      <c r="B7747" t="s">
        <v>9640</v>
      </c>
      <c r="C7747">
        <f>YEAR(Data!$D7747)</f>
        <v>2013</v>
      </c>
      <c r="D7747">
        <v>41443</v>
      </c>
      <c r="E7747">
        <v>41448</v>
      </c>
      <c r="F7747" t="s">
        <v>50</v>
      </c>
      <c r="G7747" t="s">
        <v>2407</v>
      </c>
      <c r="H7747" t="s">
        <v>2408</v>
      </c>
      <c r="I7747" t="s">
        <v>41</v>
      </c>
      <c r="J7747" t="s">
        <v>27</v>
      </c>
      <c r="K7747" t="s">
        <v>7706</v>
      </c>
      <c r="L7747" t="s">
        <v>747</v>
      </c>
      <c r="M7747">
        <v>6708</v>
      </c>
      <c r="N7747" t="s">
        <v>148</v>
      </c>
      <c r="O7747" t="s">
        <v>3716</v>
      </c>
      <c r="P7747" t="s">
        <v>46</v>
      </c>
      <c r="Q7747" t="s">
        <v>68</v>
      </c>
      <c r="R7747" t="s">
        <v>3717</v>
      </c>
      <c r="S7747">
        <v>9.84</v>
      </c>
      <c r="T7747">
        <v>3</v>
      </c>
      <c r="U7747">
        <v>0</v>
      </c>
      <c r="V7747">
        <v>2.8535999999999988</v>
      </c>
    </row>
    <row r="7748" spans="1:22" ht="14.25" customHeight="1" x14ac:dyDescent="0.25">
      <c r="A7748">
        <v>7747</v>
      </c>
      <c r="B7748" t="s">
        <v>9641</v>
      </c>
      <c r="C7748">
        <f>YEAR(Data!$D7748)</f>
        <v>2012</v>
      </c>
      <c r="D7748">
        <v>41262</v>
      </c>
      <c r="E7748">
        <v>41266</v>
      </c>
      <c r="F7748" t="s">
        <v>50</v>
      </c>
      <c r="G7748" t="s">
        <v>7273</v>
      </c>
      <c r="H7748" t="s">
        <v>7274</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ht="14.25" customHeight="1" x14ac:dyDescent="0.25">
      <c r="A7749">
        <v>7748</v>
      </c>
      <c r="B7749" t="s">
        <v>9642</v>
      </c>
      <c r="C7749">
        <f>YEAR(Data!$D7749)</f>
        <v>2012</v>
      </c>
      <c r="D7749">
        <v>41060</v>
      </c>
      <c r="E7749">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ht="14.25" customHeight="1" x14ac:dyDescent="0.25">
      <c r="A7750">
        <v>7749</v>
      </c>
      <c r="B7750" t="s">
        <v>9643</v>
      </c>
      <c r="C7750">
        <f>YEAR(Data!$D7750)</f>
        <v>2012</v>
      </c>
      <c r="D7750">
        <v>41078</v>
      </c>
      <c r="E7750">
        <v>41084</v>
      </c>
      <c r="F7750" t="s">
        <v>50</v>
      </c>
      <c r="G7750" t="s">
        <v>1430</v>
      </c>
      <c r="H7750" t="s">
        <v>1431</v>
      </c>
      <c r="I7750" t="s">
        <v>26</v>
      </c>
      <c r="J7750" t="s">
        <v>27</v>
      </c>
      <c r="K7750" t="s">
        <v>1127</v>
      </c>
      <c r="L7750" t="s">
        <v>319</v>
      </c>
      <c r="M7750">
        <v>22204</v>
      </c>
      <c r="N7750" t="s">
        <v>30</v>
      </c>
      <c r="O7750" t="s">
        <v>6332</v>
      </c>
      <c r="P7750" t="s">
        <v>32</v>
      </c>
      <c r="Q7750" t="s">
        <v>65</v>
      </c>
      <c r="R7750" t="s">
        <v>6333</v>
      </c>
      <c r="S7750">
        <v>60.84</v>
      </c>
      <c r="T7750">
        <v>3</v>
      </c>
      <c r="U7750">
        <v>0</v>
      </c>
      <c r="V7750">
        <v>19.468799999999998</v>
      </c>
    </row>
    <row r="7751" spans="1:22" ht="14.25" customHeight="1" x14ac:dyDescent="0.25">
      <c r="A7751">
        <v>7750</v>
      </c>
      <c r="B7751" t="s">
        <v>9643</v>
      </c>
      <c r="C7751">
        <f>YEAR(Data!$D7751)</f>
        <v>2012</v>
      </c>
      <c r="D7751">
        <v>41078</v>
      </c>
      <c r="E775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ht="14.25" customHeight="1" x14ac:dyDescent="0.25">
      <c r="A7752">
        <v>7751</v>
      </c>
      <c r="B7752" t="s">
        <v>9643</v>
      </c>
      <c r="C7752">
        <f>YEAR(Data!$D7752)</f>
        <v>2012</v>
      </c>
      <c r="D7752">
        <v>41078</v>
      </c>
      <c r="E7752">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ht="14.25" customHeight="1" x14ac:dyDescent="0.25">
      <c r="A7753">
        <v>7752</v>
      </c>
      <c r="B7753" t="s">
        <v>9643</v>
      </c>
      <c r="C7753">
        <f>YEAR(Data!$D7753)</f>
        <v>2012</v>
      </c>
      <c r="D7753">
        <v>41078</v>
      </c>
      <c r="E7753">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ht="14.25" customHeight="1" x14ac:dyDescent="0.25">
      <c r="A7754">
        <v>7753</v>
      </c>
      <c r="B7754" t="s">
        <v>9643</v>
      </c>
      <c r="C7754">
        <f>YEAR(Data!$D7754)</f>
        <v>2012</v>
      </c>
      <c r="D7754">
        <v>41078</v>
      </c>
      <c r="E7754">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ht="14.25" customHeight="1" x14ac:dyDescent="0.25">
      <c r="A7755">
        <v>7754</v>
      </c>
      <c r="B7755" t="s">
        <v>9644</v>
      </c>
      <c r="C7755">
        <f>YEAR(Data!$D7755)</f>
        <v>2012</v>
      </c>
      <c r="D7755">
        <v>41243</v>
      </c>
      <c r="E7755">
        <v>41246</v>
      </c>
      <c r="F7755" t="s">
        <v>188</v>
      </c>
      <c r="G7755" t="s">
        <v>3751</v>
      </c>
      <c r="H7755" t="s">
        <v>3752</v>
      </c>
      <c r="I7755" t="s">
        <v>41</v>
      </c>
      <c r="J7755" t="s">
        <v>27</v>
      </c>
      <c r="K7755" t="s">
        <v>1521</v>
      </c>
      <c r="L7755" t="s">
        <v>88</v>
      </c>
      <c r="M7755">
        <v>28540</v>
      </c>
      <c r="N7755" t="s">
        <v>30</v>
      </c>
      <c r="O7755" t="s">
        <v>6056</v>
      </c>
      <c r="P7755" t="s">
        <v>32</v>
      </c>
      <c r="Q7755" t="s">
        <v>65</v>
      </c>
      <c r="R7755" t="s">
        <v>6057</v>
      </c>
      <c r="S7755">
        <v>17.088000000000001</v>
      </c>
      <c r="T7755">
        <v>2</v>
      </c>
      <c r="U7755">
        <v>0.2</v>
      </c>
      <c r="V7755">
        <v>1.0679999999999996</v>
      </c>
    </row>
    <row r="7756" spans="1:22" ht="14.25" customHeight="1" x14ac:dyDescent="0.25">
      <c r="A7756">
        <v>7755</v>
      </c>
      <c r="B7756" t="s">
        <v>9645</v>
      </c>
      <c r="C7756">
        <f>YEAR(Data!$D7756)</f>
        <v>2012</v>
      </c>
      <c r="D7756">
        <v>41264</v>
      </c>
      <c r="E7756">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ht="14.25" customHeight="1" x14ac:dyDescent="0.25">
      <c r="A7757">
        <v>7756</v>
      </c>
      <c r="B7757" t="s">
        <v>9646</v>
      </c>
      <c r="C7757">
        <f>YEAR(Data!$D7757)</f>
        <v>2014</v>
      </c>
      <c r="D7757">
        <v>41961</v>
      </c>
      <c r="E7757">
        <v>41965</v>
      </c>
      <c r="F7757" t="s">
        <v>50</v>
      </c>
      <c r="G7757" t="s">
        <v>2035</v>
      </c>
      <c r="H7757" t="s">
        <v>2036</v>
      </c>
      <c r="I7757" t="s">
        <v>26</v>
      </c>
      <c r="J7757" t="s">
        <v>27</v>
      </c>
      <c r="K7757" t="s">
        <v>467</v>
      </c>
      <c r="L7757" t="s">
        <v>88</v>
      </c>
      <c r="M7757">
        <v>28205</v>
      </c>
      <c r="N7757" t="s">
        <v>30</v>
      </c>
      <c r="O7757" t="s">
        <v>9647</v>
      </c>
      <c r="P7757" t="s">
        <v>46</v>
      </c>
      <c r="Q7757" t="s">
        <v>90</v>
      </c>
      <c r="R7757" t="s">
        <v>9648</v>
      </c>
      <c r="S7757">
        <v>268.24</v>
      </c>
      <c r="T7757">
        <v>7</v>
      </c>
      <c r="U7757">
        <v>0.2</v>
      </c>
      <c r="V7757">
        <v>93.883999999999986</v>
      </c>
    </row>
    <row r="7758" spans="1:22" ht="14.25" customHeight="1" x14ac:dyDescent="0.25">
      <c r="A7758">
        <v>7757</v>
      </c>
      <c r="B7758" t="s">
        <v>9646</v>
      </c>
      <c r="C7758">
        <f>YEAR(Data!$D7758)</f>
        <v>2014</v>
      </c>
      <c r="D7758">
        <v>41961</v>
      </c>
      <c r="E7758">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ht="14.25" customHeight="1" x14ac:dyDescent="0.25">
      <c r="A7759">
        <v>7758</v>
      </c>
      <c r="B7759" t="s">
        <v>9649</v>
      </c>
      <c r="C7759">
        <f>YEAR(Data!$D7759)</f>
        <v>2014</v>
      </c>
      <c r="D7759">
        <v>41957</v>
      </c>
      <c r="E7759">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ht="14.25" customHeight="1" x14ac:dyDescent="0.25">
      <c r="A7760">
        <v>7759</v>
      </c>
      <c r="B7760" t="s">
        <v>9649</v>
      </c>
      <c r="C7760">
        <f>YEAR(Data!$D7760)</f>
        <v>2014</v>
      </c>
      <c r="D7760">
        <v>41957</v>
      </c>
      <c r="E7760">
        <v>41960</v>
      </c>
      <c r="F7760" t="s">
        <v>23</v>
      </c>
      <c r="G7760" t="s">
        <v>3427</v>
      </c>
      <c r="H7760" t="s">
        <v>3428</v>
      </c>
      <c r="I7760" t="s">
        <v>41</v>
      </c>
      <c r="J7760" t="s">
        <v>27</v>
      </c>
      <c r="K7760" t="s">
        <v>3452</v>
      </c>
      <c r="L7760" t="s">
        <v>267</v>
      </c>
      <c r="M7760">
        <v>14215</v>
      </c>
      <c r="N7760" t="s">
        <v>148</v>
      </c>
      <c r="O7760" t="s">
        <v>7823</v>
      </c>
      <c r="P7760" t="s">
        <v>32</v>
      </c>
      <c r="Q7760" t="s">
        <v>65</v>
      </c>
      <c r="R7760" t="s">
        <v>7824</v>
      </c>
      <c r="S7760">
        <v>154.94999999999999</v>
      </c>
      <c r="T7760">
        <v>3</v>
      </c>
      <c r="U7760">
        <v>0</v>
      </c>
      <c r="V7760">
        <v>30.989999999999995</v>
      </c>
    </row>
    <row r="7761" spans="1:22" ht="14.25" customHeight="1" x14ac:dyDescent="0.25">
      <c r="A7761">
        <v>7760</v>
      </c>
      <c r="B7761" t="s">
        <v>9650</v>
      </c>
      <c r="C7761">
        <f>YEAR(Data!$D7761)</f>
        <v>2013</v>
      </c>
      <c r="D7761">
        <v>41572</v>
      </c>
      <c r="E7761">
        <v>41576</v>
      </c>
      <c r="F7761" t="s">
        <v>50</v>
      </c>
      <c r="G7761" t="s">
        <v>6343</v>
      </c>
      <c r="H7761" t="s">
        <v>6344</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ht="14.25" customHeight="1" x14ac:dyDescent="0.25">
      <c r="A7762">
        <v>7761</v>
      </c>
      <c r="B7762" t="s">
        <v>9651</v>
      </c>
      <c r="C7762">
        <f>YEAR(Data!$D7762)</f>
        <v>2011</v>
      </c>
      <c r="D7762">
        <v>40883</v>
      </c>
      <c r="E7762">
        <v>40888</v>
      </c>
      <c r="F7762" t="s">
        <v>50</v>
      </c>
      <c r="G7762" t="s">
        <v>8368</v>
      </c>
      <c r="H7762" t="s">
        <v>8369</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ht="14.25" customHeight="1" x14ac:dyDescent="0.25">
      <c r="A7763">
        <v>7762</v>
      </c>
      <c r="B7763" t="s">
        <v>9652</v>
      </c>
      <c r="C7763">
        <f>YEAR(Data!$D7763)</f>
        <v>2014</v>
      </c>
      <c r="D7763">
        <v>41977</v>
      </c>
      <c r="E7763">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ht="14.25" customHeight="1" x14ac:dyDescent="0.25">
      <c r="A7764">
        <v>7763</v>
      </c>
      <c r="B7764" t="s">
        <v>9653</v>
      </c>
      <c r="C7764">
        <f>YEAR(Data!$D7764)</f>
        <v>2014</v>
      </c>
      <c r="D7764">
        <v>41909</v>
      </c>
      <c r="E7764">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ht="14.25" customHeight="1" x14ac:dyDescent="0.25">
      <c r="A7765">
        <v>7764</v>
      </c>
      <c r="B7765" t="s">
        <v>9654</v>
      </c>
      <c r="C7765">
        <f>YEAR(Data!$D7765)</f>
        <v>2012</v>
      </c>
      <c r="D7765">
        <v>40942</v>
      </c>
      <c r="E7765">
        <v>40946</v>
      </c>
      <c r="F7765" t="s">
        <v>50</v>
      </c>
      <c r="G7765" t="s">
        <v>3161</v>
      </c>
      <c r="H7765" t="s">
        <v>3162</v>
      </c>
      <c r="I7765" t="s">
        <v>26</v>
      </c>
      <c r="J7765" t="s">
        <v>27</v>
      </c>
      <c r="K7765" t="s">
        <v>497</v>
      </c>
      <c r="L7765" t="s">
        <v>1272</v>
      </c>
      <c r="M7765">
        <v>31907</v>
      </c>
      <c r="N7765" t="s">
        <v>30</v>
      </c>
      <c r="O7765" t="s">
        <v>6103</v>
      </c>
      <c r="P7765" t="s">
        <v>46</v>
      </c>
      <c r="Q7765" t="s">
        <v>173</v>
      </c>
      <c r="R7765" t="s">
        <v>186</v>
      </c>
      <c r="S7765">
        <v>74.52</v>
      </c>
      <c r="T7765">
        <v>9</v>
      </c>
      <c r="U7765">
        <v>0</v>
      </c>
      <c r="V7765">
        <v>35.024399999999993</v>
      </c>
    </row>
    <row r="7766" spans="1:22" ht="14.25" customHeight="1" x14ac:dyDescent="0.25">
      <c r="A7766">
        <v>7765</v>
      </c>
      <c r="B7766" t="s">
        <v>9655</v>
      </c>
      <c r="C7766">
        <f>YEAR(Data!$D7766)</f>
        <v>2014</v>
      </c>
      <c r="D7766">
        <v>41864</v>
      </c>
      <c r="E7766">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ht="14.25" customHeight="1" x14ac:dyDescent="0.25">
      <c r="A7767">
        <v>7766</v>
      </c>
      <c r="B7767" t="s">
        <v>9655</v>
      </c>
      <c r="C7767">
        <f>YEAR(Data!$D7767)</f>
        <v>2014</v>
      </c>
      <c r="D7767">
        <v>41864</v>
      </c>
      <c r="E7767">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ht="14.25" customHeight="1" x14ac:dyDescent="0.25">
      <c r="A7768">
        <v>7767</v>
      </c>
      <c r="B7768" t="s">
        <v>9655</v>
      </c>
      <c r="C7768">
        <f>YEAR(Data!$D7768)</f>
        <v>2014</v>
      </c>
      <c r="D7768">
        <v>41864</v>
      </c>
      <c r="E7768">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ht="14.25" customHeight="1" x14ac:dyDescent="0.25">
      <c r="A7769">
        <v>7768</v>
      </c>
      <c r="B7769" t="s">
        <v>9656</v>
      </c>
      <c r="C7769">
        <f>YEAR(Data!$D7769)</f>
        <v>2012</v>
      </c>
      <c r="D7769">
        <v>41145</v>
      </c>
      <c r="E7769">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ht="14.25" customHeight="1" x14ac:dyDescent="0.25">
      <c r="A7770">
        <v>7769</v>
      </c>
      <c r="B7770" t="s">
        <v>9657</v>
      </c>
      <c r="C7770">
        <f>YEAR(Data!$D7770)</f>
        <v>2014</v>
      </c>
      <c r="D7770">
        <v>41956</v>
      </c>
      <c r="E7770">
        <v>41961</v>
      </c>
      <c r="F7770" t="s">
        <v>50</v>
      </c>
      <c r="G7770" t="s">
        <v>3736</v>
      </c>
      <c r="H7770" t="s">
        <v>3737</v>
      </c>
      <c r="I7770" t="s">
        <v>26</v>
      </c>
      <c r="J7770" t="s">
        <v>27</v>
      </c>
      <c r="K7770" t="s">
        <v>5647</v>
      </c>
      <c r="L7770" t="s">
        <v>54</v>
      </c>
      <c r="M7770">
        <v>32303</v>
      </c>
      <c r="N7770" t="s">
        <v>30</v>
      </c>
      <c r="O7770" t="s">
        <v>2550</v>
      </c>
      <c r="P7770" t="s">
        <v>46</v>
      </c>
      <c r="Q7770" t="s">
        <v>90</v>
      </c>
      <c r="R7770" t="s">
        <v>2551</v>
      </c>
      <c r="S7770">
        <v>26.720000000000002</v>
      </c>
      <c r="T7770">
        <v>5</v>
      </c>
      <c r="U7770">
        <v>0.2</v>
      </c>
      <c r="V7770">
        <v>9.3520000000000003</v>
      </c>
    </row>
    <row r="7771" spans="1:22" ht="14.25" customHeight="1" x14ac:dyDescent="0.25">
      <c r="A7771">
        <v>7770</v>
      </c>
      <c r="B7771" t="s">
        <v>9658</v>
      </c>
      <c r="C7771">
        <f>YEAR(Data!$D7771)</f>
        <v>2013</v>
      </c>
      <c r="D7771">
        <v>41488</v>
      </c>
      <c r="E777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ht="14.25" customHeight="1" x14ac:dyDescent="0.25">
      <c r="A7772">
        <v>7771</v>
      </c>
      <c r="B7772" t="s">
        <v>9658</v>
      </c>
      <c r="C7772">
        <f>YEAR(Data!$D7772)</f>
        <v>2013</v>
      </c>
      <c r="D7772">
        <v>41488</v>
      </c>
      <c r="E7772">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ht="14.25" customHeight="1" x14ac:dyDescent="0.25">
      <c r="A7773">
        <v>7772</v>
      </c>
      <c r="B7773" t="s">
        <v>9659</v>
      </c>
      <c r="C7773">
        <f>YEAR(Data!$D7773)</f>
        <v>2013</v>
      </c>
      <c r="D7773">
        <v>41604</v>
      </c>
      <c r="E7773">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ht="14.25" customHeight="1" x14ac:dyDescent="0.25">
      <c r="A7774">
        <v>7773</v>
      </c>
      <c r="B7774" t="s">
        <v>9659</v>
      </c>
      <c r="C7774">
        <f>YEAR(Data!$D7774)</f>
        <v>2013</v>
      </c>
      <c r="D7774">
        <v>41604</v>
      </c>
      <c r="E7774">
        <v>41611</v>
      </c>
      <c r="F7774" t="s">
        <v>50</v>
      </c>
      <c r="G7774" t="s">
        <v>3968</v>
      </c>
      <c r="H7774" t="s">
        <v>3969</v>
      </c>
      <c r="I7774" t="s">
        <v>26</v>
      </c>
      <c r="J7774" t="s">
        <v>27</v>
      </c>
      <c r="K7774" t="s">
        <v>2470</v>
      </c>
      <c r="L7774" t="s">
        <v>498</v>
      </c>
      <c r="M7774">
        <v>43130</v>
      </c>
      <c r="N7774" t="s">
        <v>148</v>
      </c>
      <c r="O7774" t="s">
        <v>6363</v>
      </c>
      <c r="P7774" t="s">
        <v>71</v>
      </c>
      <c r="Q7774" t="s">
        <v>682</v>
      </c>
      <c r="R7774" t="s">
        <v>6364</v>
      </c>
      <c r="S7774">
        <v>4499.9850000000006</v>
      </c>
      <c r="T7774">
        <v>5</v>
      </c>
      <c r="U7774">
        <v>0.7</v>
      </c>
      <c r="V7774">
        <v>-6599.978000000001</v>
      </c>
    </row>
    <row r="7775" spans="1:22" ht="14.25" customHeight="1" x14ac:dyDescent="0.25">
      <c r="A7775">
        <v>7774</v>
      </c>
      <c r="B7775" t="s">
        <v>9659</v>
      </c>
      <c r="C7775">
        <f>YEAR(Data!$D7775)</f>
        <v>2013</v>
      </c>
      <c r="D7775">
        <v>41604</v>
      </c>
      <c r="E7775">
        <v>41611</v>
      </c>
      <c r="F7775" t="s">
        <v>50</v>
      </c>
      <c r="G7775" t="s">
        <v>3968</v>
      </c>
      <c r="H7775" t="s">
        <v>3969</v>
      </c>
      <c r="I7775" t="s">
        <v>26</v>
      </c>
      <c r="J7775" t="s">
        <v>27</v>
      </c>
      <c r="K7775" t="s">
        <v>2470</v>
      </c>
      <c r="L7775" t="s">
        <v>498</v>
      </c>
      <c r="M7775">
        <v>43130</v>
      </c>
      <c r="N7775" t="s">
        <v>148</v>
      </c>
      <c r="O7775" t="s">
        <v>9660</v>
      </c>
      <c r="P7775" t="s">
        <v>71</v>
      </c>
      <c r="Q7775" t="s">
        <v>161</v>
      </c>
      <c r="R7775" t="s">
        <v>9661</v>
      </c>
      <c r="S7775">
        <v>59.975999999999999</v>
      </c>
      <c r="T7775">
        <v>3</v>
      </c>
      <c r="U7775">
        <v>0.2</v>
      </c>
      <c r="V7775">
        <v>11.995199999999997</v>
      </c>
    </row>
    <row r="7776" spans="1:22" ht="14.25" customHeight="1" x14ac:dyDescent="0.25">
      <c r="A7776">
        <v>7775</v>
      </c>
      <c r="B7776" t="s">
        <v>9662</v>
      </c>
      <c r="C7776">
        <f>YEAR(Data!$D7776)</f>
        <v>2013</v>
      </c>
      <c r="D7776">
        <v>41378</v>
      </c>
      <c r="E7776">
        <v>41380</v>
      </c>
      <c r="F7776" t="s">
        <v>188</v>
      </c>
      <c r="G7776" t="s">
        <v>7106</v>
      </c>
      <c r="H7776" t="s">
        <v>7107</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ht="14.25" customHeight="1" x14ac:dyDescent="0.25">
      <c r="A7777">
        <v>7776</v>
      </c>
      <c r="B7777" t="s">
        <v>9663</v>
      </c>
      <c r="C7777">
        <f>YEAR(Data!$D7777)</f>
        <v>2011</v>
      </c>
      <c r="D7777">
        <v>40904</v>
      </c>
      <c r="E7777">
        <v>40908</v>
      </c>
      <c r="F7777" t="s">
        <v>50</v>
      </c>
      <c r="G7777" t="s">
        <v>4391</v>
      </c>
      <c r="H7777" t="s">
        <v>4392</v>
      </c>
      <c r="I7777" t="s">
        <v>102</v>
      </c>
      <c r="J7777" t="s">
        <v>27</v>
      </c>
      <c r="K7777" t="s">
        <v>7967</v>
      </c>
      <c r="L7777" t="s">
        <v>43</v>
      </c>
      <c r="M7777">
        <v>92553</v>
      </c>
      <c r="N7777" t="s">
        <v>44</v>
      </c>
      <c r="O7777" t="s">
        <v>7348</v>
      </c>
      <c r="P7777" t="s">
        <v>46</v>
      </c>
      <c r="Q7777" t="s">
        <v>78</v>
      </c>
      <c r="R7777" t="s">
        <v>186</v>
      </c>
      <c r="S7777">
        <v>10.98</v>
      </c>
      <c r="T7777">
        <v>1</v>
      </c>
      <c r="U7777">
        <v>0</v>
      </c>
      <c r="V7777">
        <v>2.9646000000000008</v>
      </c>
    </row>
    <row r="7778" spans="1:22" ht="14.25" customHeight="1" x14ac:dyDescent="0.25">
      <c r="A7778">
        <v>7777</v>
      </c>
      <c r="B7778" t="s">
        <v>9663</v>
      </c>
      <c r="C7778">
        <f>YEAR(Data!$D7778)</f>
        <v>2011</v>
      </c>
      <c r="D7778">
        <v>40904</v>
      </c>
      <c r="E7778">
        <v>40908</v>
      </c>
      <c r="F7778" t="s">
        <v>50</v>
      </c>
      <c r="G7778" t="s">
        <v>4391</v>
      </c>
      <c r="H7778" t="s">
        <v>4392</v>
      </c>
      <c r="I7778" t="s">
        <v>102</v>
      </c>
      <c r="J7778" t="s">
        <v>27</v>
      </c>
      <c r="K7778" t="s">
        <v>7967</v>
      </c>
      <c r="L7778" t="s">
        <v>43</v>
      </c>
      <c r="M7778">
        <v>92553</v>
      </c>
      <c r="N7778" t="s">
        <v>44</v>
      </c>
      <c r="O7778" t="s">
        <v>7896</v>
      </c>
      <c r="P7778" t="s">
        <v>46</v>
      </c>
      <c r="Q7778" t="s">
        <v>269</v>
      </c>
      <c r="R7778" t="s">
        <v>186</v>
      </c>
      <c r="S7778">
        <v>7.86</v>
      </c>
      <c r="T7778">
        <v>3</v>
      </c>
      <c r="U7778">
        <v>0</v>
      </c>
      <c r="V7778">
        <v>3.6156000000000001</v>
      </c>
    </row>
    <row r="7779" spans="1:22" ht="14.25" customHeight="1" x14ac:dyDescent="0.25">
      <c r="A7779">
        <v>7778</v>
      </c>
      <c r="B7779" t="s">
        <v>9663</v>
      </c>
      <c r="C7779">
        <f>YEAR(Data!$D7779)</f>
        <v>2011</v>
      </c>
      <c r="D7779">
        <v>40904</v>
      </c>
      <c r="E7779">
        <v>40908</v>
      </c>
      <c r="F7779" t="s">
        <v>50</v>
      </c>
      <c r="G7779" t="s">
        <v>4391</v>
      </c>
      <c r="H7779" t="s">
        <v>4392</v>
      </c>
      <c r="I7779" t="s">
        <v>102</v>
      </c>
      <c r="J7779" t="s">
        <v>27</v>
      </c>
      <c r="K7779" t="s">
        <v>7967</v>
      </c>
      <c r="L7779" t="s">
        <v>43</v>
      </c>
      <c r="M7779">
        <v>92553</v>
      </c>
      <c r="N7779" t="s">
        <v>44</v>
      </c>
      <c r="O7779" t="s">
        <v>1765</v>
      </c>
      <c r="P7779" t="s">
        <v>46</v>
      </c>
      <c r="Q7779" t="s">
        <v>59</v>
      </c>
      <c r="R7779" t="s">
        <v>1766</v>
      </c>
      <c r="S7779">
        <v>51.449999999999996</v>
      </c>
      <c r="T7779">
        <v>3</v>
      </c>
      <c r="U7779">
        <v>0</v>
      </c>
      <c r="V7779">
        <v>13.891499999999999</v>
      </c>
    </row>
    <row r="7780" spans="1:22" ht="14.25" customHeight="1" x14ac:dyDescent="0.25">
      <c r="A7780">
        <v>7779</v>
      </c>
      <c r="B7780" t="s">
        <v>9663</v>
      </c>
      <c r="C7780">
        <f>YEAR(Data!$D7780)</f>
        <v>2011</v>
      </c>
      <c r="D7780">
        <v>40904</v>
      </c>
      <c r="E7780">
        <v>40908</v>
      </c>
      <c r="F7780" t="s">
        <v>50</v>
      </c>
      <c r="G7780" t="s">
        <v>4391</v>
      </c>
      <c r="H7780" t="s">
        <v>4392</v>
      </c>
      <c r="I7780" t="s">
        <v>102</v>
      </c>
      <c r="J7780" t="s">
        <v>27</v>
      </c>
      <c r="K7780" t="s">
        <v>7967</v>
      </c>
      <c r="L7780" t="s">
        <v>43</v>
      </c>
      <c r="M7780">
        <v>92553</v>
      </c>
      <c r="N7780" t="s">
        <v>44</v>
      </c>
      <c r="O7780" t="s">
        <v>4327</v>
      </c>
      <c r="P7780" t="s">
        <v>46</v>
      </c>
      <c r="Q7780" t="s">
        <v>75</v>
      </c>
      <c r="R7780" t="s">
        <v>4328</v>
      </c>
      <c r="S7780">
        <v>37.055999999999997</v>
      </c>
      <c r="T7780">
        <v>3</v>
      </c>
      <c r="U7780">
        <v>0.2</v>
      </c>
      <c r="V7780">
        <v>13.896000000000001</v>
      </c>
    </row>
    <row r="7781" spans="1:22" ht="14.25" customHeight="1" x14ac:dyDescent="0.25">
      <c r="A7781">
        <v>7780</v>
      </c>
      <c r="B7781" t="s">
        <v>9664</v>
      </c>
      <c r="C7781">
        <f>YEAR(Data!$D7781)</f>
        <v>2013</v>
      </c>
      <c r="D7781">
        <v>41383</v>
      </c>
      <c r="E778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ht="14.25" customHeight="1" x14ac:dyDescent="0.25">
      <c r="A7782">
        <v>7781</v>
      </c>
      <c r="B7782" t="s">
        <v>9664</v>
      </c>
      <c r="C7782">
        <f>YEAR(Data!$D7782)</f>
        <v>2013</v>
      </c>
      <c r="D7782">
        <v>41383</v>
      </c>
      <c r="E7782">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ht="14.25" customHeight="1" x14ac:dyDescent="0.25">
      <c r="A7783">
        <v>7782</v>
      </c>
      <c r="B7783" t="s">
        <v>9665</v>
      </c>
      <c r="C7783">
        <f>YEAR(Data!$D7783)</f>
        <v>2012</v>
      </c>
      <c r="D7783">
        <v>40976</v>
      </c>
      <c r="E7783">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ht="14.25" customHeight="1" x14ac:dyDescent="0.25">
      <c r="A7784">
        <v>7783</v>
      </c>
      <c r="B7784" t="s">
        <v>9666</v>
      </c>
      <c r="C7784">
        <f>YEAR(Data!$D7784)</f>
        <v>2013</v>
      </c>
      <c r="D7784">
        <v>41583</v>
      </c>
      <c r="E7784">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ht="14.25" customHeight="1" x14ac:dyDescent="0.25">
      <c r="A7785">
        <v>7784</v>
      </c>
      <c r="B7785" t="s">
        <v>9666</v>
      </c>
      <c r="C7785">
        <f>YEAR(Data!$D7785)</f>
        <v>2013</v>
      </c>
      <c r="D7785">
        <v>41583</v>
      </c>
      <c r="E7785">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ht="14.25" customHeight="1" x14ac:dyDescent="0.25">
      <c r="A7786">
        <v>7785</v>
      </c>
      <c r="B7786" t="s">
        <v>9666</v>
      </c>
      <c r="C7786">
        <f>YEAR(Data!$D7786)</f>
        <v>2013</v>
      </c>
      <c r="D7786">
        <v>41583</v>
      </c>
      <c r="E7786">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ht="14.25" customHeight="1" x14ac:dyDescent="0.25">
      <c r="A7787">
        <v>7786</v>
      </c>
      <c r="B7787" t="s">
        <v>9667</v>
      </c>
      <c r="C7787">
        <f>YEAR(Data!$D7787)</f>
        <v>2011</v>
      </c>
      <c r="D7787">
        <v>40876</v>
      </c>
      <c r="E7787">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ht="14.25" customHeight="1" x14ac:dyDescent="0.25">
      <c r="A7788">
        <v>7787</v>
      </c>
      <c r="B7788" t="s">
        <v>9668</v>
      </c>
      <c r="C7788">
        <f>YEAR(Data!$D7788)</f>
        <v>2013</v>
      </c>
      <c r="D7788">
        <v>41412</v>
      </c>
      <c r="E7788">
        <v>41415</v>
      </c>
      <c r="F7788" t="s">
        <v>188</v>
      </c>
      <c r="G7788" t="s">
        <v>4876</v>
      </c>
      <c r="H7788" t="s">
        <v>4877</v>
      </c>
      <c r="I7788" t="s">
        <v>26</v>
      </c>
      <c r="J7788" t="s">
        <v>27</v>
      </c>
      <c r="K7788" t="s">
        <v>303</v>
      </c>
      <c r="L7788" t="s">
        <v>211</v>
      </c>
      <c r="M7788">
        <v>60653</v>
      </c>
      <c r="N7788" t="s">
        <v>105</v>
      </c>
      <c r="O7788" t="s">
        <v>8872</v>
      </c>
      <c r="P7788" t="s">
        <v>46</v>
      </c>
      <c r="Q7788" t="s">
        <v>75</v>
      </c>
      <c r="R7788" t="s">
        <v>8873</v>
      </c>
      <c r="S7788">
        <v>2.8899999999999992</v>
      </c>
      <c r="T7788">
        <v>1</v>
      </c>
      <c r="U7788">
        <v>0.8</v>
      </c>
      <c r="V7788">
        <v>-4.7685000000000013</v>
      </c>
    </row>
    <row r="7789" spans="1:22" ht="14.25" customHeight="1" x14ac:dyDescent="0.25">
      <c r="A7789">
        <v>7788</v>
      </c>
      <c r="B7789" t="s">
        <v>9668</v>
      </c>
      <c r="C7789">
        <f>YEAR(Data!$D7789)</f>
        <v>2013</v>
      </c>
      <c r="D7789">
        <v>41412</v>
      </c>
      <c r="E7789">
        <v>41415</v>
      </c>
      <c r="F7789" t="s">
        <v>188</v>
      </c>
      <c r="G7789" t="s">
        <v>4876</v>
      </c>
      <c r="H7789" t="s">
        <v>4877</v>
      </c>
      <c r="I7789" t="s">
        <v>26</v>
      </c>
      <c r="J7789" t="s">
        <v>27</v>
      </c>
      <c r="K7789" t="s">
        <v>303</v>
      </c>
      <c r="L7789" t="s">
        <v>211</v>
      </c>
      <c r="M7789">
        <v>60653</v>
      </c>
      <c r="N7789" t="s">
        <v>105</v>
      </c>
      <c r="O7789" t="s">
        <v>5406</v>
      </c>
      <c r="P7789" t="s">
        <v>46</v>
      </c>
      <c r="Q7789" t="s">
        <v>269</v>
      </c>
      <c r="R7789" t="s">
        <v>5407</v>
      </c>
      <c r="S7789">
        <v>7.8960000000000008</v>
      </c>
      <c r="T7789">
        <v>3</v>
      </c>
      <c r="U7789">
        <v>0.2</v>
      </c>
      <c r="V7789">
        <v>2.4674999999999994</v>
      </c>
    </row>
    <row r="7790" spans="1:22" ht="14.25" customHeight="1" x14ac:dyDescent="0.25">
      <c r="A7790">
        <v>7789</v>
      </c>
      <c r="B7790" t="s">
        <v>9668</v>
      </c>
      <c r="C7790">
        <f>YEAR(Data!$D7790)</f>
        <v>2013</v>
      </c>
      <c r="D7790">
        <v>41412</v>
      </c>
      <c r="E7790">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ht="14.25" customHeight="1" x14ac:dyDescent="0.25">
      <c r="A7791">
        <v>7790</v>
      </c>
      <c r="B7791" t="s">
        <v>9668</v>
      </c>
      <c r="C7791">
        <f>YEAR(Data!$D7791)</f>
        <v>2013</v>
      </c>
      <c r="D7791">
        <v>41412</v>
      </c>
      <c r="E7791">
        <v>41415</v>
      </c>
      <c r="F7791" t="s">
        <v>188</v>
      </c>
      <c r="G7791" t="s">
        <v>4876</v>
      </c>
      <c r="H7791" t="s">
        <v>4877</v>
      </c>
      <c r="I7791" t="s">
        <v>26</v>
      </c>
      <c r="J7791" t="s">
        <v>27</v>
      </c>
      <c r="K7791" t="s">
        <v>303</v>
      </c>
      <c r="L7791" t="s">
        <v>211</v>
      </c>
      <c r="M7791">
        <v>60653</v>
      </c>
      <c r="N7791" t="s">
        <v>105</v>
      </c>
      <c r="O7791" t="s">
        <v>6074</v>
      </c>
      <c r="P7791" t="s">
        <v>46</v>
      </c>
      <c r="Q7791" t="s">
        <v>90</v>
      </c>
      <c r="R7791" t="s">
        <v>6075</v>
      </c>
      <c r="S7791">
        <v>30.527999999999999</v>
      </c>
      <c r="T7791">
        <v>8</v>
      </c>
      <c r="U7791">
        <v>0.2</v>
      </c>
      <c r="V7791">
        <v>9.5399999999999974</v>
      </c>
    </row>
    <row r="7792" spans="1:22" ht="14.25" customHeight="1" x14ac:dyDescent="0.25">
      <c r="A7792">
        <v>7791</v>
      </c>
      <c r="B7792" t="s">
        <v>9669</v>
      </c>
      <c r="C7792">
        <f>YEAR(Data!$D7792)</f>
        <v>2014</v>
      </c>
      <c r="D7792">
        <v>41902</v>
      </c>
      <c r="E7792">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ht="14.25" customHeight="1" x14ac:dyDescent="0.25">
      <c r="A7793">
        <v>7792</v>
      </c>
      <c r="B7793" t="s">
        <v>9670</v>
      </c>
      <c r="C7793">
        <f>YEAR(Data!$D7793)</f>
        <v>2013</v>
      </c>
      <c r="D7793">
        <v>41628</v>
      </c>
      <c r="E7793">
        <v>41633</v>
      </c>
      <c r="F7793" t="s">
        <v>50</v>
      </c>
      <c r="G7793" t="s">
        <v>8554</v>
      </c>
      <c r="H7793" t="s">
        <v>8555</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ht="14.25" customHeight="1" x14ac:dyDescent="0.25">
      <c r="A7794">
        <v>7793</v>
      </c>
      <c r="B7794" t="s">
        <v>9671</v>
      </c>
      <c r="C7794">
        <f>YEAR(Data!$D7794)</f>
        <v>2014</v>
      </c>
      <c r="D7794">
        <v>41925</v>
      </c>
      <c r="E7794">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ht="14.25" customHeight="1" x14ac:dyDescent="0.25">
      <c r="A7795">
        <v>7794</v>
      </c>
      <c r="B7795" t="s">
        <v>9672</v>
      </c>
      <c r="C7795">
        <f>YEAR(Data!$D7795)</f>
        <v>2012</v>
      </c>
      <c r="D7795">
        <v>41255</v>
      </c>
      <c r="E7795">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ht="14.25" customHeight="1" x14ac:dyDescent="0.25">
      <c r="A7796">
        <v>7795</v>
      </c>
      <c r="B7796" t="s">
        <v>9672</v>
      </c>
      <c r="C7796">
        <f>YEAR(Data!$D7796)</f>
        <v>2012</v>
      </c>
      <c r="D7796">
        <v>41255</v>
      </c>
      <c r="E7796">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ht="14.25" customHeight="1" x14ac:dyDescent="0.25">
      <c r="A7797">
        <v>7796</v>
      </c>
      <c r="B7797" t="s">
        <v>9673</v>
      </c>
      <c r="C7797">
        <f>YEAR(Data!$D7797)</f>
        <v>2012</v>
      </c>
      <c r="D7797">
        <v>41102</v>
      </c>
      <c r="E7797">
        <v>41108</v>
      </c>
      <c r="F7797" t="s">
        <v>50</v>
      </c>
      <c r="G7797" t="s">
        <v>2080</v>
      </c>
      <c r="H7797" t="s">
        <v>2081</v>
      </c>
      <c r="I7797" t="s">
        <v>26</v>
      </c>
      <c r="J7797" t="s">
        <v>27</v>
      </c>
      <c r="K7797" t="s">
        <v>1614</v>
      </c>
      <c r="L7797" t="s">
        <v>104</v>
      </c>
      <c r="M7797">
        <v>79109</v>
      </c>
      <c r="N7797" t="s">
        <v>105</v>
      </c>
      <c r="O7797" t="s">
        <v>6301</v>
      </c>
      <c r="P7797" t="s">
        <v>71</v>
      </c>
      <c r="Q7797" t="s">
        <v>72</v>
      </c>
      <c r="R7797" t="s">
        <v>6302</v>
      </c>
      <c r="S7797">
        <v>307.16800000000001</v>
      </c>
      <c r="T7797">
        <v>4</v>
      </c>
      <c r="U7797">
        <v>0.2</v>
      </c>
      <c r="V7797">
        <v>30.716800000000006</v>
      </c>
    </row>
    <row r="7798" spans="1:22" ht="14.25" customHeight="1" x14ac:dyDescent="0.25">
      <c r="A7798">
        <v>7797</v>
      </c>
      <c r="B7798" t="s">
        <v>9674</v>
      </c>
      <c r="C7798">
        <f>YEAR(Data!$D7798)</f>
        <v>2012</v>
      </c>
      <c r="D7798">
        <v>41184</v>
      </c>
      <c r="E7798">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ht="14.25" customHeight="1" x14ac:dyDescent="0.25">
      <c r="A7799">
        <v>7798</v>
      </c>
      <c r="B7799" t="s">
        <v>9675</v>
      </c>
      <c r="C7799">
        <f>YEAR(Data!$D7799)</f>
        <v>2014</v>
      </c>
      <c r="D7799">
        <v>41723</v>
      </c>
      <c r="E7799">
        <v>41726</v>
      </c>
      <c r="F7799" t="s">
        <v>188</v>
      </c>
      <c r="G7799" t="s">
        <v>3389</v>
      </c>
      <c r="H7799" t="s">
        <v>3390</v>
      </c>
      <c r="I7799" t="s">
        <v>41</v>
      </c>
      <c r="J7799" t="s">
        <v>27</v>
      </c>
      <c r="K7799" t="s">
        <v>266</v>
      </c>
      <c r="L7799" t="s">
        <v>267</v>
      </c>
      <c r="M7799">
        <v>10035</v>
      </c>
      <c r="N7799" t="s">
        <v>148</v>
      </c>
      <c r="O7799" t="s">
        <v>5581</v>
      </c>
      <c r="P7799" t="s">
        <v>46</v>
      </c>
      <c r="Q7799" t="s">
        <v>173</v>
      </c>
      <c r="R7799" t="s">
        <v>5582</v>
      </c>
      <c r="S7799">
        <v>47.01</v>
      </c>
      <c r="T7799">
        <v>3</v>
      </c>
      <c r="U7799">
        <v>0</v>
      </c>
      <c r="V7799">
        <v>22.094699999999996</v>
      </c>
    </row>
    <row r="7800" spans="1:22" ht="14.25" customHeight="1" x14ac:dyDescent="0.25">
      <c r="A7800">
        <v>7799</v>
      </c>
      <c r="B7800" t="s">
        <v>9675</v>
      </c>
      <c r="C7800">
        <f>YEAR(Data!$D7800)</f>
        <v>2014</v>
      </c>
      <c r="D7800">
        <v>41723</v>
      </c>
      <c r="E7800">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ht="14.25" customHeight="1" x14ac:dyDescent="0.25">
      <c r="A7801">
        <v>7800</v>
      </c>
      <c r="B7801" t="s">
        <v>9675</v>
      </c>
      <c r="C7801">
        <f>YEAR(Data!$D7801)</f>
        <v>2014</v>
      </c>
      <c r="D7801">
        <v>41723</v>
      </c>
      <c r="E780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ht="14.25" customHeight="1" x14ac:dyDescent="0.25">
      <c r="A7802">
        <v>7801</v>
      </c>
      <c r="B7802" t="s">
        <v>9676</v>
      </c>
      <c r="C7802">
        <f>YEAR(Data!$D7802)</f>
        <v>2014</v>
      </c>
      <c r="D7802">
        <v>41792</v>
      </c>
      <c r="E7802">
        <v>41797</v>
      </c>
      <c r="F7802" t="s">
        <v>50</v>
      </c>
      <c r="G7802" t="s">
        <v>8464</v>
      </c>
      <c r="H7802" t="s">
        <v>8465</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ht="14.25" customHeight="1" x14ac:dyDescent="0.25">
      <c r="A7803">
        <v>7802</v>
      </c>
      <c r="B7803" t="s">
        <v>9677</v>
      </c>
      <c r="C7803">
        <f>YEAR(Data!$D7803)</f>
        <v>2011</v>
      </c>
      <c r="D7803">
        <v>40626</v>
      </c>
      <c r="E7803">
        <v>40631</v>
      </c>
      <c r="F7803" t="s">
        <v>23</v>
      </c>
      <c r="G7803" t="s">
        <v>3166</v>
      </c>
      <c r="H7803" t="s">
        <v>3167</v>
      </c>
      <c r="I7803" t="s">
        <v>26</v>
      </c>
      <c r="J7803" t="s">
        <v>27</v>
      </c>
      <c r="K7803" t="s">
        <v>3488</v>
      </c>
      <c r="L7803" t="s">
        <v>43</v>
      </c>
      <c r="M7803">
        <v>93727</v>
      </c>
      <c r="N7803" t="s">
        <v>44</v>
      </c>
      <c r="O7803" t="s">
        <v>7792</v>
      </c>
      <c r="P7803" t="s">
        <v>32</v>
      </c>
      <c r="Q7803" t="s">
        <v>65</v>
      </c>
      <c r="R7803" t="s">
        <v>7793</v>
      </c>
      <c r="S7803">
        <v>40.479999999999997</v>
      </c>
      <c r="T7803">
        <v>2</v>
      </c>
      <c r="U7803">
        <v>0</v>
      </c>
      <c r="V7803">
        <v>14.572799999999997</v>
      </c>
    </row>
    <row r="7804" spans="1:22" ht="14.25" customHeight="1" x14ac:dyDescent="0.25">
      <c r="A7804">
        <v>7803</v>
      </c>
      <c r="B7804" t="s">
        <v>9678</v>
      </c>
      <c r="C7804">
        <f>YEAR(Data!$D7804)</f>
        <v>2012</v>
      </c>
      <c r="D7804">
        <v>41174</v>
      </c>
      <c r="E7804">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ht="14.25" customHeight="1" x14ac:dyDescent="0.25">
      <c r="A7805">
        <v>7804</v>
      </c>
      <c r="B7805" t="s">
        <v>9678</v>
      </c>
      <c r="C7805">
        <f>YEAR(Data!$D7805)</f>
        <v>2012</v>
      </c>
      <c r="D7805">
        <v>41174</v>
      </c>
      <c r="E7805">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ht="14.25" customHeight="1" x14ac:dyDescent="0.25">
      <c r="A7806">
        <v>7805</v>
      </c>
      <c r="B7806" t="s">
        <v>9678</v>
      </c>
      <c r="C7806">
        <f>YEAR(Data!$D7806)</f>
        <v>2012</v>
      </c>
      <c r="D7806">
        <v>41174</v>
      </c>
      <c r="E7806">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ht="14.25" customHeight="1" x14ac:dyDescent="0.25">
      <c r="A7807">
        <v>7806</v>
      </c>
      <c r="B7807" t="s">
        <v>9678</v>
      </c>
      <c r="C7807">
        <f>YEAR(Data!$D7807)</f>
        <v>2012</v>
      </c>
      <c r="D7807">
        <v>41174</v>
      </c>
      <c r="E7807">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ht="14.25" customHeight="1" x14ac:dyDescent="0.25">
      <c r="A7808">
        <v>7807</v>
      </c>
      <c r="B7808" t="s">
        <v>9678</v>
      </c>
      <c r="C7808">
        <f>YEAR(Data!$D7808)</f>
        <v>2012</v>
      </c>
      <c r="D7808">
        <v>41174</v>
      </c>
      <c r="E7808">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ht="14.25" customHeight="1" x14ac:dyDescent="0.25">
      <c r="A7809">
        <v>7808</v>
      </c>
      <c r="B7809" t="s">
        <v>9679</v>
      </c>
      <c r="C7809">
        <f>YEAR(Data!$D7809)</f>
        <v>2013</v>
      </c>
      <c r="D7809">
        <v>41282</v>
      </c>
      <c r="E7809">
        <v>41287</v>
      </c>
      <c r="F7809" t="s">
        <v>50</v>
      </c>
      <c r="G7809" t="s">
        <v>7550</v>
      </c>
      <c r="H7809" t="s">
        <v>7551</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ht="14.25" customHeight="1" x14ac:dyDescent="0.25">
      <c r="A7810">
        <v>7809</v>
      </c>
      <c r="B7810" t="s">
        <v>9679</v>
      </c>
      <c r="C7810">
        <f>YEAR(Data!$D7810)</f>
        <v>2013</v>
      </c>
      <c r="D7810">
        <v>41282</v>
      </c>
      <c r="E7810">
        <v>41287</v>
      </c>
      <c r="F7810" t="s">
        <v>50</v>
      </c>
      <c r="G7810" t="s">
        <v>7550</v>
      </c>
      <c r="H7810" t="s">
        <v>7551</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ht="14.25" customHeight="1" x14ac:dyDescent="0.25">
      <c r="A7811">
        <v>7810</v>
      </c>
      <c r="B7811" t="s">
        <v>9679</v>
      </c>
      <c r="C7811">
        <f>YEAR(Data!$D7811)</f>
        <v>2013</v>
      </c>
      <c r="D7811">
        <v>41282</v>
      </c>
      <c r="E7811">
        <v>41287</v>
      </c>
      <c r="F7811" t="s">
        <v>50</v>
      </c>
      <c r="G7811" t="s">
        <v>7550</v>
      </c>
      <c r="H7811" t="s">
        <v>7551</v>
      </c>
      <c r="I7811" t="s">
        <v>26</v>
      </c>
      <c r="J7811" t="s">
        <v>27</v>
      </c>
      <c r="K7811" t="s">
        <v>4588</v>
      </c>
      <c r="L7811" t="s">
        <v>88</v>
      </c>
      <c r="M7811">
        <v>27604</v>
      </c>
      <c r="N7811" t="s">
        <v>30</v>
      </c>
      <c r="O7811" t="s">
        <v>8893</v>
      </c>
      <c r="P7811" t="s">
        <v>71</v>
      </c>
      <c r="Q7811" t="s">
        <v>72</v>
      </c>
      <c r="R7811" t="s">
        <v>8894</v>
      </c>
      <c r="S7811">
        <v>108.78399999999999</v>
      </c>
      <c r="T7811">
        <v>2</v>
      </c>
      <c r="U7811">
        <v>0.2</v>
      </c>
      <c r="V7811">
        <v>10.878399999999999</v>
      </c>
    </row>
    <row r="7812" spans="1:22" ht="14.25" customHeight="1" x14ac:dyDescent="0.25">
      <c r="A7812">
        <v>7811</v>
      </c>
      <c r="B7812" t="s">
        <v>9680</v>
      </c>
      <c r="C7812">
        <f>YEAR(Data!$D7812)</f>
        <v>2013</v>
      </c>
      <c r="D7812">
        <v>41319</v>
      </c>
      <c r="E7812">
        <v>41320</v>
      </c>
      <c r="F7812" t="s">
        <v>188</v>
      </c>
      <c r="G7812" t="s">
        <v>508</v>
      </c>
      <c r="H7812" t="s">
        <v>509</v>
      </c>
      <c r="I7812" t="s">
        <v>26</v>
      </c>
      <c r="J7812" t="s">
        <v>27</v>
      </c>
      <c r="K7812" t="s">
        <v>3213</v>
      </c>
      <c r="L7812" t="s">
        <v>2735</v>
      </c>
      <c r="M7812">
        <v>20735</v>
      </c>
      <c r="N7812" t="s">
        <v>148</v>
      </c>
      <c r="O7812" t="s">
        <v>6074</v>
      </c>
      <c r="P7812" t="s">
        <v>46</v>
      </c>
      <c r="Q7812" t="s">
        <v>90</v>
      </c>
      <c r="R7812" t="s">
        <v>6075</v>
      </c>
      <c r="S7812">
        <v>4.7699999999999996</v>
      </c>
      <c r="T7812">
        <v>1</v>
      </c>
      <c r="U7812">
        <v>0</v>
      </c>
      <c r="V7812">
        <v>2.1464999999999996</v>
      </c>
    </row>
    <row r="7813" spans="1:22" ht="14.25" customHeight="1" x14ac:dyDescent="0.25">
      <c r="A7813">
        <v>7812</v>
      </c>
      <c r="B7813" t="s">
        <v>9680</v>
      </c>
      <c r="C7813">
        <f>YEAR(Data!$D7813)</f>
        <v>2013</v>
      </c>
      <c r="D7813">
        <v>41319</v>
      </c>
      <c r="E7813">
        <v>41320</v>
      </c>
      <c r="F7813" t="s">
        <v>188</v>
      </c>
      <c r="G7813" t="s">
        <v>508</v>
      </c>
      <c r="H7813" t="s">
        <v>509</v>
      </c>
      <c r="I7813" t="s">
        <v>26</v>
      </c>
      <c r="J7813" t="s">
        <v>27</v>
      </c>
      <c r="K7813" t="s">
        <v>3213</v>
      </c>
      <c r="L7813" t="s">
        <v>2735</v>
      </c>
      <c r="M7813">
        <v>20735</v>
      </c>
      <c r="N7813" t="s">
        <v>148</v>
      </c>
      <c r="O7813" t="s">
        <v>7011</v>
      </c>
      <c r="P7813" t="s">
        <v>46</v>
      </c>
      <c r="Q7813" t="s">
        <v>68</v>
      </c>
      <c r="R7813" t="s">
        <v>7012</v>
      </c>
      <c r="S7813">
        <v>7.98</v>
      </c>
      <c r="T7813">
        <v>3</v>
      </c>
      <c r="U7813">
        <v>0</v>
      </c>
      <c r="V7813">
        <v>2.0747999999999998</v>
      </c>
    </row>
    <row r="7814" spans="1:22" ht="14.25" customHeight="1" x14ac:dyDescent="0.25">
      <c r="A7814">
        <v>7813</v>
      </c>
      <c r="B7814" t="s">
        <v>9680</v>
      </c>
      <c r="C7814">
        <f>YEAR(Data!$D7814)</f>
        <v>2013</v>
      </c>
      <c r="D7814">
        <v>41319</v>
      </c>
      <c r="E7814">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ht="14.25" customHeight="1" x14ac:dyDescent="0.25">
      <c r="A7815">
        <v>7814</v>
      </c>
      <c r="B7815" t="s">
        <v>9680</v>
      </c>
      <c r="C7815">
        <f>YEAR(Data!$D7815)</f>
        <v>2013</v>
      </c>
      <c r="D7815">
        <v>41319</v>
      </c>
      <c r="E7815">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ht="14.25" customHeight="1" x14ac:dyDescent="0.25">
      <c r="A7816">
        <v>7815</v>
      </c>
      <c r="B7816" t="s">
        <v>9681</v>
      </c>
      <c r="C7816">
        <f>YEAR(Data!$D7816)</f>
        <v>2014</v>
      </c>
      <c r="D7816">
        <v>41799</v>
      </c>
      <c r="E7816">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ht="14.25" customHeight="1" x14ac:dyDescent="0.25">
      <c r="A7817">
        <v>7816</v>
      </c>
      <c r="B7817" t="s">
        <v>9681</v>
      </c>
      <c r="C7817">
        <f>YEAR(Data!$D7817)</f>
        <v>2014</v>
      </c>
      <c r="D7817">
        <v>41799</v>
      </c>
      <c r="E7817">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ht="14.25" customHeight="1" x14ac:dyDescent="0.25">
      <c r="A7818">
        <v>7817</v>
      </c>
      <c r="B7818" t="s">
        <v>9682</v>
      </c>
      <c r="C7818">
        <f>YEAR(Data!$D7818)</f>
        <v>2013</v>
      </c>
      <c r="D7818">
        <v>41569</v>
      </c>
      <c r="E7818">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ht="14.25" customHeight="1" x14ac:dyDescent="0.25">
      <c r="A7819">
        <v>7818</v>
      </c>
      <c r="B7819" t="s">
        <v>9682</v>
      </c>
      <c r="C7819">
        <f>YEAR(Data!$D7819)</f>
        <v>2013</v>
      </c>
      <c r="D7819">
        <v>41569</v>
      </c>
      <c r="E7819">
        <v>41574</v>
      </c>
      <c r="F7819" t="s">
        <v>23</v>
      </c>
      <c r="G7819" t="s">
        <v>4207</v>
      </c>
      <c r="H7819" t="s">
        <v>4208</v>
      </c>
      <c r="I7819" t="s">
        <v>102</v>
      </c>
      <c r="J7819" t="s">
        <v>27</v>
      </c>
      <c r="K7819" t="s">
        <v>4045</v>
      </c>
      <c r="L7819" t="s">
        <v>1392</v>
      </c>
      <c r="M7819">
        <v>89031</v>
      </c>
      <c r="N7819" t="s">
        <v>44</v>
      </c>
      <c r="O7819" t="s">
        <v>8732</v>
      </c>
      <c r="P7819" t="s">
        <v>46</v>
      </c>
      <c r="Q7819" t="s">
        <v>90</v>
      </c>
      <c r="R7819" t="s">
        <v>8733</v>
      </c>
      <c r="S7819">
        <v>35.880000000000003</v>
      </c>
      <c r="T7819">
        <v>6</v>
      </c>
      <c r="U7819">
        <v>0</v>
      </c>
      <c r="V7819">
        <v>17.581200000000003</v>
      </c>
    </row>
    <row r="7820" spans="1:22" ht="14.25" customHeight="1" x14ac:dyDescent="0.25">
      <c r="A7820">
        <v>7819</v>
      </c>
      <c r="B7820" t="s">
        <v>9682</v>
      </c>
      <c r="C7820">
        <f>YEAR(Data!$D7820)</f>
        <v>2013</v>
      </c>
      <c r="D7820">
        <v>41569</v>
      </c>
      <c r="E7820">
        <v>41574</v>
      </c>
      <c r="F7820" t="s">
        <v>23</v>
      </c>
      <c r="G7820" t="s">
        <v>4207</v>
      </c>
      <c r="H7820" t="s">
        <v>4208</v>
      </c>
      <c r="I7820" t="s">
        <v>102</v>
      </c>
      <c r="J7820" t="s">
        <v>27</v>
      </c>
      <c r="K7820" t="s">
        <v>4045</v>
      </c>
      <c r="L7820" t="s">
        <v>1392</v>
      </c>
      <c r="M7820">
        <v>89031</v>
      </c>
      <c r="N7820" t="s">
        <v>44</v>
      </c>
      <c r="O7820" t="s">
        <v>7208</v>
      </c>
      <c r="P7820" t="s">
        <v>46</v>
      </c>
      <c r="Q7820" t="s">
        <v>75</v>
      </c>
      <c r="R7820" t="s">
        <v>7209</v>
      </c>
      <c r="S7820">
        <v>4535.9760000000006</v>
      </c>
      <c r="T7820">
        <v>3</v>
      </c>
      <c r="U7820">
        <v>0.2</v>
      </c>
      <c r="V7820">
        <v>1644.2912999999999</v>
      </c>
    </row>
    <row r="7821" spans="1:22" ht="14.25" customHeight="1" x14ac:dyDescent="0.25">
      <c r="A7821">
        <v>7820</v>
      </c>
      <c r="B7821" t="s">
        <v>9683</v>
      </c>
      <c r="C7821">
        <f>YEAR(Data!$D7821)</f>
        <v>2014</v>
      </c>
      <c r="D7821">
        <v>41666</v>
      </c>
      <c r="E782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ht="14.25" customHeight="1" x14ac:dyDescent="0.25">
      <c r="A7822">
        <v>7821</v>
      </c>
      <c r="B7822" t="s">
        <v>9684</v>
      </c>
      <c r="C7822">
        <f>YEAR(Data!$D7822)</f>
        <v>2014</v>
      </c>
      <c r="D7822">
        <v>41982</v>
      </c>
      <c r="E7822">
        <v>41984</v>
      </c>
      <c r="F7822" t="s">
        <v>23</v>
      </c>
      <c r="G7822" t="s">
        <v>1679</v>
      </c>
      <c r="H7822" t="s">
        <v>1680</v>
      </c>
      <c r="I7822" t="s">
        <v>102</v>
      </c>
      <c r="J7822" t="s">
        <v>27</v>
      </c>
      <c r="K7822" t="s">
        <v>7306</v>
      </c>
      <c r="L7822" t="s">
        <v>1399</v>
      </c>
      <c r="M7822">
        <v>2920</v>
      </c>
      <c r="N7822" t="s">
        <v>148</v>
      </c>
      <c r="O7822" t="s">
        <v>2320</v>
      </c>
      <c r="P7822" t="s">
        <v>46</v>
      </c>
      <c r="Q7822" t="s">
        <v>59</v>
      </c>
      <c r="R7822" t="s">
        <v>2321</v>
      </c>
      <c r="S7822">
        <v>592.74</v>
      </c>
      <c r="T7822">
        <v>6</v>
      </c>
      <c r="U7822">
        <v>0</v>
      </c>
      <c r="V7822">
        <v>160.03979999999999</v>
      </c>
    </row>
    <row r="7823" spans="1:22" ht="14.25" customHeight="1" x14ac:dyDescent="0.25">
      <c r="A7823">
        <v>7822</v>
      </c>
      <c r="B7823" t="s">
        <v>9685</v>
      </c>
      <c r="C7823">
        <f>YEAR(Data!$D7823)</f>
        <v>2013</v>
      </c>
      <c r="D7823">
        <v>41569</v>
      </c>
      <c r="E7823">
        <v>41572</v>
      </c>
      <c r="F7823" t="s">
        <v>23</v>
      </c>
      <c r="G7823" t="s">
        <v>4625</v>
      </c>
      <c r="H7823" t="s">
        <v>4626</v>
      </c>
      <c r="I7823" t="s">
        <v>26</v>
      </c>
      <c r="J7823" t="s">
        <v>27</v>
      </c>
      <c r="K7823" t="s">
        <v>328</v>
      </c>
      <c r="L7823" t="s">
        <v>335</v>
      </c>
      <c r="M7823">
        <v>38301</v>
      </c>
      <c r="N7823" t="s">
        <v>30</v>
      </c>
      <c r="O7823" t="s">
        <v>4014</v>
      </c>
      <c r="P7823" t="s">
        <v>46</v>
      </c>
      <c r="Q7823" t="s">
        <v>59</v>
      </c>
      <c r="R7823" t="s">
        <v>6586</v>
      </c>
      <c r="S7823">
        <v>111.67200000000001</v>
      </c>
      <c r="T7823">
        <v>9</v>
      </c>
      <c r="U7823">
        <v>0.2</v>
      </c>
      <c r="V7823">
        <v>6.9794999999999909</v>
      </c>
    </row>
    <row r="7824" spans="1:22" ht="14.25" customHeight="1" x14ac:dyDescent="0.25">
      <c r="A7824">
        <v>7823</v>
      </c>
      <c r="B7824" t="s">
        <v>9686</v>
      </c>
      <c r="C7824">
        <f>YEAR(Data!$D7824)</f>
        <v>2011</v>
      </c>
      <c r="D7824">
        <v>40781</v>
      </c>
      <c r="E7824">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ht="14.25" customHeight="1" x14ac:dyDescent="0.25">
      <c r="A7825">
        <v>7824</v>
      </c>
      <c r="B7825" t="s">
        <v>9686</v>
      </c>
      <c r="C7825">
        <f>YEAR(Data!$D7825)</f>
        <v>2011</v>
      </c>
      <c r="D7825">
        <v>40781</v>
      </c>
      <c r="E7825">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ht="14.25" customHeight="1" x14ac:dyDescent="0.25">
      <c r="A7826">
        <v>7825</v>
      </c>
      <c r="B7826" t="s">
        <v>9687</v>
      </c>
      <c r="C7826">
        <f>YEAR(Data!$D7826)</f>
        <v>2011</v>
      </c>
      <c r="D7826">
        <v>40679</v>
      </c>
      <c r="E7826">
        <v>40686</v>
      </c>
      <c r="F7826" t="s">
        <v>50</v>
      </c>
      <c r="G7826" t="s">
        <v>3884</v>
      </c>
      <c r="H7826" t="s">
        <v>3885</v>
      </c>
      <c r="I7826" t="s">
        <v>41</v>
      </c>
      <c r="J7826" t="s">
        <v>27</v>
      </c>
      <c r="K7826" t="s">
        <v>42</v>
      </c>
      <c r="L7826" t="s">
        <v>43</v>
      </c>
      <c r="M7826">
        <v>90036</v>
      </c>
      <c r="N7826" t="s">
        <v>44</v>
      </c>
      <c r="O7826" t="s">
        <v>5494</v>
      </c>
      <c r="P7826" t="s">
        <v>32</v>
      </c>
      <c r="Q7826" t="s">
        <v>36</v>
      </c>
      <c r="R7826" t="s">
        <v>5495</v>
      </c>
      <c r="S7826">
        <v>232.88</v>
      </c>
      <c r="T7826">
        <v>5</v>
      </c>
      <c r="U7826">
        <v>0.2</v>
      </c>
      <c r="V7826">
        <v>17.466000000000008</v>
      </c>
    </row>
    <row r="7827" spans="1:22" ht="14.25" customHeight="1" x14ac:dyDescent="0.25">
      <c r="A7827">
        <v>7826</v>
      </c>
      <c r="B7827" t="s">
        <v>9688</v>
      </c>
      <c r="C7827">
        <f>YEAR(Data!$D7827)</f>
        <v>2012</v>
      </c>
      <c r="D7827">
        <v>40942</v>
      </c>
      <c r="E7827">
        <v>40946</v>
      </c>
      <c r="F7827" t="s">
        <v>50</v>
      </c>
      <c r="G7827" t="s">
        <v>3884</v>
      </c>
      <c r="H7827" t="s">
        <v>3885</v>
      </c>
      <c r="I7827" t="s">
        <v>41</v>
      </c>
      <c r="J7827" t="s">
        <v>27</v>
      </c>
      <c r="K7827" t="s">
        <v>7569</v>
      </c>
      <c r="L7827" t="s">
        <v>267</v>
      </c>
      <c r="M7827">
        <v>13440</v>
      </c>
      <c r="N7827" t="s">
        <v>148</v>
      </c>
      <c r="O7827" t="s">
        <v>203</v>
      </c>
      <c r="P7827" t="s">
        <v>32</v>
      </c>
      <c r="Q7827" t="s">
        <v>36</v>
      </c>
      <c r="R7827" t="s">
        <v>204</v>
      </c>
      <c r="S7827">
        <v>90.882000000000005</v>
      </c>
      <c r="T7827">
        <v>1</v>
      </c>
      <c r="U7827">
        <v>0.1</v>
      </c>
      <c r="V7827">
        <v>15.147000000000004</v>
      </c>
    </row>
    <row r="7828" spans="1:22" ht="14.25" customHeight="1" x14ac:dyDescent="0.25">
      <c r="A7828">
        <v>7827</v>
      </c>
      <c r="B7828" t="s">
        <v>9689</v>
      </c>
      <c r="C7828">
        <f>YEAR(Data!$D7828)</f>
        <v>2014</v>
      </c>
      <c r="D7828">
        <v>41944</v>
      </c>
      <c r="E7828">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ht="14.25" customHeight="1" x14ac:dyDescent="0.25">
      <c r="A7829">
        <v>7828</v>
      </c>
      <c r="B7829" t="s">
        <v>9689</v>
      </c>
      <c r="C7829">
        <f>YEAR(Data!$D7829)</f>
        <v>2014</v>
      </c>
      <c r="D7829">
        <v>41944</v>
      </c>
      <c r="E7829">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ht="14.25" customHeight="1" x14ac:dyDescent="0.25">
      <c r="A7830">
        <v>7829</v>
      </c>
      <c r="B7830" t="s">
        <v>9690</v>
      </c>
      <c r="C7830">
        <f>YEAR(Data!$D7830)</f>
        <v>2012</v>
      </c>
      <c r="D7830">
        <v>41025</v>
      </c>
      <c r="E7830">
        <v>41030</v>
      </c>
      <c r="F7830" t="s">
        <v>50</v>
      </c>
      <c r="G7830" t="s">
        <v>2546</v>
      </c>
      <c r="H7830" t="s">
        <v>2547</v>
      </c>
      <c r="I7830" t="s">
        <v>41</v>
      </c>
      <c r="J7830" t="s">
        <v>27</v>
      </c>
      <c r="K7830" t="s">
        <v>947</v>
      </c>
      <c r="L7830" t="s">
        <v>43</v>
      </c>
      <c r="M7830">
        <v>92105</v>
      </c>
      <c r="N7830" t="s">
        <v>44</v>
      </c>
      <c r="O7830" t="s">
        <v>5750</v>
      </c>
      <c r="P7830" t="s">
        <v>32</v>
      </c>
      <c r="Q7830" t="s">
        <v>36</v>
      </c>
      <c r="R7830" t="s">
        <v>5751</v>
      </c>
      <c r="S7830">
        <v>63.936000000000007</v>
      </c>
      <c r="T7830">
        <v>3</v>
      </c>
      <c r="U7830">
        <v>0.2</v>
      </c>
      <c r="V7830">
        <v>6.3935999999999957</v>
      </c>
    </row>
    <row r="7831" spans="1:22" ht="14.25" customHeight="1" x14ac:dyDescent="0.25">
      <c r="A7831">
        <v>7830</v>
      </c>
      <c r="B7831" t="s">
        <v>9690</v>
      </c>
      <c r="C7831">
        <f>YEAR(Data!$D7831)</f>
        <v>2012</v>
      </c>
      <c r="D7831">
        <v>41025</v>
      </c>
      <c r="E783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ht="14.25" customHeight="1" x14ac:dyDescent="0.25">
      <c r="A7832">
        <v>7831</v>
      </c>
      <c r="B7832" t="s">
        <v>9690</v>
      </c>
      <c r="C7832">
        <f>YEAR(Data!$D7832)</f>
        <v>2012</v>
      </c>
      <c r="D7832">
        <v>41025</v>
      </c>
      <c r="E7832">
        <v>41030</v>
      </c>
      <c r="F7832" t="s">
        <v>50</v>
      </c>
      <c r="G7832" t="s">
        <v>2546</v>
      </c>
      <c r="H7832" t="s">
        <v>2547</v>
      </c>
      <c r="I7832" t="s">
        <v>41</v>
      </c>
      <c r="J7832" t="s">
        <v>27</v>
      </c>
      <c r="K7832" t="s">
        <v>947</v>
      </c>
      <c r="L7832" t="s">
        <v>43</v>
      </c>
      <c r="M7832">
        <v>92105</v>
      </c>
      <c r="N7832" t="s">
        <v>44</v>
      </c>
      <c r="O7832" t="s">
        <v>8526</v>
      </c>
      <c r="P7832" t="s">
        <v>71</v>
      </c>
      <c r="Q7832" t="s">
        <v>72</v>
      </c>
      <c r="R7832" t="s">
        <v>8527</v>
      </c>
      <c r="S7832">
        <v>311.97600000000006</v>
      </c>
      <c r="T7832">
        <v>3</v>
      </c>
      <c r="U7832">
        <v>0.2</v>
      </c>
      <c r="V7832">
        <v>38.996999999999986</v>
      </c>
    </row>
    <row r="7833" spans="1:22" ht="14.25" customHeight="1" x14ac:dyDescent="0.25">
      <c r="A7833">
        <v>7832</v>
      </c>
      <c r="B7833" t="s">
        <v>9690</v>
      </c>
      <c r="C7833">
        <f>YEAR(Data!$D7833)</f>
        <v>2012</v>
      </c>
      <c r="D7833">
        <v>41025</v>
      </c>
      <c r="E7833">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ht="14.25" customHeight="1" x14ac:dyDescent="0.25">
      <c r="A7834">
        <v>7833</v>
      </c>
      <c r="B7834" t="s">
        <v>9691</v>
      </c>
      <c r="C7834">
        <f>YEAR(Data!$D7834)</f>
        <v>2013</v>
      </c>
      <c r="D7834">
        <v>41404</v>
      </c>
      <c r="E7834">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ht="14.25" customHeight="1" x14ac:dyDescent="0.25">
      <c r="A7835">
        <v>7834</v>
      </c>
      <c r="B7835" t="s">
        <v>9692</v>
      </c>
      <c r="C7835">
        <f>YEAR(Data!$D7835)</f>
        <v>2012</v>
      </c>
      <c r="D7835">
        <v>40932</v>
      </c>
      <c r="E7835">
        <v>40936</v>
      </c>
      <c r="F7835" t="s">
        <v>50</v>
      </c>
      <c r="G7835" t="s">
        <v>7280</v>
      </c>
      <c r="H7835" t="s">
        <v>7281</v>
      </c>
      <c r="I7835" t="s">
        <v>102</v>
      </c>
      <c r="J7835" t="s">
        <v>27</v>
      </c>
      <c r="K7835" t="s">
        <v>9171</v>
      </c>
      <c r="L7835" t="s">
        <v>54</v>
      </c>
      <c r="M7835">
        <v>33407</v>
      </c>
      <c r="N7835" t="s">
        <v>30</v>
      </c>
      <c r="O7835" t="s">
        <v>1367</v>
      </c>
      <c r="P7835" t="s">
        <v>46</v>
      </c>
      <c r="Q7835" t="s">
        <v>68</v>
      </c>
      <c r="R7835" t="s">
        <v>1368</v>
      </c>
      <c r="S7835">
        <v>13.120000000000001</v>
      </c>
      <c r="T7835">
        <v>5</v>
      </c>
      <c r="U7835">
        <v>0.2</v>
      </c>
      <c r="V7835">
        <v>2.1319999999999988</v>
      </c>
    </row>
    <row r="7836" spans="1:22" ht="14.25" customHeight="1" x14ac:dyDescent="0.25">
      <c r="A7836">
        <v>7835</v>
      </c>
      <c r="B7836" t="s">
        <v>9693</v>
      </c>
      <c r="C7836">
        <f>YEAR(Data!$D7836)</f>
        <v>2012</v>
      </c>
      <c r="D7836">
        <v>41012</v>
      </c>
      <c r="E7836">
        <v>41016</v>
      </c>
      <c r="F7836" t="s">
        <v>23</v>
      </c>
      <c r="G7836" t="s">
        <v>6335</v>
      </c>
      <c r="H7836" t="s">
        <v>6336</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ht="14.25" customHeight="1" x14ac:dyDescent="0.25">
      <c r="A7837">
        <v>7836</v>
      </c>
      <c r="B7837" t="s">
        <v>9693</v>
      </c>
      <c r="C7837">
        <f>YEAR(Data!$D7837)</f>
        <v>2012</v>
      </c>
      <c r="D7837">
        <v>41012</v>
      </c>
      <c r="E7837">
        <v>41016</v>
      </c>
      <c r="F7837" t="s">
        <v>23</v>
      </c>
      <c r="G7837" t="s">
        <v>6335</v>
      </c>
      <c r="H7837" t="s">
        <v>6336</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ht="14.25" customHeight="1" x14ac:dyDescent="0.25">
      <c r="A7838">
        <v>7837</v>
      </c>
      <c r="B7838" t="s">
        <v>9694</v>
      </c>
      <c r="C7838">
        <f>YEAR(Data!$D7838)</f>
        <v>2012</v>
      </c>
      <c r="D7838">
        <v>41177</v>
      </c>
      <c r="E7838">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ht="14.25" customHeight="1" x14ac:dyDescent="0.25">
      <c r="A7839">
        <v>7838</v>
      </c>
      <c r="B7839" t="s">
        <v>9694</v>
      </c>
      <c r="C7839">
        <f>YEAR(Data!$D7839)</f>
        <v>2012</v>
      </c>
      <c r="D7839">
        <v>41177</v>
      </c>
      <c r="E7839">
        <v>41182</v>
      </c>
      <c r="F7839" t="s">
        <v>50</v>
      </c>
      <c r="G7839" t="s">
        <v>584</v>
      </c>
      <c r="H7839" t="s">
        <v>585</v>
      </c>
      <c r="I7839" t="s">
        <v>41</v>
      </c>
      <c r="J7839" t="s">
        <v>27</v>
      </c>
      <c r="K7839" t="s">
        <v>95</v>
      </c>
      <c r="L7839" t="s">
        <v>96</v>
      </c>
      <c r="M7839">
        <v>98103</v>
      </c>
      <c r="N7839" t="s">
        <v>44</v>
      </c>
      <c r="O7839" t="s">
        <v>7177</v>
      </c>
      <c r="P7839" t="s">
        <v>46</v>
      </c>
      <c r="Q7839" t="s">
        <v>47</v>
      </c>
      <c r="R7839" t="s">
        <v>7178</v>
      </c>
      <c r="S7839">
        <v>12.6</v>
      </c>
      <c r="T7839">
        <v>2</v>
      </c>
      <c r="U7839">
        <v>0</v>
      </c>
      <c r="V7839">
        <v>5.7959999999999994</v>
      </c>
    </row>
    <row r="7840" spans="1:22" ht="14.25" customHeight="1" x14ac:dyDescent="0.25">
      <c r="A7840">
        <v>7839</v>
      </c>
      <c r="B7840" t="s">
        <v>9694</v>
      </c>
      <c r="C7840">
        <f>YEAR(Data!$D7840)</f>
        <v>2012</v>
      </c>
      <c r="D7840">
        <v>41177</v>
      </c>
      <c r="E7840">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ht="14.25" customHeight="1" x14ac:dyDescent="0.25">
      <c r="A7841">
        <v>7840</v>
      </c>
      <c r="B7841" t="s">
        <v>9695</v>
      </c>
      <c r="C7841">
        <f>YEAR(Data!$D7841)</f>
        <v>2011</v>
      </c>
      <c r="D7841">
        <v>40630</v>
      </c>
      <c r="E7841">
        <v>40635</v>
      </c>
      <c r="F7841" t="s">
        <v>50</v>
      </c>
      <c r="G7841" t="s">
        <v>5419</v>
      </c>
      <c r="H7841" t="s">
        <v>5420</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ht="14.25" customHeight="1" x14ac:dyDescent="0.25">
      <c r="A7842">
        <v>7841</v>
      </c>
      <c r="B7842" t="s">
        <v>9695</v>
      </c>
      <c r="C7842">
        <f>YEAR(Data!$D7842)</f>
        <v>2011</v>
      </c>
      <c r="D7842">
        <v>40630</v>
      </c>
      <c r="E7842">
        <v>40635</v>
      </c>
      <c r="F7842" t="s">
        <v>50</v>
      </c>
      <c r="G7842" t="s">
        <v>5419</v>
      </c>
      <c r="H7842" t="s">
        <v>5420</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ht="14.25" customHeight="1" x14ac:dyDescent="0.25">
      <c r="A7843">
        <v>7842</v>
      </c>
      <c r="B7843" t="s">
        <v>9696</v>
      </c>
      <c r="C7843">
        <f>YEAR(Data!$D7843)</f>
        <v>2013</v>
      </c>
      <c r="D7843">
        <v>41473</v>
      </c>
      <c r="E7843">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ht="14.25" customHeight="1" x14ac:dyDescent="0.25">
      <c r="A7844">
        <v>7843</v>
      </c>
      <c r="B7844" t="s">
        <v>9697</v>
      </c>
      <c r="C7844">
        <f>YEAR(Data!$D7844)</f>
        <v>2011</v>
      </c>
      <c r="D7844">
        <v>40652</v>
      </c>
      <c r="E7844">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ht="14.25" customHeight="1" x14ac:dyDescent="0.25">
      <c r="A7845">
        <v>7844</v>
      </c>
      <c r="B7845" t="s">
        <v>9697</v>
      </c>
      <c r="C7845">
        <f>YEAR(Data!$D7845)</f>
        <v>2011</v>
      </c>
      <c r="D7845">
        <v>40652</v>
      </c>
      <c r="E7845">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ht="14.25" customHeight="1" x14ac:dyDescent="0.25">
      <c r="A7846">
        <v>7845</v>
      </c>
      <c r="B7846" t="s">
        <v>9698</v>
      </c>
      <c r="C7846">
        <f>YEAR(Data!$D7846)</f>
        <v>2014</v>
      </c>
      <c r="D7846">
        <v>41842</v>
      </c>
      <c r="E7846">
        <v>41846</v>
      </c>
      <c r="F7846" t="s">
        <v>50</v>
      </c>
      <c r="G7846" t="s">
        <v>3575</v>
      </c>
      <c r="H7846" t="s">
        <v>3576</v>
      </c>
      <c r="I7846" t="s">
        <v>26</v>
      </c>
      <c r="J7846" t="s">
        <v>27</v>
      </c>
      <c r="K7846" t="s">
        <v>6216</v>
      </c>
      <c r="L7846" t="s">
        <v>104</v>
      </c>
      <c r="M7846">
        <v>78577</v>
      </c>
      <c r="N7846" t="s">
        <v>105</v>
      </c>
      <c r="O7846" t="s">
        <v>3806</v>
      </c>
      <c r="P7846" t="s">
        <v>32</v>
      </c>
      <c r="Q7846" t="s">
        <v>56</v>
      </c>
      <c r="R7846" t="s">
        <v>3807</v>
      </c>
      <c r="S7846">
        <v>124.404</v>
      </c>
      <c r="T7846">
        <v>4</v>
      </c>
      <c r="U7846">
        <v>0.3</v>
      </c>
      <c r="V7846">
        <v>-21.3264</v>
      </c>
    </row>
    <row r="7847" spans="1:22" ht="14.25" customHeight="1" x14ac:dyDescent="0.25">
      <c r="A7847">
        <v>7846</v>
      </c>
      <c r="B7847" t="s">
        <v>9699</v>
      </c>
      <c r="C7847">
        <f>YEAR(Data!$D7847)</f>
        <v>2012</v>
      </c>
      <c r="D7847">
        <v>41179</v>
      </c>
      <c r="E7847">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ht="14.25" customHeight="1" x14ac:dyDescent="0.25">
      <c r="A7848">
        <v>7847</v>
      </c>
      <c r="B7848" t="s">
        <v>9699</v>
      </c>
      <c r="C7848">
        <f>YEAR(Data!$D7848)</f>
        <v>2012</v>
      </c>
      <c r="D7848">
        <v>41179</v>
      </c>
      <c r="E7848">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ht="14.25" customHeight="1" x14ac:dyDescent="0.25">
      <c r="A7849">
        <v>7848</v>
      </c>
      <c r="B7849" t="s">
        <v>9700</v>
      </c>
      <c r="C7849">
        <f>YEAR(Data!$D7849)</f>
        <v>2013</v>
      </c>
      <c r="D7849">
        <v>41332</v>
      </c>
      <c r="E7849">
        <v>41336</v>
      </c>
      <c r="F7849" t="s">
        <v>50</v>
      </c>
      <c r="G7849" t="s">
        <v>3178</v>
      </c>
      <c r="H7849" t="s">
        <v>3179</v>
      </c>
      <c r="I7849" t="s">
        <v>26</v>
      </c>
      <c r="J7849" t="s">
        <v>27</v>
      </c>
      <c r="K7849" t="s">
        <v>184</v>
      </c>
      <c r="L7849" t="s">
        <v>104</v>
      </c>
      <c r="M7849">
        <v>77070</v>
      </c>
      <c r="N7849" t="s">
        <v>105</v>
      </c>
      <c r="O7849" t="s">
        <v>7434</v>
      </c>
      <c r="P7849" t="s">
        <v>32</v>
      </c>
      <c r="Q7849" t="s">
        <v>65</v>
      </c>
      <c r="R7849" t="s">
        <v>7435</v>
      </c>
      <c r="S7849">
        <v>16.192</v>
      </c>
      <c r="T7849">
        <v>2</v>
      </c>
      <c r="U7849">
        <v>0.6</v>
      </c>
      <c r="V7849">
        <v>-6.8815999999999953</v>
      </c>
    </row>
    <row r="7850" spans="1:22" ht="14.25" customHeight="1" x14ac:dyDescent="0.25">
      <c r="A7850">
        <v>7849</v>
      </c>
      <c r="B7850" t="s">
        <v>9701</v>
      </c>
      <c r="C7850">
        <f>YEAR(Data!$D7850)</f>
        <v>2013</v>
      </c>
      <c r="D7850">
        <v>41397</v>
      </c>
      <c r="E7850">
        <v>41401</v>
      </c>
      <c r="F7850" t="s">
        <v>50</v>
      </c>
      <c r="G7850" t="s">
        <v>4708</v>
      </c>
      <c r="H7850" t="s">
        <v>4709</v>
      </c>
      <c r="I7850" t="s">
        <v>26</v>
      </c>
      <c r="J7850" t="s">
        <v>27</v>
      </c>
      <c r="K7850" t="s">
        <v>3926</v>
      </c>
      <c r="L7850" t="s">
        <v>104</v>
      </c>
      <c r="M7850">
        <v>75061</v>
      </c>
      <c r="N7850" t="s">
        <v>105</v>
      </c>
      <c r="O7850" t="s">
        <v>6759</v>
      </c>
      <c r="P7850" t="s">
        <v>46</v>
      </c>
      <c r="Q7850" t="s">
        <v>59</v>
      </c>
      <c r="R7850" t="s">
        <v>6760</v>
      </c>
      <c r="S7850">
        <v>18.936</v>
      </c>
      <c r="T7850">
        <v>3</v>
      </c>
      <c r="U7850">
        <v>0.2</v>
      </c>
      <c r="V7850">
        <v>-3.787200000000003</v>
      </c>
    </row>
    <row r="7851" spans="1:22" ht="14.25" customHeight="1" x14ac:dyDescent="0.25">
      <c r="A7851">
        <v>7850</v>
      </c>
      <c r="B7851" t="s">
        <v>9701</v>
      </c>
      <c r="C7851">
        <f>YEAR(Data!$D7851)</f>
        <v>2013</v>
      </c>
      <c r="D7851">
        <v>41397</v>
      </c>
      <c r="E7851">
        <v>41401</v>
      </c>
      <c r="F7851" t="s">
        <v>50</v>
      </c>
      <c r="G7851" t="s">
        <v>4708</v>
      </c>
      <c r="H7851" t="s">
        <v>4709</v>
      </c>
      <c r="I7851" t="s">
        <v>26</v>
      </c>
      <c r="J7851" t="s">
        <v>27</v>
      </c>
      <c r="K7851" t="s">
        <v>3926</v>
      </c>
      <c r="L7851" t="s">
        <v>104</v>
      </c>
      <c r="M7851">
        <v>75061</v>
      </c>
      <c r="N7851" t="s">
        <v>105</v>
      </c>
      <c r="O7851" t="s">
        <v>6403</v>
      </c>
      <c r="P7851" t="s">
        <v>46</v>
      </c>
      <c r="Q7851" t="s">
        <v>59</v>
      </c>
      <c r="R7851" t="s">
        <v>6404</v>
      </c>
      <c r="S7851">
        <v>12.672000000000001</v>
      </c>
      <c r="T7851">
        <v>3</v>
      </c>
      <c r="U7851">
        <v>0.2</v>
      </c>
      <c r="V7851">
        <v>-3.1680000000000001</v>
      </c>
    </row>
    <row r="7852" spans="1:22" ht="14.25" customHeight="1" x14ac:dyDescent="0.25">
      <c r="A7852">
        <v>7851</v>
      </c>
      <c r="B7852" t="s">
        <v>9701</v>
      </c>
      <c r="C7852">
        <f>YEAR(Data!$D7852)</f>
        <v>2013</v>
      </c>
      <c r="D7852">
        <v>41397</v>
      </c>
      <c r="E7852">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ht="14.25" customHeight="1" x14ac:dyDescent="0.25">
      <c r="A7853">
        <v>7852</v>
      </c>
      <c r="B7853" t="s">
        <v>9702</v>
      </c>
      <c r="C7853">
        <f>YEAR(Data!$D7853)</f>
        <v>2011</v>
      </c>
      <c r="D7853">
        <v>40886</v>
      </c>
      <c r="E7853">
        <v>40892</v>
      </c>
      <c r="F7853" t="s">
        <v>50</v>
      </c>
      <c r="G7853" t="s">
        <v>1143</v>
      </c>
      <c r="H7853" t="s">
        <v>1144</v>
      </c>
      <c r="I7853" t="s">
        <v>41</v>
      </c>
      <c r="J7853" t="s">
        <v>27</v>
      </c>
      <c r="K7853" t="s">
        <v>303</v>
      </c>
      <c r="L7853" t="s">
        <v>211</v>
      </c>
      <c r="M7853">
        <v>60653</v>
      </c>
      <c r="N7853" t="s">
        <v>105</v>
      </c>
      <c r="O7853" t="s">
        <v>7926</v>
      </c>
      <c r="P7853" t="s">
        <v>46</v>
      </c>
      <c r="Q7853" t="s">
        <v>90</v>
      </c>
      <c r="R7853" t="s">
        <v>7927</v>
      </c>
      <c r="S7853">
        <v>8.4480000000000004</v>
      </c>
      <c r="T7853">
        <v>2</v>
      </c>
      <c r="U7853">
        <v>0.2</v>
      </c>
      <c r="V7853">
        <v>2.9568000000000003</v>
      </c>
    </row>
    <row r="7854" spans="1:22" ht="14.25" customHeight="1" x14ac:dyDescent="0.25">
      <c r="A7854">
        <v>7853</v>
      </c>
      <c r="B7854" t="s">
        <v>9702</v>
      </c>
      <c r="C7854">
        <f>YEAR(Data!$D7854)</f>
        <v>2011</v>
      </c>
      <c r="D7854">
        <v>40886</v>
      </c>
      <c r="E7854">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ht="14.25" customHeight="1" x14ac:dyDescent="0.25">
      <c r="A7855">
        <v>7854</v>
      </c>
      <c r="B7855" t="s">
        <v>9703</v>
      </c>
      <c r="C7855">
        <f>YEAR(Data!$D7855)</f>
        <v>2012</v>
      </c>
      <c r="D7855">
        <v>41268</v>
      </c>
      <c r="E7855">
        <v>41272</v>
      </c>
      <c r="F7855" t="s">
        <v>50</v>
      </c>
      <c r="G7855" t="s">
        <v>5254</v>
      </c>
      <c r="H7855" t="s">
        <v>5255</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ht="14.25" customHeight="1" x14ac:dyDescent="0.25">
      <c r="A7856">
        <v>7855</v>
      </c>
      <c r="B7856" t="s">
        <v>9704</v>
      </c>
      <c r="C7856">
        <f>YEAR(Data!$D7856)</f>
        <v>2014</v>
      </c>
      <c r="D7856">
        <v>41981</v>
      </c>
      <c r="E7856">
        <v>41986</v>
      </c>
      <c r="F7856" t="s">
        <v>50</v>
      </c>
      <c r="G7856" t="s">
        <v>62</v>
      </c>
      <c r="H7856" t="s">
        <v>63</v>
      </c>
      <c r="I7856" t="s">
        <v>26</v>
      </c>
      <c r="J7856" t="s">
        <v>27</v>
      </c>
      <c r="K7856" t="s">
        <v>7619</v>
      </c>
      <c r="L7856" t="s">
        <v>1487</v>
      </c>
      <c r="M7856">
        <v>39401</v>
      </c>
      <c r="N7856" t="s">
        <v>30</v>
      </c>
      <c r="O7856" t="s">
        <v>5392</v>
      </c>
      <c r="P7856" t="s">
        <v>46</v>
      </c>
      <c r="Q7856" t="s">
        <v>78</v>
      </c>
      <c r="R7856" t="s">
        <v>5393</v>
      </c>
      <c r="S7856">
        <v>320.64</v>
      </c>
      <c r="T7856">
        <v>4</v>
      </c>
      <c r="U7856">
        <v>0</v>
      </c>
      <c r="V7856">
        <v>89.779200000000003</v>
      </c>
    </row>
    <row r="7857" spans="1:22" ht="14.25" customHeight="1" x14ac:dyDescent="0.25">
      <c r="A7857">
        <v>7856</v>
      </c>
      <c r="B7857" t="s">
        <v>9704</v>
      </c>
      <c r="C7857">
        <f>YEAR(Data!$D7857)</f>
        <v>2014</v>
      </c>
      <c r="D7857">
        <v>41981</v>
      </c>
      <c r="E7857">
        <v>41986</v>
      </c>
      <c r="F7857" t="s">
        <v>50</v>
      </c>
      <c r="G7857" t="s">
        <v>62</v>
      </c>
      <c r="H7857" t="s">
        <v>63</v>
      </c>
      <c r="I7857" t="s">
        <v>26</v>
      </c>
      <c r="J7857" t="s">
        <v>27</v>
      </c>
      <c r="K7857" t="s">
        <v>7619</v>
      </c>
      <c r="L7857" t="s">
        <v>1487</v>
      </c>
      <c r="M7857">
        <v>39401</v>
      </c>
      <c r="N7857" t="s">
        <v>30</v>
      </c>
      <c r="O7857" t="s">
        <v>844</v>
      </c>
      <c r="P7857" t="s">
        <v>71</v>
      </c>
      <c r="Q7857" t="s">
        <v>161</v>
      </c>
      <c r="R7857" t="s">
        <v>845</v>
      </c>
      <c r="S7857">
        <v>52</v>
      </c>
      <c r="T7857">
        <v>4</v>
      </c>
      <c r="U7857">
        <v>0</v>
      </c>
      <c r="V7857">
        <v>23.4</v>
      </c>
    </row>
    <row r="7858" spans="1:22" ht="14.25" customHeight="1" x14ac:dyDescent="0.25">
      <c r="A7858">
        <v>7857</v>
      </c>
      <c r="B7858" t="s">
        <v>9705</v>
      </c>
      <c r="C7858">
        <f>YEAR(Data!$D7858)</f>
        <v>2011</v>
      </c>
      <c r="D7858">
        <v>40693</v>
      </c>
      <c r="E7858">
        <v>40695</v>
      </c>
      <c r="F7858" t="s">
        <v>188</v>
      </c>
      <c r="G7858" t="s">
        <v>3640</v>
      </c>
      <c r="H7858" t="s">
        <v>3641</v>
      </c>
      <c r="I7858" t="s">
        <v>41</v>
      </c>
      <c r="J7858" t="s">
        <v>27</v>
      </c>
      <c r="K7858" t="s">
        <v>266</v>
      </c>
      <c r="L7858" t="s">
        <v>267</v>
      </c>
      <c r="M7858">
        <v>10024</v>
      </c>
      <c r="N7858" t="s">
        <v>148</v>
      </c>
      <c r="O7858" t="s">
        <v>5781</v>
      </c>
      <c r="P7858" t="s">
        <v>46</v>
      </c>
      <c r="Q7858" t="s">
        <v>75</v>
      </c>
      <c r="R7858" t="s">
        <v>5782</v>
      </c>
      <c r="S7858">
        <v>25.584000000000003</v>
      </c>
      <c r="T7858">
        <v>2</v>
      </c>
      <c r="U7858">
        <v>0.2</v>
      </c>
      <c r="V7858">
        <v>8.9543999999999997</v>
      </c>
    </row>
    <row r="7859" spans="1:22" ht="14.25" customHeight="1" x14ac:dyDescent="0.25">
      <c r="A7859">
        <v>7858</v>
      </c>
      <c r="B7859" t="s">
        <v>9705</v>
      </c>
      <c r="C7859">
        <f>YEAR(Data!$D7859)</f>
        <v>2011</v>
      </c>
      <c r="D7859">
        <v>40693</v>
      </c>
      <c r="E7859">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ht="14.25" customHeight="1" x14ac:dyDescent="0.25">
      <c r="A7860">
        <v>7859</v>
      </c>
      <c r="B7860" t="s">
        <v>9705</v>
      </c>
      <c r="C7860">
        <f>YEAR(Data!$D7860)</f>
        <v>2011</v>
      </c>
      <c r="D7860">
        <v>40693</v>
      </c>
      <c r="E7860">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ht="14.25" customHeight="1" x14ac:dyDescent="0.25">
      <c r="A7861">
        <v>7860</v>
      </c>
      <c r="B7861" t="s">
        <v>9705</v>
      </c>
      <c r="C7861">
        <f>YEAR(Data!$D7861)</f>
        <v>2011</v>
      </c>
      <c r="D7861">
        <v>40693</v>
      </c>
      <c r="E786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ht="14.25" customHeight="1" x14ac:dyDescent="0.25">
      <c r="A7862">
        <v>7861</v>
      </c>
      <c r="B7862" t="s">
        <v>9706</v>
      </c>
      <c r="C7862">
        <f>YEAR(Data!$D7862)</f>
        <v>2014</v>
      </c>
      <c r="D7862">
        <v>41701</v>
      </c>
      <c r="E7862">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ht="14.25" customHeight="1" x14ac:dyDescent="0.25">
      <c r="A7863">
        <v>7862</v>
      </c>
      <c r="B7863" t="s">
        <v>9707</v>
      </c>
      <c r="C7863">
        <f>YEAR(Data!$D7863)</f>
        <v>2012</v>
      </c>
      <c r="D7863">
        <v>41194</v>
      </c>
      <c r="E7863">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ht="14.25" customHeight="1" x14ac:dyDescent="0.25">
      <c r="A7864">
        <v>7863</v>
      </c>
      <c r="B7864" t="s">
        <v>9707</v>
      </c>
      <c r="C7864">
        <f>YEAR(Data!$D7864)</f>
        <v>2012</v>
      </c>
      <c r="D7864">
        <v>41194</v>
      </c>
      <c r="E7864">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ht="14.25" customHeight="1" x14ac:dyDescent="0.25">
      <c r="A7865">
        <v>7864</v>
      </c>
      <c r="B7865" t="s">
        <v>9708</v>
      </c>
      <c r="C7865">
        <f>YEAR(Data!$D7865)</f>
        <v>2012</v>
      </c>
      <c r="D7865">
        <v>41104</v>
      </c>
      <c r="E7865">
        <v>41109</v>
      </c>
      <c r="F7865" t="s">
        <v>23</v>
      </c>
      <c r="G7865" t="s">
        <v>5215</v>
      </c>
      <c r="H7865" t="s">
        <v>5216</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ht="14.25" customHeight="1" x14ac:dyDescent="0.25">
      <c r="A7866">
        <v>7865</v>
      </c>
      <c r="B7866" t="s">
        <v>9708</v>
      </c>
      <c r="C7866">
        <f>YEAR(Data!$D7866)</f>
        <v>2012</v>
      </c>
      <c r="D7866">
        <v>41104</v>
      </c>
      <c r="E7866">
        <v>41109</v>
      </c>
      <c r="F7866" t="s">
        <v>23</v>
      </c>
      <c r="G7866" t="s">
        <v>5215</v>
      </c>
      <c r="H7866" t="s">
        <v>5216</v>
      </c>
      <c r="I7866" t="s">
        <v>26</v>
      </c>
      <c r="J7866" t="s">
        <v>27</v>
      </c>
      <c r="K7866" t="s">
        <v>1823</v>
      </c>
      <c r="L7866" t="s">
        <v>310</v>
      </c>
      <c r="M7866">
        <v>85204</v>
      </c>
      <c r="N7866" t="s">
        <v>44</v>
      </c>
      <c r="O7866" t="s">
        <v>9709</v>
      </c>
      <c r="P7866" t="s">
        <v>46</v>
      </c>
      <c r="Q7866" t="s">
        <v>90</v>
      </c>
      <c r="R7866" t="s">
        <v>9710</v>
      </c>
      <c r="S7866">
        <v>18.496000000000002</v>
      </c>
      <c r="T7866">
        <v>4</v>
      </c>
      <c r="U7866">
        <v>0.2</v>
      </c>
      <c r="V7866">
        <v>6.7048000000000005</v>
      </c>
    </row>
    <row r="7867" spans="1:22" ht="14.25" customHeight="1" x14ac:dyDescent="0.25">
      <c r="A7867">
        <v>7866</v>
      </c>
      <c r="B7867" t="s">
        <v>9708</v>
      </c>
      <c r="C7867">
        <f>YEAR(Data!$D7867)</f>
        <v>2012</v>
      </c>
      <c r="D7867">
        <v>41104</v>
      </c>
      <c r="E7867">
        <v>41109</v>
      </c>
      <c r="F7867" t="s">
        <v>23</v>
      </c>
      <c r="G7867" t="s">
        <v>5215</v>
      </c>
      <c r="H7867" t="s">
        <v>5216</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ht="14.25" customHeight="1" x14ac:dyDescent="0.25">
      <c r="A7868">
        <v>7867</v>
      </c>
      <c r="B7868" t="s">
        <v>9708</v>
      </c>
      <c r="C7868">
        <f>YEAR(Data!$D7868)</f>
        <v>2012</v>
      </c>
      <c r="D7868">
        <v>41104</v>
      </c>
      <c r="E7868">
        <v>41109</v>
      </c>
      <c r="F7868" t="s">
        <v>23</v>
      </c>
      <c r="G7868" t="s">
        <v>5215</v>
      </c>
      <c r="H7868" t="s">
        <v>5216</v>
      </c>
      <c r="I7868" t="s">
        <v>26</v>
      </c>
      <c r="J7868" t="s">
        <v>27</v>
      </c>
      <c r="K7868" t="s">
        <v>1823</v>
      </c>
      <c r="L7868" t="s">
        <v>310</v>
      </c>
      <c r="M7868">
        <v>85204</v>
      </c>
      <c r="N7868" t="s">
        <v>44</v>
      </c>
      <c r="O7868" t="s">
        <v>6698</v>
      </c>
      <c r="P7868" t="s">
        <v>32</v>
      </c>
      <c r="Q7868" t="s">
        <v>33</v>
      </c>
      <c r="R7868" t="s">
        <v>6699</v>
      </c>
      <c r="S7868">
        <v>127.76400000000002</v>
      </c>
      <c r="T7868">
        <v>6</v>
      </c>
      <c r="U7868">
        <v>0.7</v>
      </c>
      <c r="V7868">
        <v>-191.64599999999996</v>
      </c>
    </row>
    <row r="7869" spans="1:22" ht="14.25" customHeight="1" x14ac:dyDescent="0.25">
      <c r="A7869">
        <v>7868</v>
      </c>
      <c r="B7869" t="s">
        <v>9711</v>
      </c>
      <c r="C7869">
        <f>YEAR(Data!$D7869)</f>
        <v>2011</v>
      </c>
      <c r="D7869">
        <v>40866</v>
      </c>
      <c r="E7869">
        <v>40871</v>
      </c>
      <c r="F7869" t="s">
        <v>23</v>
      </c>
      <c r="G7869" t="s">
        <v>7672</v>
      </c>
      <c r="H7869" t="s">
        <v>7673</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ht="14.25" customHeight="1" x14ac:dyDescent="0.25">
      <c r="A7870">
        <v>7869</v>
      </c>
      <c r="B7870" t="s">
        <v>9712</v>
      </c>
      <c r="C7870">
        <f>YEAR(Data!$D7870)</f>
        <v>2013</v>
      </c>
      <c r="D7870">
        <v>41422</v>
      </c>
      <c r="E7870">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ht="14.25" customHeight="1" x14ac:dyDescent="0.25">
      <c r="A7871">
        <v>7870</v>
      </c>
      <c r="B7871" t="s">
        <v>9713</v>
      </c>
      <c r="C7871">
        <f>YEAR(Data!$D7871)</f>
        <v>2014</v>
      </c>
      <c r="D7871">
        <v>41824</v>
      </c>
      <c r="E7871">
        <v>41830</v>
      </c>
      <c r="F7871" t="s">
        <v>50</v>
      </c>
      <c r="G7871" t="s">
        <v>5942</v>
      </c>
      <c r="H7871" t="s">
        <v>5943</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ht="14.25" customHeight="1" x14ac:dyDescent="0.25">
      <c r="A7872">
        <v>7871</v>
      </c>
      <c r="B7872" t="s">
        <v>9714</v>
      </c>
      <c r="C7872">
        <f>YEAR(Data!$D7872)</f>
        <v>2014</v>
      </c>
      <c r="D7872">
        <v>41908</v>
      </c>
      <c r="E7872">
        <v>41912</v>
      </c>
      <c r="F7872" t="s">
        <v>50</v>
      </c>
      <c r="G7872" t="s">
        <v>6012</v>
      </c>
      <c r="H7872" t="s">
        <v>6013</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ht="14.25" customHeight="1" x14ac:dyDescent="0.25">
      <c r="A7873">
        <v>7872</v>
      </c>
      <c r="B7873" t="s">
        <v>9715</v>
      </c>
      <c r="C7873">
        <f>YEAR(Data!$D7873)</f>
        <v>2013</v>
      </c>
      <c r="D7873">
        <v>41551</v>
      </c>
      <c r="E7873">
        <v>41555</v>
      </c>
      <c r="F7873" t="s">
        <v>50</v>
      </c>
      <c r="G7873" t="s">
        <v>5603</v>
      </c>
      <c r="H7873" t="s">
        <v>5604</v>
      </c>
      <c r="I7873" t="s">
        <v>102</v>
      </c>
      <c r="J7873" t="s">
        <v>27</v>
      </c>
      <c r="K7873" t="s">
        <v>8469</v>
      </c>
      <c r="L7873" t="s">
        <v>43</v>
      </c>
      <c r="M7873">
        <v>92630</v>
      </c>
      <c r="N7873" t="s">
        <v>44</v>
      </c>
      <c r="O7873" t="s">
        <v>2500</v>
      </c>
      <c r="P7873" t="s">
        <v>46</v>
      </c>
      <c r="Q7873" t="s">
        <v>47</v>
      </c>
      <c r="R7873" t="s">
        <v>2501</v>
      </c>
      <c r="S7873">
        <v>6.16</v>
      </c>
      <c r="T7873">
        <v>2</v>
      </c>
      <c r="U7873">
        <v>0</v>
      </c>
      <c r="V7873">
        <v>2.9567999999999999</v>
      </c>
    </row>
    <row r="7874" spans="1:22" ht="14.25" customHeight="1" x14ac:dyDescent="0.25">
      <c r="A7874">
        <v>7873</v>
      </c>
      <c r="B7874" t="s">
        <v>9715</v>
      </c>
      <c r="C7874">
        <f>YEAR(Data!$D7874)</f>
        <v>2013</v>
      </c>
      <c r="D7874">
        <v>41551</v>
      </c>
      <c r="E7874">
        <v>41555</v>
      </c>
      <c r="F7874" t="s">
        <v>50</v>
      </c>
      <c r="G7874" t="s">
        <v>5603</v>
      </c>
      <c r="H7874" t="s">
        <v>5604</v>
      </c>
      <c r="I7874" t="s">
        <v>102</v>
      </c>
      <c r="J7874" t="s">
        <v>27</v>
      </c>
      <c r="K7874" t="s">
        <v>8469</v>
      </c>
      <c r="L7874" t="s">
        <v>43</v>
      </c>
      <c r="M7874">
        <v>92630</v>
      </c>
      <c r="N7874" t="s">
        <v>44</v>
      </c>
      <c r="O7874" t="s">
        <v>533</v>
      </c>
      <c r="P7874" t="s">
        <v>32</v>
      </c>
      <c r="Q7874" t="s">
        <v>36</v>
      </c>
      <c r="R7874" t="s">
        <v>534</v>
      </c>
      <c r="S7874">
        <v>915.13600000000008</v>
      </c>
      <c r="T7874">
        <v>4</v>
      </c>
      <c r="U7874">
        <v>0.2</v>
      </c>
      <c r="V7874">
        <v>102.95279999999988</v>
      </c>
    </row>
    <row r="7875" spans="1:22" ht="14.25" customHeight="1" x14ac:dyDescent="0.25">
      <c r="A7875">
        <v>7874</v>
      </c>
      <c r="B7875" t="s">
        <v>9715</v>
      </c>
      <c r="C7875">
        <f>YEAR(Data!$D7875)</f>
        <v>2013</v>
      </c>
      <c r="D7875">
        <v>41551</v>
      </c>
      <c r="E7875">
        <v>41555</v>
      </c>
      <c r="F7875" t="s">
        <v>50</v>
      </c>
      <c r="G7875" t="s">
        <v>5603</v>
      </c>
      <c r="H7875" t="s">
        <v>5604</v>
      </c>
      <c r="I7875" t="s">
        <v>102</v>
      </c>
      <c r="J7875" t="s">
        <v>27</v>
      </c>
      <c r="K7875" t="s">
        <v>8469</v>
      </c>
      <c r="L7875" t="s">
        <v>43</v>
      </c>
      <c r="M7875">
        <v>92630</v>
      </c>
      <c r="N7875" t="s">
        <v>44</v>
      </c>
      <c r="O7875" t="s">
        <v>6588</v>
      </c>
      <c r="P7875" t="s">
        <v>46</v>
      </c>
      <c r="Q7875" t="s">
        <v>90</v>
      </c>
      <c r="R7875" t="s">
        <v>6589</v>
      </c>
      <c r="S7875">
        <v>8.56</v>
      </c>
      <c r="T7875">
        <v>2</v>
      </c>
      <c r="U7875">
        <v>0</v>
      </c>
      <c r="V7875">
        <v>3.8519999999999994</v>
      </c>
    </row>
    <row r="7876" spans="1:22" ht="14.25" customHeight="1" x14ac:dyDescent="0.25">
      <c r="A7876">
        <v>7875</v>
      </c>
      <c r="B7876" t="s">
        <v>9715</v>
      </c>
      <c r="C7876">
        <f>YEAR(Data!$D7876)</f>
        <v>2013</v>
      </c>
      <c r="D7876">
        <v>41551</v>
      </c>
      <c r="E7876">
        <v>41555</v>
      </c>
      <c r="F7876" t="s">
        <v>50</v>
      </c>
      <c r="G7876" t="s">
        <v>5603</v>
      </c>
      <c r="H7876" t="s">
        <v>5604</v>
      </c>
      <c r="I7876" t="s">
        <v>102</v>
      </c>
      <c r="J7876" t="s">
        <v>27</v>
      </c>
      <c r="K7876" t="s">
        <v>8469</v>
      </c>
      <c r="L7876" t="s">
        <v>43</v>
      </c>
      <c r="M7876">
        <v>92630</v>
      </c>
      <c r="N7876" t="s">
        <v>44</v>
      </c>
      <c r="O7876" t="s">
        <v>4749</v>
      </c>
      <c r="P7876" t="s">
        <v>46</v>
      </c>
      <c r="Q7876" t="s">
        <v>90</v>
      </c>
      <c r="R7876" t="s">
        <v>4750</v>
      </c>
      <c r="S7876">
        <v>97.82</v>
      </c>
      <c r="T7876">
        <v>2</v>
      </c>
      <c r="U7876">
        <v>0</v>
      </c>
      <c r="V7876">
        <v>45.975399999999993</v>
      </c>
    </row>
    <row r="7877" spans="1:22" ht="14.25" customHeight="1" x14ac:dyDescent="0.25">
      <c r="A7877">
        <v>7876</v>
      </c>
      <c r="B7877" t="s">
        <v>9716</v>
      </c>
      <c r="C7877">
        <f>YEAR(Data!$D7877)</f>
        <v>2014</v>
      </c>
      <c r="D7877">
        <v>41892</v>
      </c>
      <c r="E7877">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ht="14.25" customHeight="1" x14ac:dyDescent="0.25">
      <c r="A7878">
        <v>7877</v>
      </c>
      <c r="B7878" t="s">
        <v>9716</v>
      </c>
      <c r="C7878">
        <f>YEAR(Data!$D7878)</f>
        <v>2014</v>
      </c>
      <c r="D7878">
        <v>41892</v>
      </c>
      <c r="E7878">
        <v>41898</v>
      </c>
      <c r="F7878" t="s">
        <v>50</v>
      </c>
      <c r="G7878" t="s">
        <v>3856</v>
      </c>
      <c r="H7878" t="s">
        <v>3857</v>
      </c>
      <c r="I7878" t="s">
        <v>41</v>
      </c>
      <c r="J7878" t="s">
        <v>27</v>
      </c>
      <c r="K7878" t="s">
        <v>419</v>
      </c>
      <c r="L7878" t="s">
        <v>420</v>
      </c>
      <c r="M7878">
        <v>97206</v>
      </c>
      <c r="N7878" t="s">
        <v>44</v>
      </c>
      <c r="O7878" t="s">
        <v>9160</v>
      </c>
      <c r="P7878" t="s">
        <v>46</v>
      </c>
      <c r="Q7878" t="s">
        <v>78</v>
      </c>
      <c r="R7878" t="s">
        <v>9161</v>
      </c>
      <c r="S7878">
        <v>11.176000000000002</v>
      </c>
      <c r="T7878">
        <v>1</v>
      </c>
      <c r="U7878">
        <v>0.2</v>
      </c>
      <c r="V7878">
        <v>0.8382000000000005</v>
      </c>
    </row>
    <row r="7879" spans="1:22" ht="14.25" customHeight="1" x14ac:dyDescent="0.25">
      <c r="A7879">
        <v>7878</v>
      </c>
      <c r="B7879" t="s">
        <v>9717</v>
      </c>
      <c r="C7879">
        <f>YEAR(Data!$D7879)</f>
        <v>2012</v>
      </c>
      <c r="D7879">
        <v>40980</v>
      </c>
      <c r="E7879">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ht="14.25" customHeight="1" x14ac:dyDescent="0.25">
      <c r="A7880">
        <v>7879</v>
      </c>
      <c r="B7880" t="s">
        <v>9718</v>
      </c>
      <c r="C7880">
        <f>YEAR(Data!$D7880)</f>
        <v>2013</v>
      </c>
      <c r="D7880">
        <v>41608</v>
      </c>
      <c r="E7880">
        <v>41613</v>
      </c>
      <c r="F7880" t="s">
        <v>23</v>
      </c>
      <c r="G7880" t="s">
        <v>5993</v>
      </c>
      <c r="H7880" t="s">
        <v>5994</v>
      </c>
      <c r="I7880" t="s">
        <v>102</v>
      </c>
      <c r="J7880" t="s">
        <v>27</v>
      </c>
      <c r="K7880" t="s">
        <v>456</v>
      </c>
      <c r="L7880" t="s">
        <v>211</v>
      </c>
      <c r="M7880">
        <v>60505</v>
      </c>
      <c r="N7880" t="s">
        <v>105</v>
      </c>
      <c r="O7880" t="s">
        <v>9343</v>
      </c>
      <c r="P7880" t="s">
        <v>32</v>
      </c>
      <c r="Q7880" t="s">
        <v>65</v>
      </c>
      <c r="R7880" t="s">
        <v>9344</v>
      </c>
      <c r="S7880">
        <v>242.17600000000004</v>
      </c>
      <c r="T7880">
        <v>4</v>
      </c>
      <c r="U7880">
        <v>0.6</v>
      </c>
      <c r="V7880">
        <v>-302.72000000000003</v>
      </c>
    </row>
    <row r="7881" spans="1:22" ht="14.25" customHeight="1" x14ac:dyDescent="0.25">
      <c r="A7881">
        <v>7880</v>
      </c>
      <c r="B7881" t="s">
        <v>9719</v>
      </c>
      <c r="C7881">
        <f>YEAR(Data!$D7881)</f>
        <v>2013</v>
      </c>
      <c r="D7881">
        <v>41440</v>
      </c>
      <c r="E7881">
        <v>41447</v>
      </c>
      <c r="F7881" t="s">
        <v>50</v>
      </c>
      <c r="G7881" t="s">
        <v>400</v>
      </c>
      <c r="H7881" t="s">
        <v>401</v>
      </c>
      <c r="I7881" t="s">
        <v>41</v>
      </c>
      <c r="J7881" t="s">
        <v>27</v>
      </c>
      <c r="K7881" t="s">
        <v>146</v>
      </c>
      <c r="L7881" t="s">
        <v>147</v>
      </c>
      <c r="M7881">
        <v>19140</v>
      </c>
      <c r="N7881" t="s">
        <v>148</v>
      </c>
      <c r="O7881" t="s">
        <v>7497</v>
      </c>
      <c r="P7881" t="s">
        <v>32</v>
      </c>
      <c r="Q7881" t="s">
        <v>56</v>
      </c>
      <c r="R7881" t="s">
        <v>7498</v>
      </c>
      <c r="S7881">
        <v>337.17599999999999</v>
      </c>
      <c r="T7881">
        <v>2</v>
      </c>
      <c r="U7881">
        <v>0.4</v>
      </c>
      <c r="V7881">
        <v>-118.01160000000002</v>
      </c>
    </row>
    <row r="7882" spans="1:22" ht="14.25" customHeight="1" x14ac:dyDescent="0.25">
      <c r="A7882">
        <v>7881</v>
      </c>
      <c r="B7882" t="s">
        <v>9720</v>
      </c>
      <c r="C7882">
        <f>YEAR(Data!$D7882)</f>
        <v>2014</v>
      </c>
      <c r="D7882">
        <v>41977</v>
      </c>
      <c r="E7882">
        <v>41980</v>
      </c>
      <c r="F7882" t="s">
        <v>23</v>
      </c>
      <c r="G7882" t="s">
        <v>454</v>
      </c>
      <c r="H7882" t="s">
        <v>455</v>
      </c>
      <c r="I7882" t="s">
        <v>26</v>
      </c>
      <c r="J7882" t="s">
        <v>27</v>
      </c>
      <c r="K7882" t="s">
        <v>7001</v>
      </c>
      <c r="L7882" t="s">
        <v>457</v>
      </c>
      <c r="M7882">
        <v>80229</v>
      </c>
      <c r="N7882" t="s">
        <v>44</v>
      </c>
      <c r="O7882" t="s">
        <v>1739</v>
      </c>
      <c r="P7882" t="s">
        <v>46</v>
      </c>
      <c r="Q7882" t="s">
        <v>68</v>
      </c>
      <c r="R7882" t="s">
        <v>1740</v>
      </c>
      <c r="S7882">
        <v>13.343999999999998</v>
      </c>
      <c r="T7882">
        <v>6</v>
      </c>
      <c r="U7882">
        <v>0.2</v>
      </c>
      <c r="V7882">
        <v>1.0007999999999999</v>
      </c>
    </row>
    <row r="7883" spans="1:22" ht="14.25" customHeight="1" x14ac:dyDescent="0.25">
      <c r="A7883">
        <v>7882</v>
      </c>
      <c r="B7883" t="s">
        <v>9720</v>
      </c>
      <c r="C7883">
        <f>YEAR(Data!$D7883)</f>
        <v>2014</v>
      </c>
      <c r="D7883">
        <v>41977</v>
      </c>
      <c r="E7883">
        <v>41980</v>
      </c>
      <c r="F7883" t="s">
        <v>23</v>
      </c>
      <c r="G7883" t="s">
        <v>454</v>
      </c>
      <c r="H7883" t="s">
        <v>455</v>
      </c>
      <c r="I7883" t="s">
        <v>26</v>
      </c>
      <c r="J7883" t="s">
        <v>27</v>
      </c>
      <c r="K7883" t="s">
        <v>7001</v>
      </c>
      <c r="L7883" t="s">
        <v>457</v>
      </c>
      <c r="M7883">
        <v>80229</v>
      </c>
      <c r="N7883" t="s">
        <v>44</v>
      </c>
      <c r="O7883" t="s">
        <v>4383</v>
      </c>
      <c r="P7883" t="s">
        <v>71</v>
      </c>
      <c r="Q7883" t="s">
        <v>161</v>
      </c>
      <c r="R7883" t="s">
        <v>4384</v>
      </c>
      <c r="S7883">
        <v>76.75200000000001</v>
      </c>
      <c r="T7883">
        <v>6</v>
      </c>
      <c r="U7883">
        <v>0.2</v>
      </c>
      <c r="V7883">
        <v>10.553399999999993</v>
      </c>
    </row>
    <row r="7884" spans="1:22" ht="14.25" customHeight="1" x14ac:dyDescent="0.25">
      <c r="A7884">
        <v>7883</v>
      </c>
      <c r="B7884" t="s">
        <v>9720</v>
      </c>
      <c r="C7884">
        <f>YEAR(Data!$D7884)</f>
        <v>2014</v>
      </c>
      <c r="D7884">
        <v>41977</v>
      </c>
      <c r="E7884">
        <v>41980</v>
      </c>
      <c r="F7884" t="s">
        <v>23</v>
      </c>
      <c r="G7884" t="s">
        <v>454</v>
      </c>
      <c r="H7884" t="s">
        <v>455</v>
      </c>
      <c r="I7884" t="s">
        <v>26</v>
      </c>
      <c r="J7884" t="s">
        <v>27</v>
      </c>
      <c r="K7884" t="s">
        <v>7001</v>
      </c>
      <c r="L7884" t="s">
        <v>457</v>
      </c>
      <c r="M7884">
        <v>80229</v>
      </c>
      <c r="N7884" t="s">
        <v>44</v>
      </c>
      <c r="O7884" t="s">
        <v>4383</v>
      </c>
      <c r="P7884" t="s">
        <v>71</v>
      </c>
      <c r="Q7884" t="s">
        <v>161</v>
      </c>
      <c r="R7884" t="s">
        <v>4384</v>
      </c>
      <c r="S7884">
        <v>102.33600000000001</v>
      </c>
      <c r="T7884">
        <v>8</v>
      </c>
      <c r="U7884">
        <v>0.2</v>
      </c>
      <c r="V7884">
        <v>14.07119999999999</v>
      </c>
    </row>
    <row r="7885" spans="1:22" ht="14.25" customHeight="1" x14ac:dyDescent="0.25">
      <c r="A7885">
        <v>7884</v>
      </c>
      <c r="B7885" t="s">
        <v>9720</v>
      </c>
      <c r="C7885">
        <f>YEAR(Data!$D7885)</f>
        <v>2014</v>
      </c>
      <c r="D7885">
        <v>41977</v>
      </c>
      <c r="E7885">
        <v>41980</v>
      </c>
      <c r="F7885" t="s">
        <v>23</v>
      </c>
      <c r="G7885" t="s">
        <v>454</v>
      </c>
      <c r="H7885" t="s">
        <v>455</v>
      </c>
      <c r="I7885" t="s">
        <v>26</v>
      </c>
      <c r="J7885" t="s">
        <v>27</v>
      </c>
      <c r="K7885" t="s">
        <v>7001</v>
      </c>
      <c r="L7885" t="s">
        <v>457</v>
      </c>
      <c r="M7885">
        <v>80229</v>
      </c>
      <c r="N7885" t="s">
        <v>44</v>
      </c>
      <c r="O7885" t="s">
        <v>5831</v>
      </c>
      <c r="P7885" t="s">
        <v>46</v>
      </c>
      <c r="Q7885" t="s">
        <v>90</v>
      </c>
      <c r="R7885" t="s">
        <v>5832</v>
      </c>
      <c r="S7885">
        <v>10.32</v>
      </c>
      <c r="T7885">
        <v>2</v>
      </c>
      <c r="U7885">
        <v>0.2</v>
      </c>
      <c r="V7885">
        <v>3.7409999999999997</v>
      </c>
    </row>
    <row r="7886" spans="1:22" ht="14.25" customHeight="1" x14ac:dyDescent="0.25">
      <c r="A7886">
        <v>7885</v>
      </c>
      <c r="B7886" t="s">
        <v>9720</v>
      </c>
      <c r="C7886">
        <f>YEAR(Data!$D7886)</f>
        <v>2014</v>
      </c>
      <c r="D7886">
        <v>41977</v>
      </c>
      <c r="E7886">
        <v>41980</v>
      </c>
      <c r="F7886" t="s">
        <v>23</v>
      </c>
      <c r="G7886" t="s">
        <v>454</v>
      </c>
      <c r="H7886" t="s">
        <v>455</v>
      </c>
      <c r="I7886" t="s">
        <v>26</v>
      </c>
      <c r="J7886" t="s">
        <v>27</v>
      </c>
      <c r="K7886" t="s">
        <v>7001</v>
      </c>
      <c r="L7886" t="s">
        <v>457</v>
      </c>
      <c r="M7886">
        <v>80229</v>
      </c>
      <c r="N7886" t="s">
        <v>44</v>
      </c>
      <c r="O7886" t="s">
        <v>6829</v>
      </c>
      <c r="P7886" t="s">
        <v>46</v>
      </c>
      <c r="Q7886" t="s">
        <v>578</v>
      </c>
      <c r="R7886" t="s">
        <v>6830</v>
      </c>
      <c r="S7886">
        <v>47.32</v>
      </c>
      <c r="T7886">
        <v>7</v>
      </c>
      <c r="U7886">
        <v>0.2</v>
      </c>
      <c r="V7886">
        <v>5.9149999999999938</v>
      </c>
    </row>
    <row r="7887" spans="1:22" ht="14.25" customHeight="1" x14ac:dyDescent="0.25">
      <c r="A7887">
        <v>7886</v>
      </c>
      <c r="B7887" t="s">
        <v>9720</v>
      </c>
      <c r="C7887">
        <f>YEAR(Data!$D7887)</f>
        <v>2014</v>
      </c>
      <c r="D7887">
        <v>41977</v>
      </c>
      <c r="E7887">
        <v>41980</v>
      </c>
      <c r="F7887" t="s">
        <v>23</v>
      </c>
      <c r="G7887" t="s">
        <v>454</v>
      </c>
      <c r="H7887" t="s">
        <v>455</v>
      </c>
      <c r="I7887" t="s">
        <v>26</v>
      </c>
      <c r="J7887" t="s">
        <v>27</v>
      </c>
      <c r="K7887" t="s">
        <v>7001</v>
      </c>
      <c r="L7887" t="s">
        <v>457</v>
      </c>
      <c r="M7887">
        <v>80229</v>
      </c>
      <c r="N7887" t="s">
        <v>44</v>
      </c>
      <c r="O7887" t="s">
        <v>922</v>
      </c>
      <c r="P7887" t="s">
        <v>32</v>
      </c>
      <c r="Q7887" t="s">
        <v>65</v>
      </c>
      <c r="R7887" t="s">
        <v>186</v>
      </c>
      <c r="S7887">
        <v>23.376000000000001</v>
      </c>
      <c r="T7887">
        <v>3</v>
      </c>
      <c r="U7887">
        <v>0.2</v>
      </c>
      <c r="V7887">
        <v>7.0128000000000013</v>
      </c>
    </row>
    <row r="7888" spans="1:22" ht="14.25" customHeight="1" x14ac:dyDescent="0.25">
      <c r="A7888">
        <v>7887</v>
      </c>
      <c r="B7888" t="s">
        <v>9720</v>
      </c>
      <c r="C7888">
        <f>YEAR(Data!$D7888)</f>
        <v>2014</v>
      </c>
      <c r="D7888">
        <v>41977</v>
      </c>
      <c r="E7888">
        <v>41980</v>
      </c>
      <c r="F7888" t="s">
        <v>23</v>
      </c>
      <c r="G7888" t="s">
        <v>454</v>
      </c>
      <c r="H7888" t="s">
        <v>455</v>
      </c>
      <c r="I7888" t="s">
        <v>26</v>
      </c>
      <c r="J7888" t="s">
        <v>27</v>
      </c>
      <c r="K7888" t="s">
        <v>7001</v>
      </c>
      <c r="L7888" t="s">
        <v>457</v>
      </c>
      <c r="M7888">
        <v>80229</v>
      </c>
      <c r="N7888" t="s">
        <v>44</v>
      </c>
      <c r="O7888" t="s">
        <v>3956</v>
      </c>
      <c r="P7888" t="s">
        <v>32</v>
      </c>
      <c r="Q7888" t="s">
        <v>65</v>
      </c>
      <c r="R7888" t="s">
        <v>3957</v>
      </c>
      <c r="S7888">
        <v>16.72</v>
      </c>
      <c r="T7888">
        <v>5</v>
      </c>
      <c r="U7888">
        <v>0.2</v>
      </c>
      <c r="V7888">
        <v>3.3439999999999994</v>
      </c>
    </row>
    <row r="7889" spans="1:22" ht="14.25" customHeight="1" x14ac:dyDescent="0.25">
      <c r="A7889">
        <v>7888</v>
      </c>
      <c r="B7889" t="s">
        <v>9720</v>
      </c>
      <c r="C7889">
        <f>YEAR(Data!$D7889)</f>
        <v>2014</v>
      </c>
      <c r="D7889">
        <v>41977</v>
      </c>
      <c r="E7889">
        <v>41980</v>
      </c>
      <c r="F7889" t="s">
        <v>23</v>
      </c>
      <c r="G7889" t="s">
        <v>454</v>
      </c>
      <c r="H7889" t="s">
        <v>455</v>
      </c>
      <c r="I7889" t="s">
        <v>26</v>
      </c>
      <c r="J7889" t="s">
        <v>27</v>
      </c>
      <c r="K7889" t="s">
        <v>7001</v>
      </c>
      <c r="L7889" t="s">
        <v>457</v>
      </c>
      <c r="M7889">
        <v>80229</v>
      </c>
      <c r="N7889" t="s">
        <v>44</v>
      </c>
      <c r="O7889" t="s">
        <v>7434</v>
      </c>
      <c r="P7889" t="s">
        <v>32</v>
      </c>
      <c r="Q7889" t="s">
        <v>65</v>
      </c>
      <c r="R7889" t="s">
        <v>7435</v>
      </c>
      <c r="S7889">
        <v>16.192</v>
      </c>
      <c r="T7889">
        <v>1</v>
      </c>
      <c r="U7889">
        <v>0.2</v>
      </c>
      <c r="V7889">
        <v>4.6552000000000007</v>
      </c>
    </row>
    <row r="7890" spans="1:22" ht="14.25" customHeight="1" x14ac:dyDescent="0.25">
      <c r="A7890">
        <v>7889</v>
      </c>
      <c r="B7890" t="s">
        <v>9721</v>
      </c>
      <c r="C7890">
        <f>YEAR(Data!$D7890)</f>
        <v>2013</v>
      </c>
      <c r="D7890">
        <v>41503</v>
      </c>
      <c r="E7890">
        <v>41509</v>
      </c>
      <c r="F7890" t="s">
        <v>50</v>
      </c>
      <c r="G7890" t="s">
        <v>1627</v>
      </c>
      <c r="H7890" t="s">
        <v>1628</v>
      </c>
      <c r="I7890" t="s">
        <v>26</v>
      </c>
      <c r="J7890" t="s">
        <v>27</v>
      </c>
      <c r="K7890" t="s">
        <v>9722</v>
      </c>
      <c r="L7890" t="s">
        <v>43</v>
      </c>
      <c r="M7890">
        <v>95616</v>
      </c>
      <c r="N7890" t="s">
        <v>44</v>
      </c>
      <c r="O7890" t="s">
        <v>2779</v>
      </c>
      <c r="P7890" t="s">
        <v>46</v>
      </c>
      <c r="Q7890" t="s">
        <v>90</v>
      </c>
      <c r="R7890" t="s">
        <v>2780</v>
      </c>
      <c r="S7890">
        <v>32.400000000000006</v>
      </c>
      <c r="T7890">
        <v>5</v>
      </c>
      <c r="U7890">
        <v>0</v>
      </c>
      <c r="V7890">
        <v>15.552000000000001</v>
      </c>
    </row>
    <row r="7891" spans="1:22" ht="14.25" customHeight="1" x14ac:dyDescent="0.25">
      <c r="A7891">
        <v>7890</v>
      </c>
      <c r="B7891" t="s">
        <v>9723</v>
      </c>
      <c r="C7891">
        <f>YEAR(Data!$D7891)</f>
        <v>2013</v>
      </c>
      <c r="D7891">
        <v>41634</v>
      </c>
      <c r="E7891">
        <v>41638</v>
      </c>
      <c r="F7891" t="s">
        <v>50</v>
      </c>
      <c r="G7891" t="s">
        <v>8649</v>
      </c>
      <c r="H7891" t="s">
        <v>8650</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ht="14.25" customHeight="1" x14ac:dyDescent="0.25">
      <c r="A7892">
        <v>7891</v>
      </c>
      <c r="B7892" t="s">
        <v>9723</v>
      </c>
      <c r="C7892">
        <f>YEAR(Data!$D7892)</f>
        <v>2013</v>
      </c>
      <c r="D7892">
        <v>41634</v>
      </c>
      <c r="E7892">
        <v>41638</v>
      </c>
      <c r="F7892" t="s">
        <v>50</v>
      </c>
      <c r="G7892" t="s">
        <v>8649</v>
      </c>
      <c r="H7892" t="s">
        <v>8650</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ht="14.25" customHeight="1" x14ac:dyDescent="0.25">
      <c r="A7893">
        <v>7892</v>
      </c>
      <c r="B7893" t="s">
        <v>9723</v>
      </c>
      <c r="C7893">
        <f>YEAR(Data!$D7893)</f>
        <v>2013</v>
      </c>
      <c r="D7893">
        <v>41634</v>
      </c>
      <c r="E7893">
        <v>41638</v>
      </c>
      <c r="F7893" t="s">
        <v>50</v>
      </c>
      <c r="G7893" t="s">
        <v>8649</v>
      </c>
      <c r="H7893" t="s">
        <v>8650</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ht="14.25" customHeight="1" x14ac:dyDescent="0.25">
      <c r="A7894">
        <v>7893</v>
      </c>
      <c r="B7894" t="s">
        <v>9723</v>
      </c>
      <c r="C7894">
        <f>YEAR(Data!$D7894)</f>
        <v>2013</v>
      </c>
      <c r="D7894">
        <v>41634</v>
      </c>
      <c r="E7894">
        <v>41638</v>
      </c>
      <c r="F7894" t="s">
        <v>50</v>
      </c>
      <c r="G7894" t="s">
        <v>8649</v>
      </c>
      <c r="H7894" t="s">
        <v>8650</v>
      </c>
      <c r="I7894" t="s">
        <v>26</v>
      </c>
      <c r="J7894" t="s">
        <v>27</v>
      </c>
      <c r="K7894" t="s">
        <v>1706</v>
      </c>
      <c r="L7894" t="s">
        <v>1707</v>
      </c>
      <c r="M7894">
        <v>72701</v>
      </c>
      <c r="N7894" t="s">
        <v>30</v>
      </c>
      <c r="O7894" t="s">
        <v>8178</v>
      </c>
      <c r="P7894" t="s">
        <v>46</v>
      </c>
      <c r="Q7894" t="s">
        <v>90</v>
      </c>
      <c r="R7894" t="s">
        <v>8179</v>
      </c>
      <c r="S7894">
        <v>106.32</v>
      </c>
      <c r="T7894">
        <v>3</v>
      </c>
      <c r="U7894">
        <v>0</v>
      </c>
      <c r="V7894">
        <v>49.970399999999991</v>
      </c>
    </row>
    <row r="7895" spans="1:22" ht="14.25" customHeight="1" x14ac:dyDescent="0.25">
      <c r="A7895">
        <v>7894</v>
      </c>
      <c r="B7895" t="s">
        <v>9724</v>
      </c>
      <c r="C7895">
        <f>YEAR(Data!$D7895)</f>
        <v>2014</v>
      </c>
      <c r="D7895">
        <v>41844</v>
      </c>
      <c r="E7895">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ht="14.25" customHeight="1" x14ac:dyDescent="0.25">
      <c r="A7896">
        <v>7895</v>
      </c>
      <c r="B7896" t="s">
        <v>9725</v>
      </c>
      <c r="C7896">
        <f>YEAR(Data!$D7896)</f>
        <v>2014</v>
      </c>
      <c r="D7896">
        <v>41812</v>
      </c>
      <c r="E7896">
        <v>41816</v>
      </c>
      <c r="F7896" t="s">
        <v>50</v>
      </c>
      <c r="G7896" t="s">
        <v>2161</v>
      </c>
      <c r="H7896" t="s">
        <v>2162</v>
      </c>
      <c r="I7896" t="s">
        <v>102</v>
      </c>
      <c r="J7896" t="s">
        <v>27</v>
      </c>
      <c r="K7896" t="s">
        <v>5697</v>
      </c>
      <c r="L7896" t="s">
        <v>9726</v>
      </c>
      <c r="M7896">
        <v>26003</v>
      </c>
      <c r="N7896" t="s">
        <v>148</v>
      </c>
      <c r="O7896" t="s">
        <v>414</v>
      </c>
      <c r="P7896" t="s">
        <v>46</v>
      </c>
      <c r="Q7896" t="s">
        <v>75</v>
      </c>
      <c r="R7896" t="s">
        <v>415</v>
      </c>
      <c r="S7896">
        <v>82.4</v>
      </c>
      <c r="T7896">
        <v>5</v>
      </c>
      <c r="U7896">
        <v>0</v>
      </c>
      <c r="V7896">
        <v>40.376000000000005</v>
      </c>
    </row>
    <row r="7897" spans="1:22" ht="14.25" customHeight="1" x14ac:dyDescent="0.25">
      <c r="A7897">
        <v>7896</v>
      </c>
      <c r="B7897" t="s">
        <v>9725</v>
      </c>
      <c r="C7897">
        <f>YEAR(Data!$D7897)</f>
        <v>2014</v>
      </c>
      <c r="D7897">
        <v>41812</v>
      </c>
      <c r="E7897">
        <v>41816</v>
      </c>
      <c r="F7897" t="s">
        <v>50</v>
      </c>
      <c r="G7897" t="s">
        <v>2161</v>
      </c>
      <c r="H7897" t="s">
        <v>2162</v>
      </c>
      <c r="I7897" t="s">
        <v>102</v>
      </c>
      <c r="J7897" t="s">
        <v>27</v>
      </c>
      <c r="K7897" t="s">
        <v>5697</v>
      </c>
      <c r="L7897" t="s">
        <v>9726</v>
      </c>
      <c r="M7897">
        <v>26003</v>
      </c>
      <c r="N7897" t="s">
        <v>148</v>
      </c>
      <c r="O7897" t="s">
        <v>2913</v>
      </c>
      <c r="P7897" t="s">
        <v>46</v>
      </c>
      <c r="Q7897" t="s">
        <v>75</v>
      </c>
      <c r="R7897" t="s">
        <v>2914</v>
      </c>
      <c r="S7897">
        <v>6.24</v>
      </c>
      <c r="T7897">
        <v>2</v>
      </c>
      <c r="U7897">
        <v>0</v>
      </c>
      <c r="V7897">
        <v>3.0575999999999999</v>
      </c>
    </row>
    <row r="7898" spans="1:22" ht="14.25" customHeight="1" x14ac:dyDescent="0.25">
      <c r="A7898">
        <v>7897</v>
      </c>
      <c r="B7898" t="s">
        <v>9725</v>
      </c>
      <c r="C7898">
        <f>YEAR(Data!$D7898)</f>
        <v>2014</v>
      </c>
      <c r="D7898">
        <v>41812</v>
      </c>
      <c r="E7898">
        <v>41816</v>
      </c>
      <c r="F7898" t="s">
        <v>50</v>
      </c>
      <c r="G7898" t="s">
        <v>2161</v>
      </c>
      <c r="H7898" t="s">
        <v>2162</v>
      </c>
      <c r="I7898" t="s">
        <v>102</v>
      </c>
      <c r="J7898" t="s">
        <v>27</v>
      </c>
      <c r="K7898" t="s">
        <v>5697</v>
      </c>
      <c r="L7898" t="s">
        <v>9726</v>
      </c>
      <c r="M7898">
        <v>26003</v>
      </c>
      <c r="N7898" t="s">
        <v>148</v>
      </c>
      <c r="O7898" t="s">
        <v>1251</v>
      </c>
      <c r="P7898" t="s">
        <v>46</v>
      </c>
      <c r="Q7898" t="s">
        <v>90</v>
      </c>
      <c r="R7898" t="s">
        <v>1442</v>
      </c>
      <c r="S7898">
        <v>447.84</v>
      </c>
      <c r="T7898">
        <v>8</v>
      </c>
      <c r="U7898">
        <v>0</v>
      </c>
      <c r="V7898">
        <v>219.44159999999999</v>
      </c>
    </row>
    <row r="7899" spans="1:22" ht="14.25" customHeight="1" x14ac:dyDescent="0.25">
      <c r="A7899">
        <v>7898</v>
      </c>
      <c r="B7899" t="s">
        <v>9727</v>
      </c>
      <c r="C7899">
        <f>YEAR(Data!$D7899)</f>
        <v>2014</v>
      </c>
      <c r="D7899">
        <v>41865</v>
      </c>
      <c r="E7899">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ht="14.25" customHeight="1" x14ac:dyDescent="0.25">
      <c r="A7900">
        <v>7899</v>
      </c>
      <c r="B7900" t="s">
        <v>9727</v>
      </c>
      <c r="C7900">
        <f>YEAR(Data!$D7900)</f>
        <v>2014</v>
      </c>
      <c r="D7900">
        <v>41865</v>
      </c>
      <c r="E7900">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ht="14.25" customHeight="1" x14ac:dyDescent="0.25">
      <c r="A7901">
        <v>7900</v>
      </c>
      <c r="B7901" t="s">
        <v>9727</v>
      </c>
      <c r="C7901">
        <f>YEAR(Data!$D7901)</f>
        <v>2014</v>
      </c>
      <c r="D7901">
        <v>41865</v>
      </c>
      <c r="E790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ht="14.25" customHeight="1" x14ac:dyDescent="0.25">
      <c r="A7902">
        <v>7901</v>
      </c>
      <c r="B7902" t="s">
        <v>9727</v>
      </c>
      <c r="C7902">
        <f>YEAR(Data!$D7902)</f>
        <v>2014</v>
      </c>
      <c r="D7902">
        <v>41865</v>
      </c>
      <c r="E7902">
        <v>41870</v>
      </c>
      <c r="F7902" t="s">
        <v>50</v>
      </c>
      <c r="G7902" t="s">
        <v>3535</v>
      </c>
      <c r="H7902" t="s">
        <v>3536</v>
      </c>
      <c r="I7902" t="s">
        <v>26</v>
      </c>
      <c r="J7902" t="s">
        <v>27</v>
      </c>
      <c r="K7902" t="s">
        <v>334</v>
      </c>
      <c r="L7902" t="s">
        <v>335</v>
      </c>
      <c r="M7902">
        <v>38109</v>
      </c>
      <c r="N7902" t="s">
        <v>30</v>
      </c>
      <c r="O7902" t="s">
        <v>5931</v>
      </c>
      <c r="P7902" t="s">
        <v>71</v>
      </c>
      <c r="Q7902" t="s">
        <v>161</v>
      </c>
      <c r="R7902" t="s">
        <v>5932</v>
      </c>
      <c r="S7902">
        <v>1.5840000000000001</v>
      </c>
      <c r="T7902">
        <v>2</v>
      </c>
      <c r="U7902">
        <v>0.2</v>
      </c>
      <c r="V7902">
        <v>0.47520000000000018</v>
      </c>
    </row>
    <row r="7903" spans="1:22" ht="14.25" customHeight="1" x14ac:dyDescent="0.25">
      <c r="A7903">
        <v>7902</v>
      </c>
      <c r="B7903" t="s">
        <v>9727</v>
      </c>
      <c r="C7903">
        <f>YEAR(Data!$D7903)</f>
        <v>2014</v>
      </c>
      <c r="D7903">
        <v>41865</v>
      </c>
      <c r="E7903">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ht="14.25" customHeight="1" x14ac:dyDescent="0.25">
      <c r="A7904">
        <v>7903</v>
      </c>
      <c r="B7904" t="s">
        <v>9727</v>
      </c>
      <c r="C7904">
        <f>YEAR(Data!$D7904)</f>
        <v>2014</v>
      </c>
      <c r="D7904">
        <v>41865</v>
      </c>
      <c r="E7904">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ht="14.25" customHeight="1" x14ac:dyDescent="0.25">
      <c r="A7905">
        <v>7904</v>
      </c>
      <c r="B7905" t="s">
        <v>9727</v>
      </c>
      <c r="C7905">
        <f>YEAR(Data!$D7905)</f>
        <v>2014</v>
      </c>
      <c r="D7905">
        <v>41865</v>
      </c>
      <c r="E7905">
        <v>41870</v>
      </c>
      <c r="F7905" t="s">
        <v>50</v>
      </c>
      <c r="G7905" t="s">
        <v>3535</v>
      </c>
      <c r="H7905" t="s">
        <v>3536</v>
      </c>
      <c r="I7905" t="s">
        <v>26</v>
      </c>
      <c r="J7905" t="s">
        <v>27</v>
      </c>
      <c r="K7905" t="s">
        <v>334</v>
      </c>
      <c r="L7905" t="s">
        <v>335</v>
      </c>
      <c r="M7905">
        <v>38109</v>
      </c>
      <c r="N7905" t="s">
        <v>30</v>
      </c>
      <c r="O7905" t="s">
        <v>9131</v>
      </c>
      <c r="P7905" t="s">
        <v>32</v>
      </c>
      <c r="Q7905" t="s">
        <v>36</v>
      </c>
      <c r="R7905" t="s">
        <v>9132</v>
      </c>
      <c r="S7905">
        <v>423.64799999999997</v>
      </c>
      <c r="T7905">
        <v>2</v>
      </c>
      <c r="U7905">
        <v>0.2</v>
      </c>
      <c r="V7905">
        <v>47.660399999999967</v>
      </c>
    </row>
    <row r="7906" spans="1:22" ht="14.25" customHeight="1" x14ac:dyDescent="0.25">
      <c r="A7906">
        <v>7905</v>
      </c>
      <c r="B7906" t="s">
        <v>9728</v>
      </c>
      <c r="C7906">
        <f>YEAR(Data!$D7906)</f>
        <v>2012</v>
      </c>
      <c r="D7906">
        <v>41220</v>
      </c>
      <c r="E7906">
        <v>41226</v>
      </c>
      <c r="F7906" t="s">
        <v>50</v>
      </c>
      <c r="G7906" t="s">
        <v>8517</v>
      </c>
      <c r="H7906" t="s">
        <v>8518</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ht="14.25" customHeight="1" x14ac:dyDescent="0.25">
      <c r="A7907">
        <v>7906</v>
      </c>
      <c r="B7907" t="s">
        <v>9729</v>
      </c>
      <c r="C7907">
        <f>YEAR(Data!$D7907)</f>
        <v>2012</v>
      </c>
      <c r="D7907">
        <v>41197</v>
      </c>
      <c r="E7907">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ht="14.25" customHeight="1" x14ac:dyDescent="0.25">
      <c r="A7908">
        <v>7907</v>
      </c>
      <c r="B7908" t="s">
        <v>9729</v>
      </c>
      <c r="C7908">
        <f>YEAR(Data!$D7908)</f>
        <v>2012</v>
      </c>
      <c r="D7908">
        <v>41197</v>
      </c>
      <c r="E7908">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ht="14.25" customHeight="1" x14ac:dyDescent="0.25">
      <c r="A7909">
        <v>7908</v>
      </c>
      <c r="B7909" t="s">
        <v>9730</v>
      </c>
      <c r="C7909">
        <f>YEAR(Data!$D7909)</f>
        <v>2013</v>
      </c>
      <c r="D7909">
        <v>41486</v>
      </c>
      <c r="E7909">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ht="14.25" customHeight="1" x14ac:dyDescent="0.25">
      <c r="A7910">
        <v>7909</v>
      </c>
      <c r="B7910" t="s">
        <v>9731</v>
      </c>
      <c r="C7910">
        <f>YEAR(Data!$D7910)</f>
        <v>2013</v>
      </c>
      <c r="D7910">
        <v>41612</v>
      </c>
      <c r="E7910">
        <v>41616</v>
      </c>
      <c r="F7910" t="s">
        <v>50</v>
      </c>
      <c r="G7910" t="s">
        <v>7418</v>
      </c>
      <c r="H7910" t="s">
        <v>7419</v>
      </c>
      <c r="I7910" t="s">
        <v>26</v>
      </c>
      <c r="J7910" t="s">
        <v>27</v>
      </c>
      <c r="K7910" t="s">
        <v>9732</v>
      </c>
      <c r="L7910" t="s">
        <v>43</v>
      </c>
      <c r="M7910">
        <v>95037</v>
      </c>
      <c r="N7910" t="s">
        <v>44</v>
      </c>
      <c r="O7910" t="s">
        <v>3224</v>
      </c>
      <c r="P7910" t="s">
        <v>32</v>
      </c>
      <c r="Q7910" t="s">
        <v>56</v>
      </c>
      <c r="R7910" t="s">
        <v>3225</v>
      </c>
      <c r="S7910">
        <v>268.70400000000001</v>
      </c>
      <c r="T7910">
        <v>3</v>
      </c>
      <c r="U7910">
        <v>0.2</v>
      </c>
      <c r="V7910">
        <v>6.717599999999976</v>
      </c>
    </row>
    <row r="7911" spans="1:22" ht="14.25" customHeight="1" x14ac:dyDescent="0.25">
      <c r="A7911">
        <v>7910</v>
      </c>
      <c r="B7911" t="s">
        <v>9731</v>
      </c>
      <c r="C7911">
        <f>YEAR(Data!$D7911)</f>
        <v>2013</v>
      </c>
      <c r="D7911">
        <v>41612</v>
      </c>
      <c r="E7911">
        <v>41616</v>
      </c>
      <c r="F7911" t="s">
        <v>50</v>
      </c>
      <c r="G7911" t="s">
        <v>7418</v>
      </c>
      <c r="H7911" t="s">
        <v>7419</v>
      </c>
      <c r="I7911" t="s">
        <v>26</v>
      </c>
      <c r="J7911" t="s">
        <v>27</v>
      </c>
      <c r="K7911" t="s">
        <v>9732</v>
      </c>
      <c r="L7911" t="s">
        <v>43</v>
      </c>
      <c r="M7911">
        <v>95037</v>
      </c>
      <c r="N7911" t="s">
        <v>44</v>
      </c>
      <c r="O7911" t="s">
        <v>1737</v>
      </c>
      <c r="P7911" t="s">
        <v>46</v>
      </c>
      <c r="Q7911" t="s">
        <v>68</v>
      </c>
      <c r="R7911" t="s">
        <v>1738</v>
      </c>
      <c r="S7911">
        <v>21.92</v>
      </c>
      <c r="T7911">
        <v>8</v>
      </c>
      <c r="U7911">
        <v>0</v>
      </c>
      <c r="V7911">
        <v>5.9184000000000019</v>
      </c>
    </row>
    <row r="7912" spans="1:22" ht="14.25" customHeight="1" x14ac:dyDescent="0.25">
      <c r="A7912">
        <v>7911</v>
      </c>
      <c r="B7912" t="s">
        <v>9731</v>
      </c>
      <c r="C7912">
        <f>YEAR(Data!$D7912)</f>
        <v>2013</v>
      </c>
      <c r="D7912">
        <v>41612</v>
      </c>
      <c r="E7912">
        <v>41616</v>
      </c>
      <c r="F7912" t="s">
        <v>50</v>
      </c>
      <c r="G7912" t="s">
        <v>7418</v>
      </c>
      <c r="H7912" t="s">
        <v>7419</v>
      </c>
      <c r="I7912" t="s">
        <v>26</v>
      </c>
      <c r="J7912" t="s">
        <v>27</v>
      </c>
      <c r="K7912" t="s">
        <v>9732</v>
      </c>
      <c r="L7912" t="s">
        <v>43</v>
      </c>
      <c r="M7912">
        <v>95037</v>
      </c>
      <c r="N7912" t="s">
        <v>44</v>
      </c>
      <c r="O7912" t="s">
        <v>2808</v>
      </c>
      <c r="P7912" t="s">
        <v>46</v>
      </c>
      <c r="Q7912" t="s">
        <v>59</v>
      </c>
      <c r="R7912" t="s">
        <v>2809</v>
      </c>
      <c r="S7912">
        <v>48.72</v>
      </c>
      <c r="T7912">
        <v>3</v>
      </c>
      <c r="U7912">
        <v>0</v>
      </c>
      <c r="V7912">
        <v>7.3079999999999998</v>
      </c>
    </row>
    <row r="7913" spans="1:22" ht="14.25" customHeight="1" x14ac:dyDescent="0.25">
      <c r="A7913">
        <v>7912</v>
      </c>
      <c r="B7913" t="s">
        <v>9731</v>
      </c>
      <c r="C7913">
        <f>YEAR(Data!$D7913)</f>
        <v>2013</v>
      </c>
      <c r="D7913">
        <v>41612</v>
      </c>
      <c r="E7913">
        <v>41616</v>
      </c>
      <c r="F7913" t="s">
        <v>50</v>
      </c>
      <c r="G7913" t="s">
        <v>7418</v>
      </c>
      <c r="H7913" t="s">
        <v>7419</v>
      </c>
      <c r="I7913" t="s">
        <v>26</v>
      </c>
      <c r="J7913" t="s">
        <v>27</v>
      </c>
      <c r="K7913" t="s">
        <v>9732</v>
      </c>
      <c r="L7913" t="s">
        <v>43</v>
      </c>
      <c r="M7913">
        <v>95037</v>
      </c>
      <c r="N7913" t="s">
        <v>44</v>
      </c>
      <c r="O7913" t="s">
        <v>1669</v>
      </c>
      <c r="P7913" t="s">
        <v>32</v>
      </c>
      <c r="Q7913" t="s">
        <v>33</v>
      </c>
      <c r="R7913" t="s">
        <v>1670</v>
      </c>
      <c r="S7913">
        <v>205.666</v>
      </c>
      <c r="T7913">
        <v>2</v>
      </c>
      <c r="U7913">
        <v>0.15</v>
      </c>
      <c r="V7913">
        <v>-12.097999999999999</v>
      </c>
    </row>
    <row r="7914" spans="1:22" ht="14.25" customHeight="1" x14ac:dyDescent="0.25">
      <c r="A7914">
        <v>7913</v>
      </c>
      <c r="B7914" t="s">
        <v>9733</v>
      </c>
      <c r="C7914">
        <f>YEAR(Data!$D7914)</f>
        <v>2013</v>
      </c>
      <c r="D7914">
        <v>41393</v>
      </c>
      <c r="E7914">
        <v>41395</v>
      </c>
      <c r="F7914" t="s">
        <v>23</v>
      </c>
      <c r="G7914" t="s">
        <v>2193</v>
      </c>
      <c r="H7914" t="s">
        <v>2194</v>
      </c>
      <c r="I7914" t="s">
        <v>26</v>
      </c>
      <c r="J7914" t="s">
        <v>27</v>
      </c>
      <c r="K7914" t="s">
        <v>9306</v>
      </c>
      <c r="L7914" t="s">
        <v>211</v>
      </c>
      <c r="M7914">
        <v>60174</v>
      </c>
      <c r="N7914" t="s">
        <v>105</v>
      </c>
      <c r="O7914" t="s">
        <v>3012</v>
      </c>
      <c r="P7914" t="s">
        <v>32</v>
      </c>
      <c r="Q7914" t="s">
        <v>65</v>
      </c>
      <c r="R7914" t="s">
        <v>3013</v>
      </c>
      <c r="S7914">
        <v>30.344000000000001</v>
      </c>
      <c r="T7914">
        <v>2</v>
      </c>
      <c r="U7914">
        <v>0.6</v>
      </c>
      <c r="V7914">
        <v>-31.861200000000004</v>
      </c>
    </row>
    <row r="7915" spans="1:22" ht="14.25" customHeight="1" x14ac:dyDescent="0.25">
      <c r="A7915">
        <v>7914</v>
      </c>
      <c r="B7915" t="s">
        <v>9734</v>
      </c>
      <c r="C7915">
        <f>YEAR(Data!$D7915)</f>
        <v>2014</v>
      </c>
      <c r="D7915">
        <v>41877</v>
      </c>
      <c r="E7915">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ht="14.25" customHeight="1" x14ac:dyDescent="0.25">
      <c r="A7916">
        <v>7915</v>
      </c>
      <c r="B7916" t="s">
        <v>9735</v>
      </c>
      <c r="C7916">
        <f>YEAR(Data!$D7916)</f>
        <v>2014</v>
      </c>
      <c r="D7916">
        <v>41808</v>
      </c>
      <c r="E7916">
        <v>41812</v>
      </c>
      <c r="F7916" t="s">
        <v>50</v>
      </c>
      <c r="G7916" t="s">
        <v>2146</v>
      </c>
      <c r="H7916" t="s">
        <v>2147</v>
      </c>
      <c r="I7916" t="s">
        <v>102</v>
      </c>
      <c r="J7916" t="s">
        <v>27</v>
      </c>
      <c r="K7916" t="s">
        <v>266</v>
      </c>
      <c r="L7916" t="s">
        <v>267</v>
      </c>
      <c r="M7916">
        <v>10024</v>
      </c>
      <c r="N7916" t="s">
        <v>148</v>
      </c>
      <c r="O7916" t="s">
        <v>9736</v>
      </c>
      <c r="P7916" t="s">
        <v>71</v>
      </c>
      <c r="Q7916" t="s">
        <v>682</v>
      </c>
      <c r="R7916" t="s">
        <v>9737</v>
      </c>
      <c r="S7916">
        <v>3404.5</v>
      </c>
      <c r="T7916">
        <v>5</v>
      </c>
      <c r="U7916">
        <v>0</v>
      </c>
      <c r="V7916">
        <v>1668.2049999999999</v>
      </c>
    </row>
    <row r="7917" spans="1:22" ht="14.25" customHeight="1" x14ac:dyDescent="0.25">
      <c r="A7917">
        <v>7916</v>
      </c>
      <c r="B7917" t="s">
        <v>9735</v>
      </c>
      <c r="C7917">
        <f>YEAR(Data!$D7917)</f>
        <v>2014</v>
      </c>
      <c r="D7917">
        <v>41808</v>
      </c>
      <c r="E7917">
        <v>41812</v>
      </c>
      <c r="F7917" t="s">
        <v>50</v>
      </c>
      <c r="G7917" t="s">
        <v>2146</v>
      </c>
      <c r="H7917" t="s">
        <v>2147</v>
      </c>
      <c r="I7917" t="s">
        <v>102</v>
      </c>
      <c r="J7917" t="s">
        <v>27</v>
      </c>
      <c r="K7917" t="s">
        <v>266</v>
      </c>
      <c r="L7917" t="s">
        <v>267</v>
      </c>
      <c r="M7917">
        <v>10024</v>
      </c>
      <c r="N7917" t="s">
        <v>148</v>
      </c>
      <c r="O7917" t="s">
        <v>8210</v>
      </c>
      <c r="P7917" t="s">
        <v>71</v>
      </c>
      <c r="Q7917" t="s">
        <v>161</v>
      </c>
      <c r="R7917" t="s">
        <v>8211</v>
      </c>
      <c r="S7917">
        <v>101.34</v>
      </c>
      <c r="T7917">
        <v>3</v>
      </c>
      <c r="U7917">
        <v>0</v>
      </c>
      <c r="V7917">
        <v>8.1071999999999917</v>
      </c>
    </row>
    <row r="7918" spans="1:22" ht="14.25" customHeight="1" x14ac:dyDescent="0.25">
      <c r="A7918">
        <v>7917</v>
      </c>
      <c r="B7918" t="s">
        <v>9738</v>
      </c>
      <c r="C7918">
        <f>YEAR(Data!$D7918)</f>
        <v>2012</v>
      </c>
      <c r="D7918">
        <v>41233</v>
      </c>
      <c r="E7918">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ht="14.25" customHeight="1" x14ac:dyDescent="0.25">
      <c r="A7919">
        <v>7918</v>
      </c>
      <c r="B7919" t="s">
        <v>9739</v>
      </c>
      <c r="C7919">
        <f>YEAR(Data!$D7919)</f>
        <v>2014</v>
      </c>
      <c r="D7919">
        <v>41887</v>
      </c>
      <c r="E7919">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ht="14.25" customHeight="1" x14ac:dyDescent="0.25">
      <c r="A7920">
        <v>7919</v>
      </c>
      <c r="B7920" t="s">
        <v>9740</v>
      </c>
      <c r="C7920">
        <f>YEAR(Data!$D7920)</f>
        <v>2012</v>
      </c>
      <c r="D7920">
        <v>41094</v>
      </c>
      <c r="E7920">
        <v>41098</v>
      </c>
      <c r="F7920" t="s">
        <v>23</v>
      </c>
      <c r="G7920" t="s">
        <v>5925</v>
      </c>
      <c r="H7920" t="s">
        <v>5926</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ht="14.25" customHeight="1" x14ac:dyDescent="0.25">
      <c r="A7921">
        <v>7920</v>
      </c>
      <c r="B7921" t="s">
        <v>9741</v>
      </c>
      <c r="C7921">
        <f>YEAR(Data!$D7921)</f>
        <v>2014</v>
      </c>
      <c r="D7921">
        <v>41898</v>
      </c>
      <c r="E7921">
        <v>41904</v>
      </c>
      <c r="F7921" t="s">
        <v>50</v>
      </c>
      <c r="G7921" t="s">
        <v>5928</v>
      </c>
      <c r="H7921" t="s">
        <v>5929</v>
      </c>
      <c r="I7921" t="s">
        <v>102</v>
      </c>
      <c r="J7921" t="s">
        <v>27</v>
      </c>
      <c r="K7921" t="s">
        <v>7706</v>
      </c>
      <c r="L7921" t="s">
        <v>747</v>
      </c>
      <c r="M7921">
        <v>6708</v>
      </c>
      <c r="N7921" t="s">
        <v>148</v>
      </c>
      <c r="O7921" t="s">
        <v>4890</v>
      </c>
      <c r="P7921" t="s">
        <v>46</v>
      </c>
      <c r="Q7921" t="s">
        <v>59</v>
      </c>
      <c r="R7921" t="s">
        <v>4891</v>
      </c>
      <c r="S7921">
        <v>38.619999999999997</v>
      </c>
      <c r="T7921">
        <v>2</v>
      </c>
      <c r="U7921">
        <v>0</v>
      </c>
      <c r="V7921">
        <v>10.813600000000001</v>
      </c>
    </row>
    <row r="7922" spans="1:22" ht="14.25" customHeight="1" x14ac:dyDescent="0.25">
      <c r="A7922">
        <v>7921</v>
      </c>
      <c r="B7922" t="s">
        <v>9741</v>
      </c>
      <c r="C7922">
        <f>YEAR(Data!$D7922)</f>
        <v>2014</v>
      </c>
      <c r="D7922">
        <v>41898</v>
      </c>
      <c r="E7922">
        <v>41904</v>
      </c>
      <c r="F7922" t="s">
        <v>50</v>
      </c>
      <c r="G7922" t="s">
        <v>5928</v>
      </c>
      <c r="H7922" t="s">
        <v>5929</v>
      </c>
      <c r="I7922" t="s">
        <v>102</v>
      </c>
      <c r="J7922" t="s">
        <v>27</v>
      </c>
      <c r="K7922" t="s">
        <v>7706</v>
      </c>
      <c r="L7922" t="s">
        <v>747</v>
      </c>
      <c r="M7922">
        <v>6708</v>
      </c>
      <c r="N7922" t="s">
        <v>148</v>
      </c>
      <c r="O7922" t="s">
        <v>7046</v>
      </c>
      <c r="P7922" t="s">
        <v>71</v>
      </c>
      <c r="Q7922" t="s">
        <v>161</v>
      </c>
      <c r="R7922" t="s">
        <v>7047</v>
      </c>
      <c r="S7922">
        <v>59.98</v>
      </c>
      <c r="T7922">
        <v>2</v>
      </c>
      <c r="U7922">
        <v>0</v>
      </c>
      <c r="V7922">
        <v>10.796399999999998</v>
      </c>
    </row>
    <row r="7923" spans="1:22" ht="14.25" customHeight="1" x14ac:dyDescent="0.25">
      <c r="A7923">
        <v>7922</v>
      </c>
      <c r="B7923" t="s">
        <v>9742</v>
      </c>
      <c r="C7923">
        <f>YEAR(Data!$D7923)</f>
        <v>2014</v>
      </c>
      <c r="D7923">
        <v>41712</v>
      </c>
      <c r="E7923">
        <v>41716</v>
      </c>
      <c r="F7923" t="s">
        <v>50</v>
      </c>
      <c r="G7923" t="s">
        <v>6221</v>
      </c>
      <c r="H7923" t="s">
        <v>6222</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ht="14.25" customHeight="1" x14ac:dyDescent="0.25">
      <c r="A7924">
        <v>7923</v>
      </c>
      <c r="B7924" t="s">
        <v>9743</v>
      </c>
      <c r="C7924">
        <f>YEAR(Data!$D7924)</f>
        <v>2014</v>
      </c>
      <c r="D7924">
        <v>41907</v>
      </c>
      <c r="E7924">
        <v>41912</v>
      </c>
      <c r="F7924" t="s">
        <v>50</v>
      </c>
      <c r="G7924" t="s">
        <v>3790</v>
      </c>
      <c r="H7924" t="s">
        <v>3791</v>
      </c>
      <c r="I7924" t="s">
        <v>102</v>
      </c>
      <c r="J7924" t="s">
        <v>27</v>
      </c>
      <c r="K7924" t="s">
        <v>7238</v>
      </c>
      <c r="L7924" t="s">
        <v>54</v>
      </c>
      <c r="M7924">
        <v>33021</v>
      </c>
      <c r="N7924" t="s">
        <v>30</v>
      </c>
      <c r="O7924" t="s">
        <v>6301</v>
      </c>
      <c r="P7924" t="s">
        <v>71</v>
      </c>
      <c r="Q7924" t="s">
        <v>72</v>
      </c>
      <c r="R7924" t="s">
        <v>6302</v>
      </c>
      <c r="S7924">
        <v>383.96000000000004</v>
      </c>
      <c r="T7924">
        <v>5</v>
      </c>
      <c r="U7924">
        <v>0.2</v>
      </c>
      <c r="V7924">
        <v>38.396000000000015</v>
      </c>
    </row>
    <row r="7925" spans="1:22" ht="14.25" customHeight="1" x14ac:dyDescent="0.25">
      <c r="A7925">
        <v>7924</v>
      </c>
      <c r="B7925" t="s">
        <v>9743</v>
      </c>
      <c r="C7925">
        <f>YEAR(Data!$D7925)</f>
        <v>2014</v>
      </c>
      <c r="D7925">
        <v>41907</v>
      </c>
      <c r="E7925">
        <v>41912</v>
      </c>
      <c r="F7925" t="s">
        <v>50</v>
      </c>
      <c r="G7925" t="s">
        <v>3790</v>
      </c>
      <c r="H7925" t="s">
        <v>3791</v>
      </c>
      <c r="I7925" t="s">
        <v>102</v>
      </c>
      <c r="J7925" t="s">
        <v>27</v>
      </c>
      <c r="K7925" t="s">
        <v>7238</v>
      </c>
      <c r="L7925" t="s">
        <v>54</v>
      </c>
      <c r="M7925">
        <v>33021</v>
      </c>
      <c r="N7925" t="s">
        <v>30</v>
      </c>
      <c r="O7925" t="s">
        <v>673</v>
      </c>
      <c r="P7925" t="s">
        <v>46</v>
      </c>
      <c r="Q7925" t="s">
        <v>75</v>
      </c>
      <c r="R7925" t="s">
        <v>674</v>
      </c>
      <c r="S7925">
        <v>15.570000000000004</v>
      </c>
      <c r="T7925">
        <v>3</v>
      </c>
      <c r="U7925">
        <v>0.7</v>
      </c>
      <c r="V7925">
        <v>-11.417999999999999</v>
      </c>
    </row>
    <row r="7926" spans="1:22" ht="14.25" customHeight="1" x14ac:dyDescent="0.25">
      <c r="A7926">
        <v>7925</v>
      </c>
      <c r="B7926" t="s">
        <v>9744</v>
      </c>
      <c r="C7926">
        <f>YEAR(Data!$D7926)</f>
        <v>2013</v>
      </c>
      <c r="D7926">
        <v>41500</v>
      </c>
      <c r="E7926">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ht="14.25" customHeight="1" x14ac:dyDescent="0.25">
      <c r="A7927">
        <v>7926</v>
      </c>
      <c r="B7927" t="s">
        <v>9744</v>
      </c>
      <c r="C7927">
        <f>YEAR(Data!$D7927)</f>
        <v>2013</v>
      </c>
      <c r="D7927">
        <v>41500</v>
      </c>
      <c r="E7927">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ht="14.25" customHeight="1" x14ac:dyDescent="0.25">
      <c r="A7928">
        <v>7927</v>
      </c>
      <c r="B7928" t="s">
        <v>9745</v>
      </c>
      <c r="C7928">
        <f>YEAR(Data!$D7928)</f>
        <v>2014</v>
      </c>
      <c r="D7928">
        <v>41964</v>
      </c>
      <c r="E7928">
        <v>41968</v>
      </c>
      <c r="F7928" t="s">
        <v>23</v>
      </c>
      <c r="G7928" t="s">
        <v>4616</v>
      </c>
      <c r="H7928" t="s">
        <v>4617</v>
      </c>
      <c r="I7928" t="s">
        <v>41</v>
      </c>
      <c r="J7928" t="s">
        <v>27</v>
      </c>
      <c r="K7928" t="s">
        <v>266</v>
      </c>
      <c r="L7928" t="s">
        <v>267</v>
      </c>
      <c r="M7928">
        <v>10035</v>
      </c>
      <c r="N7928" t="s">
        <v>148</v>
      </c>
      <c r="O7928" t="s">
        <v>5957</v>
      </c>
      <c r="P7928" t="s">
        <v>71</v>
      </c>
      <c r="Q7928" t="s">
        <v>161</v>
      </c>
      <c r="R7928" t="s">
        <v>5958</v>
      </c>
      <c r="S7928">
        <v>2.9699999999999998</v>
      </c>
      <c r="T7928">
        <v>3</v>
      </c>
      <c r="U7928">
        <v>0</v>
      </c>
      <c r="V7928">
        <v>1.3365</v>
      </c>
    </row>
    <row r="7929" spans="1:22" ht="14.25" customHeight="1" x14ac:dyDescent="0.25">
      <c r="A7929">
        <v>7928</v>
      </c>
      <c r="B7929" t="s">
        <v>9745</v>
      </c>
      <c r="C7929">
        <f>YEAR(Data!$D7929)</f>
        <v>2014</v>
      </c>
      <c r="D7929">
        <v>41964</v>
      </c>
      <c r="E7929">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ht="14.25" customHeight="1" x14ac:dyDescent="0.25">
      <c r="A7930">
        <v>7929</v>
      </c>
      <c r="B7930" t="s">
        <v>9745</v>
      </c>
      <c r="C7930">
        <f>YEAR(Data!$D7930)</f>
        <v>2014</v>
      </c>
      <c r="D7930">
        <v>41964</v>
      </c>
      <c r="E7930">
        <v>41968</v>
      </c>
      <c r="F7930" t="s">
        <v>23</v>
      </c>
      <c r="G7930" t="s">
        <v>4616</v>
      </c>
      <c r="H7930" t="s">
        <v>4617</v>
      </c>
      <c r="I7930" t="s">
        <v>41</v>
      </c>
      <c r="J7930" t="s">
        <v>27</v>
      </c>
      <c r="K7930" t="s">
        <v>266</v>
      </c>
      <c r="L7930" t="s">
        <v>267</v>
      </c>
      <c r="M7930">
        <v>10035</v>
      </c>
      <c r="N7930" t="s">
        <v>148</v>
      </c>
      <c r="O7930" t="s">
        <v>9022</v>
      </c>
      <c r="P7930" t="s">
        <v>32</v>
      </c>
      <c r="Q7930" t="s">
        <v>65</v>
      </c>
      <c r="R7930" t="s">
        <v>9023</v>
      </c>
      <c r="S7930">
        <v>50.97</v>
      </c>
      <c r="T7930">
        <v>3</v>
      </c>
      <c r="U7930">
        <v>0</v>
      </c>
      <c r="V7930">
        <v>9.1745999999999981</v>
      </c>
    </row>
    <row r="7931" spans="1:22" ht="14.25" customHeight="1" x14ac:dyDescent="0.25">
      <c r="A7931">
        <v>7930</v>
      </c>
      <c r="B7931" t="s">
        <v>9746</v>
      </c>
      <c r="C7931">
        <f>YEAR(Data!$D7931)</f>
        <v>2014</v>
      </c>
      <c r="D7931">
        <v>41846</v>
      </c>
      <c r="E7931">
        <v>41848</v>
      </c>
      <c r="F7931" t="s">
        <v>188</v>
      </c>
      <c r="G7931" t="s">
        <v>8695</v>
      </c>
      <c r="H7931" t="s">
        <v>8696</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ht="14.25" customHeight="1" x14ac:dyDescent="0.25">
      <c r="A7932">
        <v>7931</v>
      </c>
      <c r="B7932" t="s">
        <v>9747</v>
      </c>
      <c r="C7932">
        <f>YEAR(Data!$D7932)</f>
        <v>2013</v>
      </c>
      <c r="D7932">
        <v>41359</v>
      </c>
      <c r="E7932">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ht="14.25" customHeight="1" x14ac:dyDescent="0.25">
      <c r="A7933">
        <v>7932</v>
      </c>
      <c r="B7933" t="s">
        <v>9748</v>
      </c>
      <c r="C7933">
        <f>YEAR(Data!$D7933)</f>
        <v>2013</v>
      </c>
      <c r="D7933">
        <v>41471</v>
      </c>
      <c r="E7933">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ht="14.25" customHeight="1" x14ac:dyDescent="0.25">
      <c r="A7934">
        <v>7933</v>
      </c>
      <c r="B7934" t="s">
        <v>9748</v>
      </c>
      <c r="C7934">
        <f>YEAR(Data!$D7934)</f>
        <v>2013</v>
      </c>
      <c r="D7934">
        <v>41471</v>
      </c>
      <c r="E7934">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ht="14.25" customHeight="1" x14ac:dyDescent="0.25">
      <c r="A7935">
        <v>7934</v>
      </c>
      <c r="B7935" t="s">
        <v>9749</v>
      </c>
      <c r="C7935">
        <f>YEAR(Data!$D7935)</f>
        <v>2014</v>
      </c>
      <c r="D7935">
        <v>41869</v>
      </c>
      <c r="E7935">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ht="14.25" customHeight="1" x14ac:dyDescent="0.25">
      <c r="A7936">
        <v>7935</v>
      </c>
      <c r="B7936" t="s">
        <v>9749</v>
      </c>
      <c r="C7936">
        <f>YEAR(Data!$D7936)</f>
        <v>2014</v>
      </c>
      <c r="D7936">
        <v>41869</v>
      </c>
      <c r="E7936">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ht="14.25" customHeight="1" x14ac:dyDescent="0.25">
      <c r="A7937">
        <v>7936</v>
      </c>
      <c r="B7937" t="s">
        <v>9749</v>
      </c>
      <c r="C7937">
        <f>YEAR(Data!$D7937)</f>
        <v>2014</v>
      </c>
      <c r="D7937">
        <v>41869</v>
      </c>
      <c r="E7937">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ht="14.25" customHeight="1" x14ac:dyDescent="0.25">
      <c r="A7938">
        <v>7937</v>
      </c>
      <c r="B7938" t="s">
        <v>9749</v>
      </c>
      <c r="C7938">
        <f>YEAR(Data!$D7938)</f>
        <v>2014</v>
      </c>
      <c r="D7938">
        <v>41869</v>
      </c>
      <c r="E7938">
        <v>41876</v>
      </c>
      <c r="F7938" t="s">
        <v>50</v>
      </c>
      <c r="G7938" t="s">
        <v>3847</v>
      </c>
      <c r="H7938" t="s">
        <v>3848</v>
      </c>
      <c r="I7938" t="s">
        <v>41</v>
      </c>
      <c r="J7938" t="s">
        <v>27</v>
      </c>
      <c r="K7938" t="s">
        <v>991</v>
      </c>
      <c r="L7938" t="s">
        <v>43</v>
      </c>
      <c r="M7938">
        <v>94513</v>
      </c>
      <c r="N7938" t="s">
        <v>44</v>
      </c>
      <c r="O7938" t="s">
        <v>6137</v>
      </c>
      <c r="P7938" t="s">
        <v>46</v>
      </c>
      <c r="Q7938" t="s">
        <v>75</v>
      </c>
      <c r="R7938" t="s">
        <v>6138</v>
      </c>
      <c r="S7938">
        <v>13.919999999999998</v>
      </c>
      <c r="T7938">
        <v>3</v>
      </c>
      <c r="U7938">
        <v>0.2</v>
      </c>
      <c r="V7938">
        <v>4.8720000000000008</v>
      </c>
    </row>
    <row r="7939" spans="1:22" ht="14.25" customHeight="1" x14ac:dyDescent="0.25">
      <c r="A7939">
        <v>7938</v>
      </c>
      <c r="B7939" t="s">
        <v>9749</v>
      </c>
      <c r="C7939">
        <f>YEAR(Data!$D7939)</f>
        <v>2014</v>
      </c>
      <c r="D7939">
        <v>41869</v>
      </c>
      <c r="E7939">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ht="14.25" customHeight="1" x14ac:dyDescent="0.25">
      <c r="A7940">
        <v>7939</v>
      </c>
      <c r="B7940" t="s">
        <v>9749</v>
      </c>
      <c r="C7940">
        <f>YEAR(Data!$D7940)</f>
        <v>2014</v>
      </c>
      <c r="D7940">
        <v>41869</v>
      </c>
      <c r="E7940">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ht="14.25" customHeight="1" x14ac:dyDescent="0.25">
      <c r="A7941">
        <v>7940</v>
      </c>
      <c r="B7941" t="s">
        <v>9749</v>
      </c>
      <c r="C7941">
        <f>YEAR(Data!$D7941)</f>
        <v>2014</v>
      </c>
      <c r="D7941">
        <v>41869</v>
      </c>
      <c r="E794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ht="14.25" customHeight="1" x14ac:dyDescent="0.25">
      <c r="A7942">
        <v>7941</v>
      </c>
      <c r="B7942" t="s">
        <v>9750</v>
      </c>
      <c r="C7942">
        <f>YEAR(Data!$D7942)</f>
        <v>2013</v>
      </c>
      <c r="D7942">
        <v>41623</v>
      </c>
      <c r="E7942">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ht="14.25" customHeight="1" x14ac:dyDescent="0.25">
      <c r="A7943">
        <v>7942</v>
      </c>
      <c r="B7943" t="s">
        <v>9750</v>
      </c>
      <c r="C7943">
        <f>YEAR(Data!$D7943)</f>
        <v>2013</v>
      </c>
      <c r="D7943">
        <v>41623</v>
      </c>
      <c r="E7943">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ht="14.25" customHeight="1" x14ac:dyDescent="0.25">
      <c r="A7944">
        <v>7943</v>
      </c>
      <c r="B7944" t="s">
        <v>9751</v>
      </c>
      <c r="C7944">
        <f>YEAR(Data!$D7944)</f>
        <v>2014</v>
      </c>
      <c r="D7944">
        <v>41999</v>
      </c>
      <c r="E7944">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ht="14.25" customHeight="1" x14ac:dyDescent="0.25">
      <c r="A7945">
        <v>7944</v>
      </c>
      <c r="B7945" t="s">
        <v>9751</v>
      </c>
      <c r="C7945">
        <f>YEAR(Data!$D7945)</f>
        <v>2014</v>
      </c>
      <c r="D7945">
        <v>41999</v>
      </c>
      <c r="E7945">
        <v>42006</v>
      </c>
      <c r="F7945" t="s">
        <v>50</v>
      </c>
      <c r="G7945" t="s">
        <v>2626</v>
      </c>
      <c r="H7945" t="s">
        <v>2627</v>
      </c>
      <c r="I7945" t="s">
        <v>26</v>
      </c>
      <c r="J7945" t="s">
        <v>27</v>
      </c>
      <c r="K7945" t="s">
        <v>815</v>
      </c>
      <c r="L7945" t="s">
        <v>104</v>
      </c>
      <c r="M7945">
        <v>75081</v>
      </c>
      <c r="N7945" t="s">
        <v>105</v>
      </c>
      <c r="O7945" t="s">
        <v>6053</v>
      </c>
      <c r="P7945" t="s">
        <v>46</v>
      </c>
      <c r="Q7945" t="s">
        <v>578</v>
      </c>
      <c r="R7945" t="s">
        <v>186</v>
      </c>
      <c r="S7945">
        <v>44.688000000000002</v>
      </c>
      <c r="T7945">
        <v>7</v>
      </c>
      <c r="U7945">
        <v>0.2</v>
      </c>
      <c r="V7945">
        <v>5.0273999999999965</v>
      </c>
    </row>
    <row r="7946" spans="1:22" ht="14.25" customHeight="1" x14ac:dyDescent="0.25">
      <c r="A7946">
        <v>7945</v>
      </c>
      <c r="B7946" t="s">
        <v>9751</v>
      </c>
      <c r="C7946">
        <f>YEAR(Data!$D7946)</f>
        <v>2014</v>
      </c>
      <c r="D7946">
        <v>41999</v>
      </c>
      <c r="E7946">
        <v>42006</v>
      </c>
      <c r="F7946" t="s">
        <v>50</v>
      </c>
      <c r="G7946" t="s">
        <v>2626</v>
      </c>
      <c r="H7946" t="s">
        <v>2627</v>
      </c>
      <c r="I7946" t="s">
        <v>26</v>
      </c>
      <c r="J7946" t="s">
        <v>27</v>
      </c>
      <c r="K7946" t="s">
        <v>815</v>
      </c>
      <c r="L7946" t="s">
        <v>104</v>
      </c>
      <c r="M7946">
        <v>75081</v>
      </c>
      <c r="N7946" t="s">
        <v>105</v>
      </c>
      <c r="O7946" t="s">
        <v>6380</v>
      </c>
      <c r="P7946" t="s">
        <v>46</v>
      </c>
      <c r="Q7946" t="s">
        <v>68</v>
      </c>
      <c r="R7946" t="s">
        <v>6381</v>
      </c>
      <c r="S7946">
        <v>31.744</v>
      </c>
      <c r="T7946">
        <v>2</v>
      </c>
      <c r="U7946">
        <v>0.2</v>
      </c>
      <c r="V7946">
        <v>2.3808000000000007</v>
      </c>
    </row>
    <row r="7947" spans="1:22" ht="14.25" customHeight="1" x14ac:dyDescent="0.25">
      <c r="A7947">
        <v>7946</v>
      </c>
      <c r="B7947" t="s">
        <v>9751</v>
      </c>
      <c r="C7947">
        <f>YEAR(Data!$D7947)</f>
        <v>2014</v>
      </c>
      <c r="D7947">
        <v>41999</v>
      </c>
      <c r="E7947">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ht="14.25" customHeight="1" x14ac:dyDescent="0.25">
      <c r="A7948">
        <v>7947</v>
      </c>
      <c r="B7948" t="s">
        <v>9751</v>
      </c>
      <c r="C7948">
        <f>YEAR(Data!$D7948)</f>
        <v>2014</v>
      </c>
      <c r="D7948">
        <v>41999</v>
      </c>
      <c r="E7948">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ht="14.25" customHeight="1" x14ac:dyDescent="0.25">
      <c r="A7949">
        <v>7948</v>
      </c>
      <c r="B7949" t="s">
        <v>9752</v>
      </c>
      <c r="C7949">
        <f>YEAR(Data!$D7949)</f>
        <v>2011</v>
      </c>
      <c r="D7949">
        <v>40603</v>
      </c>
      <c r="E7949">
        <v>40607</v>
      </c>
      <c r="F7949" t="s">
        <v>50</v>
      </c>
      <c r="G7949" t="s">
        <v>5523</v>
      </c>
      <c r="H7949" t="s">
        <v>5524</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ht="14.25" customHeight="1" x14ac:dyDescent="0.25">
      <c r="A7950">
        <v>7949</v>
      </c>
      <c r="B7950" t="s">
        <v>9752</v>
      </c>
      <c r="C7950">
        <f>YEAR(Data!$D7950)</f>
        <v>2011</v>
      </c>
      <c r="D7950">
        <v>40603</v>
      </c>
      <c r="E7950">
        <v>40607</v>
      </c>
      <c r="F7950" t="s">
        <v>50</v>
      </c>
      <c r="G7950" t="s">
        <v>5523</v>
      </c>
      <c r="H7950" t="s">
        <v>5524</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ht="14.25" customHeight="1" x14ac:dyDescent="0.25">
      <c r="A7951">
        <v>7950</v>
      </c>
      <c r="B7951" t="s">
        <v>9752</v>
      </c>
      <c r="C7951">
        <f>YEAR(Data!$D7951)</f>
        <v>2011</v>
      </c>
      <c r="D7951">
        <v>40603</v>
      </c>
      <c r="E7951">
        <v>40607</v>
      </c>
      <c r="F7951" t="s">
        <v>50</v>
      </c>
      <c r="G7951" t="s">
        <v>5523</v>
      </c>
      <c r="H7951" t="s">
        <v>5524</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ht="14.25" customHeight="1" x14ac:dyDescent="0.25">
      <c r="A7952">
        <v>7951</v>
      </c>
      <c r="B7952" t="s">
        <v>9752</v>
      </c>
      <c r="C7952">
        <f>YEAR(Data!$D7952)</f>
        <v>2011</v>
      </c>
      <c r="D7952">
        <v>40603</v>
      </c>
      <c r="E7952">
        <v>40607</v>
      </c>
      <c r="F7952" t="s">
        <v>50</v>
      </c>
      <c r="G7952" t="s">
        <v>5523</v>
      </c>
      <c r="H7952" t="s">
        <v>5524</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ht="14.25" customHeight="1" x14ac:dyDescent="0.25">
      <c r="A7953">
        <v>7952</v>
      </c>
      <c r="B7953" t="s">
        <v>9753</v>
      </c>
      <c r="C7953">
        <f>YEAR(Data!$D7953)</f>
        <v>2012</v>
      </c>
      <c r="D7953">
        <v>41232</v>
      </c>
      <c r="E7953">
        <v>41237</v>
      </c>
      <c r="F7953" t="s">
        <v>50</v>
      </c>
      <c r="G7953" t="s">
        <v>429</v>
      </c>
      <c r="H7953" t="s">
        <v>430</v>
      </c>
      <c r="I7953" t="s">
        <v>26</v>
      </c>
      <c r="J7953" t="s">
        <v>27</v>
      </c>
      <c r="K7953" t="s">
        <v>266</v>
      </c>
      <c r="L7953" t="s">
        <v>267</v>
      </c>
      <c r="M7953">
        <v>10035</v>
      </c>
      <c r="N7953" t="s">
        <v>148</v>
      </c>
      <c r="O7953" t="s">
        <v>5744</v>
      </c>
      <c r="P7953" t="s">
        <v>46</v>
      </c>
      <c r="Q7953" t="s">
        <v>75</v>
      </c>
      <c r="R7953" t="s">
        <v>5745</v>
      </c>
      <c r="S7953">
        <v>5.9840000000000009</v>
      </c>
      <c r="T7953">
        <v>2</v>
      </c>
      <c r="U7953">
        <v>0.2</v>
      </c>
      <c r="V7953">
        <v>2.2439999999999998</v>
      </c>
    </row>
    <row r="7954" spans="1:22" ht="14.25" customHeight="1" x14ac:dyDescent="0.25">
      <c r="A7954">
        <v>7953</v>
      </c>
      <c r="B7954" t="s">
        <v>9753</v>
      </c>
      <c r="C7954">
        <f>YEAR(Data!$D7954)</f>
        <v>2012</v>
      </c>
      <c r="D7954">
        <v>41232</v>
      </c>
      <c r="E7954">
        <v>41237</v>
      </c>
      <c r="F7954" t="s">
        <v>50</v>
      </c>
      <c r="G7954" t="s">
        <v>429</v>
      </c>
      <c r="H7954" t="s">
        <v>430</v>
      </c>
      <c r="I7954" t="s">
        <v>26</v>
      </c>
      <c r="J7954" t="s">
        <v>27</v>
      </c>
      <c r="K7954" t="s">
        <v>266</v>
      </c>
      <c r="L7954" t="s">
        <v>267</v>
      </c>
      <c r="M7954">
        <v>10035</v>
      </c>
      <c r="N7954" t="s">
        <v>148</v>
      </c>
      <c r="O7954" t="s">
        <v>3433</v>
      </c>
      <c r="P7954" t="s">
        <v>71</v>
      </c>
      <c r="Q7954" t="s">
        <v>72</v>
      </c>
      <c r="R7954" t="s">
        <v>6337</v>
      </c>
      <c r="S7954">
        <v>861.76</v>
      </c>
      <c r="T7954">
        <v>4</v>
      </c>
      <c r="U7954">
        <v>0</v>
      </c>
      <c r="V7954">
        <v>249.91039999999998</v>
      </c>
    </row>
    <row r="7955" spans="1:22" ht="14.25" customHeight="1" x14ac:dyDescent="0.25">
      <c r="A7955">
        <v>7954</v>
      </c>
      <c r="B7955" t="s">
        <v>9754</v>
      </c>
      <c r="C7955">
        <f>YEAR(Data!$D7955)</f>
        <v>2011</v>
      </c>
      <c r="D7955">
        <v>40634</v>
      </c>
      <c r="E7955">
        <v>40639</v>
      </c>
      <c r="F7955" t="s">
        <v>50</v>
      </c>
      <c r="G7955" t="s">
        <v>4616</v>
      </c>
      <c r="H7955" t="s">
        <v>4617</v>
      </c>
      <c r="I7955" t="s">
        <v>41</v>
      </c>
      <c r="J7955" t="s">
        <v>27</v>
      </c>
      <c r="K7955" t="s">
        <v>6570</v>
      </c>
      <c r="L7955" t="s">
        <v>1245</v>
      </c>
      <c r="M7955">
        <v>2151</v>
      </c>
      <c r="N7955" t="s">
        <v>148</v>
      </c>
      <c r="O7955" t="s">
        <v>8522</v>
      </c>
      <c r="P7955" t="s">
        <v>46</v>
      </c>
      <c r="Q7955" t="s">
        <v>59</v>
      </c>
      <c r="R7955" t="s">
        <v>8523</v>
      </c>
      <c r="S7955">
        <v>66.959999999999994</v>
      </c>
      <c r="T7955">
        <v>4</v>
      </c>
      <c r="U7955">
        <v>0</v>
      </c>
      <c r="V7955">
        <v>2.6783999999999963</v>
      </c>
    </row>
    <row r="7956" spans="1:22" ht="14.25" customHeight="1" x14ac:dyDescent="0.25">
      <c r="A7956">
        <v>7955</v>
      </c>
      <c r="B7956" t="s">
        <v>9754</v>
      </c>
      <c r="C7956">
        <f>YEAR(Data!$D7956)</f>
        <v>2011</v>
      </c>
      <c r="D7956">
        <v>40634</v>
      </c>
      <c r="E7956">
        <v>40639</v>
      </c>
      <c r="F7956" t="s">
        <v>50</v>
      </c>
      <c r="G7956" t="s">
        <v>4616</v>
      </c>
      <c r="H7956" t="s">
        <v>4617</v>
      </c>
      <c r="I7956" t="s">
        <v>41</v>
      </c>
      <c r="J7956" t="s">
        <v>27</v>
      </c>
      <c r="K7956" t="s">
        <v>6570</v>
      </c>
      <c r="L7956" t="s">
        <v>1245</v>
      </c>
      <c r="M7956">
        <v>2151</v>
      </c>
      <c r="N7956" t="s">
        <v>148</v>
      </c>
      <c r="O7956" t="s">
        <v>2913</v>
      </c>
      <c r="P7956" t="s">
        <v>46</v>
      </c>
      <c r="Q7956" t="s">
        <v>75</v>
      </c>
      <c r="R7956" t="s">
        <v>2914</v>
      </c>
      <c r="S7956">
        <v>6.24</v>
      </c>
      <c r="T7956">
        <v>2</v>
      </c>
      <c r="U7956">
        <v>0</v>
      </c>
      <c r="V7956">
        <v>3.0575999999999999</v>
      </c>
    </row>
    <row r="7957" spans="1:22" ht="14.25" customHeight="1" x14ac:dyDescent="0.25">
      <c r="A7957">
        <v>7956</v>
      </c>
      <c r="B7957" t="s">
        <v>9755</v>
      </c>
      <c r="C7957">
        <f>YEAR(Data!$D7957)</f>
        <v>2014</v>
      </c>
      <c r="D7957">
        <v>41918</v>
      </c>
      <c r="E7957">
        <v>41923</v>
      </c>
      <c r="F7957" t="s">
        <v>50</v>
      </c>
      <c r="G7957" t="s">
        <v>513</v>
      </c>
      <c r="H7957" t="s">
        <v>514</v>
      </c>
      <c r="I7957" t="s">
        <v>41</v>
      </c>
      <c r="J7957" t="s">
        <v>27</v>
      </c>
      <c r="K7957" t="s">
        <v>8488</v>
      </c>
      <c r="L7957" t="s">
        <v>43</v>
      </c>
      <c r="M7957">
        <v>95928</v>
      </c>
      <c r="N7957" t="s">
        <v>44</v>
      </c>
      <c r="O7957" t="s">
        <v>5539</v>
      </c>
      <c r="P7957" t="s">
        <v>32</v>
      </c>
      <c r="Q7957" t="s">
        <v>36</v>
      </c>
      <c r="R7957" t="s">
        <v>5540</v>
      </c>
      <c r="S7957">
        <v>435.16800000000006</v>
      </c>
      <c r="T7957">
        <v>4</v>
      </c>
      <c r="U7957">
        <v>0.2</v>
      </c>
      <c r="V7957">
        <v>-59.835600000000042</v>
      </c>
    </row>
    <row r="7958" spans="1:22" ht="14.25" customHeight="1" x14ac:dyDescent="0.25">
      <c r="A7958">
        <v>7957</v>
      </c>
      <c r="B7958" t="s">
        <v>9755</v>
      </c>
      <c r="C7958">
        <f>YEAR(Data!$D7958)</f>
        <v>2014</v>
      </c>
      <c r="D7958">
        <v>41918</v>
      </c>
      <c r="E7958">
        <v>41923</v>
      </c>
      <c r="F7958" t="s">
        <v>50</v>
      </c>
      <c r="G7958" t="s">
        <v>513</v>
      </c>
      <c r="H7958" t="s">
        <v>514</v>
      </c>
      <c r="I7958" t="s">
        <v>41</v>
      </c>
      <c r="J7958" t="s">
        <v>27</v>
      </c>
      <c r="K7958" t="s">
        <v>8488</v>
      </c>
      <c r="L7958" t="s">
        <v>43</v>
      </c>
      <c r="M7958">
        <v>95928</v>
      </c>
      <c r="N7958" t="s">
        <v>44</v>
      </c>
      <c r="O7958" t="s">
        <v>562</v>
      </c>
      <c r="P7958" t="s">
        <v>46</v>
      </c>
      <c r="Q7958" t="s">
        <v>269</v>
      </c>
      <c r="R7958" t="s">
        <v>186</v>
      </c>
      <c r="S7958">
        <v>14.9</v>
      </c>
      <c r="T7958">
        <v>5</v>
      </c>
      <c r="U7958">
        <v>0</v>
      </c>
      <c r="V7958">
        <v>6.8539999999999992</v>
      </c>
    </row>
    <row r="7959" spans="1:22" ht="14.25" customHeight="1" x14ac:dyDescent="0.25">
      <c r="A7959">
        <v>7958</v>
      </c>
      <c r="B7959" t="s">
        <v>9755</v>
      </c>
      <c r="C7959">
        <f>YEAR(Data!$D7959)</f>
        <v>2014</v>
      </c>
      <c r="D7959">
        <v>41918</v>
      </c>
      <c r="E7959">
        <v>41923</v>
      </c>
      <c r="F7959" t="s">
        <v>50</v>
      </c>
      <c r="G7959" t="s">
        <v>513</v>
      </c>
      <c r="H7959" t="s">
        <v>514</v>
      </c>
      <c r="I7959" t="s">
        <v>41</v>
      </c>
      <c r="J7959" t="s">
        <v>27</v>
      </c>
      <c r="K7959" t="s">
        <v>8488</v>
      </c>
      <c r="L7959" t="s">
        <v>43</v>
      </c>
      <c r="M7959">
        <v>95928</v>
      </c>
      <c r="N7959" t="s">
        <v>44</v>
      </c>
      <c r="O7959" t="s">
        <v>7634</v>
      </c>
      <c r="P7959" t="s">
        <v>46</v>
      </c>
      <c r="Q7959" t="s">
        <v>78</v>
      </c>
      <c r="R7959" t="s">
        <v>7635</v>
      </c>
      <c r="S7959">
        <v>15.8</v>
      </c>
      <c r="T7959">
        <v>4</v>
      </c>
      <c r="U7959">
        <v>0</v>
      </c>
      <c r="V7959">
        <v>4.1080000000000005</v>
      </c>
    </row>
    <row r="7960" spans="1:22" ht="14.25" customHeight="1" x14ac:dyDescent="0.25">
      <c r="A7960">
        <v>7959</v>
      </c>
      <c r="B7960" t="s">
        <v>9755</v>
      </c>
      <c r="C7960">
        <f>YEAR(Data!$D7960)</f>
        <v>2014</v>
      </c>
      <c r="D7960">
        <v>41918</v>
      </c>
      <c r="E7960">
        <v>41923</v>
      </c>
      <c r="F7960" t="s">
        <v>50</v>
      </c>
      <c r="G7960" t="s">
        <v>513</v>
      </c>
      <c r="H7960" t="s">
        <v>514</v>
      </c>
      <c r="I7960" t="s">
        <v>41</v>
      </c>
      <c r="J7960" t="s">
        <v>27</v>
      </c>
      <c r="K7960" t="s">
        <v>8488</v>
      </c>
      <c r="L7960" t="s">
        <v>43</v>
      </c>
      <c r="M7960">
        <v>95928</v>
      </c>
      <c r="N7960" t="s">
        <v>44</v>
      </c>
      <c r="O7960" t="s">
        <v>6240</v>
      </c>
      <c r="P7960" t="s">
        <v>32</v>
      </c>
      <c r="Q7960" t="s">
        <v>65</v>
      </c>
      <c r="R7960" t="s">
        <v>6241</v>
      </c>
      <c r="S7960">
        <v>72.900000000000006</v>
      </c>
      <c r="T7960">
        <v>5</v>
      </c>
      <c r="U7960">
        <v>0</v>
      </c>
      <c r="V7960">
        <v>26.973000000000003</v>
      </c>
    </row>
    <row r="7961" spans="1:22" ht="14.25" customHeight="1" x14ac:dyDescent="0.25">
      <c r="A7961">
        <v>7960</v>
      </c>
      <c r="B7961" t="s">
        <v>9755</v>
      </c>
      <c r="C7961">
        <f>YEAR(Data!$D7961)</f>
        <v>2014</v>
      </c>
      <c r="D7961">
        <v>41918</v>
      </c>
      <c r="E7961">
        <v>41923</v>
      </c>
      <c r="F7961" t="s">
        <v>50</v>
      </c>
      <c r="G7961" t="s">
        <v>513</v>
      </c>
      <c r="H7961" t="s">
        <v>514</v>
      </c>
      <c r="I7961" t="s">
        <v>41</v>
      </c>
      <c r="J7961" t="s">
        <v>27</v>
      </c>
      <c r="K7961" t="s">
        <v>8488</v>
      </c>
      <c r="L7961" t="s">
        <v>43</v>
      </c>
      <c r="M7961">
        <v>95928</v>
      </c>
      <c r="N7961" t="s">
        <v>44</v>
      </c>
      <c r="O7961" t="s">
        <v>3273</v>
      </c>
      <c r="P7961" t="s">
        <v>32</v>
      </c>
      <c r="Q7961" t="s">
        <v>56</v>
      </c>
      <c r="R7961" t="s">
        <v>3274</v>
      </c>
      <c r="S7961">
        <v>206.35200000000003</v>
      </c>
      <c r="T7961">
        <v>3</v>
      </c>
      <c r="U7961">
        <v>0.2</v>
      </c>
      <c r="V7961">
        <v>5.1587999999999852</v>
      </c>
    </row>
    <row r="7962" spans="1:22" ht="14.25" customHeight="1" x14ac:dyDescent="0.25">
      <c r="A7962">
        <v>7961</v>
      </c>
      <c r="B7962" t="s">
        <v>9755</v>
      </c>
      <c r="C7962">
        <f>YEAR(Data!$D7962)</f>
        <v>2014</v>
      </c>
      <c r="D7962">
        <v>41918</v>
      </c>
      <c r="E7962">
        <v>41923</v>
      </c>
      <c r="F7962" t="s">
        <v>50</v>
      </c>
      <c r="G7962" t="s">
        <v>513</v>
      </c>
      <c r="H7962" t="s">
        <v>514</v>
      </c>
      <c r="I7962" t="s">
        <v>41</v>
      </c>
      <c r="J7962" t="s">
        <v>27</v>
      </c>
      <c r="K7962" t="s">
        <v>8488</v>
      </c>
      <c r="L7962" t="s">
        <v>43</v>
      </c>
      <c r="M7962">
        <v>95928</v>
      </c>
      <c r="N7962" t="s">
        <v>44</v>
      </c>
      <c r="O7962" t="s">
        <v>1234</v>
      </c>
      <c r="P7962" t="s">
        <v>71</v>
      </c>
      <c r="Q7962" t="s">
        <v>72</v>
      </c>
      <c r="R7962" t="s">
        <v>1235</v>
      </c>
      <c r="S7962">
        <v>7.9920000000000009</v>
      </c>
      <c r="T7962">
        <v>1</v>
      </c>
      <c r="U7962">
        <v>0.2</v>
      </c>
      <c r="V7962">
        <v>2.6972999999999994</v>
      </c>
    </row>
    <row r="7963" spans="1:22" ht="14.25" customHeight="1" x14ac:dyDescent="0.25">
      <c r="A7963">
        <v>7962</v>
      </c>
      <c r="B7963" t="s">
        <v>9756</v>
      </c>
      <c r="C7963">
        <f>YEAR(Data!$D7963)</f>
        <v>2014</v>
      </c>
      <c r="D7963">
        <v>41962</v>
      </c>
      <c r="E7963">
        <v>41967</v>
      </c>
      <c r="F7963" t="s">
        <v>23</v>
      </c>
      <c r="G7963" t="s">
        <v>400</v>
      </c>
      <c r="H7963" t="s">
        <v>401</v>
      </c>
      <c r="I7963" t="s">
        <v>41</v>
      </c>
      <c r="J7963" t="s">
        <v>27</v>
      </c>
      <c r="K7963" t="s">
        <v>7194</v>
      </c>
      <c r="L7963" t="s">
        <v>54</v>
      </c>
      <c r="M7963">
        <v>33023</v>
      </c>
      <c r="N7963" t="s">
        <v>30</v>
      </c>
      <c r="O7963" t="s">
        <v>6446</v>
      </c>
      <c r="P7963" t="s">
        <v>46</v>
      </c>
      <c r="Q7963" t="s">
        <v>59</v>
      </c>
      <c r="R7963" t="s">
        <v>6447</v>
      </c>
      <c r="S7963">
        <v>81.360000000000014</v>
      </c>
      <c r="T7963">
        <v>5</v>
      </c>
      <c r="U7963">
        <v>0.2</v>
      </c>
      <c r="V7963">
        <v>-19.323000000000011</v>
      </c>
    </row>
    <row r="7964" spans="1:22" ht="14.25" customHeight="1" x14ac:dyDescent="0.25">
      <c r="A7964">
        <v>7963</v>
      </c>
      <c r="B7964" t="s">
        <v>9756</v>
      </c>
      <c r="C7964">
        <f>YEAR(Data!$D7964)</f>
        <v>2014</v>
      </c>
      <c r="D7964">
        <v>41962</v>
      </c>
      <c r="E7964">
        <v>41967</v>
      </c>
      <c r="F7964" t="s">
        <v>23</v>
      </c>
      <c r="G7964" t="s">
        <v>400</v>
      </c>
      <c r="H7964" t="s">
        <v>401</v>
      </c>
      <c r="I7964" t="s">
        <v>41</v>
      </c>
      <c r="J7964" t="s">
        <v>27</v>
      </c>
      <c r="K7964" t="s">
        <v>7194</v>
      </c>
      <c r="L7964" t="s">
        <v>54</v>
      </c>
      <c r="M7964">
        <v>33023</v>
      </c>
      <c r="N7964" t="s">
        <v>30</v>
      </c>
      <c r="O7964" t="s">
        <v>2616</v>
      </c>
      <c r="P7964" t="s">
        <v>46</v>
      </c>
      <c r="Q7964" t="s">
        <v>75</v>
      </c>
      <c r="R7964" t="s">
        <v>2617</v>
      </c>
      <c r="S7964">
        <v>20.232000000000003</v>
      </c>
      <c r="T7964">
        <v>8</v>
      </c>
      <c r="U7964">
        <v>0.7</v>
      </c>
      <c r="V7964">
        <v>-16.185600000000001</v>
      </c>
    </row>
    <row r="7965" spans="1:22" ht="14.25" customHeight="1" x14ac:dyDescent="0.25">
      <c r="A7965">
        <v>7964</v>
      </c>
      <c r="B7965" t="s">
        <v>9756</v>
      </c>
      <c r="C7965">
        <f>YEAR(Data!$D7965)</f>
        <v>2014</v>
      </c>
      <c r="D7965">
        <v>41962</v>
      </c>
      <c r="E7965">
        <v>41967</v>
      </c>
      <c r="F7965" t="s">
        <v>23</v>
      </c>
      <c r="G7965" t="s">
        <v>400</v>
      </c>
      <c r="H7965" t="s">
        <v>401</v>
      </c>
      <c r="I7965" t="s">
        <v>41</v>
      </c>
      <c r="J7965" t="s">
        <v>27</v>
      </c>
      <c r="K7965" t="s">
        <v>7194</v>
      </c>
      <c r="L7965" t="s">
        <v>54</v>
      </c>
      <c r="M7965">
        <v>33023</v>
      </c>
      <c r="N7965" t="s">
        <v>30</v>
      </c>
      <c r="O7965" t="s">
        <v>713</v>
      </c>
      <c r="P7965" t="s">
        <v>46</v>
      </c>
      <c r="Q7965" t="s">
        <v>78</v>
      </c>
      <c r="R7965" t="s">
        <v>714</v>
      </c>
      <c r="S7965">
        <v>389.05600000000004</v>
      </c>
      <c r="T7965">
        <v>4</v>
      </c>
      <c r="U7965">
        <v>0.2</v>
      </c>
      <c r="V7965">
        <v>48.631999999999948</v>
      </c>
    </row>
    <row r="7966" spans="1:22" ht="14.25" customHeight="1" x14ac:dyDescent="0.25">
      <c r="A7966">
        <v>7965</v>
      </c>
      <c r="B7966" t="s">
        <v>9756</v>
      </c>
      <c r="C7966">
        <f>YEAR(Data!$D7966)</f>
        <v>2014</v>
      </c>
      <c r="D7966">
        <v>41962</v>
      </c>
      <c r="E7966">
        <v>41967</v>
      </c>
      <c r="F7966" t="s">
        <v>23</v>
      </c>
      <c r="G7966" t="s">
        <v>400</v>
      </c>
      <c r="H7966" t="s">
        <v>401</v>
      </c>
      <c r="I7966" t="s">
        <v>41</v>
      </c>
      <c r="J7966" t="s">
        <v>27</v>
      </c>
      <c r="K7966" t="s">
        <v>7194</v>
      </c>
      <c r="L7966" t="s">
        <v>54</v>
      </c>
      <c r="M7966">
        <v>33023</v>
      </c>
      <c r="N7966" t="s">
        <v>30</v>
      </c>
      <c r="O7966" t="s">
        <v>6484</v>
      </c>
      <c r="P7966" t="s">
        <v>46</v>
      </c>
      <c r="Q7966" t="s">
        <v>90</v>
      </c>
      <c r="R7966" t="s">
        <v>6485</v>
      </c>
      <c r="S7966">
        <v>20.736000000000004</v>
      </c>
      <c r="T7966">
        <v>4</v>
      </c>
      <c r="U7966">
        <v>0.2</v>
      </c>
      <c r="V7966">
        <v>7.2576000000000001</v>
      </c>
    </row>
    <row r="7967" spans="1:22" ht="14.25" customHeight="1" x14ac:dyDescent="0.25">
      <c r="A7967">
        <v>7966</v>
      </c>
      <c r="B7967" t="s">
        <v>9756</v>
      </c>
      <c r="C7967">
        <f>YEAR(Data!$D7967)</f>
        <v>2014</v>
      </c>
      <c r="D7967">
        <v>41962</v>
      </c>
      <c r="E7967">
        <v>41967</v>
      </c>
      <c r="F7967" t="s">
        <v>23</v>
      </c>
      <c r="G7967" t="s">
        <v>400</v>
      </c>
      <c r="H7967" t="s">
        <v>401</v>
      </c>
      <c r="I7967" t="s">
        <v>41</v>
      </c>
      <c r="J7967" t="s">
        <v>27</v>
      </c>
      <c r="K7967" t="s">
        <v>7194</v>
      </c>
      <c r="L7967" t="s">
        <v>54</v>
      </c>
      <c r="M7967">
        <v>33023</v>
      </c>
      <c r="N7967" t="s">
        <v>30</v>
      </c>
      <c r="O7967" t="s">
        <v>4661</v>
      </c>
      <c r="P7967" t="s">
        <v>46</v>
      </c>
      <c r="Q7967" t="s">
        <v>90</v>
      </c>
      <c r="R7967" t="s">
        <v>4662</v>
      </c>
      <c r="S7967">
        <v>41.472000000000008</v>
      </c>
      <c r="T7967">
        <v>8</v>
      </c>
      <c r="U7967">
        <v>0.2</v>
      </c>
      <c r="V7967">
        <v>14.5152</v>
      </c>
    </row>
    <row r="7968" spans="1:22" ht="14.25" customHeight="1" x14ac:dyDescent="0.25">
      <c r="A7968">
        <v>7967</v>
      </c>
      <c r="B7968" t="s">
        <v>9757</v>
      </c>
      <c r="C7968">
        <f>YEAR(Data!$D7968)</f>
        <v>2012</v>
      </c>
      <c r="D7968">
        <v>40991</v>
      </c>
      <c r="E7968">
        <v>40998</v>
      </c>
      <c r="F7968" t="s">
        <v>50</v>
      </c>
      <c r="G7968" t="s">
        <v>1383</v>
      </c>
      <c r="H7968" t="s">
        <v>1384</v>
      </c>
      <c r="I7968" t="s">
        <v>41</v>
      </c>
      <c r="J7968" t="s">
        <v>27</v>
      </c>
      <c r="K7968" t="s">
        <v>42</v>
      </c>
      <c r="L7968" t="s">
        <v>43</v>
      </c>
      <c r="M7968">
        <v>90049</v>
      </c>
      <c r="N7968" t="s">
        <v>44</v>
      </c>
      <c r="O7968" t="s">
        <v>5347</v>
      </c>
      <c r="P7968" t="s">
        <v>46</v>
      </c>
      <c r="Q7968" t="s">
        <v>90</v>
      </c>
      <c r="R7968" t="s">
        <v>5348</v>
      </c>
      <c r="S7968">
        <v>33.36</v>
      </c>
      <c r="T7968">
        <v>4</v>
      </c>
      <c r="U7968">
        <v>0</v>
      </c>
      <c r="V7968">
        <v>16.68</v>
      </c>
    </row>
    <row r="7969" spans="1:22" ht="14.25" customHeight="1" x14ac:dyDescent="0.25">
      <c r="A7969">
        <v>7968</v>
      </c>
      <c r="B7969" t="s">
        <v>9758</v>
      </c>
      <c r="C7969">
        <f>YEAR(Data!$D7969)</f>
        <v>2013</v>
      </c>
      <c r="D7969">
        <v>41558</v>
      </c>
      <c r="E7969">
        <v>41560</v>
      </c>
      <c r="F7969" t="s">
        <v>188</v>
      </c>
      <c r="G7969" t="s">
        <v>4952</v>
      </c>
      <c r="H7969" t="s">
        <v>4953</v>
      </c>
      <c r="I7969" t="s">
        <v>41</v>
      </c>
      <c r="J7969" t="s">
        <v>27</v>
      </c>
      <c r="K7969" t="s">
        <v>807</v>
      </c>
      <c r="L7969" t="s">
        <v>457</v>
      </c>
      <c r="M7969">
        <v>80219</v>
      </c>
      <c r="N7969" t="s">
        <v>44</v>
      </c>
      <c r="O7969" t="s">
        <v>9759</v>
      </c>
      <c r="P7969" t="s">
        <v>32</v>
      </c>
      <c r="Q7969" t="s">
        <v>33</v>
      </c>
      <c r="R7969" t="s">
        <v>9760</v>
      </c>
      <c r="S7969">
        <v>90.882000000000005</v>
      </c>
      <c r="T7969">
        <v>3</v>
      </c>
      <c r="U7969">
        <v>0.7</v>
      </c>
      <c r="V7969">
        <v>-190.85220000000004</v>
      </c>
    </row>
    <row r="7970" spans="1:22" ht="14.25" customHeight="1" x14ac:dyDescent="0.25">
      <c r="A7970">
        <v>7969</v>
      </c>
      <c r="B7970" t="s">
        <v>9758</v>
      </c>
      <c r="C7970">
        <f>YEAR(Data!$D7970)</f>
        <v>2013</v>
      </c>
      <c r="D7970">
        <v>41558</v>
      </c>
      <c r="E7970">
        <v>41560</v>
      </c>
      <c r="F7970" t="s">
        <v>188</v>
      </c>
      <c r="G7970" t="s">
        <v>4952</v>
      </c>
      <c r="H7970" t="s">
        <v>4953</v>
      </c>
      <c r="I7970" t="s">
        <v>41</v>
      </c>
      <c r="J7970" t="s">
        <v>27</v>
      </c>
      <c r="K7970" t="s">
        <v>807</v>
      </c>
      <c r="L7970" t="s">
        <v>457</v>
      </c>
      <c r="M7970">
        <v>80219</v>
      </c>
      <c r="N7970" t="s">
        <v>44</v>
      </c>
      <c r="O7970" t="s">
        <v>8134</v>
      </c>
      <c r="P7970" t="s">
        <v>71</v>
      </c>
      <c r="Q7970" t="s">
        <v>72</v>
      </c>
      <c r="R7970" t="s">
        <v>8135</v>
      </c>
      <c r="S7970">
        <v>15.991999999999999</v>
      </c>
      <c r="T7970">
        <v>1</v>
      </c>
      <c r="U7970">
        <v>0.2</v>
      </c>
      <c r="V7970">
        <v>-2.9985000000000022</v>
      </c>
    </row>
    <row r="7971" spans="1:22" ht="14.25" customHeight="1" x14ac:dyDescent="0.25">
      <c r="A7971">
        <v>7970</v>
      </c>
      <c r="B7971" t="s">
        <v>9758</v>
      </c>
      <c r="C7971">
        <f>YEAR(Data!$D7971)</f>
        <v>2013</v>
      </c>
      <c r="D7971">
        <v>41558</v>
      </c>
      <c r="E797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ht="14.25" customHeight="1" x14ac:dyDescent="0.25">
      <c r="A7972">
        <v>7971</v>
      </c>
      <c r="B7972" t="s">
        <v>9761</v>
      </c>
      <c r="C7972">
        <f>YEAR(Data!$D7972)</f>
        <v>2012</v>
      </c>
      <c r="D7972">
        <v>41137</v>
      </c>
      <c r="E7972">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ht="14.25" customHeight="1" x14ac:dyDescent="0.25">
      <c r="A7973">
        <v>7972</v>
      </c>
      <c r="B7973" t="s">
        <v>9761</v>
      </c>
      <c r="C7973">
        <f>YEAR(Data!$D7973)</f>
        <v>2012</v>
      </c>
      <c r="D7973">
        <v>41137</v>
      </c>
      <c r="E7973">
        <v>41141</v>
      </c>
      <c r="F7973" t="s">
        <v>50</v>
      </c>
      <c r="G7973" t="s">
        <v>1157</v>
      </c>
      <c r="H7973" t="s">
        <v>1158</v>
      </c>
      <c r="I7973" t="s">
        <v>41</v>
      </c>
      <c r="J7973" t="s">
        <v>27</v>
      </c>
      <c r="K7973" t="s">
        <v>146</v>
      </c>
      <c r="L7973" t="s">
        <v>147</v>
      </c>
      <c r="M7973">
        <v>19134</v>
      </c>
      <c r="N7973" t="s">
        <v>148</v>
      </c>
      <c r="O7973" t="s">
        <v>5896</v>
      </c>
      <c r="P7973" t="s">
        <v>71</v>
      </c>
      <c r="Q7973" t="s">
        <v>161</v>
      </c>
      <c r="R7973" t="s">
        <v>5897</v>
      </c>
      <c r="S7973">
        <v>31.176000000000002</v>
      </c>
      <c r="T7973">
        <v>3</v>
      </c>
      <c r="U7973">
        <v>0.2</v>
      </c>
      <c r="V7973">
        <v>-5.4558000000000035</v>
      </c>
    </row>
    <row r="7974" spans="1:22" ht="14.25" customHeight="1" x14ac:dyDescent="0.25">
      <c r="A7974">
        <v>7973</v>
      </c>
      <c r="B7974" t="s">
        <v>9761</v>
      </c>
      <c r="C7974">
        <f>YEAR(Data!$D7974)</f>
        <v>2012</v>
      </c>
      <c r="D7974">
        <v>41137</v>
      </c>
      <c r="E7974">
        <v>41141</v>
      </c>
      <c r="F7974" t="s">
        <v>50</v>
      </c>
      <c r="G7974" t="s">
        <v>1157</v>
      </c>
      <c r="H7974" t="s">
        <v>1158</v>
      </c>
      <c r="I7974" t="s">
        <v>41</v>
      </c>
      <c r="J7974" t="s">
        <v>27</v>
      </c>
      <c r="K7974" t="s">
        <v>146</v>
      </c>
      <c r="L7974" t="s">
        <v>147</v>
      </c>
      <c r="M7974">
        <v>19134</v>
      </c>
      <c r="N7974" t="s">
        <v>148</v>
      </c>
      <c r="O7974" t="s">
        <v>5264</v>
      </c>
      <c r="P7974" t="s">
        <v>46</v>
      </c>
      <c r="Q7974" t="s">
        <v>90</v>
      </c>
      <c r="R7974" t="s">
        <v>5265</v>
      </c>
      <c r="S7974">
        <v>10.368000000000002</v>
      </c>
      <c r="T7974">
        <v>2</v>
      </c>
      <c r="U7974">
        <v>0.2</v>
      </c>
      <c r="V7974">
        <v>3.6288</v>
      </c>
    </row>
    <row r="7975" spans="1:22" ht="14.25" customHeight="1" x14ac:dyDescent="0.25">
      <c r="A7975">
        <v>7974</v>
      </c>
      <c r="B7975" t="s">
        <v>9761</v>
      </c>
      <c r="C7975">
        <f>YEAR(Data!$D7975)</f>
        <v>2012</v>
      </c>
      <c r="D7975">
        <v>41137</v>
      </c>
      <c r="E7975">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ht="14.25" customHeight="1" x14ac:dyDescent="0.25">
      <c r="A7976">
        <v>7975</v>
      </c>
      <c r="B7976" t="s">
        <v>9761</v>
      </c>
      <c r="C7976">
        <f>YEAR(Data!$D7976)</f>
        <v>2012</v>
      </c>
      <c r="D7976">
        <v>41137</v>
      </c>
      <c r="E7976">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ht="14.25" customHeight="1" x14ac:dyDescent="0.25">
      <c r="A7977">
        <v>7976</v>
      </c>
      <c r="B7977" t="s">
        <v>9761</v>
      </c>
      <c r="C7977">
        <f>YEAR(Data!$D7977)</f>
        <v>2012</v>
      </c>
      <c r="D7977">
        <v>41137</v>
      </c>
      <c r="E7977">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ht="14.25" customHeight="1" x14ac:dyDescent="0.25">
      <c r="A7978">
        <v>7977</v>
      </c>
      <c r="B7978" t="s">
        <v>9761</v>
      </c>
      <c r="C7978">
        <f>YEAR(Data!$D7978)</f>
        <v>2012</v>
      </c>
      <c r="D7978">
        <v>41137</v>
      </c>
      <c r="E7978">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ht="14.25" customHeight="1" x14ac:dyDescent="0.25">
      <c r="A7979">
        <v>7978</v>
      </c>
      <c r="B7979" t="s">
        <v>9762</v>
      </c>
      <c r="C7979">
        <f>YEAR(Data!$D7979)</f>
        <v>2011</v>
      </c>
      <c r="D7979">
        <v>40694</v>
      </c>
      <c r="E7979">
        <v>40699</v>
      </c>
      <c r="F7979" t="s">
        <v>50</v>
      </c>
      <c r="G7979" t="s">
        <v>5281</v>
      </c>
      <c r="H7979" t="s">
        <v>5282</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ht="14.25" customHeight="1" x14ac:dyDescent="0.25">
      <c r="A7980">
        <v>7979</v>
      </c>
      <c r="B7980" t="s">
        <v>9762</v>
      </c>
      <c r="C7980">
        <f>YEAR(Data!$D7980)</f>
        <v>2011</v>
      </c>
      <c r="D7980">
        <v>40694</v>
      </c>
      <c r="E7980">
        <v>40699</v>
      </c>
      <c r="F7980" t="s">
        <v>50</v>
      </c>
      <c r="G7980" t="s">
        <v>5281</v>
      </c>
      <c r="H7980" t="s">
        <v>5282</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ht="14.25" customHeight="1" x14ac:dyDescent="0.25">
      <c r="A7981">
        <v>7980</v>
      </c>
      <c r="B7981" t="s">
        <v>9763</v>
      </c>
      <c r="C7981">
        <f>YEAR(Data!$D7981)</f>
        <v>2012</v>
      </c>
      <c r="D7981">
        <v>41148</v>
      </c>
      <c r="E798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ht="14.25" customHeight="1" x14ac:dyDescent="0.25">
      <c r="A7982">
        <v>7981</v>
      </c>
      <c r="B7982" t="s">
        <v>9764</v>
      </c>
      <c r="C7982">
        <f>YEAR(Data!$D7982)</f>
        <v>2011</v>
      </c>
      <c r="D7982">
        <v>40547</v>
      </c>
      <c r="E7982">
        <v>40551</v>
      </c>
      <c r="F7982" t="s">
        <v>50</v>
      </c>
      <c r="G7982" t="s">
        <v>251</v>
      </c>
      <c r="H7982" t="s">
        <v>252</v>
      </c>
      <c r="I7982" t="s">
        <v>26</v>
      </c>
      <c r="J7982" t="s">
        <v>27</v>
      </c>
      <c r="K7982" t="s">
        <v>184</v>
      </c>
      <c r="L7982" t="s">
        <v>104</v>
      </c>
      <c r="M7982">
        <v>77095</v>
      </c>
      <c r="N7982" t="s">
        <v>105</v>
      </c>
      <c r="O7982" t="s">
        <v>6622</v>
      </c>
      <c r="P7982" t="s">
        <v>46</v>
      </c>
      <c r="Q7982" t="s">
        <v>90</v>
      </c>
      <c r="R7982" t="s">
        <v>6623</v>
      </c>
      <c r="S7982">
        <v>16.448</v>
      </c>
      <c r="T7982">
        <v>2</v>
      </c>
      <c r="U7982">
        <v>0.2</v>
      </c>
      <c r="V7982">
        <v>5.5511999999999979</v>
      </c>
    </row>
    <row r="7983" spans="1:22" ht="14.25" customHeight="1" x14ac:dyDescent="0.25">
      <c r="A7983">
        <v>7982</v>
      </c>
      <c r="B7983" t="s">
        <v>9765</v>
      </c>
      <c r="C7983">
        <f>YEAR(Data!$D7983)</f>
        <v>2011</v>
      </c>
      <c r="D7983">
        <v>40796</v>
      </c>
      <c r="E7983">
        <v>40799</v>
      </c>
      <c r="F7983" t="s">
        <v>188</v>
      </c>
      <c r="G7983" t="s">
        <v>144</v>
      </c>
      <c r="H7983" t="s">
        <v>145</v>
      </c>
      <c r="I7983" t="s">
        <v>26</v>
      </c>
      <c r="J7983" t="s">
        <v>27</v>
      </c>
      <c r="K7983" t="s">
        <v>9766</v>
      </c>
      <c r="L7983" t="s">
        <v>788</v>
      </c>
      <c r="M7983">
        <v>7011</v>
      </c>
      <c r="N7983" t="s">
        <v>148</v>
      </c>
      <c r="O7983" t="s">
        <v>2195</v>
      </c>
      <c r="P7983" t="s">
        <v>46</v>
      </c>
      <c r="Q7983" t="s">
        <v>78</v>
      </c>
      <c r="R7983" t="s">
        <v>2196</v>
      </c>
      <c r="S7983">
        <v>81.92</v>
      </c>
      <c r="T7983">
        <v>4</v>
      </c>
      <c r="U7983">
        <v>0</v>
      </c>
      <c r="V7983">
        <v>22.118400000000001</v>
      </c>
    </row>
    <row r="7984" spans="1:22" ht="14.25" customHeight="1" x14ac:dyDescent="0.25">
      <c r="A7984">
        <v>7983</v>
      </c>
      <c r="B7984" t="s">
        <v>9765</v>
      </c>
      <c r="C7984">
        <f>YEAR(Data!$D7984)</f>
        <v>2011</v>
      </c>
      <c r="D7984">
        <v>40796</v>
      </c>
      <c r="E7984">
        <v>40799</v>
      </c>
      <c r="F7984" t="s">
        <v>188</v>
      </c>
      <c r="G7984" t="s">
        <v>144</v>
      </c>
      <c r="H7984" t="s">
        <v>145</v>
      </c>
      <c r="I7984" t="s">
        <v>26</v>
      </c>
      <c r="J7984" t="s">
        <v>27</v>
      </c>
      <c r="K7984" t="s">
        <v>9766</v>
      </c>
      <c r="L7984" t="s">
        <v>788</v>
      </c>
      <c r="M7984">
        <v>7011</v>
      </c>
      <c r="N7984" t="s">
        <v>148</v>
      </c>
      <c r="O7984" t="s">
        <v>4622</v>
      </c>
      <c r="P7984" t="s">
        <v>32</v>
      </c>
      <c r="Q7984" t="s">
        <v>65</v>
      </c>
      <c r="R7984" t="s">
        <v>4623</v>
      </c>
      <c r="S7984">
        <v>254.89999999999998</v>
      </c>
      <c r="T7984">
        <v>5</v>
      </c>
      <c r="U7984">
        <v>0</v>
      </c>
      <c r="V7984">
        <v>76.469999999999985</v>
      </c>
    </row>
    <row r="7985" spans="1:22" ht="14.25" customHeight="1" x14ac:dyDescent="0.25">
      <c r="A7985">
        <v>7984</v>
      </c>
      <c r="B7985" t="s">
        <v>9767</v>
      </c>
      <c r="C7985">
        <f>YEAR(Data!$D7985)</f>
        <v>2014</v>
      </c>
      <c r="D7985">
        <v>41662</v>
      </c>
      <c r="E7985">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ht="14.25" customHeight="1" x14ac:dyDescent="0.25">
      <c r="A7986">
        <v>7985</v>
      </c>
      <c r="B7986" t="s">
        <v>9767</v>
      </c>
      <c r="C7986">
        <f>YEAR(Data!$D7986)</f>
        <v>2014</v>
      </c>
      <c r="D7986">
        <v>41662</v>
      </c>
      <c r="E7986">
        <v>41665</v>
      </c>
      <c r="F7986" t="s">
        <v>23</v>
      </c>
      <c r="G7986" t="s">
        <v>4764</v>
      </c>
      <c r="H7986" t="s">
        <v>4765</v>
      </c>
      <c r="I7986" t="s">
        <v>41</v>
      </c>
      <c r="J7986" t="s">
        <v>27</v>
      </c>
      <c r="K7986" t="s">
        <v>303</v>
      </c>
      <c r="L7986" t="s">
        <v>211</v>
      </c>
      <c r="M7986">
        <v>60623</v>
      </c>
      <c r="N7986" t="s">
        <v>105</v>
      </c>
      <c r="O7986" t="s">
        <v>7097</v>
      </c>
      <c r="P7986" t="s">
        <v>46</v>
      </c>
      <c r="Q7986" t="s">
        <v>68</v>
      </c>
      <c r="R7986" t="s">
        <v>7098</v>
      </c>
      <c r="S7986">
        <v>7.8719999999999999</v>
      </c>
      <c r="T7986">
        <v>3</v>
      </c>
      <c r="U7986">
        <v>0.2</v>
      </c>
      <c r="V7986">
        <v>0.88559999999999883</v>
      </c>
    </row>
    <row r="7987" spans="1:22" ht="14.25" customHeight="1" x14ac:dyDescent="0.25">
      <c r="A7987">
        <v>7986</v>
      </c>
      <c r="B7987" t="s">
        <v>9768</v>
      </c>
      <c r="C7987">
        <f>YEAR(Data!$D7987)</f>
        <v>2013</v>
      </c>
      <c r="D7987">
        <v>41386</v>
      </c>
      <c r="E7987">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ht="14.25" customHeight="1" x14ac:dyDescent="0.25">
      <c r="A7988">
        <v>7987</v>
      </c>
      <c r="B7988" t="s">
        <v>9769</v>
      </c>
      <c r="C7988">
        <f>YEAR(Data!$D7988)</f>
        <v>2013</v>
      </c>
      <c r="D7988">
        <v>41476</v>
      </c>
      <c r="E7988">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ht="14.25" customHeight="1" x14ac:dyDescent="0.25">
      <c r="A7989">
        <v>7988</v>
      </c>
      <c r="B7989" t="s">
        <v>9770</v>
      </c>
      <c r="C7989">
        <f>YEAR(Data!$D7989)</f>
        <v>2013</v>
      </c>
      <c r="D7989">
        <v>41510</v>
      </c>
      <c r="E7989">
        <v>41516</v>
      </c>
      <c r="F7989" t="s">
        <v>50</v>
      </c>
      <c r="G7989" t="s">
        <v>182</v>
      </c>
      <c r="H7989" t="s">
        <v>183</v>
      </c>
      <c r="I7989" t="s">
        <v>102</v>
      </c>
      <c r="J7989" t="s">
        <v>27</v>
      </c>
      <c r="K7989" t="s">
        <v>9771</v>
      </c>
      <c r="L7989" t="s">
        <v>114</v>
      </c>
      <c r="M7989">
        <v>53081</v>
      </c>
      <c r="N7989" t="s">
        <v>105</v>
      </c>
      <c r="O7989" t="s">
        <v>7177</v>
      </c>
      <c r="P7989" t="s">
        <v>46</v>
      </c>
      <c r="Q7989" t="s">
        <v>47</v>
      </c>
      <c r="R7989" t="s">
        <v>7178</v>
      </c>
      <c r="S7989">
        <v>25.2</v>
      </c>
      <c r="T7989">
        <v>4</v>
      </c>
      <c r="U7989">
        <v>0</v>
      </c>
      <c r="V7989">
        <v>11.591999999999999</v>
      </c>
    </row>
    <row r="7990" spans="1:22" ht="14.25" customHeight="1" x14ac:dyDescent="0.25">
      <c r="A7990">
        <v>7989</v>
      </c>
      <c r="B7990" t="s">
        <v>9770</v>
      </c>
      <c r="C7990">
        <f>YEAR(Data!$D7990)</f>
        <v>2013</v>
      </c>
      <c r="D7990">
        <v>41510</v>
      </c>
      <c r="E7990">
        <v>41516</v>
      </c>
      <c r="F7990" t="s">
        <v>50</v>
      </c>
      <c r="G7990" t="s">
        <v>182</v>
      </c>
      <c r="H7990" t="s">
        <v>183</v>
      </c>
      <c r="I7990" t="s">
        <v>102</v>
      </c>
      <c r="J7990" t="s">
        <v>27</v>
      </c>
      <c r="K7990" t="s">
        <v>9771</v>
      </c>
      <c r="L7990" t="s">
        <v>114</v>
      </c>
      <c r="M7990">
        <v>53081</v>
      </c>
      <c r="N7990" t="s">
        <v>105</v>
      </c>
      <c r="O7990" t="s">
        <v>6959</v>
      </c>
      <c r="P7990" t="s">
        <v>46</v>
      </c>
      <c r="Q7990" t="s">
        <v>47</v>
      </c>
      <c r="R7990" t="s">
        <v>6960</v>
      </c>
      <c r="S7990">
        <v>37.589999999999996</v>
      </c>
      <c r="T7990">
        <v>3</v>
      </c>
      <c r="U7990">
        <v>0</v>
      </c>
      <c r="V7990">
        <v>17.667299999999997</v>
      </c>
    </row>
    <row r="7991" spans="1:22" ht="14.25" customHeight="1" x14ac:dyDescent="0.25">
      <c r="A7991">
        <v>7990</v>
      </c>
      <c r="B7991" t="s">
        <v>9770</v>
      </c>
      <c r="C7991">
        <f>YEAR(Data!$D7991)</f>
        <v>2013</v>
      </c>
      <c r="D7991">
        <v>41510</v>
      </c>
      <c r="E7991">
        <v>41516</v>
      </c>
      <c r="F7991" t="s">
        <v>50</v>
      </c>
      <c r="G7991" t="s">
        <v>182</v>
      </c>
      <c r="H7991" t="s">
        <v>183</v>
      </c>
      <c r="I7991" t="s">
        <v>102</v>
      </c>
      <c r="J7991" t="s">
        <v>27</v>
      </c>
      <c r="K7991" t="s">
        <v>9771</v>
      </c>
      <c r="L7991" t="s">
        <v>114</v>
      </c>
      <c r="M7991">
        <v>53081</v>
      </c>
      <c r="N7991" t="s">
        <v>105</v>
      </c>
      <c r="O7991" t="s">
        <v>1297</v>
      </c>
      <c r="P7991" t="s">
        <v>46</v>
      </c>
      <c r="Q7991" t="s">
        <v>59</v>
      </c>
      <c r="R7991" t="s">
        <v>1298</v>
      </c>
      <c r="S7991">
        <v>14.97</v>
      </c>
      <c r="T7991">
        <v>1</v>
      </c>
      <c r="U7991">
        <v>0</v>
      </c>
      <c r="V7991">
        <v>4.1916000000000011</v>
      </c>
    </row>
    <row r="7992" spans="1:22" ht="14.25" customHeight="1" x14ac:dyDescent="0.25">
      <c r="A7992">
        <v>7991</v>
      </c>
      <c r="B7992" t="s">
        <v>9770</v>
      </c>
      <c r="C7992">
        <f>YEAR(Data!$D7992)</f>
        <v>2013</v>
      </c>
      <c r="D7992">
        <v>41510</v>
      </c>
      <c r="E7992">
        <v>41516</v>
      </c>
      <c r="F7992" t="s">
        <v>50</v>
      </c>
      <c r="G7992" t="s">
        <v>182</v>
      </c>
      <c r="H7992" t="s">
        <v>183</v>
      </c>
      <c r="I7992" t="s">
        <v>102</v>
      </c>
      <c r="J7992" t="s">
        <v>27</v>
      </c>
      <c r="K7992" t="s">
        <v>9771</v>
      </c>
      <c r="L7992" t="s">
        <v>114</v>
      </c>
      <c r="M7992">
        <v>53081</v>
      </c>
      <c r="N7992" t="s">
        <v>105</v>
      </c>
      <c r="O7992" t="s">
        <v>5957</v>
      </c>
      <c r="P7992" t="s">
        <v>71</v>
      </c>
      <c r="Q7992" t="s">
        <v>161</v>
      </c>
      <c r="R7992" t="s">
        <v>5958</v>
      </c>
      <c r="S7992">
        <v>1.98</v>
      </c>
      <c r="T7992">
        <v>2</v>
      </c>
      <c r="U7992">
        <v>0</v>
      </c>
      <c r="V7992">
        <v>0.89100000000000001</v>
      </c>
    </row>
    <row r="7993" spans="1:22" ht="14.25" customHeight="1" x14ac:dyDescent="0.25">
      <c r="A7993">
        <v>7992</v>
      </c>
      <c r="B7993" t="s">
        <v>9772</v>
      </c>
      <c r="C7993">
        <f>YEAR(Data!$D7993)</f>
        <v>2013</v>
      </c>
      <c r="D7993">
        <v>41440</v>
      </c>
      <c r="E7993">
        <v>41443</v>
      </c>
      <c r="F7993" t="s">
        <v>188</v>
      </c>
      <c r="G7993" t="s">
        <v>6893</v>
      </c>
      <c r="H7993" t="s">
        <v>6894</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ht="14.25" customHeight="1" x14ac:dyDescent="0.25">
      <c r="A7994">
        <v>7993</v>
      </c>
      <c r="B7994" t="s">
        <v>9772</v>
      </c>
      <c r="C7994">
        <f>YEAR(Data!$D7994)</f>
        <v>2013</v>
      </c>
      <c r="D7994">
        <v>41440</v>
      </c>
      <c r="E7994">
        <v>41443</v>
      </c>
      <c r="F7994" t="s">
        <v>188</v>
      </c>
      <c r="G7994" t="s">
        <v>6893</v>
      </c>
      <c r="H7994" t="s">
        <v>6894</v>
      </c>
      <c r="I7994" t="s">
        <v>26</v>
      </c>
      <c r="J7994" t="s">
        <v>27</v>
      </c>
      <c r="K7994" t="s">
        <v>2917</v>
      </c>
      <c r="L7994" t="s">
        <v>54</v>
      </c>
      <c r="M7994">
        <v>33433</v>
      </c>
      <c r="N7994" t="s">
        <v>30</v>
      </c>
      <c r="O7994" t="s">
        <v>6872</v>
      </c>
      <c r="P7994" t="s">
        <v>71</v>
      </c>
      <c r="Q7994" t="s">
        <v>161</v>
      </c>
      <c r="R7994" t="s">
        <v>6873</v>
      </c>
      <c r="S7994">
        <v>18.463999999999999</v>
      </c>
      <c r="T7994">
        <v>2</v>
      </c>
      <c r="U7994">
        <v>0.2</v>
      </c>
      <c r="V7994">
        <v>2.3079999999999998</v>
      </c>
    </row>
    <row r="7995" spans="1:22" ht="14.25" customHeight="1" x14ac:dyDescent="0.25">
      <c r="A7995">
        <v>7994</v>
      </c>
      <c r="B7995" t="s">
        <v>9773</v>
      </c>
      <c r="C7995">
        <f>YEAR(Data!$D7995)</f>
        <v>2012</v>
      </c>
      <c r="D7995">
        <v>41233</v>
      </c>
      <c r="E7995">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ht="14.25" customHeight="1" x14ac:dyDescent="0.25">
      <c r="A7996">
        <v>7995</v>
      </c>
      <c r="B7996" t="s">
        <v>9773</v>
      </c>
      <c r="C7996">
        <f>YEAR(Data!$D7996)</f>
        <v>2012</v>
      </c>
      <c r="D7996">
        <v>41233</v>
      </c>
      <c r="E7996">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ht="14.25" customHeight="1" x14ac:dyDescent="0.25">
      <c r="A7997">
        <v>7996</v>
      </c>
      <c r="B7997" t="s">
        <v>9773</v>
      </c>
      <c r="C7997">
        <f>YEAR(Data!$D7997)</f>
        <v>2012</v>
      </c>
      <c r="D7997">
        <v>41233</v>
      </c>
      <c r="E7997">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ht="14.25" customHeight="1" x14ac:dyDescent="0.25">
      <c r="A7998">
        <v>7997</v>
      </c>
      <c r="B7998" t="s">
        <v>9774</v>
      </c>
      <c r="C7998">
        <f>YEAR(Data!$D7998)</f>
        <v>2014</v>
      </c>
      <c r="D7998">
        <v>41947</v>
      </c>
      <c r="E7998">
        <v>41949</v>
      </c>
      <c r="F7998" t="s">
        <v>188</v>
      </c>
      <c r="G7998" t="s">
        <v>5478</v>
      </c>
      <c r="H7998" t="s">
        <v>5479</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ht="14.25" customHeight="1" x14ac:dyDescent="0.25">
      <c r="A7999">
        <v>7998</v>
      </c>
      <c r="B7999" t="s">
        <v>9774</v>
      </c>
      <c r="C7999">
        <f>YEAR(Data!$D7999)</f>
        <v>2014</v>
      </c>
      <c r="D7999">
        <v>41947</v>
      </c>
      <c r="E7999">
        <v>41949</v>
      </c>
      <c r="F7999" t="s">
        <v>188</v>
      </c>
      <c r="G7999" t="s">
        <v>5478</v>
      </c>
      <c r="H7999" t="s">
        <v>5479</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ht="14.25" customHeight="1" x14ac:dyDescent="0.25">
      <c r="A8000">
        <v>7999</v>
      </c>
      <c r="B8000" t="s">
        <v>9775</v>
      </c>
      <c r="C8000">
        <f>YEAR(Data!$D8000)</f>
        <v>2011</v>
      </c>
      <c r="D8000">
        <v>40667</v>
      </c>
      <c r="E8000">
        <v>40670</v>
      </c>
      <c r="F8000" t="s">
        <v>188</v>
      </c>
      <c r="G8000" t="s">
        <v>7354</v>
      </c>
      <c r="H8000" t="s">
        <v>7355</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ht="14.25" customHeight="1" x14ac:dyDescent="0.25">
      <c r="A8001">
        <v>8000</v>
      </c>
      <c r="B8001" t="s">
        <v>9775</v>
      </c>
      <c r="C8001">
        <f>YEAR(Data!$D8001)</f>
        <v>2011</v>
      </c>
      <c r="D8001">
        <v>40667</v>
      </c>
      <c r="E8001">
        <v>40670</v>
      </c>
      <c r="F8001" t="s">
        <v>188</v>
      </c>
      <c r="G8001" t="s">
        <v>7354</v>
      </c>
      <c r="H8001" t="s">
        <v>7355</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ht="14.25" customHeight="1" x14ac:dyDescent="0.25">
      <c r="A8002">
        <v>8001</v>
      </c>
      <c r="B8002" t="s">
        <v>9776</v>
      </c>
      <c r="C8002">
        <f>YEAR(Data!$D8002)</f>
        <v>2012</v>
      </c>
      <c r="D8002">
        <v>41221</v>
      </c>
      <c r="E8002">
        <v>41225</v>
      </c>
      <c r="F8002" t="s">
        <v>50</v>
      </c>
      <c r="G8002" t="s">
        <v>2983</v>
      </c>
      <c r="H8002" t="s">
        <v>2984</v>
      </c>
      <c r="I8002" t="s">
        <v>26</v>
      </c>
      <c r="J8002" t="s">
        <v>27</v>
      </c>
      <c r="K8002" t="s">
        <v>6620</v>
      </c>
      <c r="L8002" t="s">
        <v>489</v>
      </c>
      <c r="M8002">
        <v>52001</v>
      </c>
      <c r="N8002" t="s">
        <v>105</v>
      </c>
      <c r="O8002" t="s">
        <v>3058</v>
      </c>
      <c r="P8002" t="s">
        <v>71</v>
      </c>
      <c r="Q8002" t="s">
        <v>72</v>
      </c>
      <c r="R8002" t="s">
        <v>3059</v>
      </c>
      <c r="S8002">
        <v>263.95999999999998</v>
      </c>
      <c r="T8002">
        <v>4</v>
      </c>
      <c r="U8002">
        <v>0</v>
      </c>
      <c r="V8002">
        <v>76.548399999999987</v>
      </c>
    </row>
    <row r="8003" spans="1:22" ht="14.25" customHeight="1" x14ac:dyDescent="0.25">
      <c r="A8003">
        <v>8002</v>
      </c>
      <c r="B8003" t="s">
        <v>9777</v>
      </c>
      <c r="C8003">
        <f>YEAR(Data!$D8003)</f>
        <v>2012</v>
      </c>
      <c r="D8003">
        <v>41255</v>
      </c>
      <c r="E8003">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ht="14.25" customHeight="1" x14ac:dyDescent="0.25">
      <c r="A8004">
        <v>8003</v>
      </c>
      <c r="B8004" t="s">
        <v>9777</v>
      </c>
      <c r="C8004">
        <f>YEAR(Data!$D8004)</f>
        <v>2012</v>
      </c>
      <c r="D8004">
        <v>41255</v>
      </c>
      <c r="E8004">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ht="14.25" customHeight="1" x14ac:dyDescent="0.25">
      <c r="A8005">
        <v>8004</v>
      </c>
      <c r="B8005" t="s">
        <v>9778</v>
      </c>
      <c r="C8005">
        <f>YEAR(Data!$D8005)</f>
        <v>2011</v>
      </c>
      <c r="D8005">
        <v>40878</v>
      </c>
      <c r="E8005">
        <v>40880</v>
      </c>
      <c r="F8005" t="s">
        <v>188</v>
      </c>
      <c r="G8005" t="s">
        <v>7158</v>
      </c>
      <c r="H8005" t="s">
        <v>7159</v>
      </c>
      <c r="I8005" t="s">
        <v>26</v>
      </c>
      <c r="J8005" t="s">
        <v>27</v>
      </c>
      <c r="K8005" t="s">
        <v>1244</v>
      </c>
      <c r="L8005" t="s">
        <v>1245</v>
      </c>
      <c r="M8005">
        <v>1852</v>
      </c>
      <c r="N8005" t="s">
        <v>148</v>
      </c>
      <c r="O8005" t="s">
        <v>7187</v>
      </c>
      <c r="P8005" t="s">
        <v>71</v>
      </c>
      <c r="Q8005" t="s">
        <v>72</v>
      </c>
      <c r="R8005" t="s">
        <v>7188</v>
      </c>
      <c r="S8005">
        <v>271.89999999999998</v>
      </c>
      <c r="T8005">
        <v>2</v>
      </c>
      <c r="U8005">
        <v>0</v>
      </c>
      <c r="V8005">
        <v>78.850999999999971</v>
      </c>
    </row>
    <row r="8006" spans="1:22" ht="14.25" customHeight="1" x14ac:dyDescent="0.25">
      <c r="A8006">
        <v>8005</v>
      </c>
      <c r="B8006" t="s">
        <v>9778</v>
      </c>
      <c r="C8006">
        <f>YEAR(Data!$D8006)</f>
        <v>2011</v>
      </c>
      <c r="D8006">
        <v>40878</v>
      </c>
      <c r="E8006">
        <v>40880</v>
      </c>
      <c r="F8006" t="s">
        <v>188</v>
      </c>
      <c r="G8006" t="s">
        <v>7158</v>
      </c>
      <c r="H8006" t="s">
        <v>7159</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ht="14.25" customHeight="1" x14ac:dyDescent="0.25">
      <c r="A8007">
        <v>8006</v>
      </c>
      <c r="B8007" t="s">
        <v>9778</v>
      </c>
      <c r="C8007">
        <f>YEAR(Data!$D8007)</f>
        <v>2011</v>
      </c>
      <c r="D8007">
        <v>40878</v>
      </c>
      <c r="E8007">
        <v>40880</v>
      </c>
      <c r="F8007" t="s">
        <v>188</v>
      </c>
      <c r="G8007" t="s">
        <v>7158</v>
      </c>
      <c r="H8007" t="s">
        <v>7159</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ht="14.25" customHeight="1" x14ac:dyDescent="0.25">
      <c r="A8008">
        <v>8007</v>
      </c>
      <c r="B8008" t="s">
        <v>9779</v>
      </c>
      <c r="C8008">
        <f>YEAR(Data!$D8008)</f>
        <v>2013</v>
      </c>
      <c r="D8008">
        <v>41555</v>
      </c>
      <c r="E8008">
        <v>41559</v>
      </c>
      <c r="F8008" t="s">
        <v>50</v>
      </c>
      <c r="G8008" t="s">
        <v>4170</v>
      </c>
      <c r="H8008" t="s">
        <v>4171</v>
      </c>
      <c r="I8008" t="s">
        <v>26</v>
      </c>
      <c r="J8008" t="s">
        <v>27</v>
      </c>
      <c r="K8008" t="s">
        <v>1941</v>
      </c>
      <c r="L8008" t="s">
        <v>96</v>
      </c>
      <c r="M8008">
        <v>98270</v>
      </c>
      <c r="N8008" t="s">
        <v>44</v>
      </c>
      <c r="O8008" t="s">
        <v>6412</v>
      </c>
      <c r="P8008" t="s">
        <v>46</v>
      </c>
      <c r="Q8008" t="s">
        <v>269</v>
      </c>
      <c r="R8008" t="s">
        <v>6413</v>
      </c>
      <c r="S8008">
        <v>93.36</v>
      </c>
      <c r="T8008">
        <v>12</v>
      </c>
      <c r="U8008">
        <v>0</v>
      </c>
      <c r="V8008">
        <v>0.93359999999999843</v>
      </c>
    </row>
    <row r="8009" spans="1:22" ht="14.25" customHeight="1" x14ac:dyDescent="0.25">
      <c r="A8009">
        <v>8008</v>
      </c>
      <c r="B8009" t="s">
        <v>9780</v>
      </c>
      <c r="C8009">
        <f>YEAR(Data!$D8009)</f>
        <v>2012</v>
      </c>
      <c r="D8009">
        <v>41230</v>
      </c>
      <c r="E8009">
        <v>41237</v>
      </c>
      <c r="F8009" t="s">
        <v>50</v>
      </c>
      <c r="G8009" t="s">
        <v>7158</v>
      </c>
      <c r="H8009" t="s">
        <v>7159</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ht="14.25" customHeight="1" x14ac:dyDescent="0.25">
      <c r="A8010">
        <v>8009</v>
      </c>
      <c r="B8010" t="s">
        <v>9780</v>
      </c>
      <c r="C8010">
        <f>YEAR(Data!$D8010)</f>
        <v>2012</v>
      </c>
      <c r="D8010">
        <v>41230</v>
      </c>
      <c r="E8010">
        <v>41237</v>
      </c>
      <c r="F8010" t="s">
        <v>50</v>
      </c>
      <c r="G8010" t="s">
        <v>7158</v>
      </c>
      <c r="H8010" t="s">
        <v>7159</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ht="14.25" customHeight="1" x14ac:dyDescent="0.25">
      <c r="A8011">
        <v>8010</v>
      </c>
      <c r="B8011" t="s">
        <v>9780</v>
      </c>
      <c r="C8011">
        <f>YEAR(Data!$D8011)</f>
        <v>2012</v>
      </c>
      <c r="D8011">
        <v>41230</v>
      </c>
      <c r="E8011">
        <v>41237</v>
      </c>
      <c r="F8011" t="s">
        <v>50</v>
      </c>
      <c r="G8011" t="s">
        <v>7158</v>
      </c>
      <c r="H8011" t="s">
        <v>7159</v>
      </c>
      <c r="I8011" t="s">
        <v>26</v>
      </c>
      <c r="J8011" t="s">
        <v>27</v>
      </c>
      <c r="K8011" t="s">
        <v>4847</v>
      </c>
      <c r="L8011" t="s">
        <v>649</v>
      </c>
      <c r="M8011">
        <v>73120</v>
      </c>
      <c r="N8011" t="s">
        <v>105</v>
      </c>
      <c r="O8011" t="s">
        <v>9131</v>
      </c>
      <c r="P8011" t="s">
        <v>32</v>
      </c>
      <c r="Q8011" t="s">
        <v>36</v>
      </c>
      <c r="R8011" t="s">
        <v>9132</v>
      </c>
      <c r="S8011">
        <v>1323.8999999999999</v>
      </c>
      <c r="T8011">
        <v>5</v>
      </c>
      <c r="U8011">
        <v>0</v>
      </c>
      <c r="V8011">
        <v>383.93099999999993</v>
      </c>
    </row>
    <row r="8012" spans="1:22" ht="14.25" customHeight="1" x14ac:dyDescent="0.25">
      <c r="A8012">
        <v>8011</v>
      </c>
      <c r="B8012" t="s">
        <v>9781</v>
      </c>
      <c r="C8012">
        <f>YEAR(Data!$D8012)</f>
        <v>2011</v>
      </c>
      <c r="D8012">
        <v>40619</v>
      </c>
      <c r="E8012">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ht="14.25" customHeight="1" x14ac:dyDescent="0.25">
      <c r="A8013">
        <v>8012</v>
      </c>
      <c r="B8013" t="s">
        <v>9782</v>
      </c>
      <c r="C8013">
        <f>YEAR(Data!$D8013)</f>
        <v>2012</v>
      </c>
      <c r="D8013">
        <v>41080</v>
      </c>
      <c r="E8013">
        <v>41083</v>
      </c>
      <c r="F8013" t="s">
        <v>188</v>
      </c>
      <c r="G8013" t="s">
        <v>5224</v>
      </c>
      <c r="H8013" t="s">
        <v>5225</v>
      </c>
      <c r="I8013" t="s">
        <v>26</v>
      </c>
      <c r="J8013" t="s">
        <v>27</v>
      </c>
      <c r="K8013" t="s">
        <v>456</v>
      </c>
      <c r="L8013" t="s">
        <v>457</v>
      </c>
      <c r="M8013">
        <v>80013</v>
      </c>
      <c r="N8013" t="s">
        <v>44</v>
      </c>
      <c r="O8013" t="s">
        <v>9183</v>
      </c>
      <c r="P8013" t="s">
        <v>71</v>
      </c>
      <c r="Q8013" t="s">
        <v>72</v>
      </c>
      <c r="R8013" t="s">
        <v>9184</v>
      </c>
      <c r="S8013">
        <v>125.944</v>
      </c>
      <c r="T8013">
        <v>7</v>
      </c>
      <c r="U8013">
        <v>0.2</v>
      </c>
      <c r="V8013">
        <v>15.742999999999984</v>
      </c>
    </row>
    <row r="8014" spans="1:22" ht="14.25" customHeight="1" x14ac:dyDescent="0.25">
      <c r="A8014">
        <v>8013</v>
      </c>
      <c r="B8014" t="s">
        <v>9783</v>
      </c>
      <c r="C8014">
        <f>YEAR(Data!$D8014)</f>
        <v>2014</v>
      </c>
      <c r="D8014">
        <v>41785</v>
      </c>
      <c r="E8014">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ht="14.25" customHeight="1" x14ac:dyDescent="0.25">
      <c r="A8015">
        <v>8014</v>
      </c>
      <c r="B8015" t="s">
        <v>9783</v>
      </c>
      <c r="C8015">
        <f>YEAR(Data!$D8015)</f>
        <v>2014</v>
      </c>
      <c r="D8015">
        <v>41785</v>
      </c>
      <c r="E8015">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ht="14.25" customHeight="1" x14ac:dyDescent="0.25">
      <c r="A8016">
        <v>8015</v>
      </c>
      <c r="B8016" t="s">
        <v>9783</v>
      </c>
      <c r="C8016">
        <f>YEAR(Data!$D8016)</f>
        <v>2014</v>
      </c>
      <c r="D8016">
        <v>41785</v>
      </c>
      <c r="E8016">
        <v>41785</v>
      </c>
      <c r="F8016" t="s">
        <v>1290</v>
      </c>
      <c r="G8016" t="s">
        <v>5059</v>
      </c>
      <c r="H8016" t="s">
        <v>5060</v>
      </c>
      <c r="I8016" t="s">
        <v>26</v>
      </c>
      <c r="J8016" t="s">
        <v>27</v>
      </c>
      <c r="K8016" t="s">
        <v>266</v>
      </c>
      <c r="L8016" t="s">
        <v>267</v>
      </c>
      <c r="M8016">
        <v>10009</v>
      </c>
      <c r="N8016" t="s">
        <v>148</v>
      </c>
      <c r="O8016" t="s">
        <v>5406</v>
      </c>
      <c r="P8016" t="s">
        <v>46</v>
      </c>
      <c r="Q8016" t="s">
        <v>269</v>
      </c>
      <c r="R8016" t="s">
        <v>5407</v>
      </c>
      <c r="S8016">
        <v>3.29</v>
      </c>
      <c r="T8016">
        <v>1</v>
      </c>
      <c r="U8016">
        <v>0</v>
      </c>
      <c r="V8016">
        <v>1.4804999999999999</v>
      </c>
    </row>
    <row r="8017" spans="1:22" ht="14.25" customHeight="1" x14ac:dyDescent="0.25">
      <c r="A8017">
        <v>8016</v>
      </c>
      <c r="B8017" t="s">
        <v>9783</v>
      </c>
      <c r="C8017">
        <f>YEAR(Data!$D8017)</f>
        <v>2014</v>
      </c>
      <c r="D8017">
        <v>41785</v>
      </c>
      <c r="E8017">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ht="14.25" customHeight="1" x14ac:dyDescent="0.25">
      <c r="A8018">
        <v>8017</v>
      </c>
      <c r="B8018" t="s">
        <v>9784</v>
      </c>
      <c r="C8018">
        <f>YEAR(Data!$D8018)</f>
        <v>2011</v>
      </c>
      <c r="D8018">
        <v>40795</v>
      </c>
      <c r="E8018">
        <v>40797</v>
      </c>
      <c r="F8018" t="s">
        <v>188</v>
      </c>
      <c r="G8018" t="s">
        <v>3116</v>
      </c>
      <c r="H8018" t="s">
        <v>3117</v>
      </c>
      <c r="I8018" t="s">
        <v>102</v>
      </c>
      <c r="J8018" t="s">
        <v>27</v>
      </c>
      <c r="K8018" t="s">
        <v>2470</v>
      </c>
      <c r="L8018" t="s">
        <v>498</v>
      </c>
      <c r="M8018">
        <v>43130</v>
      </c>
      <c r="N8018" t="s">
        <v>148</v>
      </c>
      <c r="O8018" t="s">
        <v>5363</v>
      </c>
      <c r="P8018" t="s">
        <v>32</v>
      </c>
      <c r="Q8018" t="s">
        <v>65</v>
      </c>
      <c r="R8018" t="s">
        <v>5364</v>
      </c>
      <c r="S8018">
        <v>60.672000000000011</v>
      </c>
      <c r="T8018">
        <v>6</v>
      </c>
      <c r="U8018">
        <v>0.2</v>
      </c>
      <c r="V8018">
        <v>12.892799999999998</v>
      </c>
    </row>
    <row r="8019" spans="1:22" ht="14.25" customHeight="1" x14ac:dyDescent="0.25">
      <c r="A8019">
        <v>8018</v>
      </c>
      <c r="B8019" t="s">
        <v>9784</v>
      </c>
      <c r="C8019">
        <f>YEAR(Data!$D8019)</f>
        <v>2011</v>
      </c>
      <c r="D8019">
        <v>40795</v>
      </c>
      <c r="E8019">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ht="14.25" customHeight="1" x14ac:dyDescent="0.25">
      <c r="A8020">
        <v>8019</v>
      </c>
      <c r="B8020" t="s">
        <v>9785</v>
      </c>
      <c r="C8020">
        <f>YEAR(Data!$D8020)</f>
        <v>2014</v>
      </c>
      <c r="D8020">
        <v>41930</v>
      </c>
      <c r="E8020">
        <v>41932</v>
      </c>
      <c r="F8020" t="s">
        <v>23</v>
      </c>
      <c r="G8020" t="s">
        <v>2410</v>
      </c>
      <c r="H8020" t="s">
        <v>2411</v>
      </c>
      <c r="I8020" t="s">
        <v>41</v>
      </c>
      <c r="J8020" t="s">
        <v>27</v>
      </c>
      <c r="K8020" t="s">
        <v>9437</v>
      </c>
      <c r="L8020" t="s">
        <v>43</v>
      </c>
      <c r="M8020">
        <v>95351</v>
      </c>
      <c r="N8020" t="s">
        <v>44</v>
      </c>
      <c r="O8020" t="s">
        <v>835</v>
      </c>
      <c r="P8020" t="s">
        <v>71</v>
      </c>
      <c r="Q8020" t="s">
        <v>72</v>
      </c>
      <c r="R8020" t="s">
        <v>836</v>
      </c>
      <c r="S8020">
        <v>52.792000000000002</v>
      </c>
      <c r="T8020">
        <v>1</v>
      </c>
      <c r="U8020">
        <v>0.2</v>
      </c>
      <c r="V8020">
        <v>4.6193000000000026</v>
      </c>
    </row>
    <row r="8021" spans="1:22" ht="14.25" customHeight="1" x14ac:dyDescent="0.25">
      <c r="A8021">
        <v>8020</v>
      </c>
      <c r="B8021" t="s">
        <v>9786</v>
      </c>
      <c r="C8021">
        <f>YEAR(Data!$D8021)</f>
        <v>2014</v>
      </c>
      <c r="D8021">
        <v>41946</v>
      </c>
      <c r="E8021">
        <v>41949</v>
      </c>
      <c r="F8021" t="s">
        <v>188</v>
      </c>
      <c r="G8021" t="s">
        <v>646</v>
      </c>
      <c r="H8021" t="s">
        <v>647</v>
      </c>
      <c r="I8021" t="s">
        <v>26</v>
      </c>
      <c r="J8021" t="s">
        <v>27</v>
      </c>
      <c r="K8021" t="s">
        <v>5083</v>
      </c>
      <c r="L8021" t="s">
        <v>596</v>
      </c>
      <c r="M8021">
        <v>63116</v>
      </c>
      <c r="N8021" t="s">
        <v>105</v>
      </c>
      <c r="O8021" t="s">
        <v>7119</v>
      </c>
      <c r="P8021" t="s">
        <v>46</v>
      </c>
      <c r="Q8021" t="s">
        <v>78</v>
      </c>
      <c r="R8021" t="s">
        <v>7120</v>
      </c>
      <c r="S8021">
        <v>83.9</v>
      </c>
      <c r="T8021">
        <v>10</v>
      </c>
      <c r="U8021">
        <v>0</v>
      </c>
      <c r="V8021">
        <v>20.975000000000001</v>
      </c>
    </row>
    <row r="8022" spans="1:22" ht="14.25" customHeight="1" x14ac:dyDescent="0.25">
      <c r="A8022">
        <v>8021</v>
      </c>
      <c r="B8022" t="s">
        <v>9786</v>
      </c>
      <c r="C8022">
        <f>YEAR(Data!$D8022)</f>
        <v>2014</v>
      </c>
      <c r="D8022">
        <v>41946</v>
      </c>
      <c r="E8022">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ht="14.25" customHeight="1" x14ac:dyDescent="0.25">
      <c r="A8023">
        <v>8022</v>
      </c>
      <c r="B8023" t="s">
        <v>9787</v>
      </c>
      <c r="C8023">
        <f>YEAR(Data!$D8023)</f>
        <v>2011</v>
      </c>
      <c r="D8023">
        <v>40745</v>
      </c>
      <c r="E8023">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ht="14.25" customHeight="1" x14ac:dyDescent="0.25">
      <c r="A8024">
        <v>8023</v>
      </c>
      <c r="B8024" t="s">
        <v>9787</v>
      </c>
      <c r="C8024">
        <f>YEAR(Data!$D8024)</f>
        <v>2011</v>
      </c>
      <c r="D8024">
        <v>40745</v>
      </c>
      <c r="E8024">
        <v>40749</v>
      </c>
      <c r="F8024" t="s">
        <v>50</v>
      </c>
      <c r="G8024" t="s">
        <v>3744</v>
      </c>
      <c r="H8024" t="s">
        <v>3745</v>
      </c>
      <c r="I8024" t="s">
        <v>41</v>
      </c>
      <c r="J8024" t="s">
        <v>27</v>
      </c>
      <c r="K8024" t="s">
        <v>815</v>
      </c>
      <c r="L8024" t="s">
        <v>104</v>
      </c>
      <c r="M8024">
        <v>75217</v>
      </c>
      <c r="N8024" t="s">
        <v>105</v>
      </c>
      <c r="O8024" t="s">
        <v>7511</v>
      </c>
      <c r="P8024" t="s">
        <v>46</v>
      </c>
      <c r="Q8024" t="s">
        <v>173</v>
      </c>
      <c r="R8024" t="s">
        <v>7512</v>
      </c>
      <c r="S8024">
        <v>87.92</v>
      </c>
      <c r="T8024">
        <v>5</v>
      </c>
      <c r="U8024">
        <v>0.2</v>
      </c>
      <c r="V8024">
        <v>29.673000000000005</v>
      </c>
    </row>
    <row r="8025" spans="1:22" ht="14.25" customHeight="1" x14ac:dyDescent="0.25">
      <c r="A8025">
        <v>8024</v>
      </c>
      <c r="B8025" t="s">
        <v>9787</v>
      </c>
      <c r="C8025">
        <f>YEAR(Data!$D8025)</f>
        <v>2011</v>
      </c>
      <c r="D8025">
        <v>40745</v>
      </c>
      <c r="E8025">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ht="14.25" customHeight="1" x14ac:dyDescent="0.25">
      <c r="A8026">
        <v>8025</v>
      </c>
      <c r="B8026" t="s">
        <v>9787</v>
      </c>
      <c r="C8026">
        <f>YEAR(Data!$D8026)</f>
        <v>2011</v>
      </c>
      <c r="D8026">
        <v>40745</v>
      </c>
      <c r="E8026">
        <v>40749</v>
      </c>
      <c r="F8026" t="s">
        <v>50</v>
      </c>
      <c r="G8026" t="s">
        <v>3744</v>
      </c>
      <c r="H8026" t="s">
        <v>3745</v>
      </c>
      <c r="I8026" t="s">
        <v>41</v>
      </c>
      <c r="J8026" t="s">
        <v>27</v>
      </c>
      <c r="K8026" t="s">
        <v>815</v>
      </c>
      <c r="L8026" t="s">
        <v>104</v>
      </c>
      <c r="M8026">
        <v>75217</v>
      </c>
      <c r="N8026" t="s">
        <v>105</v>
      </c>
      <c r="O8026" t="s">
        <v>6932</v>
      </c>
      <c r="P8026" t="s">
        <v>46</v>
      </c>
      <c r="Q8026" t="s">
        <v>75</v>
      </c>
      <c r="R8026" t="s">
        <v>6933</v>
      </c>
      <c r="S8026">
        <v>1.0439999999999998</v>
      </c>
      <c r="T8026">
        <v>1</v>
      </c>
      <c r="U8026">
        <v>0.8</v>
      </c>
      <c r="V8026">
        <v>-1.8270000000000004</v>
      </c>
    </row>
    <row r="8027" spans="1:22" ht="14.25" customHeight="1" x14ac:dyDescent="0.25">
      <c r="A8027">
        <v>8026</v>
      </c>
      <c r="B8027" t="s">
        <v>9788</v>
      </c>
      <c r="C8027">
        <f>YEAR(Data!$D8027)</f>
        <v>2012</v>
      </c>
      <c r="D8027">
        <v>41163</v>
      </c>
      <c r="E8027">
        <v>41167</v>
      </c>
      <c r="F8027" t="s">
        <v>23</v>
      </c>
      <c r="G8027" t="s">
        <v>8188</v>
      </c>
      <c r="H8027" t="s">
        <v>8189</v>
      </c>
      <c r="I8027" t="s">
        <v>41</v>
      </c>
      <c r="J8027" t="s">
        <v>27</v>
      </c>
      <c r="K8027" t="s">
        <v>266</v>
      </c>
      <c r="L8027" t="s">
        <v>267</v>
      </c>
      <c r="M8027">
        <v>10035</v>
      </c>
      <c r="N8027" t="s">
        <v>148</v>
      </c>
      <c r="O8027" t="s">
        <v>9187</v>
      </c>
      <c r="P8027" t="s">
        <v>32</v>
      </c>
      <c r="Q8027" t="s">
        <v>65</v>
      </c>
      <c r="R8027" t="s">
        <v>9188</v>
      </c>
      <c r="S8027">
        <v>210.68</v>
      </c>
      <c r="T8027">
        <v>2</v>
      </c>
      <c r="U8027">
        <v>0</v>
      </c>
      <c r="V8027">
        <v>50.563199999999995</v>
      </c>
    </row>
    <row r="8028" spans="1:22" ht="14.25" customHeight="1" x14ac:dyDescent="0.25">
      <c r="A8028">
        <v>8027</v>
      </c>
      <c r="B8028" t="s">
        <v>9788</v>
      </c>
      <c r="C8028">
        <f>YEAR(Data!$D8028)</f>
        <v>2012</v>
      </c>
      <c r="D8028">
        <v>41163</v>
      </c>
      <c r="E8028">
        <v>41167</v>
      </c>
      <c r="F8028" t="s">
        <v>23</v>
      </c>
      <c r="G8028" t="s">
        <v>8188</v>
      </c>
      <c r="H8028" t="s">
        <v>8189</v>
      </c>
      <c r="I8028" t="s">
        <v>41</v>
      </c>
      <c r="J8028" t="s">
        <v>27</v>
      </c>
      <c r="K8028" t="s">
        <v>266</v>
      </c>
      <c r="L8028" t="s">
        <v>267</v>
      </c>
      <c r="M8028">
        <v>10035</v>
      </c>
      <c r="N8028" t="s">
        <v>148</v>
      </c>
      <c r="O8028" t="s">
        <v>9471</v>
      </c>
      <c r="P8028" t="s">
        <v>46</v>
      </c>
      <c r="Q8028" t="s">
        <v>59</v>
      </c>
      <c r="R8028" t="s">
        <v>9472</v>
      </c>
      <c r="S8028">
        <v>78.8</v>
      </c>
      <c r="T8028">
        <v>1</v>
      </c>
      <c r="U8028">
        <v>0</v>
      </c>
      <c r="V8028">
        <v>1.5760000000000076</v>
      </c>
    </row>
    <row r="8029" spans="1:22" ht="14.25" customHeight="1" x14ac:dyDescent="0.25">
      <c r="A8029">
        <v>8028</v>
      </c>
      <c r="B8029" t="s">
        <v>9788</v>
      </c>
      <c r="C8029">
        <f>YEAR(Data!$D8029)</f>
        <v>2012</v>
      </c>
      <c r="D8029">
        <v>41163</v>
      </c>
      <c r="E8029">
        <v>41167</v>
      </c>
      <c r="F8029" t="s">
        <v>23</v>
      </c>
      <c r="G8029" t="s">
        <v>8188</v>
      </c>
      <c r="H8029" t="s">
        <v>8189</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ht="14.25" customHeight="1" x14ac:dyDescent="0.25">
      <c r="A8030">
        <v>8029</v>
      </c>
      <c r="B8030" t="s">
        <v>9788</v>
      </c>
      <c r="C8030">
        <f>YEAR(Data!$D8030)</f>
        <v>2012</v>
      </c>
      <c r="D8030">
        <v>41163</v>
      </c>
      <c r="E8030">
        <v>41167</v>
      </c>
      <c r="F8030" t="s">
        <v>23</v>
      </c>
      <c r="G8030" t="s">
        <v>8188</v>
      </c>
      <c r="H8030" t="s">
        <v>8189</v>
      </c>
      <c r="I8030" t="s">
        <v>41</v>
      </c>
      <c r="J8030" t="s">
        <v>27</v>
      </c>
      <c r="K8030" t="s">
        <v>266</v>
      </c>
      <c r="L8030" t="s">
        <v>267</v>
      </c>
      <c r="M8030">
        <v>10035</v>
      </c>
      <c r="N8030" t="s">
        <v>148</v>
      </c>
      <c r="O8030" t="s">
        <v>7504</v>
      </c>
      <c r="P8030" t="s">
        <v>46</v>
      </c>
      <c r="Q8030" t="s">
        <v>59</v>
      </c>
      <c r="R8030" t="s">
        <v>7505</v>
      </c>
      <c r="S8030">
        <v>772.68</v>
      </c>
      <c r="T8030">
        <v>4</v>
      </c>
      <c r="U8030">
        <v>0</v>
      </c>
      <c r="V8030">
        <v>108.17520000000002</v>
      </c>
    </row>
    <row r="8031" spans="1:22" ht="14.25" customHeight="1" x14ac:dyDescent="0.25">
      <c r="A8031">
        <v>8030</v>
      </c>
      <c r="B8031" t="s">
        <v>9789</v>
      </c>
      <c r="C8031">
        <f>YEAR(Data!$D8031)</f>
        <v>2013</v>
      </c>
      <c r="D8031">
        <v>41569</v>
      </c>
      <c r="E803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ht="14.25" customHeight="1" x14ac:dyDescent="0.25">
      <c r="A8032">
        <v>8031</v>
      </c>
      <c r="B8032" t="s">
        <v>9790</v>
      </c>
      <c r="C8032">
        <f>YEAR(Data!$D8032)</f>
        <v>2013</v>
      </c>
      <c r="D8032">
        <v>41281</v>
      </c>
      <c r="E8032">
        <v>41285</v>
      </c>
      <c r="F8032" t="s">
        <v>50</v>
      </c>
      <c r="G8032" t="s">
        <v>3237</v>
      </c>
      <c r="H8032" t="s">
        <v>3238</v>
      </c>
      <c r="I8032" t="s">
        <v>26</v>
      </c>
      <c r="J8032" t="s">
        <v>27</v>
      </c>
      <c r="K8032" t="s">
        <v>1614</v>
      </c>
      <c r="L8032" t="s">
        <v>104</v>
      </c>
      <c r="M8032">
        <v>79109</v>
      </c>
      <c r="N8032" t="s">
        <v>105</v>
      </c>
      <c r="O8032" t="s">
        <v>3956</v>
      </c>
      <c r="P8032" t="s">
        <v>32</v>
      </c>
      <c r="Q8032" t="s">
        <v>65</v>
      </c>
      <c r="R8032" t="s">
        <v>5770</v>
      </c>
      <c r="S8032">
        <v>23.076000000000001</v>
      </c>
      <c r="T8032">
        <v>3</v>
      </c>
      <c r="U8032">
        <v>0.6</v>
      </c>
      <c r="V8032">
        <v>-10.961100000000002</v>
      </c>
    </row>
    <row r="8033" spans="1:22" ht="14.25" customHeight="1" x14ac:dyDescent="0.25">
      <c r="A8033">
        <v>8032</v>
      </c>
      <c r="B8033" t="s">
        <v>9790</v>
      </c>
      <c r="C8033">
        <f>YEAR(Data!$D8033)</f>
        <v>2013</v>
      </c>
      <c r="D8033">
        <v>41281</v>
      </c>
      <c r="E8033">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ht="14.25" customHeight="1" x14ac:dyDescent="0.25">
      <c r="A8034">
        <v>8033</v>
      </c>
      <c r="B8034" t="s">
        <v>9791</v>
      </c>
      <c r="C8034">
        <f>YEAR(Data!$D8034)</f>
        <v>2012</v>
      </c>
      <c r="D8034">
        <v>41085</v>
      </c>
      <c r="E8034">
        <v>41088</v>
      </c>
      <c r="F8034" t="s">
        <v>188</v>
      </c>
      <c r="G8034" t="s">
        <v>5248</v>
      </c>
      <c r="H8034" t="s">
        <v>5249</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ht="14.25" customHeight="1" x14ac:dyDescent="0.25">
      <c r="A8035">
        <v>8034</v>
      </c>
      <c r="B8035" t="s">
        <v>9791</v>
      </c>
      <c r="C8035">
        <f>YEAR(Data!$D8035)</f>
        <v>2012</v>
      </c>
      <c r="D8035">
        <v>41085</v>
      </c>
      <c r="E8035">
        <v>41088</v>
      </c>
      <c r="F8035" t="s">
        <v>188</v>
      </c>
      <c r="G8035" t="s">
        <v>5248</v>
      </c>
      <c r="H8035" t="s">
        <v>5249</v>
      </c>
      <c r="I8035" t="s">
        <v>26</v>
      </c>
      <c r="J8035" t="s">
        <v>27</v>
      </c>
      <c r="K8035" t="s">
        <v>184</v>
      </c>
      <c r="L8035" t="s">
        <v>104</v>
      </c>
      <c r="M8035">
        <v>77041</v>
      </c>
      <c r="N8035" t="s">
        <v>105</v>
      </c>
      <c r="O8035" t="s">
        <v>7771</v>
      </c>
      <c r="P8035" t="s">
        <v>46</v>
      </c>
      <c r="Q8035" t="s">
        <v>75</v>
      </c>
      <c r="R8035" t="s">
        <v>7772</v>
      </c>
      <c r="S8035">
        <v>0.98399999999999976</v>
      </c>
      <c r="T8035">
        <v>2</v>
      </c>
      <c r="U8035">
        <v>0.8</v>
      </c>
      <c r="V8035">
        <v>-1.476</v>
      </c>
    </row>
    <row r="8036" spans="1:22" ht="14.25" customHeight="1" x14ac:dyDescent="0.25">
      <c r="A8036">
        <v>8035</v>
      </c>
      <c r="B8036" t="s">
        <v>9791</v>
      </c>
      <c r="C8036">
        <f>YEAR(Data!$D8036)</f>
        <v>2012</v>
      </c>
      <c r="D8036">
        <v>41085</v>
      </c>
      <c r="E8036">
        <v>41088</v>
      </c>
      <c r="F8036" t="s">
        <v>188</v>
      </c>
      <c r="G8036" t="s">
        <v>5248</v>
      </c>
      <c r="H8036" t="s">
        <v>5249</v>
      </c>
      <c r="I8036" t="s">
        <v>26</v>
      </c>
      <c r="J8036" t="s">
        <v>27</v>
      </c>
      <c r="K8036" t="s">
        <v>184</v>
      </c>
      <c r="L8036" t="s">
        <v>104</v>
      </c>
      <c r="M8036">
        <v>77041</v>
      </c>
      <c r="N8036" t="s">
        <v>105</v>
      </c>
      <c r="O8036" t="s">
        <v>5684</v>
      </c>
      <c r="P8036" t="s">
        <v>32</v>
      </c>
      <c r="Q8036" t="s">
        <v>65</v>
      </c>
      <c r="R8036" t="s">
        <v>5685</v>
      </c>
      <c r="S8036">
        <v>75.384000000000015</v>
      </c>
      <c r="T8036">
        <v>9</v>
      </c>
      <c r="U8036">
        <v>0.6</v>
      </c>
      <c r="V8036">
        <v>-20.730599999999995</v>
      </c>
    </row>
    <row r="8037" spans="1:22" ht="14.25" customHeight="1" x14ac:dyDescent="0.25">
      <c r="A8037">
        <v>8036</v>
      </c>
      <c r="B8037" t="s">
        <v>9791</v>
      </c>
      <c r="C8037">
        <f>YEAR(Data!$D8037)</f>
        <v>2012</v>
      </c>
      <c r="D8037">
        <v>41085</v>
      </c>
      <c r="E8037">
        <v>41088</v>
      </c>
      <c r="F8037" t="s">
        <v>188</v>
      </c>
      <c r="G8037" t="s">
        <v>5248</v>
      </c>
      <c r="H8037" t="s">
        <v>5249</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ht="14.25" customHeight="1" x14ac:dyDescent="0.25">
      <c r="A8038">
        <v>8037</v>
      </c>
      <c r="B8038" t="s">
        <v>9792</v>
      </c>
      <c r="C8038">
        <f>YEAR(Data!$D8038)</f>
        <v>2012</v>
      </c>
      <c r="D8038">
        <v>41172</v>
      </c>
      <c r="E8038">
        <v>41174</v>
      </c>
      <c r="F8038" t="s">
        <v>188</v>
      </c>
      <c r="G8038" t="s">
        <v>118</v>
      </c>
      <c r="H8038" t="s">
        <v>119</v>
      </c>
      <c r="I8038" t="s">
        <v>26</v>
      </c>
      <c r="J8038" t="s">
        <v>27</v>
      </c>
      <c r="K8038" t="s">
        <v>1479</v>
      </c>
      <c r="L8038" t="s">
        <v>1245</v>
      </c>
      <c r="M8038">
        <v>1841</v>
      </c>
      <c r="N8038" t="s">
        <v>148</v>
      </c>
      <c r="O8038" t="s">
        <v>5670</v>
      </c>
      <c r="P8038" t="s">
        <v>46</v>
      </c>
      <c r="Q8038" t="s">
        <v>75</v>
      </c>
      <c r="R8038" t="s">
        <v>5671</v>
      </c>
      <c r="S8038">
        <v>37.68</v>
      </c>
      <c r="T8038">
        <v>6</v>
      </c>
      <c r="U8038">
        <v>0</v>
      </c>
      <c r="V8038">
        <v>16.955999999999996</v>
      </c>
    </row>
    <row r="8039" spans="1:22" ht="14.25" customHeight="1" x14ac:dyDescent="0.25">
      <c r="A8039">
        <v>8038</v>
      </c>
      <c r="B8039" t="s">
        <v>9793</v>
      </c>
      <c r="C8039">
        <f>YEAR(Data!$D8039)</f>
        <v>2014</v>
      </c>
      <c r="D8039">
        <v>41831</v>
      </c>
      <c r="E8039">
        <v>41835</v>
      </c>
      <c r="F8039" t="s">
        <v>50</v>
      </c>
      <c r="G8039" t="s">
        <v>6059</v>
      </c>
      <c r="H8039" t="s">
        <v>6060</v>
      </c>
      <c r="I8039" t="s">
        <v>41</v>
      </c>
      <c r="J8039" t="s">
        <v>27</v>
      </c>
      <c r="K8039" t="s">
        <v>497</v>
      </c>
      <c r="L8039" t="s">
        <v>1272</v>
      </c>
      <c r="M8039">
        <v>31907</v>
      </c>
      <c r="N8039" t="s">
        <v>30</v>
      </c>
      <c r="O8039" t="s">
        <v>9160</v>
      </c>
      <c r="P8039" t="s">
        <v>46</v>
      </c>
      <c r="Q8039" t="s">
        <v>78</v>
      </c>
      <c r="R8039" t="s">
        <v>9161</v>
      </c>
      <c r="S8039">
        <v>41.910000000000004</v>
      </c>
      <c r="T8039">
        <v>3</v>
      </c>
      <c r="U8039">
        <v>0</v>
      </c>
      <c r="V8039">
        <v>10.896600000000003</v>
      </c>
    </row>
    <row r="8040" spans="1:22" ht="14.25" customHeight="1" x14ac:dyDescent="0.25">
      <c r="A8040">
        <v>8039</v>
      </c>
      <c r="B8040" t="s">
        <v>9794</v>
      </c>
      <c r="C8040">
        <f>YEAR(Data!$D8040)</f>
        <v>2014</v>
      </c>
      <c r="D8040">
        <v>41821</v>
      </c>
      <c r="E8040">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ht="14.25" customHeight="1" x14ac:dyDescent="0.25">
      <c r="A8041">
        <v>8040</v>
      </c>
      <c r="B8041" t="s">
        <v>9795</v>
      </c>
      <c r="C8041">
        <f>YEAR(Data!$D8041)</f>
        <v>2014</v>
      </c>
      <c r="D8041">
        <v>41873</v>
      </c>
      <c r="E8041">
        <v>41877</v>
      </c>
      <c r="F8041" t="s">
        <v>23</v>
      </c>
      <c r="G8041" t="s">
        <v>6482</v>
      </c>
      <c r="H8041" t="s">
        <v>6483</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ht="14.25" customHeight="1" x14ac:dyDescent="0.25">
      <c r="A8042">
        <v>8041</v>
      </c>
      <c r="B8042" t="s">
        <v>9795</v>
      </c>
      <c r="C8042">
        <f>YEAR(Data!$D8042)</f>
        <v>2014</v>
      </c>
      <c r="D8042">
        <v>41873</v>
      </c>
      <c r="E8042">
        <v>41877</v>
      </c>
      <c r="F8042" t="s">
        <v>23</v>
      </c>
      <c r="G8042" t="s">
        <v>6482</v>
      </c>
      <c r="H8042" t="s">
        <v>6483</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ht="14.25" customHeight="1" x14ac:dyDescent="0.25">
      <c r="A8043">
        <v>8042</v>
      </c>
      <c r="B8043" t="s">
        <v>9795</v>
      </c>
      <c r="C8043">
        <f>YEAR(Data!$D8043)</f>
        <v>2014</v>
      </c>
      <c r="D8043">
        <v>41873</v>
      </c>
      <c r="E8043">
        <v>41877</v>
      </c>
      <c r="F8043" t="s">
        <v>23</v>
      </c>
      <c r="G8043" t="s">
        <v>6482</v>
      </c>
      <c r="H8043" t="s">
        <v>6483</v>
      </c>
      <c r="I8043" t="s">
        <v>41</v>
      </c>
      <c r="J8043" t="s">
        <v>27</v>
      </c>
      <c r="K8043" t="s">
        <v>95</v>
      </c>
      <c r="L8043" t="s">
        <v>96</v>
      </c>
      <c r="M8043">
        <v>98115</v>
      </c>
      <c r="N8043" t="s">
        <v>44</v>
      </c>
      <c r="O8043" t="s">
        <v>5541</v>
      </c>
      <c r="P8043" t="s">
        <v>71</v>
      </c>
      <c r="Q8043" t="s">
        <v>161</v>
      </c>
      <c r="R8043" t="s">
        <v>5542</v>
      </c>
      <c r="S8043">
        <v>33.18</v>
      </c>
      <c r="T8043">
        <v>2</v>
      </c>
      <c r="U8043">
        <v>0</v>
      </c>
      <c r="V8043">
        <v>11.613</v>
      </c>
    </row>
    <row r="8044" spans="1:22" ht="14.25" customHeight="1" x14ac:dyDescent="0.25">
      <c r="A8044">
        <v>8043</v>
      </c>
      <c r="B8044" t="s">
        <v>9796</v>
      </c>
      <c r="C8044">
        <f>YEAR(Data!$D8044)</f>
        <v>2014</v>
      </c>
      <c r="D8044">
        <v>41710</v>
      </c>
      <c r="E8044">
        <v>41714</v>
      </c>
      <c r="F8044" t="s">
        <v>50</v>
      </c>
      <c r="G8044" t="s">
        <v>3227</v>
      </c>
      <c r="H8044" t="s">
        <v>3228</v>
      </c>
      <c r="I8044" t="s">
        <v>102</v>
      </c>
      <c r="J8044" t="s">
        <v>27</v>
      </c>
      <c r="K8044" t="s">
        <v>8794</v>
      </c>
      <c r="L8044" t="s">
        <v>1245</v>
      </c>
      <c r="M8044">
        <v>2138</v>
      </c>
      <c r="N8044" t="s">
        <v>148</v>
      </c>
      <c r="O8044" t="s">
        <v>1580</v>
      </c>
      <c r="P8044" t="s">
        <v>71</v>
      </c>
      <c r="Q8044" t="s">
        <v>161</v>
      </c>
      <c r="R8044" t="s">
        <v>1581</v>
      </c>
      <c r="S8044">
        <v>63.88</v>
      </c>
      <c r="T8044">
        <v>4</v>
      </c>
      <c r="U8044">
        <v>0</v>
      </c>
      <c r="V8044">
        <v>24.913200000000003</v>
      </c>
    </row>
    <row r="8045" spans="1:22" ht="14.25" customHeight="1" x14ac:dyDescent="0.25">
      <c r="A8045">
        <v>8044</v>
      </c>
      <c r="B8045" t="s">
        <v>9796</v>
      </c>
      <c r="C8045">
        <f>YEAR(Data!$D8045)</f>
        <v>2014</v>
      </c>
      <c r="D8045">
        <v>41710</v>
      </c>
      <c r="E8045">
        <v>41714</v>
      </c>
      <c r="F8045" t="s">
        <v>50</v>
      </c>
      <c r="G8045" t="s">
        <v>3227</v>
      </c>
      <c r="H8045" t="s">
        <v>3228</v>
      </c>
      <c r="I8045" t="s">
        <v>102</v>
      </c>
      <c r="J8045" t="s">
        <v>27</v>
      </c>
      <c r="K8045" t="s">
        <v>8794</v>
      </c>
      <c r="L8045" t="s">
        <v>1245</v>
      </c>
      <c r="M8045">
        <v>2138</v>
      </c>
      <c r="N8045" t="s">
        <v>148</v>
      </c>
      <c r="O8045" t="s">
        <v>9797</v>
      </c>
      <c r="P8045" t="s">
        <v>32</v>
      </c>
      <c r="Q8045" t="s">
        <v>65</v>
      </c>
      <c r="R8045" t="s">
        <v>9798</v>
      </c>
      <c r="S8045">
        <v>26.72</v>
      </c>
      <c r="T8045">
        <v>1</v>
      </c>
      <c r="U8045">
        <v>0</v>
      </c>
      <c r="V8045">
        <v>11.756800000000002</v>
      </c>
    </row>
    <row r="8046" spans="1:22" ht="14.25" customHeight="1" x14ac:dyDescent="0.25">
      <c r="A8046">
        <v>8045</v>
      </c>
      <c r="B8046" t="s">
        <v>9799</v>
      </c>
      <c r="C8046">
        <f>YEAR(Data!$D8046)</f>
        <v>2014</v>
      </c>
      <c r="D8046">
        <v>41898</v>
      </c>
      <c r="E8046">
        <v>41900</v>
      </c>
      <c r="F8046" t="s">
        <v>23</v>
      </c>
      <c r="G8046" t="s">
        <v>8517</v>
      </c>
      <c r="H8046" t="s">
        <v>8518</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ht="14.25" customHeight="1" x14ac:dyDescent="0.25">
      <c r="A8047">
        <v>8046</v>
      </c>
      <c r="B8047" t="s">
        <v>9800</v>
      </c>
      <c r="C8047">
        <f>YEAR(Data!$D8047)</f>
        <v>2013</v>
      </c>
      <c r="D8047">
        <v>41538</v>
      </c>
      <c r="E8047">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ht="14.25" customHeight="1" x14ac:dyDescent="0.25">
      <c r="A8048">
        <v>8047</v>
      </c>
      <c r="B8048" t="s">
        <v>9801</v>
      </c>
      <c r="C8048">
        <f>YEAR(Data!$D8048)</f>
        <v>2013</v>
      </c>
      <c r="D8048">
        <v>41624</v>
      </c>
      <c r="E8048">
        <v>41626</v>
      </c>
      <c r="F8048" t="s">
        <v>23</v>
      </c>
      <c r="G8048" t="s">
        <v>1125</v>
      </c>
      <c r="H8048" t="s">
        <v>1126</v>
      </c>
      <c r="I8048" t="s">
        <v>26</v>
      </c>
      <c r="J8048" t="s">
        <v>27</v>
      </c>
      <c r="K8048" t="s">
        <v>3315</v>
      </c>
      <c r="L8048" t="s">
        <v>498</v>
      </c>
      <c r="M8048">
        <v>44221</v>
      </c>
      <c r="N8048" t="s">
        <v>148</v>
      </c>
      <c r="O8048" t="s">
        <v>7771</v>
      </c>
      <c r="P8048" t="s">
        <v>46</v>
      </c>
      <c r="Q8048" t="s">
        <v>75</v>
      </c>
      <c r="R8048" t="s">
        <v>7772</v>
      </c>
      <c r="S8048">
        <v>2.2140000000000004</v>
      </c>
      <c r="T8048">
        <v>3</v>
      </c>
      <c r="U8048">
        <v>0.7</v>
      </c>
      <c r="V8048">
        <v>-1.4760000000000004</v>
      </c>
    </row>
    <row r="8049" spans="1:22" ht="14.25" customHeight="1" x14ac:dyDescent="0.25">
      <c r="A8049">
        <v>8048</v>
      </c>
      <c r="B8049" t="s">
        <v>9802</v>
      </c>
      <c r="C8049">
        <f>YEAR(Data!$D8049)</f>
        <v>2014</v>
      </c>
      <c r="D8049">
        <v>41947</v>
      </c>
      <c r="E8049">
        <v>41950</v>
      </c>
      <c r="F8049" t="s">
        <v>23</v>
      </c>
      <c r="G8049" t="s">
        <v>5224</v>
      </c>
      <c r="H8049" t="s">
        <v>5225</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ht="14.25" customHeight="1" x14ac:dyDescent="0.25">
      <c r="A8050">
        <v>8049</v>
      </c>
      <c r="B8050" t="s">
        <v>9803</v>
      </c>
      <c r="C8050">
        <f>YEAR(Data!$D8050)</f>
        <v>2013</v>
      </c>
      <c r="D8050">
        <v>41459</v>
      </c>
      <c r="E8050">
        <v>41463</v>
      </c>
      <c r="F8050" t="s">
        <v>50</v>
      </c>
      <c r="G8050" t="s">
        <v>1358</v>
      </c>
      <c r="H8050" t="s">
        <v>1359</v>
      </c>
      <c r="I8050" t="s">
        <v>41</v>
      </c>
      <c r="J8050" t="s">
        <v>27</v>
      </c>
      <c r="K8050" t="s">
        <v>266</v>
      </c>
      <c r="L8050" t="s">
        <v>267</v>
      </c>
      <c r="M8050">
        <v>10035</v>
      </c>
      <c r="N8050" t="s">
        <v>148</v>
      </c>
      <c r="O8050" t="s">
        <v>8071</v>
      </c>
      <c r="P8050" t="s">
        <v>46</v>
      </c>
      <c r="Q8050" t="s">
        <v>78</v>
      </c>
      <c r="R8050" t="s">
        <v>8072</v>
      </c>
      <c r="S8050">
        <v>706.86</v>
      </c>
      <c r="T8050">
        <v>7</v>
      </c>
      <c r="U8050">
        <v>0</v>
      </c>
      <c r="V8050">
        <v>197.92079999999999</v>
      </c>
    </row>
    <row r="8051" spans="1:22" ht="14.25" customHeight="1" x14ac:dyDescent="0.25">
      <c r="A8051">
        <v>8050</v>
      </c>
      <c r="B8051" t="s">
        <v>9804</v>
      </c>
      <c r="C8051">
        <f>YEAR(Data!$D8051)</f>
        <v>2011</v>
      </c>
      <c r="D8051">
        <v>40812</v>
      </c>
      <c r="E8051">
        <v>40816</v>
      </c>
      <c r="F8051" t="s">
        <v>50</v>
      </c>
      <c r="G8051" t="s">
        <v>9528</v>
      </c>
      <c r="H8051" t="s">
        <v>9529</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ht="14.25" customHeight="1" x14ac:dyDescent="0.25">
      <c r="A8052">
        <v>8051</v>
      </c>
      <c r="B8052" t="s">
        <v>9804</v>
      </c>
      <c r="C8052">
        <f>YEAR(Data!$D8052)</f>
        <v>2011</v>
      </c>
      <c r="D8052">
        <v>40812</v>
      </c>
      <c r="E8052">
        <v>40816</v>
      </c>
      <c r="F8052" t="s">
        <v>50</v>
      </c>
      <c r="G8052" t="s">
        <v>9528</v>
      </c>
      <c r="H8052" t="s">
        <v>9529</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ht="14.25" customHeight="1" x14ac:dyDescent="0.25">
      <c r="A8053">
        <v>8052</v>
      </c>
      <c r="B8053" t="s">
        <v>9804</v>
      </c>
      <c r="C8053">
        <f>YEAR(Data!$D8053)</f>
        <v>2011</v>
      </c>
      <c r="D8053">
        <v>40812</v>
      </c>
      <c r="E8053">
        <v>40816</v>
      </c>
      <c r="F8053" t="s">
        <v>50</v>
      </c>
      <c r="G8053" t="s">
        <v>9528</v>
      </c>
      <c r="H8053" t="s">
        <v>9529</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ht="14.25" customHeight="1" x14ac:dyDescent="0.25">
      <c r="A8054">
        <v>8053</v>
      </c>
      <c r="B8054" t="s">
        <v>9805</v>
      </c>
      <c r="C8054">
        <f>YEAR(Data!$D8054)</f>
        <v>2011</v>
      </c>
      <c r="D8054">
        <v>40738</v>
      </c>
      <c r="E8054">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ht="14.25" customHeight="1" x14ac:dyDescent="0.25">
      <c r="A8055">
        <v>8054</v>
      </c>
      <c r="B8055" t="s">
        <v>9806</v>
      </c>
      <c r="C8055">
        <f>YEAR(Data!$D8055)</f>
        <v>2014</v>
      </c>
      <c r="D8055">
        <v>41911</v>
      </c>
      <c r="E8055">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ht="14.25" customHeight="1" x14ac:dyDescent="0.25">
      <c r="A8056">
        <v>8055</v>
      </c>
      <c r="B8056" t="s">
        <v>9807</v>
      </c>
      <c r="C8056">
        <f>YEAR(Data!$D8056)</f>
        <v>2012</v>
      </c>
      <c r="D8056">
        <v>41149</v>
      </c>
      <c r="E8056">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ht="14.25" customHeight="1" x14ac:dyDescent="0.25">
      <c r="A8057">
        <v>8056</v>
      </c>
      <c r="B8057" t="s">
        <v>9807</v>
      </c>
      <c r="C8057">
        <f>YEAR(Data!$D8057)</f>
        <v>2012</v>
      </c>
      <c r="D8057">
        <v>41149</v>
      </c>
      <c r="E8057">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ht="14.25" customHeight="1" x14ac:dyDescent="0.25">
      <c r="A8058">
        <v>8057</v>
      </c>
      <c r="B8058" t="s">
        <v>9807</v>
      </c>
      <c r="C8058">
        <f>YEAR(Data!$D8058)</f>
        <v>2012</v>
      </c>
      <c r="D8058">
        <v>41149</v>
      </c>
      <c r="E8058">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ht="14.25" customHeight="1" x14ac:dyDescent="0.25">
      <c r="A8059">
        <v>8058</v>
      </c>
      <c r="B8059" t="s">
        <v>9807</v>
      </c>
      <c r="C8059">
        <f>YEAR(Data!$D8059)</f>
        <v>2012</v>
      </c>
      <c r="D8059">
        <v>41149</v>
      </c>
      <c r="E8059">
        <v>41156</v>
      </c>
      <c r="F8059" t="s">
        <v>50</v>
      </c>
      <c r="G8059" t="s">
        <v>777</v>
      </c>
      <c r="H8059" t="s">
        <v>778</v>
      </c>
      <c r="I8059" t="s">
        <v>26</v>
      </c>
      <c r="J8059" t="s">
        <v>27</v>
      </c>
      <c r="K8059" t="s">
        <v>42</v>
      </c>
      <c r="L8059" t="s">
        <v>43</v>
      </c>
      <c r="M8059">
        <v>90049</v>
      </c>
      <c r="N8059" t="s">
        <v>44</v>
      </c>
      <c r="O8059" t="s">
        <v>5487</v>
      </c>
      <c r="P8059" t="s">
        <v>46</v>
      </c>
      <c r="Q8059" t="s">
        <v>75</v>
      </c>
      <c r="R8059" t="s">
        <v>5488</v>
      </c>
      <c r="S8059">
        <v>41.36</v>
      </c>
      <c r="T8059">
        <v>5</v>
      </c>
      <c r="U8059">
        <v>0.2</v>
      </c>
      <c r="V8059">
        <v>13.959</v>
      </c>
    </row>
    <row r="8060" spans="1:22" ht="14.25" customHeight="1" x14ac:dyDescent="0.25">
      <c r="A8060">
        <v>8059</v>
      </c>
      <c r="B8060" t="s">
        <v>9807</v>
      </c>
      <c r="C8060">
        <f>YEAR(Data!$D8060)</f>
        <v>2012</v>
      </c>
      <c r="D8060">
        <v>41149</v>
      </c>
      <c r="E8060">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ht="14.25" customHeight="1" x14ac:dyDescent="0.25">
      <c r="A8061">
        <v>8060</v>
      </c>
      <c r="B8061" t="s">
        <v>9807</v>
      </c>
      <c r="C8061">
        <f>YEAR(Data!$D8061)</f>
        <v>2012</v>
      </c>
      <c r="D8061">
        <v>41149</v>
      </c>
      <c r="E806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ht="14.25" customHeight="1" x14ac:dyDescent="0.25">
      <c r="A8062">
        <v>8061</v>
      </c>
      <c r="B8062" t="s">
        <v>9808</v>
      </c>
      <c r="C8062">
        <f>YEAR(Data!$D8062)</f>
        <v>2012</v>
      </c>
      <c r="D8062">
        <v>41172</v>
      </c>
      <c r="E8062">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ht="14.25" customHeight="1" x14ac:dyDescent="0.25">
      <c r="A8063">
        <v>8062</v>
      </c>
      <c r="B8063" t="s">
        <v>9808</v>
      </c>
      <c r="C8063">
        <f>YEAR(Data!$D8063)</f>
        <v>2012</v>
      </c>
      <c r="D8063">
        <v>41172</v>
      </c>
      <c r="E8063">
        <v>41178</v>
      </c>
      <c r="F8063" t="s">
        <v>50</v>
      </c>
      <c r="G8063" t="s">
        <v>4959</v>
      </c>
      <c r="H8063" t="s">
        <v>4960</v>
      </c>
      <c r="I8063" t="s">
        <v>41</v>
      </c>
      <c r="J8063" t="s">
        <v>27</v>
      </c>
      <c r="K8063" t="s">
        <v>1173</v>
      </c>
      <c r="L8063" t="s">
        <v>267</v>
      </c>
      <c r="M8063">
        <v>11561</v>
      </c>
      <c r="N8063" t="s">
        <v>148</v>
      </c>
      <c r="O8063" t="s">
        <v>5430</v>
      </c>
      <c r="P8063" t="s">
        <v>46</v>
      </c>
      <c r="Q8063" t="s">
        <v>75</v>
      </c>
      <c r="R8063" t="s">
        <v>5431</v>
      </c>
      <c r="S8063">
        <v>24.448</v>
      </c>
      <c r="T8063">
        <v>2</v>
      </c>
      <c r="U8063">
        <v>0.2</v>
      </c>
      <c r="V8063">
        <v>8.8623999999999992</v>
      </c>
    </row>
    <row r="8064" spans="1:22" ht="14.25" customHeight="1" x14ac:dyDescent="0.25">
      <c r="A8064">
        <v>8063</v>
      </c>
      <c r="B8064" t="s">
        <v>9809</v>
      </c>
      <c r="C8064">
        <f>YEAR(Data!$D8064)</f>
        <v>2013</v>
      </c>
      <c r="D8064">
        <v>41586</v>
      </c>
      <c r="E8064">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ht="14.25" customHeight="1" x14ac:dyDescent="0.25">
      <c r="A8065">
        <v>8064</v>
      </c>
      <c r="B8065" t="s">
        <v>9809</v>
      </c>
      <c r="C8065">
        <f>YEAR(Data!$D8065)</f>
        <v>2013</v>
      </c>
      <c r="D8065">
        <v>41586</v>
      </c>
      <c r="E8065">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ht="14.25" customHeight="1" x14ac:dyDescent="0.25">
      <c r="A8066">
        <v>8065</v>
      </c>
      <c r="B8066" t="s">
        <v>9809</v>
      </c>
      <c r="C8066">
        <f>YEAR(Data!$D8066)</f>
        <v>2013</v>
      </c>
      <c r="D8066">
        <v>41586</v>
      </c>
      <c r="E8066">
        <v>41588</v>
      </c>
      <c r="F8066" t="s">
        <v>188</v>
      </c>
      <c r="G8066" t="s">
        <v>4876</v>
      </c>
      <c r="H8066" t="s">
        <v>4877</v>
      </c>
      <c r="I8066" t="s">
        <v>26</v>
      </c>
      <c r="J8066" t="s">
        <v>27</v>
      </c>
      <c r="K8066" t="s">
        <v>389</v>
      </c>
      <c r="L8066" t="s">
        <v>267</v>
      </c>
      <c r="M8066">
        <v>14609</v>
      </c>
      <c r="N8066" t="s">
        <v>148</v>
      </c>
      <c r="O8066" t="s">
        <v>5530</v>
      </c>
      <c r="P8066" t="s">
        <v>46</v>
      </c>
      <c r="Q8066" t="s">
        <v>90</v>
      </c>
      <c r="R8066" t="s">
        <v>5531</v>
      </c>
      <c r="S8066">
        <v>12.96</v>
      </c>
      <c r="T8066">
        <v>2</v>
      </c>
      <c r="U8066">
        <v>0</v>
      </c>
      <c r="V8066">
        <v>6.2208000000000006</v>
      </c>
    </row>
    <row r="8067" spans="1:22" ht="14.25" customHeight="1" x14ac:dyDescent="0.25">
      <c r="A8067">
        <v>8066</v>
      </c>
      <c r="B8067" t="s">
        <v>9809</v>
      </c>
      <c r="C8067">
        <f>YEAR(Data!$D8067)</f>
        <v>2013</v>
      </c>
      <c r="D8067">
        <v>41586</v>
      </c>
      <c r="E8067">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ht="14.25" customHeight="1" x14ac:dyDescent="0.25">
      <c r="A8068">
        <v>8067</v>
      </c>
      <c r="B8068" t="s">
        <v>9809</v>
      </c>
      <c r="C8068">
        <f>YEAR(Data!$D8068)</f>
        <v>2013</v>
      </c>
      <c r="D8068">
        <v>41586</v>
      </c>
      <c r="E8068">
        <v>41588</v>
      </c>
      <c r="F8068" t="s">
        <v>188</v>
      </c>
      <c r="G8068" t="s">
        <v>4876</v>
      </c>
      <c r="H8068" t="s">
        <v>4877</v>
      </c>
      <c r="I8068" t="s">
        <v>26</v>
      </c>
      <c r="J8068" t="s">
        <v>27</v>
      </c>
      <c r="K8068" t="s">
        <v>389</v>
      </c>
      <c r="L8068" t="s">
        <v>267</v>
      </c>
      <c r="M8068">
        <v>14609</v>
      </c>
      <c r="N8068" t="s">
        <v>148</v>
      </c>
      <c r="O8068" t="s">
        <v>6989</v>
      </c>
      <c r="P8068" t="s">
        <v>46</v>
      </c>
      <c r="Q8068" t="s">
        <v>75</v>
      </c>
      <c r="R8068" t="s">
        <v>6990</v>
      </c>
      <c r="S8068">
        <v>276.78400000000005</v>
      </c>
      <c r="T8068">
        <v>2</v>
      </c>
      <c r="U8068">
        <v>0.2</v>
      </c>
      <c r="V8068">
        <v>89.954799999999992</v>
      </c>
    </row>
    <row r="8069" spans="1:22" ht="14.25" customHeight="1" x14ac:dyDescent="0.25">
      <c r="A8069">
        <v>8068</v>
      </c>
      <c r="B8069" t="s">
        <v>9810</v>
      </c>
      <c r="C8069">
        <f>YEAR(Data!$D8069)</f>
        <v>2012</v>
      </c>
      <c r="D8069">
        <v>41202</v>
      </c>
      <c r="E8069">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ht="14.25" customHeight="1" x14ac:dyDescent="0.25">
      <c r="A8070">
        <v>8069</v>
      </c>
      <c r="B8070" t="s">
        <v>9810</v>
      </c>
      <c r="C8070">
        <f>YEAR(Data!$D8070)</f>
        <v>2012</v>
      </c>
      <c r="D8070">
        <v>41202</v>
      </c>
      <c r="E8070">
        <v>41206</v>
      </c>
      <c r="F8070" t="s">
        <v>50</v>
      </c>
      <c r="G8070" t="s">
        <v>3094</v>
      </c>
      <c r="H8070" t="s">
        <v>3095</v>
      </c>
      <c r="I8070" t="s">
        <v>41</v>
      </c>
      <c r="J8070" t="s">
        <v>27</v>
      </c>
      <c r="K8070" t="s">
        <v>127</v>
      </c>
      <c r="L8070" t="s">
        <v>43</v>
      </c>
      <c r="M8070">
        <v>94109</v>
      </c>
      <c r="N8070" t="s">
        <v>44</v>
      </c>
      <c r="O8070" t="s">
        <v>6826</v>
      </c>
      <c r="P8070" t="s">
        <v>32</v>
      </c>
      <c r="Q8070" t="s">
        <v>65</v>
      </c>
      <c r="R8070" t="s">
        <v>6827</v>
      </c>
      <c r="S8070">
        <v>16.02</v>
      </c>
      <c r="T8070">
        <v>6</v>
      </c>
      <c r="U8070">
        <v>0</v>
      </c>
      <c r="V8070">
        <v>6.0876000000000001</v>
      </c>
    </row>
    <row r="8071" spans="1:22" ht="14.25" customHeight="1" x14ac:dyDescent="0.25">
      <c r="A8071">
        <v>8070</v>
      </c>
      <c r="B8071" t="s">
        <v>9811</v>
      </c>
      <c r="C8071">
        <f>YEAR(Data!$D8071)</f>
        <v>2014</v>
      </c>
      <c r="D8071">
        <v>41641</v>
      </c>
      <c r="E807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ht="14.25" customHeight="1" x14ac:dyDescent="0.25">
      <c r="A8072">
        <v>8071</v>
      </c>
      <c r="B8072" t="s">
        <v>9811</v>
      </c>
      <c r="C8072">
        <f>YEAR(Data!$D8072)</f>
        <v>2014</v>
      </c>
      <c r="D8072">
        <v>41641</v>
      </c>
      <c r="E8072">
        <v>41645</v>
      </c>
      <c r="F8072" t="s">
        <v>50</v>
      </c>
      <c r="G8072" t="s">
        <v>465</v>
      </c>
      <c r="H8072" t="s">
        <v>466</v>
      </c>
      <c r="I8072" t="s">
        <v>26</v>
      </c>
      <c r="J8072" t="s">
        <v>27</v>
      </c>
      <c r="K8072" t="s">
        <v>1681</v>
      </c>
      <c r="L8072" t="s">
        <v>104</v>
      </c>
      <c r="M8072">
        <v>77340</v>
      </c>
      <c r="N8072" t="s">
        <v>105</v>
      </c>
      <c r="O8072" t="s">
        <v>6116</v>
      </c>
      <c r="P8072" t="s">
        <v>32</v>
      </c>
      <c r="Q8072" t="s">
        <v>65</v>
      </c>
      <c r="R8072" t="s">
        <v>6117</v>
      </c>
      <c r="S8072">
        <v>141.41999999999999</v>
      </c>
      <c r="T8072">
        <v>5</v>
      </c>
      <c r="U8072">
        <v>0.6</v>
      </c>
      <c r="V8072">
        <v>-187.38150000000002</v>
      </c>
    </row>
    <row r="8073" spans="1:22" ht="14.25" customHeight="1" x14ac:dyDescent="0.25">
      <c r="A8073">
        <v>8072</v>
      </c>
      <c r="B8073" t="s">
        <v>9811</v>
      </c>
      <c r="C8073">
        <f>YEAR(Data!$D8073)</f>
        <v>2014</v>
      </c>
      <c r="D8073">
        <v>41641</v>
      </c>
      <c r="E8073">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ht="14.25" customHeight="1" x14ac:dyDescent="0.25">
      <c r="A8074">
        <v>8073</v>
      </c>
      <c r="B8074" t="s">
        <v>9811</v>
      </c>
      <c r="C8074">
        <f>YEAR(Data!$D8074)</f>
        <v>2014</v>
      </c>
      <c r="D8074">
        <v>41641</v>
      </c>
      <c r="E8074">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ht="14.25" customHeight="1" x14ac:dyDescent="0.25">
      <c r="A8075">
        <v>8074</v>
      </c>
      <c r="B8075" t="s">
        <v>9811</v>
      </c>
      <c r="C8075">
        <f>YEAR(Data!$D8075)</f>
        <v>2014</v>
      </c>
      <c r="D8075">
        <v>41641</v>
      </c>
      <c r="E8075">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ht="14.25" customHeight="1" x14ac:dyDescent="0.25">
      <c r="A8076">
        <v>8075</v>
      </c>
      <c r="B8076" t="s">
        <v>9811</v>
      </c>
      <c r="C8076">
        <f>YEAR(Data!$D8076)</f>
        <v>2014</v>
      </c>
      <c r="D8076">
        <v>41641</v>
      </c>
      <c r="E8076">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ht="14.25" customHeight="1" x14ac:dyDescent="0.25">
      <c r="A8077">
        <v>8076</v>
      </c>
      <c r="B8077" t="s">
        <v>9811</v>
      </c>
      <c r="C8077">
        <f>YEAR(Data!$D8077)</f>
        <v>2014</v>
      </c>
      <c r="D8077">
        <v>41641</v>
      </c>
      <c r="E8077">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ht="14.25" customHeight="1" x14ac:dyDescent="0.25">
      <c r="A8078">
        <v>8077</v>
      </c>
      <c r="B8078" t="s">
        <v>9812</v>
      </c>
      <c r="C8078">
        <f>YEAR(Data!$D8078)</f>
        <v>2012</v>
      </c>
      <c r="D8078">
        <v>41083</v>
      </c>
      <c r="E8078">
        <v>41089</v>
      </c>
      <c r="F8078" t="s">
        <v>50</v>
      </c>
      <c r="G8078" t="s">
        <v>5044</v>
      </c>
      <c r="H8078" t="s">
        <v>5045</v>
      </c>
      <c r="I8078" t="s">
        <v>41</v>
      </c>
      <c r="J8078" t="s">
        <v>27</v>
      </c>
      <c r="K8078" t="s">
        <v>9813</v>
      </c>
      <c r="L8078" t="s">
        <v>1272</v>
      </c>
      <c r="M8078">
        <v>30344</v>
      </c>
      <c r="N8078" t="s">
        <v>30</v>
      </c>
      <c r="O8078" t="s">
        <v>2522</v>
      </c>
      <c r="P8078" t="s">
        <v>32</v>
      </c>
      <c r="Q8078" t="s">
        <v>65</v>
      </c>
      <c r="R8078" t="s">
        <v>2523</v>
      </c>
      <c r="S8078">
        <v>27.42</v>
      </c>
      <c r="T8078">
        <v>3</v>
      </c>
      <c r="U8078">
        <v>0</v>
      </c>
      <c r="V8078">
        <v>9.3227999999999991</v>
      </c>
    </row>
    <row r="8079" spans="1:22" ht="14.25" customHeight="1" x14ac:dyDescent="0.25">
      <c r="A8079">
        <v>8078</v>
      </c>
      <c r="B8079" t="s">
        <v>9812</v>
      </c>
      <c r="C8079">
        <f>YEAR(Data!$D8079)</f>
        <v>2012</v>
      </c>
      <c r="D8079">
        <v>41083</v>
      </c>
      <c r="E8079">
        <v>41089</v>
      </c>
      <c r="F8079" t="s">
        <v>50</v>
      </c>
      <c r="G8079" t="s">
        <v>5044</v>
      </c>
      <c r="H8079" t="s">
        <v>5045</v>
      </c>
      <c r="I8079" t="s">
        <v>41</v>
      </c>
      <c r="J8079" t="s">
        <v>27</v>
      </c>
      <c r="K8079" t="s">
        <v>9813</v>
      </c>
      <c r="L8079" t="s">
        <v>1272</v>
      </c>
      <c r="M8079">
        <v>30344</v>
      </c>
      <c r="N8079" t="s">
        <v>30</v>
      </c>
      <c r="O8079" t="s">
        <v>3477</v>
      </c>
      <c r="P8079" t="s">
        <v>46</v>
      </c>
      <c r="Q8079" t="s">
        <v>75</v>
      </c>
      <c r="R8079" t="s">
        <v>3478</v>
      </c>
      <c r="S8079">
        <v>165.98</v>
      </c>
      <c r="T8079">
        <v>1</v>
      </c>
      <c r="U8079">
        <v>0</v>
      </c>
      <c r="V8079">
        <v>74.690999999999988</v>
      </c>
    </row>
    <row r="8080" spans="1:22" ht="14.25" customHeight="1" x14ac:dyDescent="0.25">
      <c r="A8080">
        <v>8079</v>
      </c>
      <c r="B8080" t="s">
        <v>9812</v>
      </c>
      <c r="C8080">
        <f>YEAR(Data!$D8080)</f>
        <v>2012</v>
      </c>
      <c r="D8080">
        <v>41083</v>
      </c>
      <c r="E8080">
        <v>41089</v>
      </c>
      <c r="F8080" t="s">
        <v>50</v>
      </c>
      <c r="G8080" t="s">
        <v>5044</v>
      </c>
      <c r="H8080" t="s">
        <v>5045</v>
      </c>
      <c r="I8080" t="s">
        <v>41</v>
      </c>
      <c r="J8080" t="s">
        <v>27</v>
      </c>
      <c r="K8080" t="s">
        <v>9813</v>
      </c>
      <c r="L8080" t="s">
        <v>1272</v>
      </c>
      <c r="M8080">
        <v>30344</v>
      </c>
      <c r="N8080" t="s">
        <v>30</v>
      </c>
      <c r="O8080" t="s">
        <v>5651</v>
      </c>
      <c r="P8080" t="s">
        <v>71</v>
      </c>
      <c r="Q8080" t="s">
        <v>161</v>
      </c>
      <c r="R8080" t="s">
        <v>5652</v>
      </c>
      <c r="S8080">
        <v>75</v>
      </c>
      <c r="T8080">
        <v>3</v>
      </c>
      <c r="U8080">
        <v>0</v>
      </c>
      <c r="V8080">
        <v>18</v>
      </c>
    </row>
    <row r="8081" spans="1:22" ht="14.25" customHeight="1" x14ac:dyDescent="0.25">
      <c r="A8081">
        <v>8080</v>
      </c>
      <c r="B8081" t="s">
        <v>9814</v>
      </c>
      <c r="C8081">
        <f>YEAR(Data!$D8081)</f>
        <v>2013</v>
      </c>
      <c r="D8081">
        <v>41601</v>
      </c>
      <c r="E808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ht="14.25" customHeight="1" x14ac:dyDescent="0.25">
      <c r="A8082">
        <v>8081</v>
      </c>
      <c r="B8082" t="s">
        <v>9815</v>
      </c>
      <c r="C8082">
        <f>YEAR(Data!$D8082)</f>
        <v>2012</v>
      </c>
      <c r="D8082">
        <v>41208</v>
      </c>
      <c r="E8082">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ht="14.25" customHeight="1" x14ac:dyDescent="0.25">
      <c r="A8083">
        <v>8082</v>
      </c>
      <c r="B8083" t="s">
        <v>9815</v>
      </c>
      <c r="C8083">
        <f>YEAR(Data!$D8083)</f>
        <v>2012</v>
      </c>
      <c r="D8083">
        <v>41208</v>
      </c>
      <c r="E8083">
        <v>41214</v>
      </c>
      <c r="F8083" t="s">
        <v>50</v>
      </c>
      <c r="G8083" t="s">
        <v>1013</v>
      </c>
      <c r="H8083" t="s">
        <v>1014</v>
      </c>
      <c r="I8083" t="s">
        <v>41</v>
      </c>
      <c r="J8083" t="s">
        <v>27</v>
      </c>
      <c r="K8083" t="s">
        <v>318</v>
      </c>
      <c r="L8083" t="s">
        <v>420</v>
      </c>
      <c r="M8083">
        <v>97477</v>
      </c>
      <c r="N8083" t="s">
        <v>44</v>
      </c>
      <c r="O8083" t="s">
        <v>8536</v>
      </c>
      <c r="P8083" t="s">
        <v>46</v>
      </c>
      <c r="Q8083" t="s">
        <v>90</v>
      </c>
      <c r="R8083" t="s">
        <v>8537</v>
      </c>
      <c r="S8083">
        <v>131.904</v>
      </c>
      <c r="T8083">
        <v>3</v>
      </c>
      <c r="U8083">
        <v>0.2</v>
      </c>
      <c r="V8083">
        <v>47.815200000000004</v>
      </c>
    </row>
    <row r="8084" spans="1:22" ht="14.25" customHeight="1" x14ac:dyDescent="0.25">
      <c r="A8084">
        <v>8083</v>
      </c>
      <c r="B8084" t="s">
        <v>9815</v>
      </c>
      <c r="C8084">
        <f>YEAR(Data!$D8084)</f>
        <v>2012</v>
      </c>
      <c r="D8084">
        <v>41208</v>
      </c>
      <c r="E8084">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ht="14.25" customHeight="1" x14ac:dyDescent="0.25">
      <c r="A8085">
        <v>8084</v>
      </c>
      <c r="B8085" t="s">
        <v>9815</v>
      </c>
      <c r="C8085">
        <f>YEAR(Data!$D8085)</f>
        <v>2012</v>
      </c>
      <c r="D8085">
        <v>41208</v>
      </c>
      <c r="E8085">
        <v>41214</v>
      </c>
      <c r="F8085" t="s">
        <v>50</v>
      </c>
      <c r="G8085" t="s">
        <v>1013</v>
      </c>
      <c r="H8085" t="s">
        <v>1014</v>
      </c>
      <c r="I8085" t="s">
        <v>41</v>
      </c>
      <c r="J8085" t="s">
        <v>27</v>
      </c>
      <c r="K8085" t="s">
        <v>318</v>
      </c>
      <c r="L8085" t="s">
        <v>420</v>
      </c>
      <c r="M8085">
        <v>97477</v>
      </c>
      <c r="N8085" t="s">
        <v>44</v>
      </c>
      <c r="O8085" t="s">
        <v>5217</v>
      </c>
      <c r="P8085" t="s">
        <v>46</v>
      </c>
      <c r="Q8085" t="s">
        <v>75</v>
      </c>
      <c r="R8085" t="s">
        <v>5218</v>
      </c>
      <c r="S8085">
        <v>14.301000000000002</v>
      </c>
      <c r="T8085">
        <v>7</v>
      </c>
      <c r="U8085">
        <v>0.7</v>
      </c>
      <c r="V8085">
        <v>-10.487400000000001</v>
      </c>
    </row>
    <row r="8086" spans="1:22" ht="14.25" customHeight="1" x14ac:dyDescent="0.25">
      <c r="A8086">
        <v>8085</v>
      </c>
      <c r="B8086" t="s">
        <v>9815</v>
      </c>
      <c r="C8086">
        <f>YEAR(Data!$D8086)</f>
        <v>2012</v>
      </c>
      <c r="D8086">
        <v>41208</v>
      </c>
      <c r="E8086">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ht="14.25" customHeight="1" x14ac:dyDescent="0.25">
      <c r="A8087">
        <v>8086</v>
      </c>
      <c r="B8087" t="s">
        <v>9816</v>
      </c>
      <c r="C8087">
        <f>YEAR(Data!$D8087)</f>
        <v>2013</v>
      </c>
      <c r="D8087">
        <v>41568</v>
      </c>
      <c r="E8087">
        <v>41574</v>
      </c>
      <c r="F8087" t="s">
        <v>50</v>
      </c>
      <c r="G8087" t="s">
        <v>9817</v>
      </c>
      <c r="H8087" t="s">
        <v>9818</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ht="14.25" customHeight="1" x14ac:dyDescent="0.25">
      <c r="A8088">
        <v>8087</v>
      </c>
      <c r="B8088" t="s">
        <v>9819</v>
      </c>
      <c r="C8088">
        <f>YEAR(Data!$D8088)</f>
        <v>2014</v>
      </c>
      <c r="D8088">
        <v>41758</v>
      </c>
      <c r="E8088">
        <v>41762</v>
      </c>
      <c r="F8088" t="s">
        <v>50</v>
      </c>
      <c r="G8088" t="s">
        <v>6409</v>
      </c>
      <c r="H8088" t="s">
        <v>6410</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ht="14.25" customHeight="1" x14ac:dyDescent="0.25">
      <c r="A8089">
        <v>8088</v>
      </c>
      <c r="B8089" t="s">
        <v>9820</v>
      </c>
      <c r="C8089">
        <f>YEAR(Data!$D8089)</f>
        <v>2013</v>
      </c>
      <c r="D8089">
        <v>41547</v>
      </c>
      <c r="E8089">
        <v>41549</v>
      </c>
      <c r="F8089" t="s">
        <v>23</v>
      </c>
      <c r="G8089" t="s">
        <v>6233</v>
      </c>
      <c r="H8089" t="s">
        <v>6234</v>
      </c>
      <c r="I8089" t="s">
        <v>41</v>
      </c>
      <c r="J8089" t="s">
        <v>27</v>
      </c>
      <c r="K8089" t="s">
        <v>7801</v>
      </c>
      <c r="L8089" t="s">
        <v>310</v>
      </c>
      <c r="M8089">
        <v>85364</v>
      </c>
      <c r="N8089" t="s">
        <v>44</v>
      </c>
      <c r="O8089" t="s">
        <v>3268</v>
      </c>
      <c r="P8089" t="s">
        <v>46</v>
      </c>
      <c r="Q8089" t="s">
        <v>68</v>
      </c>
      <c r="R8089" t="s">
        <v>3269</v>
      </c>
      <c r="S8089">
        <v>10.496</v>
      </c>
      <c r="T8089">
        <v>4</v>
      </c>
      <c r="U8089">
        <v>0.2</v>
      </c>
      <c r="V8089">
        <v>1.1807999999999983</v>
      </c>
    </row>
    <row r="8090" spans="1:22" ht="14.25" customHeight="1" x14ac:dyDescent="0.25">
      <c r="A8090">
        <v>8089</v>
      </c>
      <c r="B8090" t="s">
        <v>9821</v>
      </c>
      <c r="C8090">
        <f>YEAR(Data!$D8090)</f>
        <v>2012</v>
      </c>
      <c r="D8090">
        <v>41100</v>
      </c>
      <c r="E8090">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ht="14.25" customHeight="1" x14ac:dyDescent="0.25">
      <c r="A8091">
        <v>8090</v>
      </c>
      <c r="B8091" t="s">
        <v>9822</v>
      </c>
      <c r="C8091">
        <f>YEAR(Data!$D8091)</f>
        <v>2012</v>
      </c>
      <c r="D8091">
        <v>41128</v>
      </c>
      <c r="E809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ht="14.25" customHeight="1" x14ac:dyDescent="0.25">
      <c r="A8092">
        <v>8091</v>
      </c>
      <c r="B8092" t="s">
        <v>9823</v>
      </c>
      <c r="C8092">
        <f>YEAR(Data!$D8092)</f>
        <v>2011</v>
      </c>
      <c r="D8092">
        <v>40884</v>
      </c>
      <c r="E8092">
        <v>40890</v>
      </c>
      <c r="F8092" t="s">
        <v>50</v>
      </c>
      <c r="G8092" t="s">
        <v>2954</v>
      </c>
      <c r="H8092" t="s">
        <v>2955</v>
      </c>
      <c r="I8092" t="s">
        <v>102</v>
      </c>
      <c r="J8092" t="s">
        <v>27</v>
      </c>
      <c r="K8092" t="s">
        <v>95</v>
      </c>
      <c r="L8092" t="s">
        <v>96</v>
      </c>
      <c r="M8092">
        <v>98103</v>
      </c>
      <c r="N8092" t="s">
        <v>44</v>
      </c>
      <c r="O8092" t="s">
        <v>5917</v>
      </c>
      <c r="P8092" t="s">
        <v>46</v>
      </c>
      <c r="Q8092" t="s">
        <v>59</v>
      </c>
      <c r="R8092" t="s">
        <v>5918</v>
      </c>
      <c r="S8092">
        <v>269.35999999999996</v>
      </c>
      <c r="T8092">
        <v>7</v>
      </c>
      <c r="U8092">
        <v>0</v>
      </c>
      <c r="V8092">
        <v>70.033599999999993</v>
      </c>
    </row>
    <row r="8093" spans="1:22" ht="14.25" customHeight="1" x14ac:dyDescent="0.25">
      <c r="A8093">
        <v>8092</v>
      </c>
      <c r="B8093" t="s">
        <v>9824</v>
      </c>
      <c r="C8093">
        <f>YEAR(Data!$D8093)</f>
        <v>2012</v>
      </c>
      <c r="D8093">
        <v>41253</v>
      </c>
      <c r="E8093">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ht="14.25" customHeight="1" x14ac:dyDescent="0.25">
      <c r="A8094">
        <v>8093</v>
      </c>
      <c r="B8094" t="s">
        <v>9825</v>
      </c>
      <c r="C8094">
        <f>YEAR(Data!$D8094)</f>
        <v>2014</v>
      </c>
      <c r="D8094">
        <v>41952</v>
      </c>
      <c r="E8094">
        <v>41957</v>
      </c>
      <c r="F8094" t="s">
        <v>23</v>
      </c>
      <c r="G8094" t="s">
        <v>6212</v>
      </c>
      <c r="H8094" t="s">
        <v>6213</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ht="14.25" customHeight="1" x14ac:dyDescent="0.25">
      <c r="A8095">
        <v>8094</v>
      </c>
      <c r="B8095" t="s">
        <v>9826</v>
      </c>
      <c r="C8095">
        <f>YEAR(Data!$D8095)</f>
        <v>2014</v>
      </c>
      <c r="D8095">
        <v>41848</v>
      </c>
      <c r="E8095">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ht="14.25" customHeight="1" x14ac:dyDescent="0.25">
      <c r="A8096">
        <v>8095</v>
      </c>
      <c r="B8096" t="s">
        <v>9826</v>
      </c>
      <c r="C8096">
        <f>YEAR(Data!$D8096)</f>
        <v>2014</v>
      </c>
      <c r="D8096">
        <v>41848</v>
      </c>
      <c r="E8096">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ht="14.25" customHeight="1" x14ac:dyDescent="0.25">
      <c r="A8097">
        <v>8096</v>
      </c>
      <c r="B8097" t="s">
        <v>9826</v>
      </c>
      <c r="C8097">
        <f>YEAR(Data!$D8097)</f>
        <v>2014</v>
      </c>
      <c r="D8097">
        <v>41848</v>
      </c>
      <c r="E8097">
        <v>41853</v>
      </c>
      <c r="F8097" t="s">
        <v>23</v>
      </c>
      <c r="G8097" t="s">
        <v>5176</v>
      </c>
      <c r="H8097" t="s">
        <v>5177</v>
      </c>
      <c r="I8097" t="s">
        <v>26</v>
      </c>
      <c r="J8097" t="s">
        <v>27</v>
      </c>
      <c r="K8097" t="s">
        <v>95</v>
      </c>
      <c r="L8097" t="s">
        <v>96</v>
      </c>
      <c r="M8097">
        <v>98115</v>
      </c>
      <c r="N8097" t="s">
        <v>44</v>
      </c>
      <c r="O8097" t="s">
        <v>5264</v>
      </c>
      <c r="P8097" t="s">
        <v>46</v>
      </c>
      <c r="Q8097" t="s">
        <v>90</v>
      </c>
      <c r="R8097" t="s">
        <v>5265</v>
      </c>
      <c r="S8097">
        <v>12.96</v>
      </c>
      <c r="T8097">
        <v>2</v>
      </c>
      <c r="U8097">
        <v>0</v>
      </c>
      <c r="V8097">
        <v>6.2208000000000006</v>
      </c>
    </row>
    <row r="8098" spans="1:22" ht="14.25" customHeight="1" x14ac:dyDescent="0.25">
      <c r="A8098">
        <v>8097</v>
      </c>
      <c r="B8098" t="s">
        <v>9826</v>
      </c>
      <c r="C8098">
        <f>YEAR(Data!$D8098)</f>
        <v>2014</v>
      </c>
      <c r="D8098">
        <v>41848</v>
      </c>
      <c r="E8098">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ht="14.25" customHeight="1" x14ac:dyDescent="0.25">
      <c r="A8099">
        <v>8098</v>
      </c>
      <c r="B8099" t="s">
        <v>9827</v>
      </c>
      <c r="C8099">
        <f>YEAR(Data!$D8099)</f>
        <v>2014</v>
      </c>
      <c r="D8099">
        <v>42002</v>
      </c>
      <c r="E8099">
        <v>42006</v>
      </c>
      <c r="F8099" t="s">
        <v>50</v>
      </c>
      <c r="G8099" t="s">
        <v>5317</v>
      </c>
      <c r="H8099" t="s">
        <v>5318</v>
      </c>
      <c r="I8099" t="s">
        <v>26</v>
      </c>
      <c r="J8099" t="s">
        <v>27</v>
      </c>
      <c r="K8099" t="s">
        <v>5468</v>
      </c>
      <c r="L8099" t="s">
        <v>668</v>
      </c>
      <c r="M8099">
        <v>87105</v>
      </c>
      <c r="N8099" t="s">
        <v>44</v>
      </c>
      <c r="O8099" t="s">
        <v>1544</v>
      </c>
      <c r="P8099" t="s">
        <v>46</v>
      </c>
      <c r="Q8099" t="s">
        <v>59</v>
      </c>
      <c r="R8099" t="s">
        <v>1545</v>
      </c>
      <c r="S8099">
        <v>118.25</v>
      </c>
      <c r="T8099">
        <v>5</v>
      </c>
      <c r="U8099">
        <v>0</v>
      </c>
      <c r="V8099">
        <v>34.292499999999997</v>
      </c>
    </row>
    <row r="8100" spans="1:22" ht="14.25" customHeight="1" x14ac:dyDescent="0.25">
      <c r="A8100">
        <v>8099</v>
      </c>
      <c r="B8100" t="s">
        <v>9827</v>
      </c>
      <c r="C8100">
        <f>YEAR(Data!$D8100)</f>
        <v>2014</v>
      </c>
      <c r="D8100">
        <v>42002</v>
      </c>
      <c r="E8100">
        <v>42006</v>
      </c>
      <c r="F8100" t="s">
        <v>50</v>
      </c>
      <c r="G8100" t="s">
        <v>5317</v>
      </c>
      <c r="H8100" t="s">
        <v>5318</v>
      </c>
      <c r="I8100" t="s">
        <v>26</v>
      </c>
      <c r="J8100" t="s">
        <v>27</v>
      </c>
      <c r="K8100" t="s">
        <v>5468</v>
      </c>
      <c r="L8100" t="s">
        <v>668</v>
      </c>
      <c r="M8100">
        <v>87105</v>
      </c>
      <c r="N8100" t="s">
        <v>44</v>
      </c>
      <c r="O8100" t="s">
        <v>5981</v>
      </c>
      <c r="P8100" t="s">
        <v>46</v>
      </c>
      <c r="Q8100" t="s">
        <v>90</v>
      </c>
      <c r="R8100" t="s">
        <v>5982</v>
      </c>
      <c r="S8100">
        <v>4.28</v>
      </c>
      <c r="T8100">
        <v>1</v>
      </c>
      <c r="U8100">
        <v>0</v>
      </c>
      <c r="V8100">
        <v>1.9259999999999997</v>
      </c>
    </row>
    <row r="8101" spans="1:22" ht="14.25" customHeight="1" x14ac:dyDescent="0.25">
      <c r="A8101">
        <v>8100</v>
      </c>
      <c r="B8101" t="s">
        <v>9828</v>
      </c>
      <c r="C8101">
        <f>YEAR(Data!$D8101)</f>
        <v>2013</v>
      </c>
      <c r="D8101">
        <v>41344</v>
      </c>
      <c r="E810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ht="14.25" customHeight="1" x14ac:dyDescent="0.25">
      <c r="A8102">
        <v>8101</v>
      </c>
      <c r="B8102" t="s">
        <v>9828</v>
      </c>
      <c r="C8102">
        <f>YEAR(Data!$D8102)</f>
        <v>2013</v>
      </c>
      <c r="D8102">
        <v>41344</v>
      </c>
      <c r="E8102">
        <v>41347</v>
      </c>
      <c r="F8102" t="s">
        <v>188</v>
      </c>
      <c r="G8102" t="s">
        <v>4900</v>
      </c>
      <c r="H8102" t="s">
        <v>4901</v>
      </c>
      <c r="I8102" t="s">
        <v>102</v>
      </c>
      <c r="J8102" t="s">
        <v>27</v>
      </c>
      <c r="K8102" t="s">
        <v>42</v>
      </c>
      <c r="L8102" t="s">
        <v>43</v>
      </c>
      <c r="M8102">
        <v>90045</v>
      </c>
      <c r="N8102" t="s">
        <v>44</v>
      </c>
      <c r="O8102" t="s">
        <v>9829</v>
      </c>
      <c r="P8102" t="s">
        <v>71</v>
      </c>
      <c r="Q8102" t="s">
        <v>682</v>
      </c>
      <c r="R8102" t="s">
        <v>9830</v>
      </c>
      <c r="S8102">
        <v>3357.6000000000004</v>
      </c>
      <c r="T8102">
        <v>3</v>
      </c>
      <c r="U8102">
        <v>0.2</v>
      </c>
      <c r="V8102">
        <v>377.72999999999956</v>
      </c>
    </row>
    <row r="8103" spans="1:22" ht="14.25" customHeight="1" x14ac:dyDescent="0.25">
      <c r="A8103">
        <v>8102</v>
      </c>
      <c r="B8103" t="s">
        <v>9831</v>
      </c>
      <c r="C8103">
        <f>YEAR(Data!$D8103)</f>
        <v>2012</v>
      </c>
      <c r="D8103">
        <v>41051</v>
      </c>
      <c r="E8103">
        <v>41055</v>
      </c>
      <c r="F8103" t="s">
        <v>50</v>
      </c>
      <c r="G8103" t="s">
        <v>8354</v>
      </c>
      <c r="H8103" t="s">
        <v>8355</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ht="14.25" customHeight="1" x14ac:dyDescent="0.25">
      <c r="A8104">
        <v>8103</v>
      </c>
      <c r="B8104" t="s">
        <v>9831</v>
      </c>
      <c r="C8104">
        <f>YEAR(Data!$D8104)</f>
        <v>2012</v>
      </c>
      <c r="D8104">
        <v>41051</v>
      </c>
      <c r="E8104">
        <v>41055</v>
      </c>
      <c r="F8104" t="s">
        <v>50</v>
      </c>
      <c r="G8104" t="s">
        <v>8354</v>
      </c>
      <c r="H8104" t="s">
        <v>8355</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ht="14.25" customHeight="1" x14ac:dyDescent="0.25">
      <c r="A8105">
        <v>8104</v>
      </c>
      <c r="B8105" t="s">
        <v>9831</v>
      </c>
      <c r="C8105">
        <f>YEAR(Data!$D8105)</f>
        <v>2012</v>
      </c>
      <c r="D8105">
        <v>41051</v>
      </c>
      <c r="E8105">
        <v>41055</v>
      </c>
      <c r="F8105" t="s">
        <v>50</v>
      </c>
      <c r="G8105" t="s">
        <v>8354</v>
      </c>
      <c r="H8105" t="s">
        <v>8355</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ht="14.25" customHeight="1" x14ac:dyDescent="0.25">
      <c r="A8106">
        <v>8105</v>
      </c>
      <c r="B8106" t="s">
        <v>9831</v>
      </c>
      <c r="C8106">
        <f>YEAR(Data!$D8106)</f>
        <v>2012</v>
      </c>
      <c r="D8106">
        <v>41051</v>
      </c>
      <c r="E8106">
        <v>41055</v>
      </c>
      <c r="F8106" t="s">
        <v>50</v>
      </c>
      <c r="G8106" t="s">
        <v>8354</v>
      </c>
      <c r="H8106" t="s">
        <v>8355</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ht="14.25" customHeight="1" x14ac:dyDescent="0.25">
      <c r="A8107">
        <v>8106</v>
      </c>
      <c r="B8107" t="s">
        <v>9832</v>
      </c>
      <c r="C8107">
        <f>YEAR(Data!$D8107)</f>
        <v>2014</v>
      </c>
      <c r="D8107">
        <v>41688</v>
      </c>
      <c r="E8107">
        <v>41690</v>
      </c>
      <c r="F8107" t="s">
        <v>188</v>
      </c>
      <c r="G8107" t="s">
        <v>7280</v>
      </c>
      <c r="H8107" t="s">
        <v>7281</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ht="14.25" customHeight="1" x14ac:dyDescent="0.25">
      <c r="A8108">
        <v>8107</v>
      </c>
      <c r="B8108" t="s">
        <v>9832</v>
      </c>
      <c r="C8108">
        <f>YEAR(Data!$D8108)</f>
        <v>2014</v>
      </c>
      <c r="D8108">
        <v>41688</v>
      </c>
      <c r="E8108">
        <v>41690</v>
      </c>
      <c r="F8108" t="s">
        <v>188</v>
      </c>
      <c r="G8108" t="s">
        <v>7280</v>
      </c>
      <c r="H8108" t="s">
        <v>7281</v>
      </c>
      <c r="I8108" t="s">
        <v>102</v>
      </c>
      <c r="J8108" t="s">
        <v>27</v>
      </c>
      <c r="K8108" t="s">
        <v>184</v>
      </c>
      <c r="L8108" t="s">
        <v>104</v>
      </c>
      <c r="M8108">
        <v>77041</v>
      </c>
      <c r="N8108" t="s">
        <v>105</v>
      </c>
      <c r="O8108" t="s">
        <v>9833</v>
      </c>
      <c r="P8108" t="s">
        <v>46</v>
      </c>
      <c r="Q8108" t="s">
        <v>68</v>
      </c>
      <c r="R8108" t="s">
        <v>9834</v>
      </c>
      <c r="S8108">
        <v>175.44</v>
      </c>
      <c r="T8108">
        <v>6</v>
      </c>
      <c r="U8108">
        <v>0.2</v>
      </c>
      <c r="V8108">
        <v>52.632000000000005</v>
      </c>
    </row>
    <row r="8109" spans="1:22" ht="14.25" customHeight="1" x14ac:dyDescent="0.25">
      <c r="A8109">
        <v>8108</v>
      </c>
      <c r="B8109" t="s">
        <v>9832</v>
      </c>
      <c r="C8109">
        <f>YEAR(Data!$D8109)</f>
        <v>2014</v>
      </c>
      <c r="D8109">
        <v>41688</v>
      </c>
      <c r="E8109">
        <v>41690</v>
      </c>
      <c r="F8109" t="s">
        <v>188</v>
      </c>
      <c r="G8109" t="s">
        <v>7280</v>
      </c>
      <c r="H8109" t="s">
        <v>7281</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ht="14.25" customHeight="1" x14ac:dyDescent="0.25">
      <c r="A8110">
        <v>8109</v>
      </c>
      <c r="B8110" t="s">
        <v>9835</v>
      </c>
      <c r="C8110">
        <f>YEAR(Data!$D8110)</f>
        <v>2014</v>
      </c>
      <c r="D8110">
        <v>41982</v>
      </c>
      <c r="E8110">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ht="14.25" customHeight="1" x14ac:dyDescent="0.25">
      <c r="A8111">
        <v>8110</v>
      </c>
      <c r="B8111" t="s">
        <v>9836</v>
      </c>
      <c r="C8111">
        <f>YEAR(Data!$D8111)</f>
        <v>2014</v>
      </c>
      <c r="D8111">
        <v>41962</v>
      </c>
      <c r="E8111">
        <v>41967</v>
      </c>
      <c r="F8111" t="s">
        <v>50</v>
      </c>
      <c r="G8111" t="s">
        <v>6692</v>
      </c>
      <c r="H8111" t="s">
        <v>6693</v>
      </c>
      <c r="I8111" t="s">
        <v>26</v>
      </c>
      <c r="J8111" t="s">
        <v>27</v>
      </c>
      <c r="K8111" t="s">
        <v>303</v>
      </c>
      <c r="L8111" t="s">
        <v>211</v>
      </c>
      <c r="M8111">
        <v>60623</v>
      </c>
      <c r="N8111" t="s">
        <v>105</v>
      </c>
      <c r="O8111" t="s">
        <v>8404</v>
      </c>
      <c r="P8111" t="s">
        <v>46</v>
      </c>
      <c r="Q8111" t="s">
        <v>173</v>
      </c>
      <c r="R8111" t="s">
        <v>8056</v>
      </c>
      <c r="S8111">
        <v>55.584000000000003</v>
      </c>
      <c r="T8111">
        <v>6</v>
      </c>
      <c r="U8111">
        <v>0.2</v>
      </c>
      <c r="V8111">
        <v>20.844000000000001</v>
      </c>
    </row>
    <row r="8112" spans="1:22" ht="14.25" customHeight="1" x14ac:dyDescent="0.25">
      <c r="A8112">
        <v>8111</v>
      </c>
      <c r="B8112" t="s">
        <v>9836</v>
      </c>
      <c r="C8112">
        <f>YEAR(Data!$D8112)</f>
        <v>2014</v>
      </c>
      <c r="D8112">
        <v>41962</v>
      </c>
      <c r="E8112">
        <v>41967</v>
      </c>
      <c r="F8112" t="s">
        <v>50</v>
      </c>
      <c r="G8112" t="s">
        <v>6692</v>
      </c>
      <c r="H8112" t="s">
        <v>6693</v>
      </c>
      <c r="I8112" t="s">
        <v>26</v>
      </c>
      <c r="J8112" t="s">
        <v>27</v>
      </c>
      <c r="K8112" t="s">
        <v>303</v>
      </c>
      <c r="L8112" t="s">
        <v>211</v>
      </c>
      <c r="M8112">
        <v>60623</v>
      </c>
      <c r="N8112" t="s">
        <v>105</v>
      </c>
      <c r="O8112" t="s">
        <v>6128</v>
      </c>
      <c r="P8112" t="s">
        <v>32</v>
      </c>
      <c r="Q8112" t="s">
        <v>36</v>
      </c>
      <c r="R8112" t="s">
        <v>6129</v>
      </c>
      <c r="S8112">
        <v>127.38599999999998</v>
      </c>
      <c r="T8112">
        <v>2</v>
      </c>
      <c r="U8112">
        <v>0.3</v>
      </c>
      <c r="V8112">
        <v>-25.477199999999982</v>
      </c>
    </row>
    <row r="8113" spans="1:22" ht="14.25" customHeight="1" x14ac:dyDescent="0.25">
      <c r="A8113">
        <v>8112</v>
      </c>
      <c r="B8113" t="s">
        <v>9837</v>
      </c>
      <c r="C8113">
        <f>YEAR(Data!$D8113)</f>
        <v>2013</v>
      </c>
      <c r="D8113">
        <v>41610</v>
      </c>
      <c r="E8113">
        <v>41612</v>
      </c>
      <c r="F8113" t="s">
        <v>23</v>
      </c>
      <c r="G8113" t="s">
        <v>5570</v>
      </c>
      <c r="H8113" t="s">
        <v>5571</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ht="14.25" customHeight="1" x14ac:dyDescent="0.25">
      <c r="A8114">
        <v>8113</v>
      </c>
      <c r="B8114" t="s">
        <v>9837</v>
      </c>
      <c r="C8114">
        <f>YEAR(Data!$D8114)</f>
        <v>2013</v>
      </c>
      <c r="D8114">
        <v>41610</v>
      </c>
      <c r="E8114">
        <v>41612</v>
      </c>
      <c r="F8114" t="s">
        <v>23</v>
      </c>
      <c r="G8114" t="s">
        <v>5570</v>
      </c>
      <c r="H8114" t="s">
        <v>5571</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ht="14.25" customHeight="1" x14ac:dyDescent="0.25">
      <c r="A8115">
        <v>8114</v>
      </c>
      <c r="B8115" t="s">
        <v>9837</v>
      </c>
      <c r="C8115">
        <f>YEAR(Data!$D8115)</f>
        <v>2013</v>
      </c>
      <c r="D8115">
        <v>41610</v>
      </c>
      <c r="E8115">
        <v>41612</v>
      </c>
      <c r="F8115" t="s">
        <v>23</v>
      </c>
      <c r="G8115" t="s">
        <v>5570</v>
      </c>
      <c r="H8115" t="s">
        <v>5571</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ht="14.25" customHeight="1" x14ac:dyDescent="0.25">
      <c r="A8116">
        <v>8115</v>
      </c>
      <c r="B8116" t="s">
        <v>9838</v>
      </c>
      <c r="C8116">
        <f>YEAR(Data!$D8116)</f>
        <v>2014</v>
      </c>
      <c r="D8116">
        <v>41916</v>
      </c>
      <c r="E8116">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ht="14.25" customHeight="1" x14ac:dyDescent="0.25">
      <c r="A8117">
        <v>8116</v>
      </c>
      <c r="B8117" t="s">
        <v>9839</v>
      </c>
      <c r="C8117">
        <f>YEAR(Data!$D8117)</f>
        <v>2014</v>
      </c>
      <c r="D8117">
        <v>41881</v>
      </c>
      <c r="E8117">
        <v>41887</v>
      </c>
      <c r="F8117" t="s">
        <v>50</v>
      </c>
      <c r="G8117" t="s">
        <v>3847</v>
      </c>
      <c r="H8117" t="s">
        <v>3848</v>
      </c>
      <c r="I8117" t="s">
        <v>41</v>
      </c>
      <c r="J8117" t="s">
        <v>27</v>
      </c>
      <c r="K8117" t="s">
        <v>42</v>
      </c>
      <c r="L8117" t="s">
        <v>43</v>
      </c>
      <c r="M8117">
        <v>90049</v>
      </c>
      <c r="N8117" t="s">
        <v>44</v>
      </c>
      <c r="O8117" t="s">
        <v>9384</v>
      </c>
      <c r="P8117" t="s">
        <v>32</v>
      </c>
      <c r="Q8117" t="s">
        <v>65</v>
      </c>
      <c r="R8117" t="s">
        <v>9385</v>
      </c>
      <c r="S8117">
        <v>148.02000000000001</v>
      </c>
      <c r="T8117">
        <v>3</v>
      </c>
      <c r="U8117">
        <v>0</v>
      </c>
      <c r="V8117">
        <v>41.445600000000013</v>
      </c>
    </row>
    <row r="8118" spans="1:22" ht="14.25" customHeight="1" x14ac:dyDescent="0.25">
      <c r="A8118">
        <v>8117</v>
      </c>
      <c r="B8118" t="s">
        <v>9840</v>
      </c>
      <c r="C8118">
        <f>YEAR(Data!$D8118)</f>
        <v>2014</v>
      </c>
      <c r="D8118">
        <v>41968</v>
      </c>
      <c r="E8118">
        <v>41968</v>
      </c>
      <c r="F8118" t="s">
        <v>1290</v>
      </c>
      <c r="G8118" t="s">
        <v>3456</v>
      </c>
      <c r="H8118" t="s">
        <v>3457</v>
      </c>
      <c r="I8118" t="s">
        <v>41</v>
      </c>
      <c r="J8118" t="s">
        <v>27</v>
      </c>
      <c r="K8118" t="s">
        <v>9449</v>
      </c>
      <c r="L8118" t="s">
        <v>4530</v>
      </c>
      <c r="M8118">
        <v>67846</v>
      </c>
      <c r="N8118" t="s">
        <v>105</v>
      </c>
      <c r="O8118" t="s">
        <v>5268</v>
      </c>
      <c r="P8118" t="s">
        <v>46</v>
      </c>
      <c r="Q8118" t="s">
        <v>59</v>
      </c>
      <c r="R8118" t="s">
        <v>5269</v>
      </c>
      <c r="S8118">
        <v>33.29</v>
      </c>
      <c r="T8118">
        <v>1</v>
      </c>
      <c r="U8118">
        <v>0</v>
      </c>
      <c r="V8118">
        <v>7.9895999999999994</v>
      </c>
    </row>
    <row r="8119" spans="1:22" ht="14.25" customHeight="1" x14ac:dyDescent="0.25">
      <c r="A8119">
        <v>8118</v>
      </c>
      <c r="B8119" t="s">
        <v>9841</v>
      </c>
      <c r="C8119">
        <f>YEAR(Data!$D8119)</f>
        <v>2014</v>
      </c>
      <c r="D8119">
        <v>41821</v>
      </c>
      <c r="E8119">
        <v>41826</v>
      </c>
      <c r="F8119" t="s">
        <v>50</v>
      </c>
      <c r="G8119" t="s">
        <v>5615</v>
      </c>
      <c r="H8119" t="s">
        <v>5616</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ht="14.25" customHeight="1" x14ac:dyDescent="0.25">
      <c r="A8120">
        <v>8119</v>
      </c>
      <c r="B8120" t="s">
        <v>9842</v>
      </c>
      <c r="C8120">
        <f>YEAR(Data!$D8120)</f>
        <v>2014</v>
      </c>
      <c r="D8120">
        <v>41843</v>
      </c>
      <c r="E8120">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ht="14.25" customHeight="1" x14ac:dyDescent="0.25">
      <c r="A8121">
        <v>8120</v>
      </c>
      <c r="B8121" t="s">
        <v>9843</v>
      </c>
      <c r="C8121">
        <f>YEAR(Data!$D8121)</f>
        <v>2013</v>
      </c>
      <c r="D8121">
        <v>41590</v>
      </c>
      <c r="E812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ht="14.25" customHeight="1" x14ac:dyDescent="0.25">
      <c r="A8122">
        <v>8121</v>
      </c>
      <c r="B8122" t="s">
        <v>9843</v>
      </c>
      <c r="C8122">
        <f>YEAR(Data!$D8122)</f>
        <v>2013</v>
      </c>
      <c r="D8122">
        <v>41590</v>
      </c>
      <c r="E8122">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ht="14.25" customHeight="1" x14ac:dyDescent="0.25">
      <c r="A8123">
        <v>8122</v>
      </c>
      <c r="B8123" t="s">
        <v>9843</v>
      </c>
      <c r="C8123">
        <f>YEAR(Data!$D8123)</f>
        <v>2013</v>
      </c>
      <c r="D8123">
        <v>41590</v>
      </c>
      <c r="E8123">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ht="14.25" customHeight="1" x14ac:dyDescent="0.25">
      <c r="A8124">
        <v>8123</v>
      </c>
      <c r="B8124" t="s">
        <v>9844</v>
      </c>
      <c r="C8124">
        <f>YEAR(Data!$D8124)</f>
        <v>2011</v>
      </c>
      <c r="D8124">
        <v>40886</v>
      </c>
      <c r="E8124">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ht="14.25" customHeight="1" x14ac:dyDescent="0.25">
      <c r="A8125">
        <v>8124</v>
      </c>
      <c r="B8125" t="s">
        <v>9844</v>
      </c>
      <c r="C8125">
        <f>YEAR(Data!$D8125)</f>
        <v>2011</v>
      </c>
      <c r="D8125">
        <v>40886</v>
      </c>
      <c r="E8125">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ht="14.25" customHeight="1" x14ac:dyDescent="0.25">
      <c r="A8126">
        <v>8125</v>
      </c>
      <c r="B8126" t="s">
        <v>9845</v>
      </c>
      <c r="C8126">
        <f>YEAR(Data!$D8126)</f>
        <v>2014</v>
      </c>
      <c r="D8126">
        <v>41890</v>
      </c>
      <c r="E8126">
        <v>41895</v>
      </c>
      <c r="F8126" t="s">
        <v>50</v>
      </c>
      <c r="G8126" t="s">
        <v>2896</v>
      </c>
      <c r="H8126" t="s">
        <v>2897</v>
      </c>
      <c r="I8126" t="s">
        <v>26</v>
      </c>
      <c r="J8126" t="s">
        <v>27</v>
      </c>
      <c r="K8126" t="s">
        <v>9437</v>
      </c>
      <c r="L8126" t="s">
        <v>43</v>
      </c>
      <c r="M8126">
        <v>95351</v>
      </c>
      <c r="N8126" t="s">
        <v>44</v>
      </c>
      <c r="O8126" t="s">
        <v>890</v>
      </c>
      <c r="P8126" t="s">
        <v>32</v>
      </c>
      <c r="Q8126" t="s">
        <v>36</v>
      </c>
      <c r="R8126" t="s">
        <v>891</v>
      </c>
      <c r="S8126">
        <v>161.56800000000001</v>
      </c>
      <c r="T8126">
        <v>2</v>
      </c>
      <c r="U8126">
        <v>0.2</v>
      </c>
      <c r="V8126">
        <v>-28.274400000000021</v>
      </c>
    </row>
    <row r="8127" spans="1:22" ht="14.25" customHeight="1" x14ac:dyDescent="0.25">
      <c r="A8127">
        <v>8126</v>
      </c>
      <c r="B8127" t="s">
        <v>9846</v>
      </c>
      <c r="C8127">
        <f>YEAR(Data!$D8127)</f>
        <v>2012</v>
      </c>
      <c r="D8127">
        <v>40945</v>
      </c>
      <c r="E8127">
        <v>40952</v>
      </c>
      <c r="F8127" t="s">
        <v>50</v>
      </c>
      <c r="G8127" t="s">
        <v>8649</v>
      </c>
      <c r="H8127" t="s">
        <v>8650</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ht="14.25" customHeight="1" x14ac:dyDescent="0.25">
      <c r="A8128">
        <v>8127</v>
      </c>
      <c r="B8128" t="s">
        <v>9846</v>
      </c>
      <c r="C8128">
        <f>YEAR(Data!$D8128)</f>
        <v>2012</v>
      </c>
      <c r="D8128">
        <v>40945</v>
      </c>
      <c r="E8128">
        <v>40952</v>
      </c>
      <c r="F8128" t="s">
        <v>50</v>
      </c>
      <c r="G8128" t="s">
        <v>8649</v>
      </c>
      <c r="H8128" t="s">
        <v>8650</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ht="14.25" customHeight="1" x14ac:dyDescent="0.25">
      <c r="A8129">
        <v>8128</v>
      </c>
      <c r="B8129" t="s">
        <v>9846</v>
      </c>
      <c r="C8129">
        <f>YEAR(Data!$D8129)</f>
        <v>2012</v>
      </c>
      <c r="D8129">
        <v>40945</v>
      </c>
      <c r="E8129">
        <v>40952</v>
      </c>
      <c r="F8129" t="s">
        <v>50</v>
      </c>
      <c r="G8129" t="s">
        <v>8649</v>
      </c>
      <c r="H8129" t="s">
        <v>8650</v>
      </c>
      <c r="I8129" t="s">
        <v>26</v>
      </c>
      <c r="J8129" t="s">
        <v>27</v>
      </c>
      <c r="K8129" t="s">
        <v>184</v>
      </c>
      <c r="L8129" t="s">
        <v>104</v>
      </c>
      <c r="M8129">
        <v>77070</v>
      </c>
      <c r="N8129" t="s">
        <v>105</v>
      </c>
      <c r="O8129" t="s">
        <v>5599</v>
      </c>
      <c r="P8129" t="s">
        <v>46</v>
      </c>
      <c r="Q8129" t="s">
        <v>59</v>
      </c>
      <c r="R8129" t="s">
        <v>5600</v>
      </c>
      <c r="S8129">
        <v>670.75200000000007</v>
      </c>
      <c r="T8129">
        <v>3</v>
      </c>
      <c r="U8129">
        <v>0.2</v>
      </c>
      <c r="V8129">
        <v>-125.76600000000005</v>
      </c>
    </row>
    <row r="8130" spans="1:22" ht="14.25" customHeight="1" x14ac:dyDescent="0.25">
      <c r="A8130">
        <v>8129</v>
      </c>
      <c r="B8130" t="s">
        <v>9847</v>
      </c>
      <c r="C8130">
        <f>YEAR(Data!$D8130)</f>
        <v>2014</v>
      </c>
      <c r="D8130">
        <v>41878</v>
      </c>
      <c r="E8130">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ht="14.25" customHeight="1" x14ac:dyDescent="0.25">
      <c r="A8131">
        <v>8130</v>
      </c>
      <c r="B8131" t="s">
        <v>9848</v>
      </c>
      <c r="C8131">
        <f>YEAR(Data!$D8131)</f>
        <v>2011</v>
      </c>
      <c r="D8131">
        <v>40744</v>
      </c>
      <c r="E813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ht="14.25" customHeight="1" x14ac:dyDescent="0.25">
      <c r="A8132">
        <v>8131</v>
      </c>
      <c r="B8132" t="s">
        <v>9848</v>
      </c>
      <c r="C8132">
        <f>YEAR(Data!$D8132)</f>
        <v>2011</v>
      </c>
      <c r="D8132">
        <v>40744</v>
      </c>
      <c r="E8132">
        <v>40747</v>
      </c>
      <c r="F8132" t="s">
        <v>188</v>
      </c>
      <c r="G8132" t="s">
        <v>581</v>
      </c>
      <c r="H8132" t="s">
        <v>582</v>
      </c>
      <c r="I8132" t="s">
        <v>41</v>
      </c>
      <c r="J8132" t="s">
        <v>27</v>
      </c>
      <c r="K8132" t="s">
        <v>2855</v>
      </c>
      <c r="L8132" t="s">
        <v>43</v>
      </c>
      <c r="M8132">
        <v>92503</v>
      </c>
      <c r="N8132" t="s">
        <v>44</v>
      </c>
      <c r="O8132" t="s">
        <v>5290</v>
      </c>
      <c r="P8132" t="s">
        <v>46</v>
      </c>
      <c r="Q8132" t="s">
        <v>90</v>
      </c>
      <c r="R8132" t="s">
        <v>5291</v>
      </c>
      <c r="S8132">
        <v>11.96</v>
      </c>
      <c r="T8132">
        <v>2</v>
      </c>
      <c r="U8132">
        <v>0</v>
      </c>
      <c r="V8132">
        <v>5.8604000000000003</v>
      </c>
    </row>
    <row r="8133" spans="1:22" ht="14.25" customHeight="1" x14ac:dyDescent="0.25">
      <c r="A8133">
        <v>8132</v>
      </c>
      <c r="B8133" t="s">
        <v>9848</v>
      </c>
      <c r="C8133">
        <f>YEAR(Data!$D8133)</f>
        <v>2011</v>
      </c>
      <c r="D8133">
        <v>40744</v>
      </c>
      <c r="E8133">
        <v>40747</v>
      </c>
      <c r="F8133" t="s">
        <v>188</v>
      </c>
      <c r="G8133" t="s">
        <v>581</v>
      </c>
      <c r="H8133" t="s">
        <v>582</v>
      </c>
      <c r="I8133" t="s">
        <v>41</v>
      </c>
      <c r="J8133" t="s">
        <v>27</v>
      </c>
      <c r="K8133" t="s">
        <v>2855</v>
      </c>
      <c r="L8133" t="s">
        <v>43</v>
      </c>
      <c r="M8133">
        <v>92503</v>
      </c>
      <c r="N8133" t="s">
        <v>44</v>
      </c>
      <c r="O8133" t="s">
        <v>7097</v>
      </c>
      <c r="P8133" t="s">
        <v>46</v>
      </c>
      <c r="Q8133" t="s">
        <v>68</v>
      </c>
      <c r="R8133" t="s">
        <v>7098</v>
      </c>
      <c r="S8133">
        <v>13.12</v>
      </c>
      <c r="T8133">
        <v>4</v>
      </c>
      <c r="U8133">
        <v>0</v>
      </c>
      <c r="V8133">
        <v>3.8047999999999984</v>
      </c>
    </row>
    <row r="8134" spans="1:22" ht="14.25" customHeight="1" x14ac:dyDescent="0.25">
      <c r="A8134">
        <v>8133</v>
      </c>
      <c r="B8134" t="s">
        <v>9848</v>
      </c>
      <c r="C8134">
        <f>YEAR(Data!$D8134)</f>
        <v>2011</v>
      </c>
      <c r="D8134">
        <v>40744</v>
      </c>
      <c r="E8134">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ht="14.25" customHeight="1" x14ac:dyDescent="0.25">
      <c r="A8135">
        <v>8134</v>
      </c>
      <c r="B8135" t="s">
        <v>9849</v>
      </c>
      <c r="C8135">
        <f>YEAR(Data!$D8135)</f>
        <v>2012</v>
      </c>
      <c r="D8135">
        <v>41190</v>
      </c>
      <c r="E8135">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ht="14.25" customHeight="1" x14ac:dyDescent="0.25">
      <c r="A8136">
        <v>8135</v>
      </c>
      <c r="B8136" t="s">
        <v>9850</v>
      </c>
      <c r="C8136">
        <f>YEAR(Data!$D8136)</f>
        <v>2012</v>
      </c>
      <c r="D8136">
        <v>40955</v>
      </c>
      <c r="E8136">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ht="14.25" customHeight="1" x14ac:dyDescent="0.25">
      <c r="A8137">
        <v>8136</v>
      </c>
      <c r="B8137" t="s">
        <v>9850</v>
      </c>
      <c r="C8137">
        <f>YEAR(Data!$D8137)</f>
        <v>2012</v>
      </c>
      <c r="D8137">
        <v>40955</v>
      </c>
      <c r="E8137">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ht="14.25" customHeight="1" x14ac:dyDescent="0.25">
      <c r="A8138">
        <v>8137</v>
      </c>
      <c r="B8138" t="s">
        <v>9851</v>
      </c>
      <c r="C8138">
        <f>YEAR(Data!$D8138)</f>
        <v>2013</v>
      </c>
      <c r="D8138">
        <v>41499</v>
      </c>
      <c r="E8138">
        <v>41503</v>
      </c>
      <c r="F8138" t="s">
        <v>50</v>
      </c>
      <c r="G8138" t="s">
        <v>6583</v>
      </c>
      <c r="H8138" t="s">
        <v>6584</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ht="14.25" customHeight="1" x14ac:dyDescent="0.25">
      <c r="A8139">
        <v>8138</v>
      </c>
      <c r="B8139" t="s">
        <v>9852</v>
      </c>
      <c r="C8139">
        <f>YEAR(Data!$D8139)</f>
        <v>2011</v>
      </c>
      <c r="D8139">
        <v>40856</v>
      </c>
      <c r="E8139">
        <v>40860</v>
      </c>
      <c r="F8139" t="s">
        <v>50</v>
      </c>
      <c r="G8139" t="s">
        <v>6280</v>
      </c>
      <c r="H8139" t="s">
        <v>6281</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ht="14.25" customHeight="1" x14ac:dyDescent="0.25">
      <c r="A8140">
        <v>8139</v>
      </c>
      <c r="B8140" t="s">
        <v>9853</v>
      </c>
      <c r="C8140">
        <f>YEAR(Data!$D8140)</f>
        <v>2013</v>
      </c>
      <c r="D8140">
        <v>41474</v>
      </c>
      <c r="E8140">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ht="14.25" customHeight="1" x14ac:dyDescent="0.25">
      <c r="A8141">
        <v>8140</v>
      </c>
      <c r="B8141" t="s">
        <v>9853</v>
      </c>
      <c r="C8141">
        <f>YEAR(Data!$D8141)</f>
        <v>2013</v>
      </c>
      <c r="D8141">
        <v>41474</v>
      </c>
      <c r="E814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ht="14.25" customHeight="1" x14ac:dyDescent="0.25">
      <c r="A8142">
        <v>8141</v>
      </c>
      <c r="B8142" t="s">
        <v>9853</v>
      </c>
      <c r="C8142">
        <f>YEAR(Data!$D8142)</f>
        <v>2013</v>
      </c>
      <c r="D8142">
        <v>41474</v>
      </c>
      <c r="E8142">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ht="14.25" customHeight="1" x14ac:dyDescent="0.25">
      <c r="A8143">
        <v>8142</v>
      </c>
      <c r="B8143" t="s">
        <v>9854</v>
      </c>
      <c r="C8143">
        <f>YEAR(Data!$D8143)</f>
        <v>2013</v>
      </c>
      <c r="D8143">
        <v>41310</v>
      </c>
      <c r="E8143">
        <v>41315</v>
      </c>
      <c r="F8143" t="s">
        <v>50</v>
      </c>
      <c r="G8143" t="s">
        <v>5492</v>
      </c>
      <c r="H8143" t="s">
        <v>5493</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ht="14.25" customHeight="1" x14ac:dyDescent="0.25">
      <c r="A8144">
        <v>8143</v>
      </c>
      <c r="B8144" t="s">
        <v>9854</v>
      </c>
      <c r="C8144">
        <f>YEAR(Data!$D8144)</f>
        <v>2013</v>
      </c>
      <c r="D8144">
        <v>41310</v>
      </c>
      <c r="E8144">
        <v>41315</v>
      </c>
      <c r="F8144" t="s">
        <v>50</v>
      </c>
      <c r="G8144" t="s">
        <v>5492</v>
      </c>
      <c r="H8144" t="s">
        <v>5493</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ht="14.25" customHeight="1" x14ac:dyDescent="0.25">
      <c r="A8145">
        <v>8144</v>
      </c>
      <c r="B8145" t="s">
        <v>9854</v>
      </c>
      <c r="C8145">
        <f>YEAR(Data!$D8145)</f>
        <v>2013</v>
      </c>
      <c r="D8145">
        <v>41310</v>
      </c>
      <c r="E8145">
        <v>41315</v>
      </c>
      <c r="F8145" t="s">
        <v>50</v>
      </c>
      <c r="G8145" t="s">
        <v>5492</v>
      </c>
      <c r="H8145" t="s">
        <v>5493</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ht="14.25" customHeight="1" x14ac:dyDescent="0.25">
      <c r="A8146">
        <v>8145</v>
      </c>
      <c r="B8146" t="s">
        <v>9854</v>
      </c>
      <c r="C8146">
        <f>YEAR(Data!$D8146)</f>
        <v>2013</v>
      </c>
      <c r="D8146">
        <v>41310</v>
      </c>
      <c r="E8146">
        <v>41315</v>
      </c>
      <c r="F8146" t="s">
        <v>50</v>
      </c>
      <c r="G8146" t="s">
        <v>5492</v>
      </c>
      <c r="H8146" t="s">
        <v>5493</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ht="14.25" customHeight="1" x14ac:dyDescent="0.25">
      <c r="A8147">
        <v>8146</v>
      </c>
      <c r="B8147" t="s">
        <v>9855</v>
      </c>
      <c r="C8147">
        <f>YEAR(Data!$D8147)</f>
        <v>2011</v>
      </c>
      <c r="D8147">
        <v>40714</v>
      </c>
      <c r="E8147">
        <v>40721</v>
      </c>
      <c r="F8147" t="s">
        <v>50</v>
      </c>
      <c r="G8147" t="s">
        <v>3998</v>
      </c>
      <c r="H8147" t="s">
        <v>3999</v>
      </c>
      <c r="I8147" t="s">
        <v>26</v>
      </c>
      <c r="J8147" t="s">
        <v>27</v>
      </c>
      <c r="K8147" t="s">
        <v>7527</v>
      </c>
      <c r="L8147" t="s">
        <v>649</v>
      </c>
      <c r="M8147">
        <v>73505</v>
      </c>
      <c r="N8147" t="s">
        <v>105</v>
      </c>
      <c r="O8147" t="s">
        <v>4613</v>
      </c>
      <c r="P8147" t="s">
        <v>46</v>
      </c>
      <c r="Q8147" t="s">
        <v>78</v>
      </c>
      <c r="R8147" t="s">
        <v>4614</v>
      </c>
      <c r="S8147">
        <v>471.90000000000003</v>
      </c>
      <c r="T8147">
        <v>6</v>
      </c>
      <c r="U8147">
        <v>0</v>
      </c>
      <c r="V8147">
        <v>155.72699999999998</v>
      </c>
    </row>
    <row r="8148" spans="1:22" ht="14.25" customHeight="1" x14ac:dyDescent="0.25">
      <c r="A8148">
        <v>8147</v>
      </c>
      <c r="B8148" t="s">
        <v>9855</v>
      </c>
      <c r="C8148">
        <f>YEAR(Data!$D8148)</f>
        <v>2011</v>
      </c>
      <c r="D8148">
        <v>40714</v>
      </c>
      <c r="E8148">
        <v>40721</v>
      </c>
      <c r="F8148" t="s">
        <v>50</v>
      </c>
      <c r="G8148" t="s">
        <v>3998</v>
      </c>
      <c r="H8148" t="s">
        <v>3999</v>
      </c>
      <c r="I8148" t="s">
        <v>26</v>
      </c>
      <c r="J8148" t="s">
        <v>27</v>
      </c>
      <c r="K8148" t="s">
        <v>7527</v>
      </c>
      <c r="L8148" t="s">
        <v>649</v>
      </c>
      <c r="M8148">
        <v>73505</v>
      </c>
      <c r="N8148" t="s">
        <v>105</v>
      </c>
      <c r="O8148" t="s">
        <v>5170</v>
      </c>
      <c r="P8148" t="s">
        <v>46</v>
      </c>
      <c r="Q8148" t="s">
        <v>68</v>
      </c>
      <c r="R8148" t="s">
        <v>5171</v>
      </c>
      <c r="S8148">
        <v>3.52</v>
      </c>
      <c r="T8148">
        <v>2</v>
      </c>
      <c r="U8148">
        <v>0</v>
      </c>
      <c r="V8148">
        <v>1.6896</v>
      </c>
    </row>
    <row r="8149" spans="1:22" ht="14.25" customHeight="1" x14ac:dyDescent="0.25">
      <c r="A8149">
        <v>8148</v>
      </c>
      <c r="B8149" t="s">
        <v>9856</v>
      </c>
      <c r="C8149">
        <f>YEAR(Data!$D8149)</f>
        <v>2014</v>
      </c>
      <c r="D8149">
        <v>41800</v>
      </c>
      <c r="E8149">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ht="14.25" customHeight="1" x14ac:dyDescent="0.25">
      <c r="A8150">
        <v>8149</v>
      </c>
      <c r="B8150" t="s">
        <v>9857</v>
      </c>
      <c r="C8150">
        <f>YEAR(Data!$D8150)</f>
        <v>2013</v>
      </c>
      <c r="D8150">
        <v>41636</v>
      </c>
      <c r="E8150">
        <v>41640</v>
      </c>
      <c r="F8150" t="s">
        <v>50</v>
      </c>
      <c r="G8150" t="s">
        <v>6140</v>
      </c>
      <c r="H8150" t="s">
        <v>6141</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ht="14.25" customHeight="1" x14ac:dyDescent="0.25">
      <c r="A8151">
        <v>8150</v>
      </c>
      <c r="B8151" t="s">
        <v>9858</v>
      </c>
      <c r="C8151">
        <f>YEAR(Data!$D8151)</f>
        <v>2011</v>
      </c>
      <c r="D8151">
        <v>40570</v>
      </c>
      <c r="E8151">
        <v>40573</v>
      </c>
      <c r="F8151" t="s">
        <v>188</v>
      </c>
      <c r="G8151" t="s">
        <v>6012</v>
      </c>
      <c r="H8151" t="s">
        <v>6013</v>
      </c>
      <c r="I8151" t="s">
        <v>41</v>
      </c>
      <c r="J8151" t="s">
        <v>27</v>
      </c>
      <c r="K8151" t="s">
        <v>9859</v>
      </c>
      <c r="L8151" t="s">
        <v>5326</v>
      </c>
      <c r="M8151">
        <v>57701</v>
      </c>
      <c r="N8151" t="s">
        <v>105</v>
      </c>
      <c r="O8151" t="s">
        <v>3718</v>
      </c>
      <c r="P8151" t="s">
        <v>46</v>
      </c>
      <c r="Q8151" t="s">
        <v>75</v>
      </c>
      <c r="R8151" t="s">
        <v>3719</v>
      </c>
      <c r="S8151">
        <v>10.68</v>
      </c>
      <c r="T8151">
        <v>2</v>
      </c>
      <c r="U8151">
        <v>0</v>
      </c>
      <c r="V8151">
        <v>5.0195999999999996</v>
      </c>
    </row>
    <row r="8152" spans="1:22" ht="14.25" customHeight="1" x14ac:dyDescent="0.25">
      <c r="A8152">
        <v>8151</v>
      </c>
      <c r="B8152" t="s">
        <v>9858</v>
      </c>
      <c r="C8152">
        <f>YEAR(Data!$D8152)</f>
        <v>2011</v>
      </c>
      <c r="D8152">
        <v>40570</v>
      </c>
      <c r="E8152">
        <v>40573</v>
      </c>
      <c r="F8152" t="s">
        <v>188</v>
      </c>
      <c r="G8152" t="s">
        <v>6012</v>
      </c>
      <c r="H8152" t="s">
        <v>6013</v>
      </c>
      <c r="I8152" t="s">
        <v>41</v>
      </c>
      <c r="J8152" t="s">
        <v>27</v>
      </c>
      <c r="K8152" t="s">
        <v>9859</v>
      </c>
      <c r="L8152" t="s">
        <v>5326</v>
      </c>
      <c r="M8152">
        <v>57701</v>
      </c>
      <c r="N8152" t="s">
        <v>105</v>
      </c>
      <c r="O8152" t="s">
        <v>2462</v>
      </c>
      <c r="P8152" t="s">
        <v>32</v>
      </c>
      <c r="Q8152" t="s">
        <v>33</v>
      </c>
      <c r="R8152" t="s">
        <v>2463</v>
      </c>
      <c r="S8152">
        <v>141.96</v>
      </c>
      <c r="T8152">
        <v>2</v>
      </c>
      <c r="U8152">
        <v>0</v>
      </c>
      <c r="V8152">
        <v>39.748800000000003</v>
      </c>
    </row>
    <row r="8153" spans="1:22" ht="14.25" customHeight="1" x14ac:dyDescent="0.25">
      <c r="A8153">
        <v>8152</v>
      </c>
      <c r="B8153" t="s">
        <v>9860</v>
      </c>
      <c r="C8153">
        <f>YEAR(Data!$D8153)</f>
        <v>2014</v>
      </c>
      <c r="D8153">
        <v>41722</v>
      </c>
      <c r="E8153">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ht="14.25" customHeight="1" x14ac:dyDescent="0.25">
      <c r="A8154">
        <v>8153</v>
      </c>
      <c r="B8154" t="s">
        <v>9860</v>
      </c>
      <c r="C8154">
        <f>YEAR(Data!$D8154)</f>
        <v>2014</v>
      </c>
      <c r="D8154">
        <v>41722</v>
      </c>
      <c r="E8154">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ht="14.25" customHeight="1" x14ac:dyDescent="0.25">
      <c r="A8155">
        <v>8154</v>
      </c>
      <c r="B8155" t="s">
        <v>9860</v>
      </c>
      <c r="C8155">
        <f>YEAR(Data!$D8155)</f>
        <v>2014</v>
      </c>
      <c r="D8155">
        <v>41722</v>
      </c>
      <c r="E8155">
        <v>41724</v>
      </c>
      <c r="F8155" t="s">
        <v>188</v>
      </c>
      <c r="G8155" t="s">
        <v>1558</v>
      </c>
      <c r="H8155" t="s">
        <v>1559</v>
      </c>
      <c r="I8155" t="s">
        <v>26</v>
      </c>
      <c r="J8155" t="s">
        <v>27</v>
      </c>
      <c r="K8155" t="s">
        <v>95</v>
      </c>
      <c r="L8155" t="s">
        <v>96</v>
      </c>
      <c r="M8155">
        <v>98115</v>
      </c>
      <c r="N8155" t="s">
        <v>44</v>
      </c>
      <c r="O8155" t="s">
        <v>5739</v>
      </c>
      <c r="P8155" t="s">
        <v>71</v>
      </c>
      <c r="Q8155" t="s">
        <v>1216</v>
      </c>
      <c r="R8155" t="s">
        <v>5740</v>
      </c>
      <c r="S8155">
        <v>13999.96</v>
      </c>
      <c r="T8155">
        <v>4</v>
      </c>
      <c r="U8155">
        <v>0</v>
      </c>
      <c r="V8155">
        <v>6719.9807999999994</v>
      </c>
    </row>
    <row r="8156" spans="1:22" ht="14.25" customHeight="1" x14ac:dyDescent="0.25">
      <c r="A8156">
        <v>8155</v>
      </c>
      <c r="B8156" t="s">
        <v>9861</v>
      </c>
      <c r="C8156">
        <f>YEAR(Data!$D8156)</f>
        <v>2014</v>
      </c>
      <c r="D8156">
        <v>41719</v>
      </c>
      <c r="E8156">
        <v>41723</v>
      </c>
      <c r="F8156" t="s">
        <v>50</v>
      </c>
      <c r="G8156" t="s">
        <v>7418</v>
      </c>
      <c r="H8156" t="s">
        <v>7419</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ht="14.25" customHeight="1" x14ac:dyDescent="0.25">
      <c r="A8157">
        <v>8156</v>
      </c>
      <c r="B8157" t="s">
        <v>9861</v>
      </c>
      <c r="C8157">
        <f>YEAR(Data!$D8157)</f>
        <v>2014</v>
      </c>
      <c r="D8157">
        <v>41719</v>
      </c>
      <c r="E8157">
        <v>41723</v>
      </c>
      <c r="F8157" t="s">
        <v>50</v>
      </c>
      <c r="G8157" t="s">
        <v>7418</v>
      </c>
      <c r="H8157" t="s">
        <v>7419</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ht="14.25" customHeight="1" x14ac:dyDescent="0.25">
      <c r="A8158">
        <v>8157</v>
      </c>
      <c r="B8158" t="s">
        <v>9862</v>
      </c>
      <c r="C8158">
        <f>YEAR(Data!$D8158)</f>
        <v>2013</v>
      </c>
      <c r="D8158">
        <v>41552</v>
      </c>
      <c r="E8158">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ht="14.25" customHeight="1" x14ac:dyDescent="0.25">
      <c r="A8159">
        <v>8158</v>
      </c>
      <c r="B8159" t="s">
        <v>9863</v>
      </c>
      <c r="C8159">
        <f>YEAR(Data!$D8159)</f>
        <v>2013</v>
      </c>
      <c r="D8159">
        <v>41597</v>
      </c>
      <c r="E8159">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ht="14.25" customHeight="1" x14ac:dyDescent="0.25">
      <c r="A8160">
        <v>8159</v>
      </c>
      <c r="B8160" t="s">
        <v>9864</v>
      </c>
      <c r="C8160">
        <f>YEAR(Data!$D8160)</f>
        <v>2014</v>
      </c>
      <c r="D8160">
        <v>42000</v>
      </c>
      <c r="E8160">
        <v>42006</v>
      </c>
      <c r="F8160" t="s">
        <v>50</v>
      </c>
      <c r="G8160" t="s">
        <v>1805</v>
      </c>
      <c r="H8160" t="s">
        <v>1806</v>
      </c>
      <c r="I8160" t="s">
        <v>41</v>
      </c>
      <c r="J8160" t="s">
        <v>27</v>
      </c>
      <c r="K8160" t="s">
        <v>6902</v>
      </c>
      <c r="L8160" t="s">
        <v>104</v>
      </c>
      <c r="M8160">
        <v>79762</v>
      </c>
      <c r="N8160" t="s">
        <v>105</v>
      </c>
      <c r="O8160" t="s">
        <v>5226</v>
      </c>
      <c r="P8160" t="s">
        <v>46</v>
      </c>
      <c r="Q8160" t="s">
        <v>90</v>
      </c>
      <c r="R8160" t="s">
        <v>5227</v>
      </c>
      <c r="S8160">
        <v>16.032</v>
      </c>
      <c r="T8160">
        <v>3</v>
      </c>
      <c r="U8160">
        <v>0.2</v>
      </c>
      <c r="V8160">
        <v>5.6111999999999993</v>
      </c>
    </row>
    <row r="8161" spans="1:22" ht="14.25" customHeight="1" x14ac:dyDescent="0.25">
      <c r="A8161">
        <v>8160</v>
      </c>
      <c r="B8161" t="s">
        <v>9865</v>
      </c>
      <c r="C8161">
        <f>YEAR(Data!$D8161)</f>
        <v>2013</v>
      </c>
      <c r="D8161">
        <v>41343</v>
      </c>
      <c r="E8161">
        <v>41347</v>
      </c>
      <c r="F8161" t="s">
        <v>50</v>
      </c>
      <c r="G8161" t="s">
        <v>440</v>
      </c>
      <c r="H8161" t="s">
        <v>441</v>
      </c>
      <c r="I8161" t="s">
        <v>102</v>
      </c>
      <c r="J8161" t="s">
        <v>27</v>
      </c>
      <c r="K8161" t="s">
        <v>8448</v>
      </c>
      <c r="L8161" t="s">
        <v>747</v>
      </c>
      <c r="M8161">
        <v>6460</v>
      </c>
      <c r="N8161" t="s">
        <v>148</v>
      </c>
      <c r="O8161" t="s">
        <v>992</v>
      </c>
      <c r="P8161" t="s">
        <v>71</v>
      </c>
      <c r="Q8161" t="s">
        <v>161</v>
      </c>
      <c r="R8161" t="s">
        <v>993</v>
      </c>
      <c r="S8161">
        <v>199.75</v>
      </c>
      <c r="T8161">
        <v>5</v>
      </c>
      <c r="U8161">
        <v>0</v>
      </c>
      <c r="V8161">
        <v>87.890000000000015</v>
      </c>
    </row>
    <row r="8162" spans="1:22" ht="14.25" customHeight="1" x14ac:dyDescent="0.25">
      <c r="A8162">
        <v>8161</v>
      </c>
      <c r="B8162" t="s">
        <v>9866</v>
      </c>
      <c r="C8162">
        <f>YEAR(Data!$D8162)</f>
        <v>2013</v>
      </c>
      <c r="D8162">
        <v>41321</v>
      </c>
      <c r="E8162">
        <v>41325</v>
      </c>
      <c r="F8162" t="s">
        <v>50</v>
      </c>
      <c r="G8162" t="s">
        <v>4011</v>
      </c>
      <c r="H8162" t="s">
        <v>4012</v>
      </c>
      <c r="I8162" t="s">
        <v>26</v>
      </c>
      <c r="J8162" t="s">
        <v>27</v>
      </c>
      <c r="K8162" t="s">
        <v>1093</v>
      </c>
      <c r="L8162" t="s">
        <v>788</v>
      </c>
      <c r="M8162">
        <v>7109</v>
      </c>
      <c r="N8162" t="s">
        <v>148</v>
      </c>
      <c r="O8162" t="s">
        <v>8382</v>
      </c>
      <c r="P8162" t="s">
        <v>32</v>
      </c>
      <c r="Q8162" t="s">
        <v>36</v>
      </c>
      <c r="R8162" t="s">
        <v>8383</v>
      </c>
      <c r="S8162">
        <v>227.96</v>
      </c>
      <c r="T8162">
        <v>2</v>
      </c>
      <c r="U8162">
        <v>0</v>
      </c>
      <c r="V8162">
        <v>36.473600000000005</v>
      </c>
    </row>
    <row r="8163" spans="1:22" ht="14.25" customHeight="1" x14ac:dyDescent="0.25">
      <c r="A8163">
        <v>8162</v>
      </c>
      <c r="B8163" t="s">
        <v>9867</v>
      </c>
      <c r="C8163">
        <f>YEAR(Data!$D8163)</f>
        <v>2012</v>
      </c>
      <c r="D8163">
        <v>41180</v>
      </c>
      <c r="E8163">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ht="14.25" customHeight="1" x14ac:dyDescent="0.25">
      <c r="A8164">
        <v>8163</v>
      </c>
      <c r="B8164" t="s">
        <v>9867</v>
      </c>
      <c r="C8164">
        <f>YEAR(Data!$D8164)</f>
        <v>2012</v>
      </c>
      <c r="D8164">
        <v>41180</v>
      </c>
      <c r="E8164">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ht="14.25" customHeight="1" x14ac:dyDescent="0.25">
      <c r="A8165">
        <v>8164</v>
      </c>
      <c r="B8165" t="s">
        <v>9868</v>
      </c>
      <c r="C8165">
        <f>YEAR(Data!$D8165)</f>
        <v>2012</v>
      </c>
      <c r="D8165">
        <v>41215</v>
      </c>
      <c r="E8165">
        <v>41219</v>
      </c>
      <c r="F8165" t="s">
        <v>50</v>
      </c>
      <c r="G8165" t="s">
        <v>2474</v>
      </c>
      <c r="H8165" t="s">
        <v>2475</v>
      </c>
      <c r="I8165" t="s">
        <v>26</v>
      </c>
      <c r="J8165" t="s">
        <v>27</v>
      </c>
      <c r="K8165" t="s">
        <v>947</v>
      </c>
      <c r="L8165" t="s">
        <v>43</v>
      </c>
      <c r="M8165">
        <v>92105</v>
      </c>
      <c r="N8165" t="s">
        <v>44</v>
      </c>
      <c r="O8165" t="s">
        <v>5654</v>
      </c>
      <c r="P8165" t="s">
        <v>32</v>
      </c>
      <c r="Q8165" t="s">
        <v>65</v>
      </c>
      <c r="R8165" t="s">
        <v>5655</v>
      </c>
      <c r="S8165">
        <v>96.960000000000008</v>
      </c>
      <c r="T8165">
        <v>6</v>
      </c>
      <c r="U8165">
        <v>0</v>
      </c>
      <c r="V8165">
        <v>33.935999999999993</v>
      </c>
    </row>
    <row r="8166" spans="1:22" ht="14.25" customHeight="1" x14ac:dyDescent="0.25">
      <c r="A8166">
        <v>8165</v>
      </c>
      <c r="B8166" t="s">
        <v>9868</v>
      </c>
      <c r="C8166">
        <f>YEAR(Data!$D8166)</f>
        <v>2012</v>
      </c>
      <c r="D8166">
        <v>41215</v>
      </c>
      <c r="E8166">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ht="14.25" customHeight="1" x14ac:dyDescent="0.25">
      <c r="A8167">
        <v>8166</v>
      </c>
      <c r="B8167" t="s">
        <v>9868</v>
      </c>
      <c r="C8167">
        <f>YEAR(Data!$D8167)</f>
        <v>2012</v>
      </c>
      <c r="D8167">
        <v>41215</v>
      </c>
      <c r="E8167">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ht="14.25" customHeight="1" x14ac:dyDescent="0.25">
      <c r="A8168">
        <v>8167</v>
      </c>
      <c r="B8168" t="s">
        <v>9868</v>
      </c>
      <c r="C8168">
        <f>YEAR(Data!$D8168)</f>
        <v>2012</v>
      </c>
      <c r="D8168">
        <v>41215</v>
      </c>
      <c r="E8168">
        <v>41219</v>
      </c>
      <c r="F8168" t="s">
        <v>50</v>
      </c>
      <c r="G8168" t="s">
        <v>2474</v>
      </c>
      <c r="H8168" t="s">
        <v>2475</v>
      </c>
      <c r="I8168" t="s">
        <v>26</v>
      </c>
      <c r="J8168" t="s">
        <v>27</v>
      </c>
      <c r="K8168" t="s">
        <v>947</v>
      </c>
      <c r="L8168" t="s">
        <v>43</v>
      </c>
      <c r="M8168">
        <v>92105</v>
      </c>
      <c r="N8168" t="s">
        <v>44</v>
      </c>
      <c r="O8168" t="s">
        <v>5658</v>
      </c>
      <c r="P8168" t="s">
        <v>32</v>
      </c>
      <c r="Q8168" t="s">
        <v>33</v>
      </c>
      <c r="R8168" t="s">
        <v>5659</v>
      </c>
      <c r="S8168">
        <v>512.49900000000002</v>
      </c>
      <c r="T8168">
        <v>3</v>
      </c>
      <c r="U8168">
        <v>0.15</v>
      </c>
      <c r="V8168">
        <v>-30.147000000000048</v>
      </c>
    </row>
    <row r="8169" spans="1:22" ht="14.25" customHeight="1" x14ac:dyDescent="0.25">
      <c r="A8169">
        <v>8168</v>
      </c>
      <c r="B8169" t="s">
        <v>9869</v>
      </c>
      <c r="C8169">
        <f>YEAR(Data!$D8169)</f>
        <v>2013</v>
      </c>
      <c r="D8169">
        <v>41487</v>
      </c>
      <c r="E8169">
        <v>41492</v>
      </c>
      <c r="F8169" t="s">
        <v>50</v>
      </c>
      <c r="G8169" t="s">
        <v>6638</v>
      </c>
      <c r="H8169" t="s">
        <v>6639</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ht="14.25" customHeight="1" x14ac:dyDescent="0.25">
      <c r="A8170">
        <v>8169</v>
      </c>
      <c r="B8170" t="s">
        <v>9870</v>
      </c>
      <c r="C8170">
        <f>YEAR(Data!$D8170)</f>
        <v>2014</v>
      </c>
      <c r="D8170">
        <v>41950</v>
      </c>
      <c r="E8170">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ht="14.25" customHeight="1" x14ac:dyDescent="0.25">
      <c r="A8171">
        <v>8170</v>
      </c>
      <c r="B8171" t="s">
        <v>9870</v>
      </c>
      <c r="C8171">
        <f>YEAR(Data!$D8171)</f>
        <v>2014</v>
      </c>
      <c r="D8171">
        <v>41950</v>
      </c>
      <c r="E817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ht="14.25" customHeight="1" x14ac:dyDescent="0.25">
      <c r="A8172">
        <v>8171</v>
      </c>
      <c r="B8172" t="s">
        <v>9870</v>
      </c>
      <c r="C8172">
        <f>YEAR(Data!$D8172)</f>
        <v>2014</v>
      </c>
      <c r="D8172">
        <v>41950</v>
      </c>
      <c r="E8172">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ht="14.25" customHeight="1" x14ac:dyDescent="0.25">
      <c r="A8173">
        <v>8172</v>
      </c>
      <c r="B8173" t="s">
        <v>9871</v>
      </c>
      <c r="C8173">
        <f>YEAR(Data!$D8173)</f>
        <v>2013</v>
      </c>
      <c r="D8173">
        <v>41319</v>
      </c>
      <c r="E8173">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ht="14.25" customHeight="1" x14ac:dyDescent="0.25">
      <c r="A8174">
        <v>8173</v>
      </c>
      <c r="B8174" t="s">
        <v>9872</v>
      </c>
      <c r="C8174">
        <f>YEAR(Data!$D8174)</f>
        <v>2011</v>
      </c>
      <c r="D8174">
        <v>40733</v>
      </c>
      <c r="E8174">
        <v>40737</v>
      </c>
      <c r="F8174" t="s">
        <v>50</v>
      </c>
      <c r="G8174" t="s">
        <v>6370</v>
      </c>
      <c r="H8174" t="s">
        <v>6371</v>
      </c>
      <c r="I8174" t="s">
        <v>102</v>
      </c>
      <c r="J8174" t="s">
        <v>27</v>
      </c>
      <c r="K8174" t="s">
        <v>42</v>
      </c>
      <c r="L8174" t="s">
        <v>43</v>
      </c>
      <c r="M8174">
        <v>90049</v>
      </c>
      <c r="N8174" t="s">
        <v>44</v>
      </c>
      <c r="O8174" t="s">
        <v>5610</v>
      </c>
      <c r="P8174" t="s">
        <v>46</v>
      </c>
      <c r="Q8174" t="s">
        <v>47</v>
      </c>
      <c r="R8174" t="s">
        <v>5611</v>
      </c>
      <c r="S8174">
        <v>2.88</v>
      </c>
      <c r="T8174">
        <v>1</v>
      </c>
      <c r="U8174">
        <v>0</v>
      </c>
      <c r="V8174">
        <v>1.4112</v>
      </c>
    </row>
    <row r="8175" spans="1:22" ht="14.25" customHeight="1" x14ac:dyDescent="0.25">
      <c r="A8175">
        <v>8174</v>
      </c>
      <c r="B8175" t="s">
        <v>9872</v>
      </c>
      <c r="C8175">
        <f>YEAR(Data!$D8175)</f>
        <v>2011</v>
      </c>
      <c r="D8175">
        <v>40733</v>
      </c>
      <c r="E8175">
        <v>40737</v>
      </c>
      <c r="F8175" t="s">
        <v>50</v>
      </c>
      <c r="G8175" t="s">
        <v>6370</v>
      </c>
      <c r="H8175" t="s">
        <v>6371</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ht="14.25" customHeight="1" x14ac:dyDescent="0.25">
      <c r="A8176">
        <v>8175</v>
      </c>
      <c r="B8176" t="s">
        <v>9872</v>
      </c>
      <c r="C8176">
        <f>YEAR(Data!$D8176)</f>
        <v>2011</v>
      </c>
      <c r="D8176">
        <v>40733</v>
      </c>
      <c r="E8176">
        <v>40737</v>
      </c>
      <c r="F8176" t="s">
        <v>50</v>
      </c>
      <c r="G8176" t="s">
        <v>6370</v>
      </c>
      <c r="H8176" t="s">
        <v>6371</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ht="14.25" customHeight="1" x14ac:dyDescent="0.25">
      <c r="A8177">
        <v>8176</v>
      </c>
      <c r="B8177" t="s">
        <v>9873</v>
      </c>
      <c r="C8177">
        <f>YEAR(Data!$D8177)</f>
        <v>2013</v>
      </c>
      <c r="D8177">
        <v>41304</v>
      </c>
      <c r="E8177">
        <v>41309</v>
      </c>
      <c r="F8177" t="s">
        <v>50</v>
      </c>
      <c r="G8177" t="s">
        <v>9874</v>
      </c>
      <c r="H8177" t="s">
        <v>9875</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ht="14.25" customHeight="1" x14ac:dyDescent="0.25">
      <c r="A8178">
        <v>8177</v>
      </c>
      <c r="B8178" t="s">
        <v>9876</v>
      </c>
      <c r="C8178">
        <f>YEAR(Data!$D8178)</f>
        <v>2013</v>
      </c>
      <c r="D8178">
        <v>41540</v>
      </c>
      <c r="E8178">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ht="14.25" customHeight="1" x14ac:dyDescent="0.25">
      <c r="A8179">
        <v>8178</v>
      </c>
      <c r="B8179" t="s">
        <v>9877</v>
      </c>
      <c r="C8179">
        <f>YEAR(Data!$D8179)</f>
        <v>2014</v>
      </c>
      <c r="D8179">
        <v>41996</v>
      </c>
      <c r="E8179">
        <v>41998</v>
      </c>
      <c r="F8179" t="s">
        <v>188</v>
      </c>
      <c r="G8179" t="s">
        <v>3694</v>
      </c>
      <c r="H8179" t="s">
        <v>3695</v>
      </c>
      <c r="I8179" t="s">
        <v>26</v>
      </c>
      <c r="J8179" t="s">
        <v>27</v>
      </c>
      <c r="K8179" t="s">
        <v>42</v>
      </c>
      <c r="L8179" t="s">
        <v>43</v>
      </c>
      <c r="M8179">
        <v>90008</v>
      </c>
      <c r="N8179" t="s">
        <v>44</v>
      </c>
      <c r="O8179" t="s">
        <v>6539</v>
      </c>
      <c r="P8179" t="s">
        <v>71</v>
      </c>
      <c r="Q8179" t="s">
        <v>161</v>
      </c>
      <c r="R8179" t="s">
        <v>6540</v>
      </c>
      <c r="S8179">
        <v>474.95</v>
      </c>
      <c r="T8179">
        <v>5</v>
      </c>
      <c r="U8179">
        <v>0</v>
      </c>
      <c r="V8179">
        <v>142.48499999999993</v>
      </c>
    </row>
    <row r="8180" spans="1:22" ht="14.25" customHeight="1" x14ac:dyDescent="0.25">
      <c r="A8180">
        <v>8179</v>
      </c>
      <c r="B8180" t="s">
        <v>9878</v>
      </c>
      <c r="C8180">
        <f>YEAR(Data!$D8180)</f>
        <v>2013</v>
      </c>
      <c r="D8180">
        <v>41520</v>
      </c>
      <c r="E8180">
        <v>41526</v>
      </c>
      <c r="F8180" t="s">
        <v>50</v>
      </c>
      <c r="G8180" t="s">
        <v>5215</v>
      </c>
      <c r="H8180" t="s">
        <v>5216</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ht="14.25" customHeight="1" x14ac:dyDescent="0.25">
      <c r="A8181">
        <v>8180</v>
      </c>
      <c r="B8181" t="s">
        <v>9879</v>
      </c>
      <c r="C8181">
        <f>YEAR(Data!$D8181)</f>
        <v>2012</v>
      </c>
      <c r="D8181">
        <v>41123</v>
      </c>
      <c r="E8181">
        <v>41127</v>
      </c>
      <c r="F8181" t="s">
        <v>50</v>
      </c>
      <c r="G8181" t="s">
        <v>1835</v>
      </c>
      <c r="H8181" t="s">
        <v>1836</v>
      </c>
      <c r="I8181" t="s">
        <v>26</v>
      </c>
      <c r="J8181" t="s">
        <v>27</v>
      </c>
      <c r="K8181" t="s">
        <v>318</v>
      </c>
      <c r="L8181" t="s">
        <v>420</v>
      </c>
      <c r="M8181">
        <v>97477</v>
      </c>
      <c r="N8181" t="s">
        <v>44</v>
      </c>
      <c r="O8181" t="s">
        <v>6944</v>
      </c>
      <c r="P8181" t="s">
        <v>32</v>
      </c>
      <c r="Q8181" t="s">
        <v>56</v>
      </c>
      <c r="R8181" t="s">
        <v>6945</v>
      </c>
      <c r="S8181">
        <v>277.5</v>
      </c>
      <c r="T8181">
        <v>4</v>
      </c>
      <c r="U8181">
        <v>0.5</v>
      </c>
      <c r="V8181">
        <v>-188.7</v>
      </c>
    </row>
    <row r="8182" spans="1:22" ht="14.25" customHeight="1" x14ac:dyDescent="0.25">
      <c r="A8182">
        <v>8181</v>
      </c>
      <c r="B8182" t="s">
        <v>9880</v>
      </c>
      <c r="C8182">
        <f>YEAR(Data!$D8182)</f>
        <v>2012</v>
      </c>
      <c r="D8182">
        <v>41234</v>
      </c>
      <c r="E8182">
        <v>41238</v>
      </c>
      <c r="F8182" t="s">
        <v>50</v>
      </c>
      <c r="G8182" t="s">
        <v>7946</v>
      </c>
      <c r="H8182" t="s">
        <v>7947</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ht="14.25" customHeight="1" x14ac:dyDescent="0.25">
      <c r="A8183">
        <v>8182</v>
      </c>
      <c r="B8183" t="s">
        <v>9880</v>
      </c>
      <c r="C8183">
        <f>YEAR(Data!$D8183)</f>
        <v>2012</v>
      </c>
      <c r="D8183">
        <v>41234</v>
      </c>
      <c r="E8183">
        <v>41238</v>
      </c>
      <c r="F8183" t="s">
        <v>50</v>
      </c>
      <c r="G8183" t="s">
        <v>7946</v>
      </c>
      <c r="H8183" t="s">
        <v>7947</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ht="14.25" customHeight="1" x14ac:dyDescent="0.25">
      <c r="A8184">
        <v>8183</v>
      </c>
      <c r="B8184" t="s">
        <v>9881</v>
      </c>
      <c r="C8184">
        <f>YEAR(Data!$D8184)</f>
        <v>2014</v>
      </c>
      <c r="D8184">
        <v>41778</v>
      </c>
      <c r="E8184">
        <v>41782</v>
      </c>
      <c r="F8184" t="s">
        <v>50</v>
      </c>
      <c r="G8184" t="s">
        <v>5335</v>
      </c>
      <c r="H8184" t="s">
        <v>5336</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ht="14.25" customHeight="1" x14ac:dyDescent="0.25">
      <c r="A8185">
        <v>8184</v>
      </c>
      <c r="B8185" t="s">
        <v>9881</v>
      </c>
      <c r="C8185">
        <f>YEAR(Data!$D8185)</f>
        <v>2014</v>
      </c>
      <c r="D8185">
        <v>41778</v>
      </c>
      <c r="E8185">
        <v>41782</v>
      </c>
      <c r="F8185" t="s">
        <v>50</v>
      </c>
      <c r="G8185" t="s">
        <v>5335</v>
      </c>
      <c r="H8185" t="s">
        <v>5336</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ht="14.25" customHeight="1" x14ac:dyDescent="0.25">
      <c r="A8186">
        <v>8185</v>
      </c>
      <c r="B8186" t="s">
        <v>9882</v>
      </c>
      <c r="C8186">
        <f>YEAR(Data!$D8186)</f>
        <v>2014</v>
      </c>
      <c r="D8186">
        <v>41844</v>
      </c>
      <c r="E8186">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ht="14.25" customHeight="1" x14ac:dyDescent="0.25">
      <c r="A8187">
        <v>8186</v>
      </c>
      <c r="B8187" t="s">
        <v>9883</v>
      </c>
      <c r="C8187">
        <f>YEAR(Data!$D8187)</f>
        <v>2012</v>
      </c>
      <c r="D8187">
        <v>41165</v>
      </c>
      <c r="E8187">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ht="14.25" customHeight="1" x14ac:dyDescent="0.25">
      <c r="A8188">
        <v>8187</v>
      </c>
      <c r="B8188" t="s">
        <v>9883</v>
      </c>
      <c r="C8188">
        <f>YEAR(Data!$D8188)</f>
        <v>2012</v>
      </c>
      <c r="D8188">
        <v>41165</v>
      </c>
      <c r="E8188">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ht="14.25" customHeight="1" x14ac:dyDescent="0.25">
      <c r="A8189">
        <v>8188</v>
      </c>
      <c r="B8189" t="s">
        <v>9884</v>
      </c>
      <c r="C8189">
        <f>YEAR(Data!$D8189)</f>
        <v>2013</v>
      </c>
      <c r="D8189">
        <v>41619</v>
      </c>
      <c r="E8189">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ht="14.25" customHeight="1" x14ac:dyDescent="0.25">
      <c r="A8190">
        <v>8189</v>
      </c>
      <c r="B8190" t="s">
        <v>9885</v>
      </c>
      <c r="C8190">
        <f>YEAR(Data!$D8190)</f>
        <v>2012</v>
      </c>
      <c r="D8190">
        <v>41184</v>
      </c>
      <c r="E8190">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ht="14.25" customHeight="1" x14ac:dyDescent="0.25">
      <c r="A8191">
        <v>8190</v>
      </c>
      <c r="B8191" t="s">
        <v>9885</v>
      </c>
      <c r="C8191">
        <f>YEAR(Data!$D8191)</f>
        <v>2012</v>
      </c>
      <c r="D8191">
        <v>41184</v>
      </c>
      <c r="E819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ht="14.25" customHeight="1" x14ac:dyDescent="0.25">
      <c r="A8192">
        <v>8191</v>
      </c>
      <c r="B8192" t="s">
        <v>9886</v>
      </c>
      <c r="C8192">
        <f>YEAR(Data!$D8192)</f>
        <v>2014</v>
      </c>
      <c r="D8192">
        <v>41961</v>
      </c>
      <c r="E8192">
        <v>41965</v>
      </c>
      <c r="F8192" t="s">
        <v>50</v>
      </c>
      <c r="G8192" t="s">
        <v>6045</v>
      </c>
      <c r="H8192" t="s">
        <v>6046</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ht="14.25" customHeight="1" x14ac:dyDescent="0.25">
      <c r="A8193">
        <v>8192</v>
      </c>
      <c r="B8193" t="s">
        <v>9886</v>
      </c>
      <c r="C8193">
        <f>YEAR(Data!$D8193)</f>
        <v>2014</v>
      </c>
      <c r="D8193">
        <v>41961</v>
      </c>
      <c r="E8193">
        <v>41965</v>
      </c>
      <c r="F8193" t="s">
        <v>50</v>
      </c>
      <c r="G8193" t="s">
        <v>6045</v>
      </c>
      <c r="H8193" t="s">
        <v>6046</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ht="14.25" customHeight="1" x14ac:dyDescent="0.25">
      <c r="A8194">
        <v>8193</v>
      </c>
      <c r="B8194" t="s">
        <v>9887</v>
      </c>
      <c r="C8194">
        <f>YEAR(Data!$D8194)</f>
        <v>2012</v>
      </c>
      <c r="D8194">
        <v>41243</v>
      </c>
      <c r="E8194">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ht="14.25" customHeight="1" x14ac:dyDescent="0.25">
      <c r="A8195">
        <v>8194</v>
      </c>
      <c r="B8195" t="s">
        <v>9887</v>
      </c>
      <c r="C8195">
        <f>YEAR(Data!$D8195)</f>
        <v>2012</v>
      </c>
      <c r="D8195">
        <v>41243</v>
      </c>
      <c r="E8195">
        <v>41246</v>
      </c>
      <c r="F8195" t="s">
        <v>188</v>
      </c>
      <c r="G8195" t="s">
        <v>1990</v>
      </c>
      <c r="H8195" t="s">
        <v>1991</v>
      </c>
      <c r="I8195" t="s">
        <v>26</v>
      </c>
      <c r="J8195" t="s">
        <v>27</v>
      </c>
      <c r="K8195" t="s">
        <v>373</v>
      </c>
      <c r="L8195" t="s">
        <v>88</v>
      </c>
      <c r="M8195">
        <v>27707</v>
      </c>
      <c r="N8195" t="s">
        <v>30</v>
      </c>
      <c r="O8195" t="s">
        <v>5593</v>
      </c>
      <c r="P8195" t="s">
        <v>46</v>
      </c>
      <c r="Q8195" t="s">
        <v>78</v>
      </c>
      <c r="R8195" t="s">
        <v>5594</v>
      </c>
      <c r="S8195">
        <v>98.352000000000004</v>
      </c>
      <c r="T8195">
        <v>3</v>
      </c>
      <c r="U8195">
        <v>0.2</v>
      </c>
      <c r="V8195">
        <v>9.8351999999999933</v>
      </c>
    </row>
    <row r="8196" spans="1:22" ht="14.25" customHeight="1" x14ac:dyDescent="0.25">
      <c r="A8196">
        <v>8195</v>
      </c>
      <c r="B8196" t="s">
        <v>9887</v>
      </c>
      <c r="C8196">
        <f>YEAR(Data!$D8196)</f>
        <v>2012</v>
      </c>
      <c r="D8196">
        <v>41243</v>
      </c>
      <c r="E8196">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ht="14.25" customHeight="1" x14ac:dyDescent="0.25">
      <c r="A8197">
        <v>8196</v>
      </c>
      <c r="B8197" t="s">
        <v>9888</v>
      </c>
      <c r="C8197">
        <f>YEAR(Data!$D8197)</f>
        <v>2012</v>
      </c>
      <c r="D8197">
        <v>41249</v>
      </c>
      <c r="E8197">
        <v>41254</v>
      </c>
      <c r="F8197" t="s">
        <v>23</v>
      </c>
      <c r="G8197" t="s">
        <v>910</v>
      </c>
      <c r="H8197" t="s">
        <v>911</v>
      </c>
      <c r="I8197" t="s">
        <v>41</v>
      </c>
      <c r="J8197" t="s">
        <v>27</v>
      </c>
      <c r="K8197" t="s">
        <v>8303</v>
      </c>
      <c r="L8197" t="s">
        <v>43</v>
      </c>
      <c r="M8197">
        <v>93101</v>
      </c>
      <c r="N8197" t="s">
        <v>44</v>
      </c>
      <c r="O8197" t="s">
        <v>4204</v>
      </c>
      <c r="P8197" t="s">
        <v>46</v>
      </c>
      <c r="Q8197" t="s">
        <v>90</v>
      </c>
      <c r="R8197" t="s">
        <v>4205</v>
      </c>
      <c r="S8197">
        <v>8.9600000000000009</v>
      </c>
      <c r="T8197">
        <v>2</v>
      </c>
      <c r="U8197">
        <v>0</v>
      </c>
      <c r="V8197">
        <v>4.3904000000000005</v>
      </c>
    </row>
    <row r="8198" spans="1:22" ht="14.25" customHeight="1" x14ac:dyDescent="0.25">
      <c r="A8198">
        <v>8197</v>
      </c>
      <c r="B8198" t="s">
        <v>9889</v>
      </c>
      <c r="C8198">
        <f>YEAR(Data!$D8198)</f>
        <v>2014</v>
      </c>
      <c r="D8198">
        <v>41888</v>
      </c>
      <c r="E8198">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ht="14.25" customHeight="1" x14ac:dyDescent="0.25">
      <c r="A8199">
        <v>8198</v>
      </c>
      <c r="B8199" t="s">
        <v>9889</v>
      </c>
      <c r="C8199">
        <f>YEAR(Data!$D8199)</f>
        <v>2014</v>
      </c>
      <c r="D8199">
        <v>41888</v>
      </c>
      <c r="E8199">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ht="14.25" customHeight="1" x14ac:dyDescent="0.25">
      <c r="A8200">
        <v>8199</v>
      </c>
      <c r="B8200" t="s">
        <v>9889</v>
      </c>
      <c r="C8200">
        <f>YEAR(Data!$D8200)</f>
        <v>2014</v>
      </c>
      <c r="D8200">
        <v>41888</v>
      </c>
      <c r="E8200">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ht="14.25" customHeight="1" x14ac:dyDescent="0.25">
      <c r="A8201">
        <v>8200</v>
      </c>
      <c r="B8201" t="s">
        <v>9890</v>
      </c>
      <c r="C8201">
        <f>YEAR(Data!$D8201)</f>
        <v>2014</v>
      </c>
      <c r="D8201">
        <v>41754</v>
      </c>
      <c r="E820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ht="14.25" customHeight="1" x14ac:dyDescent="0.25">
      <c r="A8202">
        <v>8201</v>
      </c>
      <c r="B8202" t="s">
        <v>9890</v>
      </c>
      <c r="C8202">
        <f>YEAR(Data!$D8202)</f>
        <v>2014</v>
      </c>
      <c r="D8202">
        <v>41754</v>
      </c>
      <c r="E8202">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ht="14.25" customHeight="1" x14ac:dyDescent="0.25">
      <c r="A8203">
        <v>8202</v>
      </c>
      <c r="B8203" t="s">
        <v>9891</v>
      </c>
      <c r="C8203">
        <f>YEAR(Data!$D8203)</f>
        <v>2012</v>
      </c>
      <c r="D8203">
        <v>41221</v>
      </c>
      <c r="E8203">
        <v>41221</v>
      </c>
      <c r="F8203" t="s">
        <v>1290</v>
      </c>
      <c r="G8203" t="s">
        <v>3939</v>
      </c>
      <c r="H8203" t="s">
        <v>3940</v>
      </c>
      <c r="I8203" t="s">
        <v>41</v>
      </c>
      <c r="J8203" t="s">
        <v>27</v>
      </c>
      <c r="K8203" t="s">
        <v>266</v>
      </c>
      <c r="L8203" t="s">
        <v>267</v>
      </c>
      <c r="M8203">
        <v>10024</v>
      </c>
      <c r="N8203" t="s">
        <v>148</v>
      </c>
      <c r="O8203" t="s">
        <v>7610</v>
      </c>
      <c r="P8203" t="s">
        <v>46</v>
      </c>
      <c r="Q8203" t="s">
        <v>59</v>
      </c>
      <c r="R8203" t="s">
        <v>7611</v>
      </c>
      <c r="S8203">
        <v>67.150000000000006</v>
      </c>
      <c r="T8203">
        <v>5</v>
      </c>
      <c r="U8203">
        <v>0</v>
      </c>
      <c r="V8203">
        <v>16.787500000000001</v>
      </c>
    </row>
    <row r="8204" spans="1:22" ht="14.25" customHeight="1" x14ac:dyDescent="0.25">
      <c r="A8204">
        <v>8203</v>
      </c>
      <c r="B8204" t="s">
        <v>9891</v>
      </c>
      <c r="C8204">
        <f>YEAR(Data!$D8204)</f>
        <v>2012</v>
      </c>
      <c r="D8204">
        <v>41221</v>
      </c>
      <c r="E8204">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ht="14.25" customHeight="1" x14ac:dyDescent="0.25">
      <c r="A8205">
        <v>8204</v>
      </c>
      <c r="B8205" t="s">
        <v>9891</v>
      </c>
      <c r="C8205">
        <f>YEAR(Data!$D8205)</f>
        <v>2012</v>
      </c>
      <c r="D8205">
        <v>41221</v>
      </c>
      <c r="E8205">
        <v>41221</v>
      </c>
      <c r="F8205" t="s">
        <v>1290</v>
      </c>
      <c r="G8205" t="s">
        <v>3939</v>
      </c>
      <c r="H8205" t="s">
        <v>3940</v>
      </c>
      <c r="I8205" t="s">
        <v>41</v>
      </c>
      <c r="J8205" t="s">
        <v>27</v>
      </c>
      <c r="K8205" t="s">
        <v>266</v>
      </c>
      <c r="L8205" t="s">
        <v>267</v>
      </c>
      <c r="M8205">
        <v>10024</v>
      </c>
      <c r="N8205" t="s">
        <v>148</v>
      </c>
      <c r="O8205" t="s">
        <v>9105</v>
      </c>
      <c r="P8205" t="s">
        <v>32</v>
      </c>
      <c r="Q8205" t="s">
        <v>65</v>
      </c>
      <c r="R8205" t="s">
        <v>9106</v>
      </c>
      <c r="S8205">
        <v>11.82</v>
      </c>
      <c r="T8205">
        <v>3</v>
      </c>
      <c r="U8205">
        <v>0</v>
      </c>
      <c r="V8205">
        <v>4.7279999999999998</v>
      </c>
    </row>
    <row r="8206" spans="1:22" ht="14.25" customHeight="1" x14ac:dyDescent="0.25">
      <c r="A8206">
        <v>8205</v>
      </c>
      <c r="B8206" t="s">
        <v>9891</v>
      </c>
      <c r="C8206">
        <f>YEAR(Data!$D8206)</f>
        <v>2012</v>
      </c>
      <c r="D8206">
        <v>41221</v>
      </c>
      <c r="E8206">
        <v>41221</v>
      </c>
      <c r="F8206" t="s">
        <v>1290</v>
      </c>
      <c r="G8206" t="s">
        <v>3939</v>
      </c>
      <c r="H8206" t="s">
        <v>3940</v>
      </c>
      <c r="I8206" t="s">
        <v>41</v>
      </c>
      <c r="J8206" t="s">
        <v>27</v>
      </c>
      <c r="K8206" t="s">
        <v>266</v>
      </c>
      <c r="L8206" t="s">
        <v>267</v>
      </c>
      <c r="M8206">
        <v>10024</v>
      </c>
      <c r="N8206" t="s">
        <v>148</v>
      </c>
      <c r="O8206" t="s">
        <v>7931</v>
      </c>
      <c r="P8206" t="s">
        <v>71</v>
      </c>
      <c r="Q8206" t="s">
        <v>682</v>
      </c>
      <c r="R8206" t="s">
        <v>7932</v>
      </c>
      <c r="S8206">
        <v>4643.8</v>
      </c>
      <c r="T8206">
        <v>4</v>
      </c>
      <c r="U8206">
        <v>0</v>
      </c>
      <c r="V8206">
        <v>2229.0239999999999</v>
      </c>
    </row>
    <row r="8207" spans="1:22" ht="14.25" customHeight="1" x14ac:dyDescent="0.25">
      <c r="A8207">
        <v>8206</v>
      </c>
      <c r="B8207" t="s">
        <v>9891</v>
      </c>
      <c r="C8207">
        <f>YEAR(Data!$D8207)</f>
        <v>2012</v>
      </c>
      <c r="D8207">
        <v>41221</v>
      </c>
      <c r="E8207">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ht="14.25" customHeight="1" x14ac:dyDescent="0.25">
      <c r="A8208">
        <v>8207</v>
      </c>
      <c r="B8208" t="s">
        <v>9892</v>
      </c>
      <c r="C8208">
        <f>YEAR(Data!$D8208)</f>
        <v>2012</v>
      </c>
      <c r="D8208">
        <v>41025</v>
      </c>
      <c r="E8208">
        <v>41029</v>
      </c>
      <c r="F8208" t="s">
        <v>50</v>
      </c>
      <c r="G8208" t="s">
        <v>1674</v>
      </c>
      <c r="H8208" t="s">
        <v>1675</v>
      </c>
      <c r="I8208" t="s">
        <v>26</v>
      </c>
      <c r="J8208" t="s">
        <v>27</v>
      </c>
      <c r="K8208" t="s">
        <v>7420</v>
      </c>
      <c r="L8208" t="s">
        <v>54</v>
      </c>
      <c r="M8208">
        <v>32114</v>
      </c>
      <c r="N8208" t="s">
        <v>30</v>
      </c>
      <c r="O8208" t="s">
        <v>55</v>
      </c>
      <c r="P8208" t="s">
        <v>32</v>
      </c>
      <c r="Q8208" t="s">
        <v>56</v>
      </c>
      <c r="R8208" t="s">
        <v>57</v>
      </c>
      <c r="S8208">
        <v>191.5155</v>
      </c>
      <c r="T8208">
        <v>1</v>
      </c>
      <c r="U8208">
        <v>0.45</v>
      </c>
      <c r="V8208">
        <v>-76.606200000000001</v>
      </c>
    </row>
    <row r="8209" spans="1:22" ht="14.25" customHeight="1" x14ac:dyDescent="0.25">
      <c r="A8209">
        <v>8208</v>
      </c>
      <c r="B8209" t="s">
        <v>9892</v>
      </c>
      <c r="C8209">
        <f>YEAR(Data!$D8209)</f>
        <v>2012</v>
      </c>
      <c r="D8209">
        <v>41025</v>
      </c>
      <c r="E8209">
        <v>41029</v>
      </c>
      <c r="F8209" t="s">
        <v>50</v>
      </c>
      <c r="G8209" t="s">
        <v>1674</v>
      </c>
      <c r="H8209" t="s">
        <v>1675</v>
      </c>
      <c r="I8209" t="s">
        <v>26</v>
      </c>
      <c r="J8209" t="s">
        <v>27</v>
      </c>
      <c r="K8209" t="s">
        <v>7420</v>
      </c>
      <c r="L8209" t="s">
        <v>54</v>
      </c>
      <c r="M8209">
        <v>32114</v>
      </c>
      <c r="N8209" t="s">
        <v>30</v>
      </c>
      <c r="O8209" t="s">
        <v>1367</v>
      </c>
      <c r="P8209" t="s">
        <v>46</v>
      </c>
      <c r="Q8209" t="s">
        <v>68</v>
      </c>
      <c r="R8209" t="s">
        <v>1368</v>
      </c>
      <c r="S8209">
        <v>2.6240000000000001</v>
      </c>
      <c r="T8209">
        <v>1</v>
      </c>
      <c r="U8209">
        <v>0.2</v>
      </c>
      <c r="V8209">
        <v>0.42639999999999978</v>
      </c>
    </row>
    <row r="8210" spans="1:22" ht="14.25" customHeight="1" x14ac:dyDescent="0.25">
      <c r="A8210">
        <v>8209</v>
      </c>
      <c r="B8210" t="s">
        <v>9893</v>
      </c>
      <c r="C8210">
        <f>YEAR(Data!$D8210)</f>
        <v>2012</v>
      </c>
      <c r="D8210">
        <v>41172</v>
      </c>
      <c r="E8210">
        <v>41176</v>
      </c>
      <c r="F8210" t="s">
        <v>50</v>
      </c>
      <c r="G8210" t="s">
        <v>8368</v>
      </c>
      <c r="H8210" t="s">
        <v>8369</v>
      </c>
      <c r="I8210" t="s">
        <v>26</v>
      </c>
      <c r="J8210" t="s">
        <v>27</v>
      </c>
      <c r="K8210" t="s">
        <v>5661</v>
      </c>
      <c r="L8210" t="s">
        <v>335</v>
      </c>
      <c r="M8210">
        <v>37211</v>
      </c>
      <c r="N8210" t="s">
        <v>30</v>
      </c>
      <c r="O8210" t="s">
        <v>2691</v>
      </c>
      <c r="P8210" t="s">
        <v>46</v>
      </c>
      <c r="Q8210" t="s">
        <v>75</v>
      </c>
      <c r="R8210" t="s">
        <v>2692</v>
      </c>
      <c r="S8210">
        <v>1369.7640000000001</v>
      </c>
      <c r="T8210">
        <v>6</v>
      </c>
      <c r="U8210">
        <v>0.7</v>
      </c>
      <c r="V8210">
        <v>-913.17599999999993</v>
      </c>
    </row>
    <row r="8211" spans="1:22" ht="14.25" customHeight="1" x14ac:dyDescent="0.25">
      <c r="A8211">
        <v>8210</v>
      </c>
      <c r="B8211" t="s">
        <v>9893</v>
      </c>
      <c r="C8211">
        <f>YEAR(Data!$D8211)</f>
        <v>2012</v>
      </c>
      <c r="D8211">
        <v>41172</v>
      </c>
      <c r="E8211">
        <v>41176</v>
      </c>
      <c r="F8211" t="s">
        <v>50</v>
      </c>
      <c r="G8211" t="s">
        <v>8368</v>
      </c>
      <c r="H8211" t="s">
        <v>8369</v>
      </c>
      <c r="I8211" t="s">
        <v>26</v>
      </c>
      <c r="J8211" t="s">
        <v>27</v>
      </c>
      <c r="K8211" t="s">
        <v>5661</v>
      </c>
      <c r="L8211" t="s">
        <v>335</v>
      </c>
      <c r="M8211">
        <v>37211</v>
      </c>
      <c r="N8211" t="s">
        <v>30</v>
      </c>
      <c r="O8211" t="s">
        <v>839</v>
      </c>
      <c r="P8211" t="s">
        <v>46</v>
      </c>
      <c r="Q8211" t="s">
        <v>59</v>
      </c>
      <c r="R8211" t="s">
        <v>840</v>
      </c>
      <c r="S8211">
        <v>294.36799999999999</v>
      </c>
      <c r="T8211">
        <v>4</v>
      </c>
      <c r="U8211">
        <v>0.2</v>
      </c>
      <c r="V8211">
        <v>-58.873600000000025</v>
      </c>
    </row>
    <row r="8212" spans="1:22" ht="14.25" customHeight="1" x14ac:dyDescent="0.25">
      <c r="A8212">
        <v>8211</v>
      </c>
      <c r="B8212" t="s">
        <v>9894</v>
      </c>
      <c r="C8212">
        <f>YEAR(Data!$D8212)</f>
        <v>2014</v>
      </c>
      <c r="D8212">
        <v>41890</v>
      </c>
      <c r="E8212">
        <v>41895</v>
      </c>
      <c r="F8212" t="s">
        <v>50</v>
      </c>
      <c r="G8212" t="s">
        <v>6233</v>
      </c>
      <c r="H8212" t="s">
        <v>6234</v>
      </c>
      <c r="I8212" t="s">
        <v>41</v>
      </c>
      <c r="J8212" t="s">
        <v>27</v>
      </c>
      <c r="K8212" t="s">
        <v>5661</v>
      </c>
      <c r="L8212" t="s">
        <v>335</v>
      </c>
      <c r="M8212">
        <v>37211</v>
      </c>
      <c r="N8212" t="s">
        <v>30</v>
      </c>
      <c r="O8212" t="s">
        <v>1837</v>
      </c>
      <c r="P8212" t="s">
        <v>46</v>
      </c>
      <c r="Q8212" t="s">
        <v>78</v>
      </c>
      <c r="R8212" t="s">
        <v>1838</v>
      </c>
      <c r="S8212">
        <v>81.567999999999998</v>
      </c>
      <c r="T8212">
        <v>2</v>
      </c>
      <c r="U8212">
        <v>0.2</v>
      </c>
      <c r="V8212">
        <v>7.1372000000000035</v>
      </c>
    </row>
    <row r="8213" spans="1:22" ht="14.25" customHeight="1" x14ac:dyDescent="0.25">
      <c r="A8213">
        <v>8212</v>
      </c>
      <c r="B8213" t="s">
        <v>9895</v>
      </c>
      <c r="C8213">
        <f>YEAR(Data!$D8213)</f>
        <v>2013</v>
      </c>
      <c r="D8213">
        <v>41586</v>
      </c>
      <c r="E8213">
        <v>41591</v>
      </c>
      <c r="F8213" t="s">
        <v>50</v>
      </c>
      <c r="G8213" t="s">
        <v>2225</v>
      </c>
      <c r="H8213" t="s">
        <v>2226</v>
      </c>
      <c r="I8213" t="s">
        <v>26</v>
      </c>
      <c r="J8213" t="s">
        <v>27</v>
      </c>
      <c r="K8213" t="s">
        <v>815</v>
      </c>
      <c r="L8213" t="s">
        <v>104</v>
      </c>
      <c r="M8213">
        <v>75220</v>
      </c>
      <c r="N8213" t="s">
        <v>105</v>
      </c>
      <c r="O8213" t="s">
        <v>9896</v>
      </c>
      <c r="P8213" t="s">
        <v>32</v>
      </c>
      <c r="Q8213" t="s">
        <v>65</v>
      </c>
      <c r="R8213" t="s">
        <v>9897</v>
      </c>
      <c r="S8213">
        <v>44.460000000000008</v>
      </c>
      <c r="T8213">
        <v>5</v>
      </c>
      <c r="U8213">
        <v>0.6</v>
      </c>
      <c r="V8213">
        <v>-17.783999999999992</v>
      </c>
    </row>
    <row r="8214" spans="1:22" ht="14.25" customHeight="1" x14ac:dyDescent="0.25">
      <c r="A8214">
        <v>8213</v>
      </c>
      <c r="B8214" t="s">
        <v>9895</v>
      </c>
      <c r="C8214">
        <f>YEAR(Data!$D8214)</f>
        <v>2013</v>
      </c>
      <c r="D8214">
        <v>41586</v>
      </c>
      <c r="E8214">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ht="14.25" customHeight="1" x14ac:dyDescent="0.25">
      <c r="A8215">
        <v>8214</v>
      </c>
      <c r="B8215" t="s">
        <v>9898</v>
      </c>
      <c r="C8215">
        <f>YEAR(Data!$D8215)</f>
        <v>2012</v>
      </c>
      <c r="D8215">
        <v>41177</v>
      </c>
      <c r="E8215">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ht="14.25" customHeight="1" x14ac:dyDescent="0.25">
      <c r="A8216">
        <v>8215</v>
      </c>
      <c r="B8216" t="s">
        <v>9898</v>
      </c>
      <c r="C8216">
        <f>YEAR(Data!$D8216)</f>
        <v>2012</v>
      </c>
      <c r="D8216">
        <v>41177</v>
      </c>
      <c r="E8216">
        <v>41184</v>
      </c>
      <c r="F8216" t="s">
        <v>50</v>
      </c>
      <c r="G8216" t="s">
        <v>4236</v>
      </c>
      <c r="H8216" t="s">
        <v>4237</v>
      </c>
      <c r="I8216" t="s">
        <v>41</v>
      </c>
      <c r="J8216" t="s">
        <v>27</v>
      </c>
      <c r="K8216" t="s">
        <v>1185</v>
      </c>
      <c r="L8216" t="s">
        <v>335</v>
      </c>
      <c r="M8216">
        <v>37130</v>
      </c>
      <c r="N8216" t="s">
        <v>30</v>
      </c>
      <c r="O8216" t="s">
        <v>5803</v>
      </c>
      <c r="P8216" t="s">
        <v>46</v>
      </c>
      <c r="Q8216" t="s">
        <v>90</v>
      </c>
      <c r="R8216" t="s">
        <v>5804</v>
      </c>
      <c r="S8216">
        <v>10.48</v>
      </c>
      <c r="T8216">
        <v>1</v>
      </c>
      <c r="U8216">
        <v>0.2</v>
      </c>
      <c r="V8216">
        <v>3.7989999999999995</v>
      </c>
    </row>
    <row r="8217" spans="1:22" ht="14.25" customHeight="1" x14ac:dyDescent="0.25">
      <c r="A8217">
        <v>8216</v>
      </c>
      <c r="B8217" t="s">
        <v>9898</v>
      </c>
      <c r="C8217">
        <f>YEAR(Data!$D8217)</f>
        <v>2012</v>
      </c>
      <c r="D8217">
        <v>41177</v>
      </c>
      <c r="E8217">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ht="14.25" customHeight="1" x14ac:dyDescent="0.25">
      <c r="A8218">
        <v>8217</v>
      </c>
      <c r="B8218" t="s">
        <v>9898</v>
      </c>
      <c r="C8218">
        <f>YEAR(Data!$D8218)</f>
        <v>2012</v>
      </c>
      <c r="D8218">
        <v>41177</v>
      </c>
      <c r="E8218">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ht="14.25" customHeight="1" x14ac:dyDescent="0.25">
      <c r="A8219">
        <v>8218</v>
      </c>
      <c r="B8219" t="s">
        <v>9899</v>
      </c>
      <c r="C8219">
        <f>YEAR(Data!$D8219)</f>
        <v>2011</v>
      </c>
      <c r="D8219">
        <v>40819</v>
      </c>
      <c r="E8219">
        <v>40823</v>
      </c>
      <c r="F8219" t="s">
        <v>50</v>
      </c>
      <c r="G8219" t="s">
        <v>6692</v>
      </c>
      <c r="H8219" t="s">
        <v>6693</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ht="14.25" customHeight="1" x14ac:dyDescent="0.25">
      <c r="A8220">
        <v>8219</v>
      </c>
      <c r="B8220" t="s">
        <v>9899</v>
      </c>
      <c r="C8220">
        <f>YEAR(Data!$D8220)</f>
        <v>2011</v>
      </c>
      <c r="D8220">
        <v>40819</v>
      </c>
      <c r="E8220">
        <v>40823</v>
      </c>
      <c r="F8220" t="s">
        <v>50</v>
      </c>
      <c r="G8220" t="s">
        <v>6692</v>
      </c>
      <c r="H8220" t="s">
        <v>6693</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ht="14.25" customHeight="1" x14ac:dyDescent="0.25">
      <c r="A8221">
        <v>8220</v>
      </c>
      <c r="B8221" t="s">
        <v>9899</v>
      </c>
      <c r="C8221">
        <f>YEAR(Data!$D8221)</f>
        <v>2011</v>
      </c>
      <c r="D8221">
        <v>40819</v>
      </c>
      <c r="E8221">
        <v>40823</v>
      </c>
      <c r="F8221" t="s">
        <v>50</v>
      </c>
      <c r="G8221" t="s">
        <v>6692</v>
      </c>
      <c r="H8221" t="s">
        <v>6693</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ht="14.25" customHeight="1" x14ac:dyDescent="0.25">
      <c r="A8222">
        <v>8221</v>
      </c>
      <c r="B8222" t="s">
        <v>9899</v>
      </c>
      <c r="C8222">
        <f>YEAR(Data!$D8222)</f>
        <v>2011</v>
      </c>
      <c r="D8222">
        <v>40819</v>
      </c>
      <c r="E8222">
        <v>40823</v>
      </c>
      <c r="F8222" t="s">
        <v>50</v>
      </c>
      <c r="G8222" t="s">
        <v>6692</v>
      </c>
      <c r="H8222" t="s">
        <v>6693</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ht="14.25" customHeight="1" x14ac:dyDescent="0.25">
      <c r="A8223">
        <v>8222</v>
      </c>
      <c r="B8223" t="s">
        <v>9899</v>
      </c>
      <c r="C8223">
        <f>YEAR(Data!$D8223)</f>
        <v>2011</v>
      </c>
      <c r="D8223">
        <v>40819</v>
      </c>
      <c r="E8223">
        <v>40823</v>
      </c>
      <c r="F8223" t="s">
        <v>50</v>
      </c>
      <c r="G8223" t="s">
        <v>6692</v>
      </c>
      <c r="H8223" t="s">
        <v>6693</v>
      </c>
      <c r="I8223" t="s">
        <v>26</v>
      </c>
      <c r="J8223" t="s">
        <v>27</v>
      </c>
      <c r="K8223" t="s">
        <v>815</v>
      </c>
      <c r="L8223" t="s">
        <v>104</v>
      </c>
      <c r="M8223">
        <v>75217</v>
      </c>
      <c r="N8223" t="s">
        <v>105</v>
      </c>
      <c r="O8223" t="s">
        <v>9900</v>
      </c>
      <c r="P8223" t="s">
        <v>46</v>
      </c>
      <c r="Q8223" t="s">
        <v>269</v>
      </c>
      <c r="R8223" t="s">
        <v>9901</v>
      </c>
      <c r="S8223">
        <v>15.072000000000001</v>
      </c>
      <c r="T8223">
        <v>4</v>
      </c>
      <c r="U8223">
        <v>0.2</v>
      </c>
      <c r="V8223">
        <v>-3.7680000000000002</v>
      </c>
    </row>
    <row r="8224" spans="1:22" ht="14.25" customHeight="1" x14ac:dyDescent="0.25">
      <c r="A8224">
        <v>8223</v>
      </c>
      <c r="B8224" t="s">
        <v>9902</v>
      </c>
      <c r="C8224">
        <f>YEAR(Data!$D8224)</f>
        <v>2011</v>
      </c>
      <c r="D8224">
        <v>40593</v>
      </c>
      <c r="E8224">
        <v>40599</v>
      </c>
      <c r="F8224" t="s">
        <v>50</v>
      </c>
      <c r="G8224" t="s">
        <v>7899</v>
      </c>
      <c r="H8224" t="s">
        <v>7900</v>
      </c>
      <c r="I8224" t="s">
        <v>26</v>
      </c>
      <c r="J8224" t="s">
        <v>27</v>
      </c>
      <c r="K8224" t="s">
        <v>1127</v>
      </c>
      <c r="L8224" t="s">
        <v>104</v>
      </c>
      <c r="M8224">
        <v>76017</v>
      </c>
      <c r="N8224" t="s">
        <v>105</v>
      </c>
      <c r="O8224" t="s">
        <v>6759</v>
      </c>
      <c r="P8224" t="s">
        <v>46</v>
      </c>
      <c r="Q8224" t="s">
        <v>59</v>
      </c>
      <c r="R8224" t="s">
        <v>6760</v>
      </c>
      <c r="S8224">
        <v>12.624000000000001</v>
      </c>
      <c r="T8224">
        <v>2</v>
      </c>
      <c r="U8224">
        <v>0.2</v>
      </c>
      <c r="V8224">
        <v>-2.5248000000000022</v>
      </c>
    </row>
    <row r="8225" spans="1:22" ht="14.25" customHeight="1" x14ac:dyDescent="0.25">
      <c r="A8225">
        <v>8224</v>
      </c>
      <c r="B8225" t="s">
        <v>9903</v>
      </c>
      <c r="C8225">
        <f>YEAR(Data!$D8225)</f>
        <v>2013</v>
      </c>
      <c r="D8225">
        <v>41438</v>
      </c>
      <c r="E8225">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ht="14.25" customHeight="1" x14ac:dyDescent="0.25">
      <c r="A8226">
        <v>8225</v>
      </c>
      <c r="B8226" t="s">
        <v>9903</v>
      </c>
      <c r="C8226">
        <f>YEAR(Data!$D8226)</f>
        <v>2013</v>
      </c>
      <c r="D8226">
        <v>41438</v>
      </c>
      <c r="E8226">
        <v>41442</v>
      </c>
      <c r="F8226" t="s">
        <v>50</v>
      </c>
      <c r="G8226" t="s">
        <v>895</v>
      </c>
      <c r="H8226" t="s">
        <v>896</v>
      </c>
      <c r="I8226" t="s">
        <v>41</v>
      </c>
      <c r="J8226" t="s">
        <v>27</v>
      </c>
      <c r="K8226" t="s">
        <v>602</v>
      </c>
      <c r="L8226" t="s">
        <v>43</v>
      </c>
      <c r="M8226">
        <v>91104</v>
      </c>
      <c r="N8226" t="s">
        <v>44</v>
      </c>
      <c r="O8226" t="s">
        <v>5987</v>
      </c>
      <c r="P8226" t="s">
        <v>46</v>
      </c>
      <c r="Q8226" t="s">
        <v>90</v>
      </c>
      <c r="R8226" t="s">
        <v>5988</v>
      </c>
      <c r="S8226">
        <v>12.96</v>
      </c>
      <c r="T8226">
        <v>2</v>
      </c>
      <c r="U8226">
        <v>0</v>
      </c>
      <c r="V8226">
        <v>6.2208000000000006</v>
      </c>
    </row>
    <row r="8227" spans="1:22" ht="14.25" customHeight="1" x14ac:dyDescent="0.25">
      <c r="A8227">
        <v>8226</v>
      </c>
      <c r="B8227" t="s">
        <v>9904</v>
      </c>
      <c r="C8227">
        <f>YEAR(Data!$D8227)</f>
        <v>2014</v>
      </c>
      <c r="D8227">
        <v>41945</v>
      </c>
      <c r="E8227">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ht="14.25" customHeight="1" x14ac:dyDescent="0.25">
      <c r="A8228">
        <v>8227</v>
      </c>
      <c r="B8228" t="s">
        <v>9904</v>
      </c>
      <c r="C8228">
        <f>YEAR(Data!$D8228)</f>
        <v>2014</v>
      </c>
      <c r="D8228">
        <v>41945</v>
      </c>
      <c r="E8228">
        <v>41948</v>
      </c>
      <c r="F8228" t="s">
        <v>23</v>
      </c>
      <c r="G8228" t="s">
        <v>144</v>
      </c>
      <c r="H8228" t="s">
        <v>145</v>
      </c>
      <c r="I8228" t="s">
        <v>26</v>
      </c>
      <c r="J8228" t="s">
        <v>27</v>
      </c>
      <c r="K8228" t="s">
        <v>4096</v>
      </c>
      <c r="L8228" t="s">
        <v>1245</v>
      </c>
      <c r="M8228">
        <v>2149</v>
      </c>
      <c r="N8228" t="s">
        <v>148</v>
      </c>
      <c r="O8228" t="s">
        <v>6536</v>
      </c>
      <c r="P8228" t="s">
        <v>46</v>
      </c>
      <c r="Q8228" t="s">
        <v>90</v>
      </c>
      <c r="R8228" t="s">
        <v>6537</v>
      </c>
      <c r="S8228">
        <v>40.99</v>
      </c>
      <c r="T8228">
        <v>1</v>
      </c>
      <c r="U8228">
        <v>0</v>
      </c>
      <c r="V8228">
        <v>20.085100000000001</v>
      </c>
    </row>
    <row r="8229" spans="1:22" ht="14.25" customHeight="1" x14ac:dyDescent="0.25">
      <c r="A8229">
        <v>8228</v>
      </c>
      <c r="B8229" t="s">
        <v>9905</v>
      </c>
      <c r="C8229">
        <f>YEAR(Data!$D8229)</f>
        <v>2013</v>
      </c>
      <c r="D8229">
        <v>41369</v>
      </c>
      <c r="E8229">
        <v>41373</v>
      </c>
      <c r="F8229" t="s">
        <v>23</v>
      </c>
      <c r="G8229" t="s">
        <v>5320</v>
      </c>
      <c r="H8229" t="s">
        <v>5321</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ht="14.25" customHeight="1" x14ac:dyDescent="0.25">
      <c r="A8230">
        <v>8229</v>
      </c>
      <c r="B8230" t="s">
        <v>9905</v>
      </c>
      <c r="C8230">
        <f>YEAR(Data!$D8230)</f>
        <v>2013</v>
      </c>
      <c r="D8230">
        <v>41369</v>
      </c>
      <c r="E8230">
        <v>41373</v>
      </c>
      <c r="F8230" t="s">
        <v>23</v>
      </c>
      <c r="G8230" t="s">
        <v>5320</v>
      </c>
      <c r="H8230" t="s">
        <v>5321</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ht="14.25" customHeight="1" x14ac:dyDescent="0.25">
      <c r="A8231">
        <v>8230</v>
      </c>
      <c r="B8231" t="s">
        <v>9905</v>
      </c>
      <c r="C8231">
        <f>YEAR(Data!$D8231)</f>
        <v>2013</v>
      </c>
      <c r="D8231">
        <v>41369</v>
      </c>
      <c r="E8231">
        <v>41373</v>
      </c>
      <c r="F8231" t="s">
        <v>23</v>
      </c>
      <c r="G8231" t="s">
        <v>5320</v>
      </c>
      <c r="H8231" t="s">
        <v>5321</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ht="14.25" customHeight="1" x14ac:dyDescent="0.25">
      <c r="A8232">
        <v>8231</v>
      </c>
      <c r="B8232" t="s">
        <v>9906</v>
      </c>
      <c r="C8232">
        <f>YEAR(Data!$D8232)</f>
        <v>2013</v>
      </c>
      <c r="D8232">
        <v>41456</v>
      </c>
      <c r="E8232">
        <v>41458</v>
      </c>
      <c r="F8232" t="s">
        <v>23</v>
      </c>
      <c r="G8232" t="s">
        <v>536</v>
      </c>
      <c r="H8232" t="s">
        <v>537</v>
      </c>
      <c r="I8232" t="s">
        <v>26</v>
      </c>
      <c r="J8232" t="s">
        <v>27</v>
      </c>
      <c r="K8232" t="s">
        <v>7490</v>
      </c>
      <c r="L8232" t="s">
        <v>1272</v>
      </c>
      <c r="M8232">
        <v>30328</v>
      </c>
      <c r="N8232" t="s">
        <v>30</v>
      </c>
      <c r="O8232" t="s">
        <v>1456</v>
      </c>
      <c r="P8232" t="s">
        <v>46</v>
      </c>
      <c r="Q8232" t="s">
        <v>68</v>
      </c>
      <c r="R8232" t="s">
        <v>1457</v>
      </c>
      <c r="S8232">
        <v>35.97</v>
      </c>
      <c r="T8232">
        <v>3</v>
      </c>
      <c r="U8232">
        <v>0</v>
      </c>
      <c r="V8232">
        <v>9.7118999999999982</v>
      </c>
    </row>
    <row r="8233" spans="1:22" ht="14.25" customHeight="1" x14ac:dyDescent="0.25">
      <c r="A8233">
        <v>8232</v>
      </c>
      <c r="B8233" t="s">
        <v>9906</v>
      </c>
      <c r="C8233">
        <f>YEAR(Data!$D8233)</f>
        <v>2013</v>
      </c>
      <c r="D8233">
        <v>41456</v>
      </c>
      <c r="E8233">
        <v>41458</v>
      </c>
      <c r="F8233" t="s">
        <v>23</v>
      </c>
      <c r="G8233" t="s">
        <v>536</v>
      </c>
      <c r="H8233" t="s">
        <v>537</v>
      </c>
      <c r="I8233" t="s">
        <v>26</v>
      </c>
      <c r="J8233" t="s">
        <v>27</v>
      </c>
      <c r="K8233" t="s">
        <v>7490</v>
      </c>
      <c r="L8233" t="s">
        <v>1272</v>
      </c>
      <c r="M8233">
        <v>30328</v>
      </c>
      <c r="N8233" t="s">
        <v>30</v>
      </c>
      <c r="O8233" t="s">
        <v>852</v>
      </c>
      <c r="P8233" t="s">
        <v>32</v>
      </c>
      <c r="Q8233" t="s">
        <v>33</v>
      </c>
      <c r="R8233" t="s">
        <v>853</v>
      </c>
      <c r="S8233">
        <v>1266.8599999999999</v>
      </c>
      <c r="T8233">
        <v>7</v>
      </c>
      <c r="U8233">
        <v>0</v>
      </c>
      <c r="V8233">
        <v>291.37779999999987</v>
      </c>
    </row>
    <row r="8234" spans="1:22" ht="14.25" customHeight="1" x14ac:dyDescent="0.25">
      <c r="A8234">
        <v>8233</v>
      </c>
      <c r="B8234" t="s">
        <v>9907</v>
      </c>
      <c r="C8234">
        <f>YEAR(Data!$D8234)</f>
        <v>2011</v>
      </c>
      <c r="D8234">
        <v>40808</v>
      </c>
      <c r="E8234">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ht="14.25" customHeight="1" x14ac:dyDescent="0.25">
      <c r="A8235">
        <v>8234</v>
      </c>
      <c r="B8235" t="s">
        <v>9907</v>
      </c>
      <c r="C8235">
        <f>YEAR(Data!$D8235)</f>
        <v>2011</v>
      </c>
      <c r="D8235">
        <v>40808</v>
      </c>
      <c r="E8235">
        <v>40814</v>
      </c>
      <c r="F8235" t="s">
        <v>50</v>
      </c>
      <c r="G8235" t="s">
        <v>2813</v>
      </c>
      <c r="H8235" t="s">
        <v>2814</v>
      </c>
      <c r="I8235" t="s">
        <v>26</v>
      </c>
      <c r="J8235" t="s">
        <v>27</v>
      </c>
      <c r="K8235" t="s">
        <v>630</v>
      </c>
      <c r="L8235" t="s">
        <v>43</v>
      </c>
      <c r="M8235">
        <v>95123</v>
      </c>
      <c r="N8235" t="s">
        <v>44</v>
      </c>
      <c r="O8235" t="s">
        <v>6446</v>
      </c>
      <c r="P8235" t="s">
        <v>46</v>
      </c>
      <c r="Q8235" t="s">
        <v>59</v>
      </c>
      <c r="R8235" t="s">
        <v>6447</v>
      </c>
      <c r="S8235">
        <v>40.68</v>
      </c>
      <c r="T8235">
        <v>2</v>
      </c>
      <c r="U8235">
        <v>0</v>
      </c>
      <c r="V8235">
        <v>0.40679999999999694</v>
      </c>
    </row>
    <row r="8236" spans="1:22" ht="14.25" customHeight="1" x14ac:dyDescent="0.25">
      <c r="A8236">
        <v>8235</v>
      </c>
      <c r="B8236" t="s">
        <v>9908</v>
      </c>
      <c r="C8236">
        <f>YEAR(Data!$D8236)</f>
        <v>2014</v>
      </c>
      <c r="D8236">
        <v>41761</v>
      </c>
      <c r="E8236">
        <v>41766</v>
      </c>
      <c r="F8236" t="s">
        <v>50</v>
      </c>
      <c r="G8236" t="s">
        <v>1453</v>
      </c>
      <c r="H8236" t="s">
        <v>1454</v>
      </c>
      <c r="I8236" t="s">
        <v>26</v>
      </c>
      <c r="J8236" t="s">
        <v>27</v>
      </c>
      <c r="K8236" t="s">
        <v>1521</v>
      </c>
      <c r="L8236" t="s">
        <v>54</v>
      </c>
      <c r="M8236">
        <v>32216</v>
      </c>
      <c r="N8236" t="s">
        <v>30</v>
      </c>
      <c r="O8236" t="s">
        <v>7761</v>
      </c>
      <c r="P8236" t="s">
        <v>46</v>
      </c>
      <c r="Q8236" t="s">
        <v>578</v>
      </c>
      <c r="R8236" t="s">
        <v>7762</v>
      </c>
      <c r="S8236">
        <v>3.3280000000000003</v>
      </c>
      <c r="T8236">
        <v>2</v>
      </c>
      <c r="U8236">
        <v>0.2</v>
      </c>
      <c r="V8236">
        <v>0.4159999999999997</v>
      </c>
    </row>
    <row r="8237" spans="1:22" ht="14.25" customHeight="1" x14ac:dyDescent="0.25">
      <c r="A8237">
        <v>8236</v>
      </c>
      <c r="B8237" t="s">
        <v>9908</v>
      </c>
      <c r="C8237">
        <f>YEAR(Data!$D8237)</f>
        <v>2014</v>
      </c>
      <c r="D8237">
        <v>41761</v>
      </c>
      <c r="E8237">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ht="14.25" customHeight="1" x14ac:dyDescent="0.25">
      <c r="A8238">
        <v>8237</v>
      </c>
      <c r="B8238" t="s">
        <v>9908</v>
      </c>
      <c r="C8238">
        <f>YEAR(Data!$D8238)</f>
        <v>2014</v>
      </c>
      <c r="D8238">
        <v>41761</v>
      </c>
      <c r="E8238">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ht="14.25" customHeight="1" x14ac:dyDescent="0.25">
      <c r="A8239">
        <v>8238</v>
      </c>
      <c r="B8239" t="s">
        <v>9909</v>
      </c>
      <c r="C8239">
        <f>YEAR(Data!$D8239)</f>
        <v>2014</v>
      </c>
      <c r="D8239">
        <v>41933</v>
      </c>
      <c r="E8239">
        <v>41933</v>
      </c>
      <c r="F8239" t="s">
        <v>1290</v>
      </c>
      <c r="G8239" t="s">
        <v>6375</v>
      </c>
      <c r="H8239" t="s">
        <v>6376</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ht="14.25" customHeight="1" x14ac:dyDescent="0.25">
      <c r="A8240">
        <v>8239</v>
      </c>
      <c r="B8240" t="s">
        <v>9909</v>
      </c>
      <c r="C8240">
        <f>YEAR(Data!$D8240)</f>
        <v>2014</v>
      </c>
      <c r="D8240">
        <v>41933</v>
      </c>
      <c r="E8240">
        <v>41933</v>
      </c>
      <c r="F8240" t="s">
        <v>1290</v>
      </c>
      <c r="G8240" t="s">
        <v>6375</v>
      </c>
      <c r="H8240" t="s">
        <v>6376</v>
      </c>
      <c r="I8240" t="s">
        <v>26</v>
      </c>
      <c r="J8240" t="s">
        <v>27</v>
      </c>
      <c r="K8240" t="s">
        <v>1521</v>
      </c>
      <c r="L8240" t="s">
        <v>54</v>
      </c>
      <c r="M8240">
        <v>32216</v>
      </c>
      <c r="N8240" t="s">
        <v>30</v>
      </c>
      <c r="O8240" t="s">
        <v>5347</v>
      </c>
      <c r="P8240" t="s">
        <v>46</v>
      </c>
      <c r="Q8240" t="s">
        <v>90</v>
      </c>
      <c r="R8240" t="s">
        <v>5348</v>
      </c>
      <c r="S8240">
        <v>6.6720000000000006</v>
      </c>
      <c r="T8240">
        <v>1</v>
      </c>
      <c r="U8240">
        <v>0.2</v>
      </c>
      <c r="V8240">
        <v>2.5019999999999998</v>
      </c>
    </row>
    <row r="8241" spans="1:22" ht="14.25" customHeight="1" x14ac:dyDescent="0.25">
      <c r="A8241">
        <v>8240</v>
      </c>
      <c r="B8241" t="s">
        <v>9909</v>
      </c>
      <c r="C8241">
        <f>YEAR(Data!$D8241)</f>
        <v>2014</v>
      </c>
      <c r="D8241">
        <v>41933</v>
      </c>
      <c r="E8241">
        <v>41933</v>
      </c>
      <c r="F8241" t="s">
        <v>1290</v>
      </c>
      <c r="G8241" t="s">
        <v>6375</v>
      </c>
      <c r="H8241" t="s">
        <v>6376</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ht="14.25" customHeight="1" x14ac:dyDescent="0.25">
      <c r="A8242">
        <v>8241</v>
      </c>
      <c r="B8242" t="s">
        <v>9909</v>
      </c>
      <c r="C8242">
        <f>YEAR(Data!$D8242)</f>
        <v>2014</v>
      </c>
      <c r="D8242">
        <v>41933</v>
      </c>
      <c r="E8242">
        <v>41933</v>
      </c>
      <c r="F8242" t="s">
        <v>1290</v>
      </c>
      <c r="G8242" t="s">
        <v>6375</v>
      </c>
      <c r="H8242" t="s">
        <v>6376</v>
      </c>
      <c r="I8242" t="s">
        <v>26</v>
      </c>
      <c r="J8242" t="s">
        <v>27</v>
      </c>
      <c r="K8242" t="s">
        <v>1521</v>
      </c>
      <c r="L8242" t="s">
        <v>54</v>
      </c>
      <c r="M8242">
        <v>32216</v>
      </c>
      <c r="N8242" t="s">
        <v>30</v>
      </c>
      <c r="O8242" t="s">
        <v>7407</v>
      </c>
      <c r="P8242" t="s">
        <v>32</v>
      </c>
      <c r="Q8242" t="s">
        <v>65</v>
      </c>
      <c r="R8242" t="s">
        <v>7408</v>
      </c>
      <c r="S8242">
        <v>43.936000000000007</v>
      </c>
      <c r="T8242">
        <v>4</v>
      </c>
      <c r="U8242">
        <v>0.2</v>
      </c>
      <c r="V8242">
        <v>6.0411999999999964</v>
      </c>
    </row>
    <row r="8243" spans="1:22" ht="14.25" customHeight="1" x14ac:dyDescent="0.25">
      <c r="A8243">
        <v>8242</v>
      </c>
      <c r="B8243" t="s">
        <v>9910</v>
      </c>
      <c r="C8243">
        <f>YEAR(Data!$D8243)</f>
        <v>2011</v>
      </c>
      <c r="D8243">
        <v>40787</v>
      </c>
      <c r="E8243">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ht="14.25" customHeight="1" x14ac:dyDescent="0.25">
      <c r="A8244">
        <v>8243</v>
      </c>
      <c r="B8244" t="s">
        <v>9910</v>
      </c>
      <c r="C8244">
        <f>YEAR(Data!$D8244)</f>
        <v>2011</v>
      </c>
      <c r="D8244">
        <v>40787</v>
      </c>
      <c r="E8244">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ht="14.25" customHeight="1" x14ac:dyDescent="0.25">
      <c r="A8245">
        <v>8244</v>
      </c>
      <c r="B8245" t="s">
        <v>9911</v>
      </c>
      <c r="C8245">
        <f>YEAR(Data!$D8245)</f>
        <v>2011</v>
      </c>
      <c r="D8245">
        <v>40767</v>
      </c>
      <c r="E8245">
        <v>40771</v>
      </c>
      <c r="F8245" t="s">
        <v>50</v>
      </c>
      <c r="G8245" t="s">
        <v>5008</v>
      </c>
      <c r="H8245" t="s">
        <v>5009</v>
      </c>
      <c r="I8245" t="s">
        <v>26</v>
      </c>
      <c r="J8245" t="s">
        <v>27</v>
      </c>
      <c r="K8245" t="s">
        <v>127</v>
      </c>
      <c r="L8245" t="s">
        <v>43</v>
      </c>
      <c r="M8245">
        <v>94122</v>
      </c>
      <c r="N8245" t="s">
        <v>44</v>
      </c>
      <c r="O8245" t="s">
        <v>5890</v>
      </c>
      <c r="P8245" t="s">
        <v>71</v>
      </c>
      <c r="Q8245" t="s">
        <v>72</v>
      </c>
      <c r="R8245" t="s">
        <v>5891</v>
      </c>
      <c r="S8245">
        <v>806.33600000000001</v>
      </c>
      <c r="T8245">
        <v>8</v>
      </c>
      <c r="U8245">
        <v>0.2</v>
      </c>
      <c r="V8245">
        <v>50.396000000000015</v>
      </c>
    </row>
    <row r="8246" spans="1:22" ht="14.25" customHeight="1" x14ac:dyDescent="0.25">
      <c r="A8246">
        <v>8245</v>
      </c>
      <c r="B8246" t="s">
        <v>9911</v>
      </c>
      <c r="C8246">
        <f>YEAR(Data!$D8246)</f>
        <v>2011</v>
      </c>
      <c r="D8246">
        <v>40767</v>
      </c>
      <c r="E8246">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ht="14.25" customHeight="1" x14ac:dyDescent="0.25">
      <c r="A8247">
        <v>8246</v>
      </c>
      <c r="B8247" t="s">
        <v>9912</v>
      </c>
      <c r="C8247">
        <f>YEAR(Data!$D8247)</f>
        <v>2011</v>
      </c>
      <c r="D8247">
        <v>40774</v>
      </c>
      <c r="E8247">
        <v>40778</v>
      </c>
      <c r="F8247" t="s">
        <v>50</v>
      </c>
      <c r="G8247" t="s">
        <v>7354</v>
      </c>
      <c r="H8247" t="s">
        <v>7355</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ht="14.25" customHeight="1" x14ac:dyDescent="0.25">
      <c r="A8248">
        <v>8247</v>
      </c>
      <c r="B8248" t="s">
        <v>9913</v>
      </c>
      <c r="C8248">
        <f>YEAR(Data!$D8248)</f>
        <v>2012</v>
      </c>
      <c r="D8248">
        <v>41039</v>
      </c>
      <c r="E8248">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ht="14.25" customHeight="1" x14ac:dyDescent="0.25">
      <c r="A8249">
        <v>8248</v>
      </c>
      <c r="B8249" t="s">
        <v>9913</v>
      </c>
      <c r="C8249">
        <f>YEAR(Data!$D8249)</f>
        <v>2012</v>
      </c>
      <c r="D8249">
        <v>41039</v>
      </c>
      <c r="E8249">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ht="14.25" customHeight="1" x14ac:dyDescent="0.25">
      <c r="A8250">
        <v>8249</v>
      </c>
      <c r="B8250" t="s">
        <v>9914</v>
      </c>
      <c r="C8250">
        <f>YEAR(Data!$D8250)</f>
        <v>2013</v>
      </c>
      <c r="D8250">
        <v>41405</v>
      </c>
      <c r="E8250">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ht="14.25" customHeight="1" x14ac:dyDescent="0.25">
      <c r="A8251">
        <v>8250</v>
      </c>
      <c r="B8251" t="s">
        <v>9915</v>
      </c>
      <c r="C8251">
        <f>YEAR(Data!$D8251)</f>
        <v>2012</v>
      </c>
      <c r="D8251">
        <v>40973</v>
      </c>
      <c r="E825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ht="14.25" customHeight="1" x14ac:dyDescent="0.25">
      <c r="A8252">
        <v>8251</v>
      </c>
      <c r="B8252" t="s">
        <v>9915</v>
      </c>
      <c r="C8252">
        <f>YEAR(Data!$D8252)</f>
        <v>2012</v>
      </c>
      <c r="D8252">
        <v>40973</v>
      </c>
      <c r="E8252">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ht="14.25" customHeight="1" x14ac:dyDescent="0.25">
      <c r="A8253">
        <v>8252</v>
      </c>
      <c r="B8253" t="s">
        <v>9915</v>
      </c>
      <c r="C8253">
        <f>YEAR(Data!$D8253)</f>
        <v>2012</v>
      </c>
      <c r="D8253">
        <v>40973</v>
      </c>
      <c r="E8253">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ht="14.25" customHeight="1" x14ac:dyDescent="0.25">
      <c r="A8254">
        <v>8253</v>
      </c>
      <c r="B8254" t="s">
        <v>9915</v>
      </c>
      <c r="C8254">
        <f>YEAR(Data!$D8254)</f>
        <v>2012</v>
      </c>
      <c r="D8254">
        <v>40973</v>
      </c>
      <c r="E8254">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ht="14.25" customHeight="1" x14ac:dyDescent="0.25">
      <c r="A8255">
        <v>8254</v>
      </c>
      <c r="B8255" t="s">
        <v>9916</v>
      </c>
      <c r="C8255">
        <f>YEAR(Data!$D8255)</f>
        <v>2014</v>
      </c>
      <c r="D8255">
        <v>41864</v>
      </c>
      <c r="E8255">
        <v>41871</v>
      </c>
      <c r="F8255" t="s">
        <v>50</v>
      </c>
      <c r="G8255" t="s">
        <v>7131</v>
      </c>
      <c r="H8255" t="s">
        <v>7132</v>
      </c>
      <c r="I8255" t="s">
        <v>26</v>
      </c>
      <c r="J8255" t="s">
        <v>27</v>
      </c>
      <c r="K8255" t="s">
        <v>95</v>
      </c>
      <c r="L8255" t="s">
        <v>96</v>
      </c>
      <c r="M8255">
        <v>98103</v>
      </c>
      <c r="N8255" t="s">
        <v>44</v>
      </c>
      <c r="O8255" t="s">
        <v>5426</v>
      </c>
      <c r="P8255" t="s">
        <v>71</v>
      </c>
      <c r="Q8255" t="s">
        <v>1216</v>
      </c>
      <c r="R8255" t="s">
        <v>5427</v>
      </c>
      <c r="S8255">
        <v>299.99</v>
      </c>
      <c r="T8255">
        <v>1</v>
      </c>
      <c r="U8255">
        <v>0</v>
      </c>
      <c r="V8255">
        <v>89.996999999999986</v>
      </c>
    </row>
    <row r="8256" spans="1:22" ht="14.25" customHeight="1" x14ac:dyDescent="0.25">
      <c r="A8256">
        <v>8255</v>
      </c>
      <c r="B8256" t="s">
        <v>9916</v>
      </c>
      <c r="C8256">
        <f>YEAR(Data!$D8256)</f>
        <v>2014</v>
      </c>
      <c r="D8256">
        <v>41864</v>
      </c>
      <c r="E8256">
        <v>41871</v>
      </c>
      <c r="F8256" t="s">
        <v>50</v>
      </c>
      <c r="G8256" t="s">
        <v>7131</v>
      </c>
      <c r="H8256" t="s">
        <v>7132</v>
      </c>
      <c r="I8256" t="s">
        <v>26</v>
      </c>
      <c r="J8256" t="s">
        <v>27</v>
      </c>
      <c r="K8256" t="s">
        <v>95</v>
      </c>
      <c r="L8256" t="s">
        <v>96</v>
      </c>
      <c r="M8256">
        <v>98103</v>
      </c>
      <c r="N8256" t="s">
        <v>44</v>
      </c>
      <c r="O8256" t="s">
        <v>7640</v>
      </c>
      <c r="P8256" t="s">
        <v>46</v>
      </c>
      <c r="Q8256" t="s">
        <v>90</v>
      </c>
      <c r="R8256" t="s">
        <v>7641</v>
      </c>
      <c r="S8256">
        <v>192.16</v>
      </c>
      <c r="T8256">
        <v>4</v>
      </c>
      <c r="U8256">
        <v>0</v>
      </c>
      <c r="V8256">
        <v>92.236799999999988</v>
      </c>
    </row>
    <row r="8257" spans="1:22" ht="14.25" customHeight="1" x14ac:dyDescent="0.25">
      <c r="A8257">
        <v>8256</v>
      </c>
      <c r="B8257" t="s">
        <v>9916</v>
      </c>
      <c r="C8257">
        <f>YEAR(Data!$D8257)</f>
        <v>2014</v>
      </c>
      <c r="D8257">
        <v>41864</v>
      </c>
      <c r="E8257">
        <v>41871</v>
      </c>
      <c r="F8257" t="s">
        <v>50</v>
      </c>
      <c r="G8257" t="s">
        <v>7131</v>
      </c>
      <c r="H8257" t="s">
        <v>7132</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ht="14.25" customHeight="1" x14ac:dyDescent="0.25">
      <c r="A8258">
        <v>8257</v>
      </c>
      <c r="B8258" t="s">
        <v>9916</v>
      </c>
      <c r="C8258">
        <f>YEAR(Data!$D8258)</f>
        <v>2014</v>
      </c>
      <c r="D8258">
        <v>41864</v>
      </c>
      <c r="E8258">
        <v>41871</v>
      </c>
      <c r="F8258" t="s">
        <v>50</v>
      </c>
      <c r="G8258" t="s">
        <v>7131</v>
      </c>
      <c r="H8258" t="s">
        <v>7132</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ht="14.25" customHeight="1" x14ac:dyDescent="0.25">
      <c r="A8259">
        <v>8258</v>
      </c>
      <c r="B8259" t="s">
        <v>9916</v>
      </c>
      <c r="C8259">
        <f>YEAR(Data!$D8259)</f>
        <v>2014</v>
      </c>
      <c r="D8259">
        <v>41864</v>
      </c>
      <c r="E8259">
        <v>41871</v>
      </c>
      <c r="F8259" t="s">
        <v>50</v>
      </c>
      <c r="G8259" t="s">
        <v>7131</v>
      </c>
      <c r="H8259" t="s">
        <v>7132</v>
      </c>
      <c r="I8259" t="s">
        <v>26</v>
      </c>
      <c r="J8259" t="s">
        <v>27</v>
      </c>
      <c r="K8259" t="s">
        <v>95</v>
      </c>
      <c r="L8259" t="s">
        <v>96</v>
      </c>
      <c r="M8259">
        <v>98103</v>
      </c>
      <c r="N8259" t="s">
        <v>44</v>
      </c>
      <c r="O8259" t="s">
        <v>6277</v>
      </c>
      <c r="P8259" t="s">
        <v>71</v>
      </c>
      <c r="Q8259" t="s">
        <v>161</v>
      </c>
      <c r="R8259" t="s">
        <v>6278</v>
      </c>
      <c r="S8259">
        <v>174.95000000000002</v>
      </c>
      <c r="T8259">
        <v>5</v>
      </c>
      <c r="U8259">
        <v>0</v>
      </c>
      <c r="V8259">
        <v>12.246500000000005</v>
      </c>
    </row>
    <row r="8260" spans="1:22" ht="14.25" customHeight="1" x14ac:dyDescent="0.25">
      <c r="A8260">
        <v>8259</v>
      </c>
      <c r="B8260" t="s">
        <v>9916</v>
      </c>
      <c r="C8260">
        <f>YEAR(Data!$D8260)</f>
        <v>2014</v>
      </c>
      <c r="D8260">
        <v>41864</v>
      </c>
      <c r="E8260">
        <v>41871</v>
      </c>
      <c r="F8260" t="s">
        <v>50</v>
      </c>
      <c r="G8260" t="s">
        <v>7131</v>
      </c>
      <c r="H8260" t="s">
        <v>7132</v>
      </c>
      <c r="I8260" t="s">
        <v>26</v>
      </c>
      <c r="J8260" t="s">
        <v>27</v>
      </c>
      <c r="K8260" t="s">
        <v>95</v>
      </c>
      <c r="L8260" t="s">
        <v>96</v>
      </c>
      <c r="M8260">
        <v>98103</v>
      </c>
      <c r="N8260" t="s">
        <v>44</v>
      </c>
      <c r="O8260" t="s">
        <v>8891</v>
      </c>
      <c r="P8260" t="s">
        <v>46</v>
      </c>
      <c r="Q8260" t="s">
        <v>75</v>
      </c>
      <c r="R8260" t="s">
        <v>8892</v>
      </c>
      <c r="S8260">
        <v>100.70400000000001</v>
      </c>
      <c r="T8260">
        <v>6</v>
      </c>
      <c r="U8260">
        <v>0.2</v>
      </c>
      <c r="V8260">
        <v>37.763999999999996</v>
      </c>
    </row>
    <row r="8261" spans="1:22" ht="14.25" customHeight="1" x14ac:dyDescent="0.25">
      <c r="A8261">
        <v>8260</v>
      </c>
      <c r="B8261" t="s">
        <v>9917</v>
      </c>
      <c r="C8261">
        <f>YEAR(Data!$D8261)</f>
        <v>2013</v>
      </c>
      <c r="D8261">
        <v>41452</v>
      </c>
      <c r="E826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ht="14.25" customHeight="1" x14ac:dyDescent="0.25">
      <c r="A8262">
        <v>8261</v>
      </c>
      <c r="B8262" t="s">
        <v>9917</v>
      </c>
      <c r="C8262">
        <f>YEAR(Data!$D8262)</f>
        <v>2013</v>
      </c>
      <c r="D8262">
        <v>41452</v>
      </c>
      <c r="E8262">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ht="14.25" customHeight="1" x14ac:dyDescent="0.25">
      <c r="A8263">
        <v>8262</v>
      </c>
      <c r="B8263" t="s">
        <v>9917</v>
      </c>
      <c r="C8263">
        <f>YEAR(Data!$D8263)</f>
        <v>2013</v>
      </c>
      <c r="D8263">
        <v>41452</v>
      </c>
      <c r="E8263">
        <v>41452</v>
      </c>
      <c r="F8263" t="s">
        <v>1290</v>
      </c>
      <c r="G8263" t="s">
        <v>3155</v>
      </c>
      <c r="H8263" t="s">
        <v>3156</v>
      </c>
      <c r="I8263" t="s">
        <v>102</v>
      </c>
      <c r="J8263" t="s">
        <v>27</v>
      </c>
      <c r="K8263" t="s">
        <v>566</v>
      </c>
      <c r="L8263" t="s">
        <v>238</v>
      </c>
      <c r="M8263">
        <v>48066</v>
      </c>
      <c r="N8263" t="s">
        <v>105</v>
      </c>
      <c r="O8263" t="s">
        <v>5557</v>
      </c>
      <c r="P8263" t="s">
        <v>46</v>
      </c>
      <c r="Q8263" t="s">
        <v>59</v>
      </c>
      <c r="R8263" t="s">
        <v>5558</v>
      </c>
      <c r="S8263">
        <v>171.04</v>
      </c>
      <c r="T8263">
        <v>4</v>
      </c>
      <c r="U8263">
        <v>0</v>
      </c>
      <c r="V8263">
        <v>44.470399999999998</v>
      </c>
    </row>
    <row r="8264" spans="1:22" ht="14.25" customHeight="1" x14ac:dyDescent="0.25">
      <c r="A8264">
        <v>8263</v>
      </c>
      <c r="B8264" t="s">
        <v>9918</v>
      </c>
      <c r="C8264">
        <f>YEAR(Data!$D8264)</f>
        <v>2013</v>
      </c>
      <c r="D8264">
        <v>41624</v>
      </c>
      <c r="E8264">
        <v>41628</v>
      </c>
      <c r="F8264" t="s">
        <v>50</v>
      </c>
      <c r="G8264" t="s">
        <v>6256</v>
      </c>
      <c r="H8264" t="s">
        <v>6257</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ht="14.25" customHeight="1" x14ac:dyDescent="0.25">
      <c r="A8265">
        <v>8264</v>
      </c>
      <c r="B8265" t="s">
        <v>9919</v>
      </c>
      <c r="C8265">
        <f>YEAR(Data!$D8265)</f>
        <v>2012</v>
      </c>
      <c r="D8265">
        <v>41165</v>
      </c>
      <c r="E8265">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ht="14.25" customHeight="1" x14ac:dyDescent="0.25">
      <c r="A8266">
        <v>8265</v>
      </c>
      <c r="B8266" t="s">
        <v>9920</v>
      </c>
      <c r="C8266">
        <f>YEAR(Data!$D8266)</f>
        <v>2011</v>
      </c>
      <c r="D8266">
        <v>40907</v>
      </c>
      <c r="E8266">
        <v>40912</v>
      </c>
      <c r="F8266" t="s">
        <v>50</v>
      </c>
      <c r="G8266" t="s">
        <v>1687</v>
      </c>
      <c r="H8266" t="s">
        <v>1688</v>
      </c>
      <c r="I8266" t="s">
        <v>26</v>
      </c>
      <c r="J8266" t="s">
        <v>27</v>
      </c>
      <c r="K8266" t="s">
        <v>266</v>
      </c>
      <c r="L8266" t="s">
        <v>267</v>
      </c>
      <c r="M8266">
        <v>10035</v>
      </c>
      <c r="N8266" t="s">
        <v>148</v>
      </c>
      <c r="O8266" t="s">
        <v>9921</v>
      </c>
      <c r="P8266" t="s">
        <v>46</v>
      </c>
      <c r="Q8266" t="s">
        <v>78</v>
      </c>
      <c r="R8266" t="s">
        <v>9922</v>
      </c>
      <c r="S8266">
        <v>122.94</v>
      </c>
      <c r="T8266">
        <v>3</v>
      </c>
      <c r="U8266">
        <v>0</v>
      </c>
      <c r="V8266">
        <v>30.734999999999992</v>
      </c>
    </row>
    <row r="8267" spans="1:22" ht="14.25" customHeight="1" x14ac:dyDescent="0.25">
      <c r="A8267">
        <v>8266</v>
      </c>
      <c r="B8267" t="s">
        <v>9920</v>
      </c>
      <c r="C8267">
        <f>YEAR(Data!$D8267)</f>
        <v>2011</v>
      </c>
      <c r="D8267">
        <v>40907</v>
      </c>
      <c r="E8267">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ht="14.25" customHeight="1" x14ac:dyDescent="0.25">
      <c r="A8268">
        <v>8267</v>
      </c>
      <c r="B8268" t="s">
        <v>9923</v>
      </c>
      <c r="C8268">
        <f>YEAR(Data!$D8268)</f>
        <v>2011</v>
      </c>
      <c r="D8268">
        <v>40662</v>
      </c>
      <c r="E8268">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ht="14.25" customHeight="1" x14ac:dyDescent="0.25">
      <c r="A8269">
        <v>8268</v>
      </c>
      <c r="B8269" t="s">
        <v>9924</v>
      </c>
      <c r="C8269">
        <f>YEAR(Data!$D8269)</f>
        <v>2014</v>
      </c>
      <c r="D8269">
        <v>41670</v>
      </c>
      <c r="E8269">
        <v>41677</v>
      </c>
      <c r="F8269" t="s">
        <v>50</v>
      </c>
      <c r="G8269" t="s">
        <v>3647</v>
      </c>
      <c r="H8269" t="s">
        <v>3648</v>
      </c>
      <c r="I8269" t="s">
        <v>26</v>
      </c>
      <c r="J8269" t="s">
        <v>27</v>
      </c>
      <c r="K8269" t="s">
        <v>456</v>
      </c>
      <c r="L8269" t="s">
        <v>211</v>
      </c>
      <c r="M8269">
        <v>60505</v>
      </c>
      <c r="N8269" t="s">
        <v>105</v>
      </c>
      <c r="O8269" t="s">
        <v>6944</v>
      </c>
      <c r="P8269" t="s">
        <v>32</v>
      </c>
      <c r="Q8269" t="s">
        <v>56</v>
      </c>
      <c r="R8269" t="s">
        <v>6945</v>
      </c>
      <c r="S8269">
        <v>69.375</v>
      </c>
      <c r="T8269">
        <v>1</v>
      </c>
      <c r="U8269">
        <v>0.5</v>
      </c>
      <c r="V8269">
        <v>-47.174999999999997</v>
      </c>
    </row>
    <row r="8270" spans="1:22" ht="14.25" customHeight="1" x14ac:dyDescent="0.25">
      <c r="A8270">
        <v>8269</v>
      </c>
      <c r="B8270" t="s">
        <v>9924</v>
      </c>
      <c r="C8270">
        <f>YEAR(Data!$D8270)</f>
        <v>2014</v>
      </c>
      <c r="D8270">
        <v>41670</v>
      </c>
      <c r="E8270">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ht="14.25" customHeight="1" x14ac:dyDescent="0.25">
      <c r="A8271">
        <v>8270</v>
      </c>
      <c r="B8271" t="s">
        <v>9924</v>
      </c>
      <c r="C8271">
        <f>YEAR(Data!$D8271)</f>
        <v>2014</v>
      </c>
      <c r="D8271">
        <v>41670</v>
      </c>
      <c r="E8271">
        <v>41677</v>
      </c>
      <c r="F8271" t="s">
        <v>50</v>
      </c>
      <c r="G8271" t="s">
        <v>3647</v>
      </c>
      <c r="H8271" t="s">
        <v>3648</v>
      </c>
      <c r="I8271" t="s">
        <v>26</v>
      </c>
      <c r="J8271" t="s">
        <v>27</v>
      </c>
      <c r="K8271" t="s">
        <v>456</v>
      </c>
      <c r="L8271" t="s">
        <v>211</v>
      </c>
      <c r="M8271">
        <v>60505</v>
      </c>
      <c r="N8271" t="s">
        <v>105</v>
      </c>
      <c r="O8271" t="s">
        <v>7943</v>
      </c>
      <c r="P8271" t="s">
        <v>71</v>
      </c>
      <c r="Q8271" t="s">
        <v>72</v>
      </c>
      <c r="R8271" t="s">
        <v>7944</v>
      </c>
      <c r="S8271">
        <v>2003.1680000000001</v>
      </c>
      <c r="T8271">
        <v>4</v>
      </c>
      <c r="U8271">
        <v>0.2</v>
      </c>
      <c r="V8271">
        <v>250.39599999999984</v>
      </c>
    </row>
    <row r="8272" spans="1:22" ht="14.25" customHeight="1" x14ac:dyDescent="0.25">
      <c r="A8272">
        <v>8271</v>
      </c>
      <c r="B8272" t="s">
        <v>9924</v>
      </c>
      <c r="C8272">
        <f>YEAR(Data!$D8272)</f>
        <v>2014</v>
      </c>
      <c r="D8272">
        <v>41670</v>
      </c>
      <c r="E8272">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ht="14.25" customHeight="1" x14ac:dyDescent="0.25">
      <c r="A8273">
        <v>8272</v>
      </c>
      <c r="B8273" t="s">
        <v>9925</v>
      </c>
      <c r="C8273">
        <f>YEAR(Data!$D8273)</f>
        <v>2013</v>
      </c>
      <c r="D8273">
        <v>41634</v>
      </c>
      <c r="E8273">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ht="14.25" customHeight="1" x14ac:dyDescent="0.25">
      <c r="A8274">
        <v>8273</v>
      </c>
      <c r="B8274" t="s">
        <v>9926</v>
      </c>
      <c r="C8274">
        <f>YEAR(Data!$D8274)</f>
        <v>2013</v>
      </c>
      <c r="D8274">
        <v>41568</v>
      </c>
      <c r="E8274">
        <v>41573</v>
      </c>
      <c r="F8274" t="s">
        <v>50</v>
      </c>
      <c r="G8274" t="s">
        <v>4193</v>
      </c>
      <c r="H8274" t="s">
        <v>4194</v>
      </c>
      <c r="I8274" t="s">
        <v>41</v>
      </c>
      <c r="J8274" t="s">
        <v>27</v>
      </c>
      <c r="K8274" t="s">
        <v>9134</v>
      </c>
      <c r="L8274" t="s">
        <v>43</v>
      </c>
      <c r="M8274">
        <v>92020</v>
      </c>
      <c r="N8274" t="s">
        <v>44</v>
      </c>
      <c r="O8274" t="s">
        <v>7860</v>
      </c>
      <c r="P8274" t="s">
        <v>32</v>
      </c>
      <c r="Q8274" t="s">
        <v>36</v>
      </c>
      <c r="R8274" t="s">
        <v>7861</v>
      </c>
      <c r="S8274">
        <v>387.13600000000002</v>
      </c>
      <c r="T8274">
        <v>4</v>
      </c>
      <c r="U8274">
        <v>0.2</v>
      </c>
      <c r="V8274">
        <v>4.8391999999999911</v>
      </c>
    </row>
    <row r="8275" spans="1:22" ht="14.25" customHeight="1" x14ac:dyDescent="0.25">
      <c r="A8275">
        <v>8274</v>
      </c>
      <c r="B8275" t="s">
        <v>9927</v>
      </c>
      <c r="C8275">
        <f>YEAR(Data!$D8275)</f>
        <v>2012</v>
      </c>
      <c r="D8275">
        <v>41073</v>
      </c>
      <c r="E8275">
        <v>41075</v>
      </c>
      <c r="F8275" t="s">
        <v>23</v>
      </c>
      <c r="G8275" t="s">
        <v>8233</v>
      </c>
      <c r="H8275" t="s">
        <v>8234</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ht="14.25" customHeight="1" x14ac:dyDescent="0.25">
      <c r="A8276">
        <v>8275</v>
      </c>
      <c r="B8276" t="s">
        <v>9928</v>
      </c>
      <c r="C8276">
        <f>YEAR(Data!$D8276)</f>
        <v>2014</v>
      </c>
      <c r="D8276">
        <v>41821</v>
      </c>
      <c r="E8276">
        <v>41825</v>
      </c>
      <c r="F8276" t="s">
        <v>50</v>
      </c>
      <c r="G8276" t="s">
        <v>4592</v>
      </c>
      <c r="H8276" t="s">
        <v>4593</v>
      </c>
      <c r="I8276" t="s">
        <v>41</v>
      </c>
      <c r="J8276" t="s">
        <v>27</v>
      </c>
      <c r="K8276" t="s">
        <v>2295</v>
      </c>
      <c r="L8276" t="s">
        <v>267</v>
      </c>
      <c r="M8276">
        <v>10550</v>
      </c>
      <c r="N8276" t="s">
        <v>148</v>
      </c>
      <c r="O8276" t="s">
        <v>6094</v>
      </c>
      <c r="P8276" t="s">
        <v>46</v>
      </c>
      <c r="Q8276" t="s">
        <v>59</v>
      </c>
      <c r="R8276" t="s">
        <v>6095</v>
      </c>
      <c r="S8276">
        <v>1085.42</v>
      </c>
      <c r="T8276">
        <v>7</v>
      </c>
      <c r="U8276">
        <v>0</v>
      </c>
      <c r="V8276">
        <v>282.20920000000001</v>
      </c>
    </row>
    <row r="8277" spans="1:22" ht="14.25" customHeight="1" x14ac:dyDescent="0.25">
      <c r="A8277">
        <v>8276</v>
      </c>
      <c r="B8277" t="s">
        <v>9929</v>
      </c>
      <c r="C8277">
        <f>YEAR(Data!$D8277)</f>
        <v>2012</v>
      </c>
      <c r="D8277">
        <v>41086</v>
      </c>
      <c r="E8277">
        <v>41090</v>
      </c>
      <c r="F8277" t="s">
        <v>50</v>
      </c>
      <c r="G8277" t="s">
        <v>7672</v>
      </c>
      <c r="H8277" t="s">
        <v>7673</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ht="14.25" customHeight="1" x14ac:dyDescent="0.25">
      <c r="A8278">
        <v>8277</v>
      </c>
      <c r="B8278" t="s">
        <v>9930</v>
      </c>
      <c r="C8278">
        <f>YEAR(Data!$D8278)</f>
        <v>2013</v>
      </c>
      <c r="D8278">
        <v>41326</v>
      </c>
      <c r="E8278">
        <v>41330</v>
      </c>
      <c r="F8278" t="s">
        <v>50</v>
      </c>
      <c r="G8278" t="s">
        <v>9817</v>
      </c>
      <c r="H8278" t="s">
        <v>9818</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ht="14.25" customHeight="1" x14ac:dyDescent="0.25">
      <c r="A8279">
        <v>8278</v>
      </c>
      <c r="B8279" t="s">
        <v>9930</v>
      </c>
      <c r="C8279">
        <f>YEAR(Data!$D8279)</f>
        <v>2013</v>
      </c>
      <c r="D8279">
        <v>41326</v>
      </c>
      <c r="E8279">
        <v>41330</v>
      </c>
      <c r="F8279" t="s">
        <v>50</v>
      </c>
      <c r="G8279" t="s">
        <v>9817</v>
      </c>
      <c r="H8279" t="s">
        <v>9818</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ht="14.25" customHeight="1" x14ac:dyDescent="0.25">
      <c r="A8280">
        <v>8279</v>
      </c>
      <c r="B8280" t="s">
        <v>9930</v>
      </c>
      <c r="C8280">
        <f>YEAR(Data!$D8280)</f>
        <v>2013</v>
      </c>
      <c r="D8280">
        <v>41326</v>
      </c>
      <c r="E8280">
        <v>41330</v>
      </c>
      <c r="F8280" t="s">
        <v>50</v>
      </c>
      <c r="G8280" t="s">
        <v>9817</v>
      </c>
      <c r="H8280" t="s">
        <v>9818</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ht="14.25" customHeight="1" x14ac:dyDescent="0.25">
      <c r="A8281">
        <v>8280</v>
      </c>
      <c r="B8281" t="s">
        <v>9931</v>
      </c>
      <c r="C8281">
        <f>YEAR(Data!$D8281)</f>
        <v>2014</v>
      </c>
      <c r="D8281">
        <v>41752</v>
      </c>
      <c r="E828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ht="14.25" customHeight="1" x14ac:dyDescent="0.25">
      <c r="A8282">
        <v>8281</v>
      </c>
      <c r="B8282" t="s">
        <v>9932</v>
      </c>
      <c r="C8282">
        <f>YEAR(Data!$D8282)</f>
        <v>2014</v>
      </c>
      <c r="D8282">
        <v>41769</v>
      </c>
      <c r="E8282">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ht="14.25" customHeight="1" x14ac:dyDescent="0.25">
      <c r="A8283">
        <v>8282</v>
      </c>
      <c r="B8283" t="s">
        <v>9932</v>
      </c>
      <c r="C8283">
        <f>YEAR(Data!$D8283)</f>
        <v>2014</v>
      </c>
      <c r="D8283">
        <v>41769</v>
      </c>
      <c r="E8283">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ht="14.25" customHeight="1" x14ac:dyDescent="0.25">
      <c r="A8284">
        <v>8283</v>
      </c>
      <c r="B8284" t="s">
        <v>9933</v>
      </c>
      <c r="C8284">
        <f>YEAR(Data!$D8284)</f>
        <v>2012</v>
      </c>
      <c r="D8284">
        <v>41264</v>
      </c>
      <c r="E8284">
        <v>41269</v>
      </c>
      <c r="F8284" t="s">
        <v>23</v>
      </c>
      <c r="G8284" t="s">
        <v>3758</v>
      </c>
      <c r="H8284" t="s">
        <v>3759</v>
      </c>
      <c r="I8284" t="s">
        <v>102</v>
      </c>
      <c r="J8284" t="s">
        <v>27</v>
      </c>
      <c r="K8284" t="s">
        <v>9306</v>
      </c>
      <c r="L8284" t="s">
        <v>211</v>
      </c>
      <c r="M8284">
        <v>60174</v>
      </c>
      <c r="N8284" t="s">
        <v>105</v>
      </c>
      <c r="O8284" t="s">
        <v>3299</v>
      </c>
      <c r="P8284" t="s">
        <v>71</v>
      </c>
      <c r="Q8284" t="s">
        <v>682</v>
      </c>
      <c r="R8284" t="s">
        <v>3300</v>
      </c>
      <c r="S8284">
        <v>600.53</v>
      </c>
      <c r="T8284">
        <v>2</v>
      </c>
      <c r="U8284">
        <v>0.3</v>
      </c>
      <c r="V8284">
        <v>137.26399999999995</v>
      </c>
    </row>
    <row r="8285" spans="1:22" ht="14.25" customHeight="1" x14ac:dyDescent="0.25">
      <c r="A8285">
        <v>8284</v>
      </c>
      <c r="B8285" t="s">
        <v>9933</v>
      </c>
      <c r="C8285">
        <f>YEAR(Data!$D8285)</f>
        <v>2012</v>
      </c>
      <c r="D8285">
        <v>41264</v>
      </c>
      <c r="E8285">
        <v>41269</v>
      </c>
      <c r="F8285" t="s">
        <v>23</v>
      </c>
      <c r="G8285" t="s">
        <v>3758</v>
      </c>
      <c r="H8285" t="s">
        <v>3759</v>
      </c>
      <c r="I8285" t="s">
        <v>102</v>
      </c>
      <c r="J8285" t="s">
        <v>27</v>
      </c>
      <c r="K8285" t="s">
        <v>9306</v>
      </c>
      <c r="L8285" t="s">
        <v>211</v>
      </c>
      <c r="M8285">
        <v>60174</v>
      </c>
      <c r="N8285" t="s">
        <v>105</v>
      </c>
      <c r="O8285" t="s">
        <v>2836</v>
      </c>
      <c r="P8285" t="s">
        <v>46</v>
      </c>
      <c r="Q8285" t="s">
        <v>68</v>
      </c>
      <c r="R8285" t="s">
        <v>2837</v>
      </c>
      <c r="S8285">
        <v>59.903999999999996</v>
      </c>
      <c r="T8285">
        <v>2</v>
      </c>
      <c r="U8285">
        <v>0.2</v>
      </c>
      <c r="V8285">
        <v>14.227200000000003</v>
      </c>
    </row>
    <row r="8286" spans="1:22" ht="14.25" customHeight="1" x14ac:dyDescent="0.25">
      <c r="A8286">
        <v>8285</v>
      </c>
      <c r="B8286" t="s">
        <v>9933</v>
      </c>
      <c r="C8286">
        <f>YEAR(Data!$D8286)</f>
        <v>2012</v>
      </c>
      <c r="D8286">
        <v>41264</v>
      </c>
      <c r="E8286">
        <v>41269</v>
      </c>
      <c r="F8286" t="s">
        <v>23</v>
      </c>
      <c r="G8286" t="s">
        <v>3758</v>
      </c>
      <c r="H8286" t="s">
        <v>3759</v>
      </c>
      <c r="I8286" t="s">
        <v>102</v>
      </c>
      <c r="J8286" t="s">
        <v>27</v>
      </c>
      <c r="K8286" t="s">
        <v>9306</v>
      </c>
      <c r="L8286" t="s">
        <v>211</v>
      </c>
      <c r="M8286">
        <v>60174</v>
      </c>
      <c r="N8286" t="s">
        <v>105</v>
      </c>
      <c r="O8286" t="s">
        <v>3021</v>
      </c>
      <c r="P8286" t="s">
        <v>71</v>
      </c>
      <c r="Q8286" t="s">
        <v>161</v>
      </c>
      <c r="R8286" t="s">
        <v>3022</v>
      </c>
      <c r="S8286">
        <v>637.44000000000005</v>
      </c>
      <c r="T8286">
        <v>8</v>
      </c>
      <c r="U8286">
        <v>0.2</v>
      </c>
      <c r="V8286">
        <v>135.45599999999996</v>
      </c>
    </row>
    <row r="8287" spans="1:22" ht="14.25" customHeight="1" x14ac:dyDescent="0.25">
      <c r="A8287">
        <v>8286</v>
      </c>
      <c r="B8287" t="s">
        <v>9933</v>
      </c>
      <c r="C8287">
        <f>YEAR(Data!$D8287)</f>
        <v>2012</v>
      </c>
      <c r="D8287">
        <v>41264</v>
      </c>
      <c r="E8287">
        <v>41269</v>
      </c>
      <c r="F8287" t="s">
        <v>23</v>
      </c>
      <c r="G8287" t="s">
        <v>3758</v>
      </c>
      <c r="H8287" t="s">
        <v>3759</v>
      </c>
      <c r="I8287" t="s">
        <v>102</v>
      </c>
      <c r="J8287" t="s">
        <v>27</v>
      </c>
      <c r="K8287" t="s">
        <v>9306</v>
      </c>
      <c r="L8287" t="s">
        <v>211</v>
      </c>
      <c r="M8287">
        <v>60174</v>
      </c>
      <c r="N8287" t="s">
        <v>105</v>
      </c>
      <c r="O8287" t="s">
        <v>1875</v>
      </c>
      <c r="P8287" t="s">
        <v>32</v>
      </c>
      <c r="Q8287" t="s">
        <v>65</v>
      </c>
      <c r="R8287" t="s">
        <v>1876</v>
      </c>
      <c r="S8287">
        <v>51.756000000000007</v>
      </c>
      <c r="T8287">
        <v>3</v>
      </c>
      <c r="U8287">
        <v>0.6</v>
      </c>
      <c r="V8287">
        <v>-33.641399999999997</v>
      </c>
    </row>
    <row r="8288" spans="1:22" ht="14.25" customHeight="1" x14ac:dyDescent="0.25">
      <c r="A8288">
        <v>8287</v>
      </c>
      <c r="B8288" t="s">
        <v>9934</v>
      </c>
      <c r="C8288">
        <f>YEAR(Data!$D8288)</f>
        <v>2011</v>
      </c>
      <c r="D8288">
        <v>40767</v>
      </c>
      <c r="E8288">
        <v>40771</v>
      </c>
      <c r="F8288" t="s">
        <v>50</v>
      </c>
      <c r="G8288" t="s">
        <v>6993</v>
      </c>
      <c r="H8288" t="s">
        <v>6994</v>
      </c>
      <c r="I8288" t="s">
        <v>102</v>
      </c>
      <c r="J8288" t="s">
        <v>27</v>
      </c>
      <c r="K8288" t="s">
        <v>1419</v>
      </c>
      <c r="L8288" t="s">
        <v>54</v>
      </c>
      <c r="M8288">
        <v>33180</v>
      </c>
      <c r="N8288" t="s">
        <v>30</v>
      </c>
      <c r="O8288" t="s">
        <v>9087</v>
      </c>
      <c r="P8288" t="s">
        <v>46</v>
      </c>
      <c r="Q8288" t="s">
        <v>90</v>
      </c>
      <c r="R8288" t="s">
        <v>9088</v>
      </c>
      <c r="S8288">
        <v>31.104000000000006</v>
      </c>
      <c r="T8288">
        <v>6</v>
      </c>
      <c r="U8288">
        <v>0.2</v>
      </c>
      <c r="V8288">
        <v>10.8864</v>
      </c>
    </row>
    <row r="8289" spans="1:22" ht="14.25" customHeight="1" x14ac:dyDescent="0.25">
      <c r="A8289">
        <v>8288</v>
      </c>
      <c r="B8289" t="s">
        <v>9934</v>
      </c>
      <c r="C8289">
        <f>YEAR(Data!$D8289)</f>
        <v>2011</v>
      </c>
      <c r="D8289">
        <v>40767</v>
      </c>
      <c r="E8289">
        <v>40771</v>
      </c>
      <c r="F8289" t="s">
        <v>50</v>
      </c>
      <c r="G8289" t="s">
        <v>6993</v>
      </c>
      <c r="H8289" t="s">
        <v>6994</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ht="14.25" customHeight="1" x14ac:dyDescent="0.25">
      <c r="A8290">
        <v>8289</v>
      </c>
      <c r="B8290" t="s">
        <v>9934</v>
      </c>
      <c r="C8290">
        <f>YEAR(Data!$D8290)</f>
        <v>2011</v>
      </c>
      <c r="D8290">
        <v>40767</v>
      </c>
      <c r="E8290">
        <v>40771</v>
      </c>
      <c r="F8290" t="s">
        <v>50</v>
      </c>
      <c r="G8290" t="s">
        <v>6993</v>
      </c>
      <c r="H8290" t="s">
        <v>6994</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ht="14.25" customHeight="1" x14ac:dyDescent="0.25">
      <c r="A8291">
        <v>8290</v>
      </c>
      <c r="B8291" t="s">
        <v>9934</v>
      </c>
      <c r="C8291">
        <f>YEAR(Data!$D8291)</f>
        <v>2011</v>
      </c>
      <c r="D8291">
        <v>40767</v>
      </c>
      <c r="E8291">
        <v>40771</v>
      </c>
      <c r="F8291" t="s">
        <v>50</v>
      </c>
      <c r="G8291" t="s">
        <v>6993</v>
      </c>
      <c r="H8291" t="s">
        <v>6994</v>
      </c>
      <c r="I8291" t="s">
        <v>102</v>
      </c>
      <c r="J8291" t="s">
        <v>27</v>
      </c>
      <c r="K8291" t="s">
        <v>1419</v>
      </c>
      <c r="L8291" t="s">
        <v>54</v>
      </c>
      <c r="M8291">
        <v>33180</v>
      </c>
      <c r="N8291" t="s">
        <v>30</v>
      </c>
      <c r="O8291" t="s">
        <v>5421</v>
      </c>
      <c r="P8291" t="s">
        <v>46</v>
      </c>
      <c r="Q8291" t="s">
        <v>78</v>
      </c>
      <c r="R8291" t="s">
        <v>5422</v>
      </c>
      <c r="S8291">
        <v>211.24799999999999</v>
      </c>
      <c r="T8291">
        <v>6</v>
      </c>
      <c r="U8291">
        <v>0.2</v>
      </c>
      <c r="V8291">
        <v>15.843599999999995</v>
      </c>
    </row>
    <row r="8292" spans="1:22" ht="14.25" customHeight="1" x14ac:dyDescent="0.25">
      <c r="A8292">
        <v>8291</v>
      </c>
      <c r="B8292" t="s">
        <v>9934</v>
      </c>
      <c r="C8292">
        <f>YEAR(Data!$D8292)</f>
        <v>2011</v>
      </c>
      <c r="D8292">
        <v>40767</v>
      </c>
      <c r="E8292">
        <v>40771</v>
      </c>
      <c r="F8292" t="s">
        <v>50</v>
      </c>
      <c r="G8292" t="s">
        <v>6993</v>
      </c>
      <c r="H8292" t="s">
        <v>6994</v>
      </c>
      <c r="I8292" t="s">
        <v>102</v>
      </c>
      <c r="J8292" t="s">
        <v>27</v>
      </c>
      <c r="K8292" t="s">
        <v>1419</v>
      </c>
      <c r="L8292" t="s">
        <v>54</v>
      </c>
      <c r="M8292">
        <v>33180</v>
      </c>
      <c r="N8292" t="s">
        <v>30</v>
      </c>
      <c r="O8292" t="s">
        <v>6834</v>
      </c>
      <c r="P8292" t="s">
        <v>46</v>
      </c>
      <c r="Q8292" t="s">
        <v>578</v>
      </c>
      <c r="R8292" t="s">
        <v>6835</v>
      </c>
      <c r="S8292">
        <v>5.5520000000000005</v>
      </c>
      <c r="T8292">
        <v>2</v>
      </c>
      <c r="U8292">
        <v>0.2</v>
      </c>
      <c r="V8292">
        <v>-1.0410000000000006</v>
      </c>
    </row>
    <row r="8293" spans="1:22" ht="14.25" customHeight="1" x14ac:dyDescent="0.25">
      <c r="A8293">
        <v>8292</v>
      </c>
      <c r="B8293" t="s">
        <v>9934</v>
      </c>
      <c r="C8293">
        <f>YEAR(Data!$D8293)</f>
        <v>2011</v>
      </c>
      <c r="D8293">
        <v>40767</v>
      </c>
      <c r="E8293">
        <v>40771</v>
      </c>
      <c r="F8293" t="s">
        <v>50</v>
      </c>
      <c r="G8293" t="s">
        <v>6993</v>
      </c>
      <c r="H8293" t="s">
        <v>6994</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ht="14.25" customHeight="1" x14ac:dyDescent="0.25">
      <c r="A8294">
        <v>8293</v>
      </c>
      <c r="B8294" t="s">
        <v>9935</v>
      </c>
      <c r="C8294">
        <f>YEAR(Data!$D8294)</f>
        <v>2012</v>
      </c>
      <c r="D8294">
        <v>41254</v>
      </c>
      <c r="E8294">
        <v>41258</v>
      </c>
      <c r="F8294" t="s">
        <v>50</v>
      </c>
      <c r="G8294" t="s">
        <v>564</v>
      </c>
      <c r="H8294" t="s">
        <v>565</v>
      </c>
      <c r="I8294" t="s">
        <v>26</v>
      </c>
      <c r="J8294" t="s">
        <v>27</v>
      </c>
      <c r="K8294" t="s">
        <v>276</v>
      </c>
      <c r="L8294" t="s">
        <v>498</v>
      </c>
      <c r="M8294">
        <v>45373</v>
      </c>
      <c r="N8294" t="s">
        <v>148</v>
      </c>
      <c r="O8294" t="s">
        <v>5934</v>
      </c>
      <c r="P8294" t="s">
        <v>46</v>
      </c>
      <c r="Q8294" t="s">
        <v>75</v>
      </c>
      <c r="R8294" t="s">
        <v>5935</v>
      </c>
      <c r="S8294">
        <v>10.332000000000003</v>
      </c>
      <c r="T8294">
        <v>3</v>
      </c>
      <c r="U8294">
        <v>0.7</v>
      </c>
      <c r="V8294">
        <v>-7.5767999999999986</v>
      </c>
    </row>
    <row r="8295" spans="1:22" ht="14.25" customHeight="1" x14ac:dyDescent="0.25">
      <c r="A8295">
        <v>8294</v>
      </c>
      <c r="B8295" t="s">
        <v>9936</v>
      </c>
      <c r="C8295">
        <f>YEAR(Data!$D8295)</f>
        <v>2014</v>
      </c>
      <c r="D8295">
        <v>41947</v>
      </c>
      <c r="E8295">
        <v>41951</v>
      </c>
      <c r="F8295" t="s">
        <v>50</v>
      </c>
      <c r="G8295" t="s">
        <v>6634</v>
      </c>
      <c r="H8295" t="s">
        <v>6635</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ht="14.25" customHeight="1" x14ac:dyDescent="0.25">
      <c r="A8296">
        <v>8295</v>
      </c>
      <c r="B8296" t="s">
        <v>9937</v>
      </c>
      <c r="C8296">
        <f>YEAR(Data!$D8296)</f>
        <v>2014</v>
      </c>
      <c r="D8296">
        <v>41712</v>
      </c>
      <c r="E8296">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ht="14.25" customHeight="1" x14ac:dyDescent="0.25">
      <c r="A8297">
        <v>8296</v>
      </c>
      <c r="B8297" t="s">
        <v>9938</v>
      </c>
      <c r="C8297">
        <f>YEAR(Data!$D8297)</f>
        <v>2013</v>
      </c>
      <c r="D8297">
        <v>41425</v>
      </c>
      <c r="E8297">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ht="14.25" customHeight="1" x14ac:dyDescent="0.25">
      <c r="A8298">
        <v>8297</v>
      </c>
      <c r="B8298" t="s">
        <v>9938</v>
      </c>
      <c r="C8298">
        <f>YEAR(Data!$D8298)</f>
        <v>2013</v>
      </c>
      <c r="D8298">
        <v>41425</v>
      </c>
      <c r="E8298">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ht="14.25" customHeight="1" x14ac:dyDescent="0.25">
      <c r="A8299">
        <v>8298</v>
      </c>
      <c r="B8299" t="s">
        <v>9939</v>
      </c>
      <c r="C8299">
        <f>YEAR(Data!$D8299)</f>
        <v>2012</v>
      </c>
      <c r="D8299">
        <v>41095</v>
      </c>
      <c r="E8299">
        <v>41101</v>
      </c>
      <c r="F8299" t="s">
        <v>50</v>
      </c>
      <c r="G8299" t="s">
        <v>2293</v>
      </c>
      <c r="H8299" t="s">
        <v>2294</v>
      </c>
      <c r="I8299" t="s">
        <v>41</v>
      </c>
      <c r="J8299" t="s">
        <v>27</v>
      </c>
      <c r="K8299" t="s">
        <v>467</v>
      </c>
      <c r="L8299" t="s">
        <v>88</v>
      </c>
      <c r="M8299">
        <v>28205</v>
      </c>
      <c r="N8299" t="s">
        <v>30</v>
      </c>
      <c r="O8299" t="s">
        <v>5753</v>
      </c>
      <c r="P8299" t="s">
        <v>32</v>
      </c>
      <c r="Q8299" t="s">
        <v>65</v>
      </c>
      <c r="R8299" t="s">
        <v>5754</v>
      </c>
      <c r="S8299">
        <v>4.9280000000000008</v>
      </c>
      <c r="T8299">
        <v>2</v>
      </c>
      <c r="U8299">
        <v>0.2</v>
      </c>
      <c r="V8299">
        <v>0.73919999999999941</v>
      </c>
    </row>
    <row r="8300" spans="1:22" ht="14.25" customHeight="1" x14ac:dyDescent="0.25">
      <c r="A8300">
        <v>8299</v>
      </c>
      <c r="B8300" t="s">
        <v>9939</v>
      </c>
      <c r="C8300">
        <f>YEAR(Data!$D8300)</f>
        <v>2012</v>
      </c>
      <c r="D8300">
        <v>41095</v>
      </c>
      <c r="E8300">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ht="14.25" customHeight="1" x14ac:dyDescent="0.25">
      <c r="A8301">
        <v>8300</v>
      </c>
      <c r="B8301" t="s">
        <v>9940</v>
      </c>
      <c r="C8301">
        <f>YEAR(Data!$D8301)</f>
        <v>2011</v>
      </c>
      <c r="D8301">
        <v>40613</v>
      </c>
      <c r="E8301">
        <v>40617</v>
      </c>
      <c r="F8301" t="s">
        <v>50</v>
      </c>
      <c r="G8301" t="s">
        <v>5081</v>
      </c>
      <c r="H8301" t="s">
        <v>5082</v>
      </c>
      <c r="I8301" t="s">
        <v>26</v>
      </c>
      <c r="J8301" t="s">
        <v>27</v>
      </c>
      <c r="K8301" t="s">
        <v>566</v>
      </c>
      <c r="L8301" t="s">
        <v>43</v>
      </c>
      <c r="M8301">
        <v>95661</v>
      </c>
      <c r="N8301" t="s">
        <v>44</v>
      </c>
      <c r="O8301" t="s">
        <v>7011</v>
      </c>
      <c r="P8301" t="s">
        <v>46</v>
      </c>
      <c r="Q8301" t="s">
        <v>68</v>
      </c>
      <c r="R8301" t="s">
        <v>7012</v>
      </c>
      <c r="S8301">
        <v>7.98</v>
      </c>
      <c r="T8301">
        <v>3</v>
      </c>
      <c r="U8301">
        <v>0</v>
      </c>
      <c r="V8301">
        <v>2.0747999999999998</v>
      </c>
    </row>
    <row r="8302" spans="1:22" ht="14.25" customHeight="1" x14ac:dyDescent="0.25">
      <c r="A8302">
        <v>8301</v>
      </c>
      <c r="B8302" t="s">
        <v>9941</v>
      </c>
      <c r="C8302">
        <f>YEAR(Data!$D8302)</f>
        <v>2012</v>
      </c>
      <c r="D8302">
        <v>41019</v>
      </c>
      <c r="E8302">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ht="14.25" customHeight="1" x14ac:dyDescent="0.25">
      <c r="A8303">
        <v>8302</v>
      </c>
      <c r="B8303" t="s">
        <v>9942</v>
      </c>
      <c r="C8303">
        <f>YEAR(Data!$D8303)</f>
        <v>2014</v>
      </c>
      <c r="D8303">
        <v>41847</v>
      </c>
      <c r="E8303">
        <v>41853</v>
      </c>
      <c r="F8303" t="s">
        <v>50</v>
      </c>
      <c r="G8303" t="s">
        <v>3658</v>
      </c>
      <c r="H8303" t="s">
        <v>3659</v>
      </c>
      <c r="I8303" t="s">
        <v>41</v>
      </c>
      <c r="J8303" t="s">
        <v>27</v>
      </c>
      <c r="K8303" t="s">
        <v>42</v>
      </c>
      <c r="L8303" t="s">
        <v>43</v>
      </c>
      <c r="M8303">
        <v>90036</v>
      </c>
      <c r="N8303" t="s">
        <v>44</v>
      </c>
      <c r="O8303" t="s">
        <v>8225</v>
      </c>
      <c r="P8303" t="s">
        <v>71</v>
      </c>
      <c r="Q8303" t="s">
        <v>161</v>
      </c>
      <c r="R8303" t="s">
        <v>8226</v>
      </c>
      <c r="S8303">
        <v>1649.95</v>
      </c>
      <c r="T8303">
        <v>5</v>
      </c>
      <c r="U8303">
        <v>0</v>
      </c>
      <c r="V8303">
        <v>659.98</v>
      </c>
    </row>
    <row r="8304" spans="1:22" ht="14.25" customHeight="1" x14ac:dyDescent="0.25">
      <c r="A8304">
        <v>8303</v>
      </c>
      <c r="B8304" t="s">
        <v>9942</v>
      </c>
      <c r="C8304">
        <f>YEAR(Data!$D8304)</f>
        <v>2014</v>
      </c>
      <c r="D8304">
        <v>41847</v>
      </c>
      <c r="E8304">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ht="14.25" customHeight="1" x14ac:dyDescent="0.25">
      <c r="A8305">
        <v>8304</v>
      </c>
      <c r="B8305" t="s">
        <v>9943</v>
      </c>
      <c r="C8305">
        <f>YEAR(Data!$D8305)</f>
        <v>2011</v>
      </c>
      <c r="D8305">
        <v>40847</v>
      </c>
      <c r="E8305">
        <v>40849</v>
      </c>
      <c r="F8305" t="s">
        <v>23</v>
      </c>
      <c r="G8305" t="s">
        <v>5796</v>
      </c>
      <c r="H8305" t="s">
        <v>5797</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ht="14.25" customHeight="1" x14ac:dyDescent="0.25">
      <c r="A8306">
        <v>8305</v>
      </c>
      <c r="B8306" t="s">
        <v>9944</v>
      </c>
      <c r="C8306">
        <f>YEAR(Data!$D8306)</f>
        <v>2014</v>
      </c>
      <c r="D8306">
        <v>41947</v>
      </c>
      <c r="E8306">
        <v>41953</v>
      </c>
      <c r="F8306" t="s">
        <v>50</v>
      </c>
      <c r="G8306" t="s">
        <v>6472</v>
      </c>
      <c r="H8306" t="s">
        <v>6473</v>
      </c>
      <c r="I8306" t="s">
        <v>26</v>
      </c>
      <c r="J8306" t="s">
        <v>27</v>
      </c>
      <c r="K8306" t="s">
        <v>5954</v>
      </c>
      <c r="L8306" t="s">
        <v>43</v>
      </c>
      <c r="M8306">
        <v>93309</v>
      </c>
      <c r="N8306" t="s">
        <v>44</v>
      </c>
      <c r="O8306" t="s">
        <v>8316</v>
      </c>
      <c r="P8306" t="s">
        <v>32</v>
      </c>
      <c r="Q8306" t="s">
        <v>56</v>
      </c>
      <c r="R8306" t="s">
        <v>8317</v>
      </c>
      <c r="S8306">
        <v>486.36800000000005</v>
      </c>
      <c r="T8306">
        <v>4</v>
      </c>
      <c r="U8306">
        <v>0.2</v>
      </c>
      <c r="V8306">
        <v>36.477600000000024</v>
      </c>
    </row>
    <row r="8307" spans="1:22" ht="14.25" customHeight="1" x14ac:dyDescent="0.25">
      <c r="A8307">
        <v>8306</v>
      </c>
      <c r="B8307" t="s">
        <v>9945</v>
      </c>
      <c r="C8307">
        <f>YEAR(Data!$D8307)</f>
        <v>2013</v>
      </c>
      <c r="D8307">
        <v>41498</v>
      </c>
      <c r="E8307">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ht="14.25" customHeight="1" x14ac:dyDescent="0.25">
      <c r="A8308">
        <v>8307</v>
      </c>
      <c r="B8308" t="s">
        <v>9945</v>
      </c>
      <c r="C8308">
        <f>YEAR(Data!$D8308)</f>
        <v>2013</v>
      </c>
      <c r="D8308">
        <v>41498</v>
      </c>
      <c r="E8308">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ht="14.25" customHeight="1" x14ac:dyDescent="0.25">
      <c r="A8309">
        <v>8308</v>
      </c>
      <c r="B8309" t="s">
        <v>9945</v>
      </c>
      <c r="C8309">
        <f>YEAR(Data!$D8309)</f>
        <v>2013</v>
      </c>
      <c r="D8309">
        <v>41498</v>
      </c>
      <c r="E8309">
        <v>41503</v>
      </c>
      <c r="F8309" t="s">
        <v>50</v>
      </c>
      <c r="G8309" t="s">
        <v>1665</v>
      </c>
      <c r="H8309" t="s">
        <v>1666</v>
      </c>
      <c r="I8309" t="s">
        <v>102</v>
      </c>
      <c r="J8309" t="s">
        <v>27</v>
      </c>
      <c r="K8309" t="s">
        <v>4548</v>
      </c>
      <c r="L8309" t="s">
        <v>649</v>
      </c>
      <c r="M8309">
        <v>74133</v>
      </c>
      <c r="N8309" t="s">
        <v>105</v>
      </c>
      <c r="O8309" t="s">
        <v>6809</v>
      </c>
      <c r="P8309" t="s">
        <v>46</v>
      </c>
      <c r="Q8309" t="s">
        <v>75</v>
      </c>
      <c r="R8309" t="s">
        <v>6810</v>
      </c>
      <c r="S8309">
        <v>77.56</v>
      </c>
      <c r="T8309">
        <v>2</v>
      </c>
      <c r="U8309">
        <v>0</v>
      </c>
      <c r="V8309">
        <v>35.677599999999998</v>
      </c>
    </row>
    <row r="8310" spans="1:22" ht="14.25" customHeight="1" x14ac:dyDescent="0.25">
      <c r="A8310">
        <v>8309</v>
      </c>
      <c r="B8310" t="s">
        <v>9946</v>
      </c>
      <c r="C8310">
        <f>YEAR(Data!$D8310)</f>
        <v>2013</v>
      </c>
      <c r="D8310">
        <v>41481</v>
      </c>
      <c r="E8310">
        <v>41481</v>
      </c>
      <c r="F8310" t="s">
        <v>1290</v>
      </c>
      <c r="G8310" t="s">
        <v>5320</v>
      </c>
      <c r="H8310" t="s">
        <v>5321</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ht="14.25" customHeight="1" x14ac:dyDescent="0.25">
      <c r="A8311">
        <v>8310</v>
      </c>
      <c r="B8311" t="s">
        <v>9947</v>
      </c>
      <c r="C8311">
        <f>YEAR(Data!$D8311)</f>
        <v>2011</v>
      </c>
      <c r="D8311">
        <v>40603</v>
      </c>
      <c r="E831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ht="14.25" customHeight="1" x14ac:dyDescent="0.25">
      <c r="A8312">
        <v>8311</v>
      </c>
      <c r="B8312" t="s">
        <v>9947</v>
      </c>
      <c r="C8312">
        <f>YEAR(Data!$D8312)</f>
        <v>2011</v>
      </c>
      <c r="D8312">
        <v>40603</v>
      </c>
      <c r="E8312">
        <v>40609</v>
      </c>
      <c r="F8312" t="s">
        <v>50</v>
      </c>
      <c r="G8312" t="s">
        <v>4625</v>
      </c>
      <c r="H8312" t="s">
        <v>4626</v>
      </c>
      <c r="I8312" t="s">
        <v>26</v>
      </c>
      <c r="J8312" t="s">
        <v>27</v>
      </c>
      <c r="K8312" t="s">
        <v>184</v>
      </c>
      <c r="L8312" t="s">
        <v>104</v>
      </c>
      <c r="M8312">
        <v>77036</v>
      </c>
      <c r="N8312" t="s">
        <v>105</v>
      </c>
      <c r="O8312" t="s">
        <v>5276</v>
      </c>
      <c r="P8312" t="s">
        <v>32</v>
      </c>
      <c r="Q8312" t="s">
        <v>56</v>
      </c>
      <c r="R8312" t="s">
        <v>5277</v>
      </c>
      <c r="S8312">
        <v>376.50899999999996</v>
      </c>
      <c r="T8312">
        <v>3</v>
      </c>
      <c r="U8312">
        <v>0.3</v>
      </c>
      <c r="V8312">
        <v>-43.029600000000045</v>
      </c>
    </row>
    <row r="8313" spans="1:22" ht="14.25" customHeight="1" x14ac:dyDescent="0.25">
      <c r="A8313">
        <v>8312</v>
      </c>
      <c r="B8313" t="s">
        <v>9948</v>
      </c>
      <c r="C8313">
        <f>YEAR(Data!$D8313)</f>
        <v>2014</v>
      </c>
      <c r="D8313">
        <v>41666</v>
      </c>
      <c r="E8313">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ht="14.25" customHeight="1" x14ac:dyDescent="0.25">
      <c r="A8314">
        <v>8313</v>
      </c>
      <c r="B8314" t="s">
        <v>9948</v>
      </c>
      <c r="C8314">
        <f>YEAR(Data!$D8314)</f>
        <v>2014</v>
      </c>
      <c r="D8314">
        <v>41666</v>
      </c>
      <c r="E8314">
        <v>41671</v>
      </c>
      <c r="F8314" t="s">
        <v>50</v>
      </c>
      <c r="G8314" t="s">
        <v>1842</v>
      </c>
      <c r="H8314" t="s">
        <v>1843</v>
      </c>
      <c r="I8314" t="s">
        <v>26</v>
      </c>
      <c r="J8314" t="s">
        <v>27</v>
      </c>
      <c r="K8314" t="s">
        <v>497</v>
      </c>
      <c r="L8314" t="s">
        <v>1272</v>
      </c>
      <c r="M8314">
        <v>31907</v>
      </c>
      <c r="N8314" t="s">
        <v>30</v>
      </c>
      <c r="O8314" t="s">
        <v>6146</v>
      </c>
      <c r="P8314" t="s">
        <v>71</v>
      </c>
      <c r="Q8314" t="s">
        <v>72</v>
      </c>
      <c r="R8314" t="s">
        <v>6147</v>
      </c>
      <c r="S8314">
        <v>2939.9300000000003</v>
      </c>
      <c r="T8314">
        <v>7</v>
      </c>
      <c r="U8314">
        <v>0</v>
      </c>
      <c r="V8314">
        <v>764.38180000000011</v>
      </c>
    </row>
    <row r="8315" spans="1:22" ht="14.25" customHeight="1" x14ac:dyDescent="0.25">
      <c r="A8315">
        <v>8314</v>
      </c>
      <c r="B8315" t="s">
        <v>9949</v>
      </c>
      <c r="C8315">
        <f>YEAR(Data!$D8315)</f>
        <v>2011</v>
      </c>
      <c r="D8315">
        <v>40736</v>
      </c>
      <c r="E8315">
        <v>40740</v>
      </c>
      <c r="F8315" t="s">
        <v>50</v>
      </c>
      <c r="G8315" t="s">
        <v>3227</v>
      </c>
      <c r="H8315" t="s">
        <v>3228</v>
      </c>
      <c r="I8315" t="s">
        <v>102</v>
      </c>
      <c r="J8315" t="s">
        <v>27</v>
      </c>
      <c r="K8315" t="s">
        <v>7859</v>
      </c>
      <c r="L8315" t="s">
        <v>104</v>
      </c>
      <c r="M8315">
        <v>77573</v>
      </c>
      <c r="N8315" t="s">
        <v>105</v>
      </c>
      <c r="O8315" t="s">
        <v>3329</v>
      </c>
      <c r="P8315" t="s">
        <v>32</v>
      </c>
      <c r="Q8315" t="s">
        <v>36</v>
      </c>
      <c r="R8315" t="s">
        <v>3330</v>
      </c>
      <c r="S8315">
        <v>512.35799999999995</v>
      </c>
      <c r="T8315">
        <v>3</v>
      </c>
      <c r="U8315">
        <v>0.3</v>
      </c>
      <c r="V8315">
        <v>-14.638799999999947</v>
      </c>
    </row>
    <row r="8316" spans="1:22" ht="14.25" customHeight="1" x14ac:dyDescent="0.25">
      <c r="A8316">
        <v>8315</v>
      </c>
      <c r="B8316" t="s">
        <v>9949</v>
      </c>
      <c r="C8316">
        <f>YEAR(Data!$D8316)</f>
        <v>2011</v>
      </c>
      <c r="D8316">
        <v>40736</v>
      </c>
      <c r="E8316">
        <v>40740</v>
      </c>
      <c r="F8316" t="s">
        <v>50</v>
      </c>
      <c r="G8316" t="s">
        <v>3227</v>
      </c>
      <c r="H8316" t="s">
        <v>3228</v>
      </c>
      <c r="I8316" t="s">
        <v>102</v>
      </c>
      <c r="J8316" t="s">
        <v>27</v>
      </c>
      <c r="K8316" t="s">
        <v>7859</v>
      </c>
      <c r="L8316" t="s">
        <v>104</v>
      </c>
      <c r="M8316">
        <v>77573</v>
      </c>
      <c r="N8316" t="s">
        <v>105</v>
      </c>
      <c r="O8316" t="s">
        <v>3297</v>
      </c>
      <c r="P8316" t="s">
        <v>46</v>
      </c>
      <c r="Q8316" t="s">
        <v>269</v>
      </c>
      <c r="R8316" t="s">
        <v>3298</v>
      </c>
      <c r="S8316">
        <v>3.4880000000000004</v>
      </c>
      <c r="T8316">
        <v>2</v>
      </c>
      <c r="U8316">
        <v>0.2</v>
      </c>
      <c r="V8316">
        <v>0.56679999999999997</v>
      </c>
    </row>
    <row r="8317" spans="1:22" ht="14.25" customHeight="1" x14ac:dyDescent="0.25">
      <c r="A8317">
        <v>8316</v>
      </c>
      <c r="B8317" t="s">
        <v>9949</v>
      </c>
      <c r="C8317">
        <f>YEAR(Data!$D8317)</f>
        <v>2011</v>
      </c>
      <c r="D8317">
        <v>40736</v>
      </c>
      <c r="E8317">
        <v>40740</v>
      </c>
      <c r="F8317" t="s">
        <v>50</v>
      </c>
      <c r="G8317" t="s">
        <v>3227</v>
      </c>
      <c r="H8317" t="s">
        <v>3228</v>
      </c>
      <c r="I8317" t="s">
        <v>102</v>
      </c>
      <c r="J8317" t="s">
        <v>27</v>
      </c>
      <c r="K8317" t="s">
        <v>7859</v>
      </c>
      <c r="L8317" t="s">
        <v>104</v>
      </c>
      <c r="M8317">
        <v>77573</v>
      </c>
      <c r="N8317" t="s">
        <v>105</v>
      </c>
      <c r="O8317" t="s">
        <v>2743</v>
      </c>
      <c r="P8317" t="s">
        <v>46</v>
      </c>
      <c r="Q8317" t="s">
        <v>68</v>
      </c>
      <c r="R8317" t="s">
        <v>2744</v>
      </c>
      <c r="S8317">
        <v>22.288</v>
      </c>
      <c r="T8317">
        <v>7</v>
      </c>
      <c r="U8317">
        <v>0.2</v>
      </c>
      <c r="V8317">
        <v>3.9003999999999985</v>
      </c>
    </row>
    <row r="8318" spans="1:22" ht="14.25" customHeight="1" x14ac:dyDescent="0.25">
      <c r="A8318">
        <v>8317</v>
      </c>
      <c r="B8318" t="s">
        <v>9949</v>
      </c>
      <c r="C8318">
        <f>YEAR(Data!$D8318)</f>
        <v>2011</v>
      </c>
      <c r="D8318">
        <v>40736</v>
      </c>
      <c r="E8318">
        <v>40740</v>
      </c>
      <c r="F8318" t="s">
        <v>50</v>
      </c>
      <c r="G8318" t="s">
        <v>3227</v>
      </c>
      <c r="H8318" t="s">
        <v>3228</v>
      </c>
      <c r="I8318" t="s">
        <v>102</v>
      </c>
      <c r="J8318" t="s">
        <v>27</v>
      </c>
      <c r="K8318" t="s">
        <v>7859</v>
      </c>
      <c r="L8318" t="s">
        <v>104</v>
      </c>
      <c r="M8318">
        <v>77573</v>
      </c>
      <c r="N8318" t="s">
        <v>105</v>
      </c>
      <c r="O8318" t="s">
        <v>567</v>
      </c>
      <c r="P8318" t="s">
        <v>46</v>
      </c>
      <c r="Q8318" t="s">
        <v>90</v>
      </c>
      <c r="R8318" t="s">
        <v>568</v>
      </c>
      <c r="S8318">
        <v>16.032</v>
      </c>
      <c r="T8318">
        <v>3</v>
      </c>
      <c r="U8318">
        <v>0.2</v>
      </c>
      <c r="V8318">
        <v>5.6111999999999993</v>
      </c>
    </row>
    <row r="8319" spans="1:22" ht="14.25" customHeight="1" x14ac:dyDescent="0.25">
      <c r="A8319">
        <v>8318</v>
      </c>
      <c r="B8319" t="s">
        <v>9950</v>
      </c>
      <c r="C8319">
        <f>YEAR(Data!$D8319)</f>
        <v>2014</v>
      </c>
      <c r="D8319">
        <v>41741</v>
      </c>
      <c r="E8319">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ht="14.25" customHeight="1" x14ac:dyDescent="0.25">
      <c r="A8320">
        <v>8319</v>
      </c>
      <c r="B8320" t="s">
        <v>9950</v>
      </c>
      <c r="C8320">
        <f>YEAR(Data!$D8320)</f>
        <v>2014</v>
      </c>
      <c r="D8320">
        <v>41741</v>
      </c>
      <c r="E8320">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ht="14.25" customHeight="1" x14ac:dyDescent="0.25">
      <c r="A8321">
        <v>8320</v>
      </c>
      <c r="B8321" t="s">
        <v>9951</v>
      </c>
      <c r="C8321">
        <f>YEAR(Data!$D8321)</f>
        <v>2014</v>
      </c>
      <c r="D8321">
        <v>41957</v>
      </c>
      <c r="E832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ht="14.25" customHeight="1" x14ac:dyDescent="0.25">
      <c r="A8322">
        <v>8321</v>
      </c>
      <c r="B8322" t="s">
        <v>9952</v>
      </c>
      <c r="C8322">
        <f>YEAR(Data!$D8322)</f>
        <v>2012</v>
      </c>
      <c r="D8322">
        <v>41248</v>
      </c>
      <c r="E8322">
        <v>41249</v>
      </c>
      <c r="F8322" t="s">
        <v>188</v>
      </c>
      <c r="G8322" t="s">
        <v>144</v>
      </c>
      <c r="H8322" t="s">
        <v>145</v>
      </c>
      <c r="I8322" t="s">
        <v>26</v>
      </c>
      <c r="J8322" t="s">
        <v>27</v>
      </c>
      <c r="K8322" t="s">
        <v>815</v>
      </c>
      <c r="L8322" t="s">
        <v>104</v>
      </c>
      <c r="M8322">
        <v>75220</v>
      </c>
      <c r="N8322" t="s">
        <v>105</v>
      </c>
      <c r="O8322" t="s">
        <v>6238</v>
      </c>
      <c r="P8322" t="s">
        <v>46</v>
      </c>
      <c r="Q8322" t="s">
        <v>68</v>
      </c>
      <c r="R8322" t="s">
        <v>6239</v>
      </c>
      <c r="S8322">
        <v>45.04</v>
      </c>
      <c r="T8322">
        <v>2</v>
      </c>
      <c r="U8322">
        <v>0.2</v>
      </c>
      <c r="V8322">
        <v>4.5040000000000031</v>
      </c>
    </row>
    <row r="8323" spans="1:22" ht="14.25" customHeight="1" x14ac:dyDescent="0.25">
      <c r="A8323">
        <v>8322</v>
      </c>
      <c r="B8323" t="s">
        <v>9953</v>
      </c>
      <c r="C8323">
        <f>YEAR(Data!$D8323)</f>
        <v>2013</v>
      </c>
      <c r="D8323">
        <v>41544</v>
      </c>
      <c r="E8323">
        <v>41549</v>
      </c>
      <c r="F8323" t="s">
        <v>50</v>
      </c>
      <c r="G8323" t="s">
        <v>5523</v>
      </c>
      <c r="H8323" t="s">
        <v>5524</v>
      </c>
      <c r="I8323" t="s">
        <v>26</v>
      </c>
      <c r="J8323" t="s">
        <v>27</v>
      </c>
      <c r="K8323" t="s">
        <v>184</v>
      </c>
      <c r="L8323" t="s">
        <v>104</v>
      </c>
      <c r="M8323">
        <v>77095</v>
      </c>
      <c r="N8323" t="s">
        <v>105</v>
      </c>
      <c r="O8323" t="s">
        <v>3567</v>
      </c>
      <c r="P8323" t="s">
        <v>46</v>
      </c>
      <c r="Q8323" t="s">
        <v>75</v>
      </c>
      <c r="R8323" t="s">
        <v>8589</v>
      </c>
      <c r="S8323">
        <v>15.623999999999997</v>
      </c>
      <c r="T8323">
        <v>2</v>
      </c>
      <c r="U8323">
        <v>0.8</v>
      </c>
      <c r="V8323">
        <v>-24.998400000000011</v>
      </c>
    </row>
    <row r="8324" spans="1:22" ht="14.25" customHeight="1" x14ac:dyDescent="0.25">
      <c r="A8324">
        <v>8323</v>
      </c>
      <c r="B8324" t="s">
        <v>9954</v>
      </c>
      <c r="C8324">
        <f>YEAR(Data!$D8324)</f>
        <v>2013</v>
      </c>
      <c r="D8324">
        <v>41598</v>
      </c>
      <c r="E8324">
        <v>41604</v>
      </c>
      <c r="F8324" t="s">
        <v>50</v>
      </c>
      <c r="G8324" t="s">
        <v>3731</v>
      </c>
      <c r="H8324" t="s">
        <v>3732</v>
      </c>
      <c r="I8324" t="s">
        <v>26</v>
      </c>
      <c r="J8324" t="s">
        <v>27</v>
      </c>
      <c r="K8324" t="s">
        <v>1173</v>
      </c>
      <c r="L8324" t="s">
        <v>267</v>
      </c>
      <c r="M8324">
        <v>11561</v>
      </c>
      <c r="N8324" t="s">
        <v>148</v>
      </c>
      <c r="O8324" t="s">
        <v>6506</v>
      </c>
      <c r="P8324" t="s">
        <v>46</v>
      </c>
      <c r="Q8324" t="s">
        <v>78</v>
      </c>
      <c r="R8324" t="s">
        <v>6507</v>
      </c>
      <c r="S8324">
        <v>8.74</v>
      </c>
      <c r="T8324">
        <v>2</v>
      </c>
      <c r="U8324">
        <v>0</v>
      </c>
      <c r="V8324">
        <v>2.2724000000000002</v>
      </c>
    </row>
    <row r="8325" spans="1:22" ht="14.25" customHeight="1" x14ac:dyDescent="0.25">
      <c r="A8325">
        <v>8324</v>
      </c>
      <c r="B8325" t="s">
        <v>9954</v>
      </c>
      <c r="C8325">
        <f>YEAR(Data!$D8325)</f>
        <v>2013</v>
      </c>
      <c r="D8325">
        <v>41598</v>
      </c>
      <c r="E8325">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ht="14.25" customHeight="1" x14ac:dyDescent="0.25">
      <c r="A8326">
        <v>8325</v>
      </c>
      <c r="B8326" t="s">
        <v>9955</v>
      </c>
      <c r="C8326">
        <f>YEAR(Data!$D8326)</f>
        <v>2014</v>
      </c>
      <c r="D8326">
        <v>41891</v>
      </c>
      <c r="E8326">
        <v>41892</v>
      </c>
      <c r="F8326" t="s">
        <v>188</v>
      </c>
      <c r="G8326" t="s">
        <v>8233</v>
      </c>
      <c r="H8326" t="s">
        <v>8234</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ht="14.25" customHeight="1" x14ac:dyDescent="0.25">
      <c r="A8327">
        <v>8326</v>
      </c>
      <c r="B8327" t="s">
        <v>9955</v>
      </c>
      <c r="C8327">
        <f>YEAR(Data!$D8327)</f>
        <v>2014</v>
      </c>
      <c r="D8327">
        <v>41891</v>
      </c>
      <c r="E8327">
        <v>41892</v>
      </c>
      <c r="F8327" t="s">
        <v>188</v>
      </c>
      <c r="G8327" t="s">
        <v>8233</v>
      </c>
      <c r="H8327" t="s">
        <v>8234</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ht="14.25" customHeight="1" x14ac:dyDescent="0.25">
      <c r="A8328">
        <v>8327</v>
      </c>
      <c r="B8328" t="s">
        <v>9956</v>
      </c>
      <c r="C8328">
        <f>YEAR(Data!$D8328)</f>
        <v>2014</v>
      </c>
      <c r="D8328">
        <v>41842</v>
      </c>
      <c r="E8328">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ht="14.25" customHeight="1" x14ac:dyDescent="0.25">
      <c r="A8329">
        <v>8328</v>
      </c>
      <c r="B8329" t="s">
        <v>9956</v>
      </c>
      <c r="C8329">
        <f>YEAR(Data!$D8329)</f>
        <v>2014</v>
      </c>
      <c r="D8329">
        <v>41842</v>
      </c>
      <c r="E8329">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ht="14.25" customHeight="1" x14ac:dyDescent="0.25">
      <c r="A8330">
        <v>8329</v>
      </c>
      <c r="B8330" t="s">
        <v>9957</v>
      </c>
      <c r="C8330">
        <f>YEAR(Data!$D8330)</f>
        <v>2014</v>
      </c>
      <c r="D8330">
        <v>41919</v>
      </c>
      <c r="E8330">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ht="14.25" customHeight="1" x14ac:dyDescent="0.25">
      <c r="A8331">
        <v>8330</v>
      </c>
      <c r="B8331" t="s">
        <v>9957</v>
      </c>
      <c r="C8331">
        <f>YEAR(Data!$D8331)</f>
        <v>2014</v>
      </c>
      <c r="D8331">
        <v>41919</v>
      </c>
      <c r="E833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ht="14.25" customHeight="1" x14ac:dyDescent="0.25">
      <c r="A8332">
        <v>8331</v>
      </c>
      <c r="B8332" t="s">
        <v>9958</v>
      </c>
      <c r="C8332">
        <f>YEAR(Data!$D8332)</f>
        <v>2014</v>
      </c>
      <c r="D8332">
        <v>41951</v>
      </c>
      <c r="E8332">
        <v>41955</v>
      </c>
      <c r="F8332" t="s">
        <v>50</v>
      </c>
      <c r="G8332" t="s">
        <v>1918</v>
      </c>
      <c r="H8332" t="s">
        <v>1919</v>
      </c>
      <c r="I8332" t="s">
        <v>26</v>
      </c>
      <c r="J8332" t="s">
        <v>27</v>
      </c>
      <c r="K8332" t="s">
        <v>266</v>
      </c>
      <c r="L8332" t="s">
        <v>267</v>
      </c>
      <c r="M8332">
        <v>10024</v>
      </c>
      <c r="N8332" t="s">
        <v>148</v>
      </c>
      <c r="O8332" t="s">
        <v>9959</v>
      </c>
      <c r="P8332" t="s">
        <v>71</v>
      </c>
      <c r="Q8332" t="s">
        <v>161</v>
      </c>
      <c r="R8332" t="s">
        <v>9960</v>
      </c>
      <c r="S8332">
        <v>7.88</v>
      </c>
      <c r="T8332">
        <v>4</v>
      </c>
      <c r="U8332">
        <v>0</v>
      </c>
      <c r="V8332">
        <v>2.5215999999999994</v>
      </c>
    </row>
    <row r="8333" spans="1:22" ht="14.25" customHeight="1" x14ac:dyDescent="0.25">
      <c r="A8333">
        <v>8332</v>
      </c>
      <c r="B8333" t="s">
        <v>9961</v>
      </c>
      <c r="C8333">
        <f>YEAR(Data!$D8333)</f>
        <v>2013</v>
      </c>
      <c r="D8333">
        <v>41343</v>
      </c>
      <c r="E8333">
        <v>41346</v>
      </c>
      <c r="F8333" t="s">
        <v>188</v>
      </c>
      <c r="G8333" t="s">
        <v>4361</v>
      </c>
      <c r="H8333" t="s">
        <v>4362</v>
      </c>
      <c r="I8333" t="s">
        <v>26</v>
      </c>
      <c r="J8333" t="s">
        <v>27</v>
      </c>
      <c r="K8333" t="s">
        <v>9962</v>
      </c>
      <c r="L8333" t="s">
        <v>1245</v>
      </c>
      <c r="M8333">
        <v>1810</v>
      </c>
      <c r="N8333" t="s">
        <v>148</v>
      </c>
      <c r="O8333" t="s">
        <v>2348</v>
      </c>
      <c r="P8333" t="s">
        <v>46</v>
      </c>
      <c r="Q8333" t="s">
        <v>59</v>
      </c>
      <c r="R8333" t="s">
        <v>2349</v>
      </c>
      <c r="S8333">
        <v>11.21</v>
      </c>
      <c r="T8333">
        <v>1</v>
      </c>
      <c r="U8333">
        <v>0</v>
      </c>
      <c r="V8333">
        <v>3.3629999999999995</v>
      </c>
    </row>
    <row r="8334" spans="1:22" ht="14.25" customHeight="1" x14ac:dyDescent="0.25">
      <c r="A8334">
        <v>8333</v>
      </c>
      <c r="B8334" t="s">
        <v>9961</v>
      </c>
      <c r="C8334">
        <f>YEAR(Data!$D8334)</f>
        <v>2013</v>
      </c>
      <c r="D8334">
        <v>41343</v>
      </c>
      <c r="E8334">
        <v>41346</v>
      </c>
      <c r="F8334" t="s">
        <v>188</v>
      </c>
      <c r="G8334" t="s">
        <v>4361</v>
      </c>
      <c r="H8334" t="s">
        <v>4362</v>
      </c>
      <c r="I8334" t="s">
        <v>26</v>
      </c>
      <c r="J8334" t="s">
        <v>27</v>
      </c>
      <c r="K8334" t="s">
        <v>9962</v>
      </c>
      <c r="L8334" t="s">
        <v>1245</v>
      </c>
      <c r="M8334">
        <v>1810</v>
      </c>
      <c r="N8334" t="s">
        <v>148</v>
      </c>
      <c r="O8334" t="s">
        <v>1839</v>
      </c>
      <c r="P8334" t="s">
        <v>32</v>
      </c>
      <c r="Q8334" t="s">
        <v>36</v>
      </c>
      <c r="R8334" t="s">
        <v>1840</v>
      </c>
      <c r="S8334">
        <v>354.90000000000003</v>
      </c>
      <c r="T8334">
        <v>5</v>
      </c>
      <c r="U8334">
        <v>0</v>
      </c>
      <c r="V8334">
        <v>88.725000000000023</v>
      </c>
    </row>
    <row r="8335" spans="1:22" ht="14.25" customHeight="1" x14ac:dyDescent="0.25">
      <c r="A8335">
        <v>8334</v>
      </c>
      <c r="B8335" t="s">
        <v>9961</v>
      </c>
      <c r="C8335">
        <f>YEAR(Data!$D8335)</f>
        <v>2013</v>
      </c>
      <c r="D8335">
        <v>41343</v>
      </c>
      <c r="E8335">
        <v>41346</v>
      </c>
      <c r="F8335" t="s">
        <v>188</v>
      </c>
      <c r="G8335" t="s">
        <v>4361</v>
      </c>
      <c r="H8335" t="s">
        <v>4362</v>
      </c>
      <c r="I8335" t="s">
        <v>26</v>
      </c>
      <c r="J8335" t="s">
        <v>27</v>
      </c>
      <c r="K8335" t="s">
        <v>9962</v>
      </c>
      <c r="L8335" t="s">
        <v>1245</v>
      </c>
      <c r="M8335">
        <v>1810</v>
      </c>
      <c r="N8335" t="s">
        <v>148</v>
      </c>
      <c r="O8335" t="s">
        <v>8732</v>
      </c>
      <c r="P8335" t="s">
        <v>46</v>
      </c>
      <c r="Q8335" t="s">
        <v>90</v>
      </c>
      <c r="R8335" t="s">
        <v>8733</v>
      </c>
      <c r="S8335">
        <v>17.940000000000001</v>
      </c>
      <c r="T8335">
        <v>3</v>
      </c>
      <c r="U8335">
        <v>0</v>
      </c>
      <c r="V8335">
        <v>8.7906000000000013</v>
      </c>
    </row>
    <row r="8336" spans="1:22" ht="14.25" customHeight="1" x14ac:dyDescent="0.25">
      <c r="A8336">
        <v>8335</v>
      </c>
      <c r="B8336" t="s">
        <v>9961</v>
      </c>
      <c r="C8336">
        <f>YEAR(Data!$D8336)</f>
        <v>2013</v>
      </c>
      <c r="D8336">
        <v>41343</v>
      </c>
      <c r="E8336">
        <v>41346</v>
      </c>
      <c r="F8336" t="s">
        <v>188</v>
      </c>
      <c r="G8336" t="s">
        <v>4361</v>
      </c>
      <c r="H8336" t="s">
        <v>4362</v>
      </c>
      <c r="I8336" t="s">
        <v>26</v>
      </c>
      <c r="J8336" t="s">
        <v>27</v>
      </c>
      <c r="K8336" t="s">
        <v>9962</v>
      </c>
      <c r="L8336" t="s">
        <v>1245</v>
      </c>
      <c r="M8336">
        <v>1810</v>
      </c>
      <c r="N8336" t="s">
        <v>148</v>
      </c>
      <c r="O8336" t="s">
        <v>2209</v>
      </c>
      <c r="P8336" t="s">
        <v>46</v>
      </c>
      <c r="Q8336" t="s">
        <v>75</v>
      </c>
      <c r="R8336" t="s">
        <v>3599</v>
      </c>
      <c r="S8336">
        <v>51.8</v>
      </c>
      <c r="T8336">
        <v>4</v>
      </c>
      <c r="U8336">
        <v>0</v>
      </c>
      <c r="V8336">
        <v>23.309999999999995</v>
      </c>
    </row>
    <row r="8337" spans="1:22" ht="14.25" customHeight="1" x14ac:dyDescent="0.25">
      <c r="A8337">
        <v>8336</v>
      </c>
      <c r="B8337" t="s">
        <v>9963</v>
      </c>
      <c r="C8337">
        <f>YEAR(Data!$D8337)</f>
        <v>2014</v>
      </c>
      <c r="D8337">
        <v>41773</v>
      </c>
      <c r="E8337">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ht="14.25" customHeight="1" x14ac:dyDescent="0.25">
      <c r="A8338">
        <v>8337</v>
      </c>
      <c r="B8338" t="s">
        <v>9964</v>
      </c>
      <c r="C8338">
        <f>YEAR(Data!$D8338)</f>
        <v>2013</v>
      </c>
      <c r="D8338">
        <v>41458</v>
      </c>
      <c r="E8338">
        <v>41464</v>
      </c>
      <c r="F8338" t="s">
        <v>50</v>
      </c>
      <c r="G8338" t="s">
        <v>2885</v>
      </c>
      <c r="H8338" t="s">
        <v>2886</v>
      </c>
      <c r="I8338" t="s">
        <v>26</v>
      </c>
      <c r="J8338" t="s">
        <v>27</v>
      </c>
      <c r="K8338" t="s">
        <v>1127</v>
      </c>
      <c r="L8338" t="s">
        <v>319</v>
      </c>
      <c r="M8338">
        <v>22204</v>
      </c>
      <c r="N8338" t="s">
        <v>30</v>
      </c>
      <c r="O8338" t="s">
        <v>9965</v>
      </c>
      <c r="P8338" t="s">
        <v>46</v>
      </c>
      <c r="Q8338" t="s">
        <v>68</v>
      </c>
      <c r="R8338" t="s">
        <v>9966</v>
      </c>
      <c r="S8338">
        <v>7.7</v>
      </c>
      <c r="T8338">
        <v>2</v>
      </c>
      <c r="U8338">
        <v>0</v>
      </c>
      <c r="V8338">
        <v>3.157</v>
      </c>
    </row>
    <row r="8339" spans="1:22" ht="14.25" customHeight="1" x14ac:dyDescent="0.25">
      <c r="A8339">
        <v>8338</v>
      </c>
      <c r="B8339" t="s">
        <v>9967</v>
      </c>
      <c r="C8339">
        <f>YEAR(Data!$D8339)</f>
        <v>2011</v>
      </c>
      <c r="D8339">
        <v>40904</v>
      </c>
      <c r="E8339">
        <v>40911</v>
      </c>
      <c r="F8339" t="s">
        <v>50</v>
      </c>
      <c r="G8339" t="s">
        <v>4959</v>
      </c>
      <c r="H8339" t="s">
        <v>4960</v>
      </c>
      <c r="I8339" t="s">
        <v>41</v>
      </c>
      <c r="J8339" t="s">
        <v>27</v>
      </c>
      <c r="K8339" t="s">
        <v>357</v>
      </c>
      <c r="L8339" t="s">
        <v>358</v>
      </c>
      <c r="M8339">
        <v>35601</v>
      </c>
      <c r="N8339" t="s">
        <v>30</v>
      </c>
      <c r="O8339" t="s">
        <v>9318</v>
      </c>
      <c r="P8339" t="s">
        <v>46</v>
      </c>
      <c r="Q8339" t="s">
        <v>90</v>
      </c>
      <c r="R8339" t="s">
        <v>9319</v>
      </c>
      <c r="S8339">
        <v>23.92</v>
      </c>
      <c r="T8339">
        <v>4</v>
      </c>
      <c r="U8339">
        <v>0</v>
      </c>
      <c r="V8339">
        <v>11.720800000000001</v>
      </c>
    </row>
    <row r="8340" spans="1:22" ht="14.25" customHeight="1" x14ac:dyDescent="0.25">
      <c r="A8340">
        <v>8339</v>
      </c>
      <c r="B8340" t="s">
        <v>9967</v>
      </c>
      <c r="C8340">
        <f>YEAR(Data!$D8340)</f>
        <v>2011</v>
      </c>
      <c r="D8340">
        <v>40904</v>
      </c>
      <c r="E8340">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ht="14.25" customHeight="1" x14ac:dyDescent="0.25">
      <c r="A8341">
        <v>8340</v>
      </c>
      <c r="B8341" t="s">
        <v>9968</v>
      </c>
      <c r="C8341">
        <f>YEAR(Data!$D8341)</f>
        <v>2014</v>
      </c>
      <c r="D8341">
        <v>41743</v>
      </c>
      <c r="E834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ht="14.25" customHeight="1" x14ac:dyDescent="0.25">
      <c r="A8342">
        <v>8341</v>
      </c>
      <c r="B8342" t="s">
        <v>9969</v>
      </c>
      <c r="C8342">
        <f>YEAR(Data!$D8342)</f>
        <v>2011</v>
      </c>
      <c r="D8342">
        <v>40861</v>
      </c>
      <c r="E8342">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ht="14.25" customHeight="1" x14ac:dyDescent="0.25">
      <c r="A8343">
        <v>8342</v>
      </c>
      <c r="B8343" t="s">
        <v>9970</v>
      </c>
      <c r="C8343">
        <f>YEAR(Data!$D8343)</f>
        <v>2014</v>
      </c>
      <c r="D8343">
        <v>41802</v>
      </c>
      <c r="E8343">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ht="14.25" customHeight="1" x14ac:dyDescent="0.25">
      <c r="A8344">
        <v>8343</v>
      </c>
      <c r="B8344" t="s">
        <v>9971</v>
      </c>
      <c r="C8344">
        <f>YEAR(Data!$D8344)</f>
        <v>2013</v>
      </c>
      <c r="D8344">
        <v>41604</v>
      </c>
      <c r="E8344">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ht="14.25" customHeight="1" x14ac:dyDescent="0.25">
      <c r="A8345">
        <v>8344</v>
      </c>
      <c r="B8345" t="s">
        <v>9972</v>
      </c>
      <c r="C8345">
        <f>YEAR(Data!$D8345)</f>
        <v>2011</v>
      </c>
      <c r="D8345">
        <v>40623</v>
      </c>
      <c r="E8345">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ht="14.25" customHeight="1" x14ac:dyDescent="0.25">
      <c r="A8346">
        <v>8345</v>
      </c>
      <c r="B8346" t="s">
        <v>9972</v>
      </c>
      <c r="C8346">
        <f>YEAR(Data!$D8346)</f>
        <v>2011</v>
      </c>
      <c r="D8346">
        <v>40623</v>
      </c>
      <c r="E8346">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ht="14.25" customHeight="1" x14ac:dyDescent="0.25">
      <c r="A8347">
        <v>8346</v>
      </c>
      <c r="B8347" t="s">
        <v>9972</v>
      </c>
      <c r="C8347">
        <f>YEAR(Data!$D8347)</f>
        <v>2011</v>
      </c>
      <c r="D8347">
        <v>40623</v>
      </c>
      <c r="E8347">
        <v>40627</v>
      </c>
      <c r="F8347" t="s">
        <v>50</v>
      </c>
      <c r="G8347" t="s">
        <v>2520</v>
      </c>
      <c r="H8347" t="s">
        <v>2521</v>
      </c>
      <c r="I8347" t="s">
        <v>26</v>
      </c>
      <c r="J8347" t="s">
        <v>27</v>
      </c>
      <c r="K8347" t="s">
        <v>5137</v>
      </c>
      <c r="L8347" t="s">
        <v>335</v>
      </c>
      <c r="M8347">
        <v>37918</v>
      </c>
      <c r="N8347" t="s">
        <v>30</v>
      </c>
      <c r="O8347" t="s">
        <v>6128</v>
      </c>
      <c r="P8347" t="s">
        <v>32</v>
      </c>
      <c r="Q8347" t="s">
        <v>36</v>
      </c>
      <c r="R8347" t="s">
        <v>6129</v>
      </c>
      <c r="S8347">
        <v>218.376</v>
      </c>
      <c r="T8347">
        <v>3</v>
      </c>
      <c r="U8347">
        <v>0.2</v>
      </c>
      <c r="V8347">
        <v>-10.918799999999983</v>
      </c>
    </row>
    <row r="8348" spans="1:22" ht="14.25" customHeight="1" x14ac:dyDescent="0.25">
      <c r="A8348">
        <v>8347</v>
      </c>
      <c r="B8348" t="s">
        <v>9973</v>
      </c>
      <c r="C8348">
        <f>YEAR(Data!$D8348)</f>
        <v>2012</v>
      </c>
      <c r="D8348">
        <v>41029</v>
      </c>
      <c r="E8348">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ht="14.25" customHeight="1" x14ac:dyDescent="0.25">
      <c r="A8349">
        <v>8348</v>
      </c>
      <c r="B8349" t="s">
        <v>9973</v>
      </c>
      <c r="C8349">
        <f>YEAR(Data!$D8349)</f>
        <v>2012</v>
      </c>
      <c r="D8349">
        <v>41029</v>
      </c>
      <c r="E8349">
        <v>41033</v>
      </c>
      <c r="F8349" t="s">
        <v>50</v>
      </c>
      <c r="G8349" t="s">
        <v>4007</v>
      </c>
      <c r="H8349" t="s">
        <v>4008</v>
      </c>
      <c r="I8349" t="s">
        <v>41</v>
      </c>
      <c r="J8349" t="s">
        <v>27</v>
      </c>
      <c r="K8349" t="s">
        <v>1479</v>
      </c>
      <c r="L8349" t="s">
        <v>1245</v>
      </c>
      <c r="M8349">
        <v>1841</v>
      </c>
      <c r="N8349" t="s">
        <v>148</v>
      </c>
      <c r="O8349" t="s">
        <v>6158</v>
      </c>
      <c r="P8349" t="s">
        <v>32</v>
      </c>
      <c r="Q8349" t="s">
        <v>65</v>
      </c>
      <c r="R8349" t="s">
        <v>6159</v>
      </c>
      <c r="S8349">
        <v>9.48</v>
      </c>
      <c r="T8349">
        <v>1</v>
      </c>
      <c r="U8349">
        <v>0</v>
      </c>
      <c r="V8349">
        <v>3.7920000000000007</v>
      </c>
    </row>
    <row r="8350" spans="1:22" ht="14.25" customHeight="1" x14ac:dyDescent="0.25">
      <c r="A8350">
        <v>8349</v>
      </c>
      <c r="B8350" t="s">
        <v>9973</v>
      </c>
      <c r="C8350">
        <f>YEAR(Data!$D8350)</f>
        <v>2012</v>
      </c>
      <c r="D8350">
        <v>41029</v>
      </c>
      <c r="E8350">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ht="14.25" customHeight="1" x14ac:dyDescent="0.25">
      <c r="A8351">
        <v>8350</v>
      </c>
      <c r="B8351" t="s">
        <v>9973</v>
      </c>
      <c r="C8351">
        <f>YEAR(Data!$D8351)</f>
        <v>2012</v>
      </c>
      <c r="D8351">
        <v>41029</v>
      </c>
      <c r="E8351">
        <v>41033</v>
      </c>
      <c r="F8351" t="s">
        <v>50</v>
      </c>
      <c r="G8351" t="s">
        <v>4007</v>
      </c>
      <c r="H8351" t="s">
        <v>4008</v>
      </c>
      <c r="I8351" t="s">
        <v>41</v>
      </c>
      <c r="J8351" t="s">
        <v>27</v>
      </c>
      <c r="K8351" t="s">
        <v>1479</v>
      </c>
      <c r="L8351" t="s">
        <v>1245</v>
      </c>
      <c r="M8351">
        <v>1841</v>
      </c>
      <c r="N8351" t="s">
        <v>148</v>
      </c>
      <c r="O8351" t="s">
        <v>8003</v>
      </c>
      <c r="P8351" t="s">
        <v>32</v>
      </c>
      <c r="Q8351" t="s">
        <v>65</v>
      </c>
      <c r="R8351" t="s">
        <v>8004</v>
      </c>
      <c r="S8351">
        <v>24.3</v>
      </c>
      <c r="T8351">
        <v>5</v>
      </c>
      <c r="U8351">
        <v>0</v>
      </c>
      <c r="V8351">
        <v>10.449000000000002</v>
      </c>
    </row>
    <row r="8352" spans="1:22" ht="14.25" customHeight="1" x14ac:dyDescent="0.25">
      <c r="A8352">
        <v>8351</v>
      </c>
      <c r="B8352" t="s">
        <v>9973</v>
      </c>
      <c r="C8352">
        <f>YEAR(Data!$D8352)</f>
        <v>2012</v>
      </c>
      <c r="D8352">
        <v>41029</v>
      </c>
      <c r="E8352">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ht="14.25" customHeight="1" x14ac:dyDescent="0.25">
      <c r="A8353">
        <v>8352</v>
      </c>
      <c r="B8353" t="s">
        <v>9974</v>
      </c>
      <c r="C8353">
        <f>YEAR(Data!$D8353)</f>
        <v>2014</v>
      </c>
      <c r="D8353">
        <v>41763</v>
      </c>
      <c r="E8353">
        <v>41768</v>
      </c>
      <c r="F8353" t="s">
        <v>50</v>
      </c>
      <c r="G8353" t="s">
        <v>5724</v>
      </c>
      <c r="H8353" t="s">
        <v>5725</v>
      </c>
      <c r="I8353" t="s">
        <v>41</v>
      </c>
      <c r="J8353" t="s">
        <v>27</v>
      </c>
      <c r="K8353" t="s">
        <v>146</v>
      </c>
      <c r="L8353" t="s">
        <v>147</v>
      </c>
      <c r="M8353">
        <v>19134</v>
      </c>
      <c r="N8353" t="s">
        <v>148</v>
      </c>
      <c r="O8353" t="s">
        <v>8392</v>
      </c>
      <c r="P8353" t="s">
        <v>32</v>
      </c>
      <c r="Q8353" t="s">
        <v>65</v>
      </c>
      <c r="R8353" t="s">
        <v>8393</v>
      </c>
      <c r="S8353">
        <v>32.448</v>
      </c>
      <c r="T8353">
        <v>2</v>
      </c>
      <c r="U8353">
        <v>0.2</v>
      </c>
      <c r="V8353">
        <v>7.3008000000000006</v>
      </c>
    </row>
    <row r="8354" spans="1:22" ht="14.25" customHeight="1" x14ac:dyDescent="0.25">
      <c r="A8354">
        <v>8353</v>
      </c>
      <c r="B8354" t="s">
        <v>9974</v>
      </c>
      <c r="C8354">
        <f>YEAR(Data!$D8354)</f>
        <v>2014</v>
      </c>
      <c r="D8354">
        <v>41763</v>
      </c>
      <c r="E8354">
        <v>41768</v>
      </c>
      <c r="F8354" t="s">
        <v>50</v>
      </c>
      <c r="G8354" t="s">
        <v>5724</v>
      </c>
      <c r="H8354" t="s">
        <v>5725</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ht="14.25" customHeight="1" x14ac:dyDescent="0.25">
      <c r="A8355">
        <v>8354</v>
      </c>
      <c r="B8355" t="s">
        <v>9974</v>
      </c>
      <c r="C8355">
        <f>YEAR(Data!$D8355)</f>
        <v>2014</v>
      </c>
      <c r="D8355">
        <v>41763</v>
      </c>
      <c r="E8355">
        <v>41768</v>
      </c>
      <c r="F8355" t="s">
        <v>50</v>
      </c>
      <c r="G8355" t="s">
        <v>5724</v>
      </c>
      <c r="H8355" t="s">
        <v>5725</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ht="14.25" customHeight="1" x14ac:dyDescent="0.25">
      <c r="A8356">
        <v>8355</v>
      </c>
      <c r="B8356" t="s">
        <v>9974</v>
      </c>
      <c r="C8356">
        <f>YEAR(Data!$D8356)</f>
        <v>2014</v>
      </c>
      <c r="D8356">
        <v>41763</v>
      </c>
      <c r="E8356">
        <v>41768</v>
      </c>
      <c r="F8356" t="s">
        <v>50</v>
      </c>
      <c r="G8356" t="s">
        <v>5724</v>
      </c>
      <c r="H8356" t="s">
        <v>5725</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ht="14.25" customHeight="1" x14ac:dyDescent="0.25">
      <c r="A8357">
        <v>8356</v>
      </c>
      <c r="B8357" t="s">
        <v>9974</v>
      </c>
      <c r="C8357">
        <f>YEAR(Data!$D8357)</f>
        <v>2014</v>
      </c>
      <c r="D8357">
        <v>41763</v>
      </c>
      <c r="E8357">
        <v>41768</v>
      </c>
      <c r="F8357" t="s">
        <v>50</v>
      </c>
      <c r="G8357" t="s">
        <v>5724</v>
      </c>
      <c r="H8357" t="s">
        <v>5725</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ht="14.25" customHeight="1" x14ac:dyDescent="0.25">
      <c r="A8358">
        <v>8357</v>
      </c>
      <c r="B8358" t="s">
        <v>9975</v>
      </c>
      <c r="C8358">
        <f>YEAR(Data!$D8358)</f>
        <v>2013</v>
      </c>
      <c r="D8358">
        <v>41513</v>
      </c>
      <c r="E8358">
        <v>41517</v>
      </c>
      <c r="F8358" t="s">
        <v>50</v>
      </c>
      <c r="G8358" t="s">
        <v>1655</v>
      </c>
      <c r="H8358" t="s">
        <v>1656</v>
      </c>
      <c r="I8358" t="s">
        <v>26</v>
      </c>
      <c r="J8358" t="s">
        <v>27</v>
      </c>
      <c r="K8358" t="s">
        <v>7723</v>
      </c>
      <c r="L8358" t="s">
        <v>1272</v>
      </c>
      <c r="M8358">
        <v>30605</v>
      </c>
      <c r="N8358" t="s">
        <v>30</v>
      </c>
      <c r="O8358" t="s">
        <v>5271</v>
      </c>
      <c r="P8358" t="s">
        <v>32</v>
      </c>
      <c r="Q8358" t="s">
        <v>65</v>
      </c>
      <c r="R8358" t="s">
        <v>5272</v>
      </c>
      <c r="S8358">
        <v>186.54</v>
      </c>
      <c r="T8358">
        <v>3</v>
      </c>
      <c r="U8358">
        <v>0</v>
      </c>
      <c r="V8358">
        <v>41.038800000000002</v>
      </c>
    </row>
    <row r="8359" spans="1:22" ht="14.25" customHeight="1" x14ac:dyDescent="0.25">
      <c r="A8359">
        <v>8358</v>
      </c>
      <c r="B8359" t="s">
        <v>9976</v>
      </c>
      <c r="C8359">
        <f>YEAR(Data!$D8359)</f>
        <v>2011</v>
      </c>
      <c r="D8359">
        <v>40644</v>
      </c>
      <c r="E8359">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ht="14.25" customHeight="1" x14ac:dyDescent="0.25">
      <c r="A8360">
        <v>8359</v>
      </c>
      <c r="B8360" t="s">
        <v>9976</v>
      </c>
      <c r="C8360">
        <f>YEAR(Data!$D8360)</f>
        <v>2011</v>
      </c>
      <c r="D8360">
        <v>40644</v>
      </c>
      <c r="E8360">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ht="14.25" customHeight="1" x14ac:dyDescent="0.25">
      <c r="A8361">
        <v>8360</v>
      </c>
      <c r="B8361" t="s">
        <v>9976</v>
      </c>
      <c r="C8361">
        <f>YEAR(Data!$D8361)</f>
        <v>2011</v>
      </c>
      <c r="D8361">
        <v>40644</v>
      </c>
      <c r="E8361">
        <v>40651</v>
      </c>
      <c r="F8361" t="s">
        <v>50</v>
      </c>
      <c r="G8361" t="s">
        <v>4324</v>
      </c>
      <c r="H8361" t="s">
        <v>4325</v>
      </c>
      <c r="I8361" t="s">
        <v>26</v>
      </c>
      <c r="J8361" t="s">
        <v>27</v>
      </c>
      <c r="K8361" t="s">
        <v>1761</v>
      </c>
      <c r="L8361" t="s">
        <v>1762</v>
      </c>
      <c r="M8361">
        <v>59405</v>
      </c>
      <c r="N8361" t="s">
        <v>44</v>
      </c>
      <c r="O8361" t="s">
        <v>6510</v>
      </c>
      <c r="P8361" t="s">
        <v>71</v>
      </c>
      <c r="Q8361" t="s">
        <v>161</v>
      </c>
      <c r="R8361" t="s">
        <v>6511</v>
      </c>
      <c r="S8361">
        <v>217.44</v>
      </c>
      <c r="T8361">
        <v>6</v>
      </c>
      <c r="U8361">
        <v>0</v>
      </c>
      <c r="V8361">
        <v>91.32480000000001</v>
      </c>
    </row>
    <row r="8362" spans="1:22" ht="14.25" customHeight="1" x14ac:dyDescent="0.25">
      <c r="A8362">
        <v>8361</v>
      </c>
      <c r="B8362" t="s">
        <v>9977</v>
      </c>
      <c r="C8362">
        <f>YEAR(Data!$D8362)</f>
        <v>2014</v>
      </c>
      <c r="D8362">
        <v>41642</v>
      </c>
      <c r="E8362">
        <v>41644</v>
      </c>
      <c r="F8362" t="s">
        <v>23</v>
      </c>
      <c r="G8362" t="s">
        <v>8649</v>
      </c>
      <c r="H8362" t="s">
        <v>8650</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ht="14.25" customHeight="1" x14ac:dyDescent="0.25">
      <c r="A8363">
        <v>8362</v>
      </c>
      <c r="B8363" t="s">
        <v>9977</v>
      </c>
      <c r="C8363">
        <f>YEAR(Data!$D8363)</f>
        <v>2014</v>
      </c>
      <c r="D8363">
        <v>41642</v>
      </c>
      <c r="E8363">
        <v>41644</v>
      </c>
      <c r="F8363" t="s">
        <v>23</v>
      </c>
      <c r="G8363" t="s">
        <v>8649</v>
      </c>
      <c r="H8363" t="s">
        <v>8650</v>
      </c>
      <c r="I8363" t="s">
        <v>26</v>
      </c>
      <c r="J8363" t="s">
        <v>27</v>
      </c>
      <c r="K8363" t="s">
        <v>4172</v>
      </c>
      <c r="L8363" t="s">
        <v>104</v>
      </c>
      <c r="M8363">
        <v>79907</v>
      </c>
      <c r="N8363" t="s">
        <v>105</v>
      </c>
      <c r="O8363" t="s">
        <v>9621</v>
      </c>
      <c r="P8363" t="s">
        <v>46</v>
      </c>
      <c r="Q8363" t="s">
        <v>78</v>
      </c>
      <c r="R8363" t="s">
        <v>9622</v>
      </c>
      <c r="S8363">
        <v>5.4319999999999986</v>
      </c>
      <c r="T8363">
        <v>2</v>
      </c>
      <c r="U8363">
        <v>0.8</v>
      </c>
      <c r="V8363">
        <v>-13.580000000000002</v>
      </c>
    </row>
    <row r="8364" spans="1:22" ht="14.25" customHeight="1" x14ac:dyDescent="0.25">
      <c r="A8364">
        <v>8363</v>
      </c>
      <c r="B8364" t="s">
        <v>9977</v>
      </c>
      <c r="C8364">
        <f>YEAR(Data!$D8364)</f>
        <v>2014</v>
      </c>
      <c r="D8364">
        <v>41642</v>
      </c>
      <c r="E8364">
        <v>41644</v>
      </c>
      <c r="F8364" t="s">
        <v>23</v>
      </c>
      <c r="G8364" t="s">
        <v>8649</v>
      </c>
      <c r="H8364" t="s">
        <v>8650</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ht="14.25" customHeight="1" x14ac:dyDescent="0.25">
      <c r="A8365">
        <v>8364</v>
      </c>
      <c r="B8365" t="s">
        <v>9977</v>
      </c>
      <c r="C8365">
        <f>YEAR(Data!$D8365)</f>
        <v>2014</v>
      </c>
      <c r="D8365">
        <v>41642</v>
      </c>
      <c r="E8365">
        <v>41644</v>
      </c>
      <c r="F8365" t="s">
        <v>23</v>
      </c>
      <c r="G8365" t="s">
        <v>8649</v>
      </c>
      <c r="H8365" t="s">
        <v>8650</v>
      </c>
      <c r="I8365" t="s">
        <v>26</v>
      </c>
      <c r="J8365" t="s">
        <v>27</v>
      </c>
      <c r="K8365" t="s">
        <v>4172</v>
      </c>
      <c r="L8365" t="s">
        <v>104</v>
      </c>
      <c r="M8365">
        <v>79907</v>
      </c>
      <c r="N8365" t="s">
        <v>105</v>
      </c>
      <c r="O8365" t="s">
        <v>6094</v>
      </c>
      <c r="P8365" t="s">
        <v>46</v>
      </c>
      <c r="Q8365" t="s">
        <v>59</v>
      </c>
      <c r="R8365" t="s">
        <v>6095</v>
      </c>
      <c r="S8365">
        <v>372.14400000000001</v>
      </c>
      <c r="T8365">
        <v>3</v>
      </c>
      <c r="U8365">
        <v>0.2</v>
      </c>
      <c r="V8365">
        <v>27.910800000000009</v>
      </c>
    </row>
    <row r="8366" spans="1:22" ht="14.25" customHeight="1" x14ac:dyDescent="0.25">
      <c r="A8366">
        <v>8365</v>
      </c>
      <c r="B8366" t="s">
        <v>9978</v>
      </c>
      <c r="C8366">
        <f>YEAR(Data!$D8366)</f>
        <v>2014</v>
      </c>
      <c r="D8366">
        <v>41758</v>
      </c>
      <c r="E8366">
        <v>41762</v>
      </c>
      <c r="F8366" t="s">
        <v>50</v>
      </c>
      <c r="G8366" t="s">
        <v>4568</v>
      </c>
      <c r="H8366" t="s">
        <v>4569</v>
      </c>
      <c r="I8366" t="s">
        <v>26</v>
      </c>
      <c r="J8366" t="s">
        <v>27</v>
      </c>
      <c r="K8366" t="s">
        <v>9979</v>
      </c>
      <c r="L8366" t="s">
        <v>54</v>
      </c>
      <c r="M8366">
        <v>34741</v>
      </c>
      <c r="N8366" t="s">
        <v>30</v>
      </c>
      <c r="O8366" t="s">
        <v>4589</v>
      </c>
      <c r="P8366" t="s">
        <v>71</v>
      </c>
      <c r="Q8366" t="s">
        <v>72</v>
      </c>
      <c r="R8366" t="s">
        <v>4590</v>
      </c>
      <c r="S8366">
        <v>751.98400000000004</v>
      </c>
      <c r="T8366">
        <v>2</v>
      </c>
      <c r="U8366">
        <v>0.2</v>
      </c>
      <c r="V8366">
        <v>84.598199999999878</v>
      </c>
    </row>
    <row r="8367" spans="1:22" ht="14.25" customHeight="1" x14ac:dyDescent="0.25">
      <c r="A8367">
        <v>8366</v>
      </c>
      <c r="B8367" t="s">
        <v>9980</v>
      </c>
      <c r="C8367">
        <f>YEAR(Data!$D8367)</f>
        <v>2014</v>
      </c>
      <c r="D8367">
        <v>41670</v>
      </c>
      <c r="E8367">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ht="14.25" customHeight="1" x14ac:dyDescent="0.25">
      <c r="A8368">
        <v>8367</v>
      </c>
      <c r="B8368" t="s">
        <v>9981</v>
      </c>
      <c r="C8368">
        <f>YEAR(Data!$D8368)</f>
        <v>2011</v>
      </c>
      <c r="D8368">
        <v>40793</v>
      </c>
      <c r="E8368">
        <v>40798</v>
      </c>
      <c r="F8368" t="s">
        <v>23</v>
      </c>
      <c r="G8368" t="s">
        <v>7934</v>
      </c>
      <c r="H8368" t="s">
        <v>7935</v>
      </c>
      <c r="I8368" t="s">
        <v>41</v>
      </c>
      <c r="J8368" t="s">
        <v>27</v>
      </c>
      <c r="K8368" t="s">
        <v>912</v>
      </c>
      <c r="L8368" t="s">
        <v>43</v>
      </c>
      <c r="M8368">
        <v>95051</v>
      </c>
      <c r="N8368" t="s">
        <v>44</v>
      </c>
      <c r="O8368" t="s">
        <v>9982</v>
      </c>
      <c r="P8368" t="s">
        <v>46</v>
      </c>
      <c r="Q8368" t="s">
        <v>578</v>
      </c>
      <c r="R8368" t="s">
        <v>9983</v>
      </c>
      <c r="S8368">
        <v>27.36</v>
      </c>
      <c r="T8368">
        <v>4</v>
      </c>
      <c r="U8368">
        <v>0</v>
      </c>
      <c r="V8368">
        <v>7.3872</v>
      </c>
    </row>
    <row r="8369" spans="1:22" ht="14.25" customHeight="1" x14ac:dyDescent="0.25">
      <c r="A8369">
        <v>8368</v>
      </c>
      <c r="B8369" t="s">
        <v>9981</v>
      </c>
      <c r="C8369">
        <f>YEAR(Data!$D8369)</f>
        <v>2011</v>
      </c>
      <c r="D8369">
        <v>40793</v>
      </c>
      <c r="E8369">
        <v>40798</v>
      </c>
      <c r="F8369" t="s">
        <v>23</v>
      </c>
      <c r="G8369" t="s">
        <v>7934</v>
      </c>
      <c r="H8369" t="s">
        <v>7935</v>
      </c>
      <c r="I8369" t="s">
        <v>41</v>
      </c>
      <c r="J8369" t="s">
        <v>27</v>
      </c>
      <c r="K8369" t="s">
        <v>912</v>
      </c>
      <c r="L8369" t="s">
        <v>43</v>
      </c>
      <c r="M8369">
        <v>95051</v>
      </c>
      <c r="N8369" t="s">
        <v>44</v>
      </c>
      <c r="O8369" t="s">
        <v>6622</v>
      </c>
      <c r="P8369" t="s">
        <v>46</v>
      </c>
      <c r="Q8369" t="s">
        <v>90</v>
      </c>
      <c r="R8369" t="s">
        <v>6623</v>
      </c>
      <c r="S8369">
        <v>20.56</v>
      </c>
      <c r="T8369">
        <v>2</v>
      </c>
      <c r="U8369">
        <v>0</v>
      </c>
      <c r="V8369">
        <v>9.663199999999998</v>
      </c>
    </row>
    <row r="8370" spans="1:22" ht="14.25" customHeight="1" x14ac:dyDescent="0.25">
      <c r="A8370">
        <v>8369</v>
      </c>
      <c r="B8370" t="s">
        <v>9981</v>
      </c>
      <c r="C8370">
        <f>YEAR(Data!$D8370)</f>
        <v>2011</v>
      </c>
      <c r="D8370">
        <v>40793</v>
      </c>
      <c r="E8370">
        <v>40798</v>
      </c>
      <c r="F8370" t="s">
        <v>23</v>
      </c>
      <c r="G8370" t="s">
        <v>7934</v>
      </c>
      <c r="H8370" t="s">
        <v>7935</v>
      </c>
      <c r="I8370" t="s">
        <v>41</v>
      </c>
      <c r="J8370" t="s">
        <v>27</v>
      </c>
      <c r="K8370" t="s">
        <v>912</v>
      </c>
      <c r="L8370" t="s">
        <v>43</v>
      </c>
      <c r="M8370">
        <v>95051</v>
      </c>
      <c r="N8370" t="s">
        <v>44</v>
      </c>
      <c r="O8370" t="s">
        <v>8891</v>
      </c>
      <c r="P8370" t="s">
        <v>46</v>
      </c>
      <c r="Q8370" t="s">
        <v>75</v>
      </c>
      <c r="R8370" t="s">
        <v>8892</v>
      </c>
      <c r="S8370">
        <v>83.920000000000016</v>
      </c>
      <c r="T8370">
        <v>5</v>
      </c>
      <c r="U8370">
        <v>0.2</v>
      </c>
      <c r="V8370">
        <v>31.47</v>
      </c>
    </row>
    <row r="8371" spans="1:22" ht="14.25" customHeight="1" x14ac:dyDescent="0.25">
      <c r="A8371">
        <v>8370</v>
      </c>
      <c r="B8371" t="s">
        <v>9984</v>
      </c>
      <c r="C8371">
        <f>YEAR(Data!$D8371)</f>
        <v>2013</v>
      </c>
      <c r="D8371">
        <v>41437</v>
      </c>
      <c r="E837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ht="14.25" customHeight="1" x14ac:dyDescent="0.25">
      <c r="A8372">
        <v>8371</v>
      </c>
      <c r="B8372" t="s">
        <v>9985</v>
      </c>
      <c r="C8372">
        <f>YEAR(Data!$D8372)</f>
        <v>2013</v>
      </c>
      <c r="D8372">
        <v>41565</v>
      </c>
      <c r="E8372">
        <v>41569</v>
      </c>
      <c r="F8372" t="s">
        <v>50</v>
      </c>
      <c r="G8372" t="s">
        <v>3763</v>
      </c>
      <c r="H8372" t="s">
        <v>3764</v>
      </c>
      <c r="I8372" t="s">
        <v>102</v>
      </c>
      <c r="J8372" t="s">
        <v>27</v>
      </c>
      <c r="K8372" t="s">
        <v>3488</v>
      </c>
      <c r="L8372" t="s">
        <v>43</v>
      </c>
      <c r="M8372">
        <v>93727</v>
      </c>
      <c r="N8372" t="s">
        <v>44</v>
      </c>
      <c r="O8372" t="s">
        <v>7321</v>
      </c>
      <c r="P8372" t="s">
        <v>32</v>
      </c>
      <c r="Q8372" t="s">
        <v>33</v>
      </c>
      <c r="R8372" t="s">
        <v>7322</v>
      </c>
      <c r="S8372">
        <v>120.666</v>
      </c>
      <c r="T8372">
        <v>2</v>
      </c>
      <c r="U8372">
        <v>0.15</v>
      </c>
      <c r="V8372">
        <v>21.293999999999993</v>
      </c>
    </row>
    <row r="8373" spans="1:22" ht="14.25" customHeight="1" x14ac:dyDescent="0.25">
      <c r="A8373">
        <v>8372</v>
      </c>
      <c r="B8373" t="s">
        <v>9986</v>
      </c>
      <c r="C8373">
        <f>YEAR(Data!$D8373)</f>
        <v>2011</v>
      </c>
      <c r="D8373">
        <v>40904</v>
      </c>
      <c r="E8373">
        <v>40907</v>
      </c>
      <c r="F8373" t="s">
        <v>188</v>
      </c>
      <c r="G8373" t="s">
        <v>6951</v>
      </c>
      <c r="H8373" t="s">
        <v>6952</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ht="14.25" customHeight="1" x14ac:dyDescent="0.25">
      <c r="A8374">
        <v>8373</v>
      </c>
      <c r="B8374" t="s">
        <v>9987</v>
      </c>
      <c r="C8374">
        <f>YEAR(Data!$D8374)</f>
        <v>2013</v>
      </c>
      <c r="D8374">
        <v>41603</v>
      </c>
      <c r="E8374">
        <v>41610</v>
      </c>
      <c r="F8374" t="s">
        <v>50</v>
      </c>
      <c r="G8374" t="s">
        <v>5869</v>
      </c>
      <c r="H8374" t="s">
        <v>5870</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ht="14.25" customHeight="1" x14ac:dyDescent="0.25">
      <c r="A8375">
        <v>8374</v>
      </c>
      <c r="B8375" t="s">
        <v>9988</v>
      </c>
      <c r="C8375">
        <f>YEAR(Data!$D8375)</f>
        <v>2013</v>
      </c>
      <c r="D8375">
        <v>41589</v>
      </c>
      <c r="E8375">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ht="14.25" customHeight="1" x14ac:dyDescent="0.25">
      <c r="A8376">
        <v>8375</v>
      </c>
      <c r="B8376" t="s">
        <v>9989</v>
      </c>
      <c r="C8376">
        <f>YEAR(Data!$D8376)</f>
        <v>2012</v>
      </c>
      <c r="D8376">
        <v>40913</v>
      </c>
      <c r="E8376">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ht="14.25" customHeight="1" x14ac:dyDescent="0.25">
      <c r="A8377">
        <v>8376</v>
      </c>
      <c r="B8377" t="s">
        <v>9989</v>
      </c>
      <c r="C8377">
        <f>YEAR(Data!$D8377)</f>
        <v>2012</v>
      </c>
      <c r="D8377">
        <v>40913</v>
      </c>
      <c r="E8377">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ht="14.25" customHeight="1" x14ac:dyDescent="0.25">
      <c r="A8378">
        <v>8377</v>
      </c>
      <c r="B8378" t="s">
        <v>9990</v>
      </c>
      <c r="C8378">
        <f>YEAR(Data!$D8378)</f>
        <v>2014</v>
      </c>
      <c r="D8378">
        <v>41720</v>
      </c>
      <c r="E8378">
        <v>41726</v>
      </c>
      <c r="F8378" t="s">
        <v>50</v>
      </c>
      <c r="G8378" t="s">
        <v>3884</v>
      </c>
      <c r="H8378" t="s">
        <v>3885</v>
      </c>
      <c r="I8378" t="s">
        <v>41</v>
      </c>
      <c r="J8378" t="s">
        <v>27</v>
      </c>
      <c r="K8378" t="s">
        <v>5956</v>
      </c>
      <c r="L8378" t="s">
        <v>54</v>
      </c>
      <c r="M8378">
        <v>33068</v>
      </c>
      <c r="N8378" t="s">
        <v>30</v>
      </c>
      <c r="O8378" t="s">
        <v>5944</v>
      </c>
      <c r="P8378" t="s">
        <v>46</v>
      </c>
      <c r="Q8378" t="s">
        <v>78</v>
      </c>
      <c r="R8378" t="s">
        <v>5945</v>
      </c>
      <c r="S8378">
        <v>64.384</v>
      </c>
      <c r="T8378">
        <v>1</v>
      </c>
      <c r="U8378">
        <v>0.2</v>
      </c>
      <c r="V8378">
        <v>8.0479999999999983</v>
      </c>
    </row>
    <row r="8379" spans="1:22" ht="14.25" customHeight="1" x14ac:dyDescent="0.25">
      <c r="A8379">
        <v>8378</v>
      </c>
      <c r="B8379" t="s">
        <v>9991</v>
      </c>
      <c r="C8379">
        <f>YEAR(Data!$D8379)</f>
        <v>2012</v>
      </c>
      <c r="D8379">
        <v>41225</v>
      </c>
      <c r="E8379">
        <v>41231</v>
      </c>
      <c r="F8379" t="s">
        <v>50</v>
      </c>
      <c r="G8379" t="s">
        <v>7780</v>
      </c>
      <c r="H8379" t="s">
        <v>7781</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ht="14.25" customHeight="1" x14ac:dyDescent="0.25">
      <c r="A8380">
        <v>8379</v>
      </c>
      <c r="B8380" t="s">
        <v>9991</v>
      </c>
      <c r="C8380">
        <f>YEAR(Data!$D8380)</f>
        <v>2012</v>
      </c>
      <c r="D8380">
        <v>41225</v>
      </c>
      <c r="E8380">
        <v>41231</v>
      </c>
      <c r="F8380" t="s">
        <v>50</v>
      </c>
      <c r="G8380" t="s">
        <v>7780</v>
      </c>
      <c r="H8380" t="s">
        <v>7781</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ht="14.25" customHeight="1" x14ac:dyDescent="0.25">
      <c r="A8381">
        <v>8380</v>
      </c>
      <c r="B8381" t="s">
        <v>9991</v>
      </c>
      <c r="C8381">
        <f>YEAR(Data!$D8381)</f>
        <v>2012</v>
      </c>
      <c r="D8381">
        <v>41225</v>
      </c>
      <c r="E8381">
        <v>41231</v>
      </c>
      <c r="F8381" t="s">
        <v>50</v>
      </c>
      <c r="G8381" t="s">
        <v>7780</v>
      </c>
      <c r="H8381" t="s">
        <v>7781</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ht="14.25" customHeight="1" x14ac:dyDescent="0.25">
      <c r="A8382">
        <v>8381</v>
      </c>
      <c r="B8382" t="s">
        <v>9992</v>
      </c>
      <c r="C8382">
        <f>YEAR(Data!$D8382)</f>
        <v>2011</v>
      </c>
      <c r="D8382">
        <v>40795</v>
      </c>
      <c r="E8382">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ht="14.25" customHeight="1" x14ac:dyDescent="0.25">
      <c r="A8383">
        <v>8382</v>
      </c>
      <c r="B8383" t="s">
        <v>9993</v>
      </c>
      <c r="C8383">
        <f>YEAR(Data!$D8383)</f>
        <v>2013</v>
      </c>
      <c r="D8383">
        <v>41351</v>
      </c>
      <c r="E8383">
        <v>41353</v>
      </c>
      <c r="F8383" t="s">
        <v>23</v>
      </c>
      <c r="G8383" t="s">
        <v>6022</v>
      </c>
      <c r="H8383" t="s">
        <v>6023</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ht="14.25" customHeight="1" x14ac:dyDescent="0.25">
      <c r="A8384">
        <v>8383</v>
      </c>
      <c r="B8384" t="s">
        <v>9994</v>
      </c>
      <c r="C8384">
        <f>YEAR(Data!$D8384)</f>
        <v>2013</v>
      </c>
      <c r="D8384">
        <v>41313</v>
      </c>
      <c r="E8384">
        <v>41320</v>
      </c>
      <c r="F8384" t="s">
        <v>50</v>
      </c>
      <c r="G8384" t="s">
        <v>8728</v>
      </c>
      <c r="H8384" t="s">
        <v>8729</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ht="14.25" customHeight="1" x14ac:dyDescent="0.25">
      <c r="A8385">
        <v>8384</v>
      </c>
      <c r="B8385" t="s">
        <v>9995</v>
      </c>
      <c r="C8385">
        <f>YEAR(Data!$D8385)</f>
        <v>2013</v>
      </c>
      <c r="D8385">
        <v>41605</v>
      </c>
      <c r="E8385">
        <v>41607</v>
      </c>
      <c r="F8385" t="s">
        <v>188</v>
      </c>
      <c r="G8385" t="s">
        <v>4391</v>
      </c>
      <c r="H8385" t="s">
        <v>4392</v>
      </c>
      <c r="I8385" t="s">
        <v>102</v>
      </c>
      <c r="J8385" t="s">
        <v>27</v>
      </c>
      <c r="K8385" t="s">
        <v>9996</v>
      </c>
      <c r="L8385" t="s">
        <v>747</v>
      </c>
      <c r="M8385">
        <v>6484</v>
      </c>
      <c r="N8385" t="s">
        <v>148</v>
      </c>
      <c r="O8385" t="s">
        <v>3170</v>
      </c>
      <c r="P8385" t="s">
        <v>71</v>
      </c>
      <c r="Q8385" t="s">
        <v>161</v>
      </c>
      <c r="R8385" t="s">
        <v>3171</v>
      </c>
      <c r="S8385">
        <v>59.97</v>
      </c>
      <c r="T8385">
        <v>3</v>
      </c>
      <c r="U8385">
        <v>0</v>
      </c>
      <c r="V8385">
        <v>14.992499999999996</v>
      </c>
    </row>
    <row r="8386" spans="1:22" ht="14.25" customHeight="1" x14ac:dyDescent="0.25">
      <c r="A8386">
        <v>8385</v>
      </c>
      <c r="B8386" t="s">
        <v>9995</v>
      </c>
      <c r="C8386">
        <f>YEAR(Data!$D8386)</f>
        <v>2013</v>
      </c>
      <c r="D8386">
        <v>41605</v>
      </c>
      <c r="E8386">
        <v>41607</v>
      </c>
      <c r="F8386" t="s">
        <v>188</v>
      </c>
      <c r="G8386" t="s">
        <v>4391</v>
      </c>
      <c r="H8386" t="s">
        <v>4392</v>
      </c>
      <c r="I8386" t="s">
        <v>102</v>
      </c>
      <c r="J8386" t="s">
        <v>27</v>
      </c>
      <c r="K8386" t="s">
        <v>9996</v>
      </c>
      <c r="L8386" t="s">
        <v>747</v>
      </c>
      <c r="M8386">
        <v>6484</v>
      </c>
      <c r="N8386" t="s">
        <v>148</v>
      </c>
      <c r="O8386" t="s">
        <v>5226</v>
      </c>
      <c r="P8386" t="s">
        <v>46</v>
      </c>
      <c r="Q8386" t="s">
        <v>90</v>
      </c>
      <c r="R8386" t="s">
        <v>5227</v>
      </c>
      <c r="S8386">
        <v>13.36</v>
      </c>
      <c r="T8386">
        <v>2</v>
      </c>
      <c r="U8386">
        <v>0</v>
      </c>
      <c r="V8386">
        <v>6.4127999999999998</v>
      </c>
    </row>
    <row r="8387" spans="1:22" ht="14.25" customHeight="1" x14ac:dyDescent="0.25">
      <c r="A8387">
        <v>8386</v>
      </c>
      <c r="B8387" t="s">
        <v>9997</v>
      </c>
      <c r="C8387">
        <f>YEAR(Data!$D8387)</f>
        <v>2014</v>
      </c>
      <c r="D8387">
        <v>41887</v>
      </c>
      <c r="E8387">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ht="14.25" customHeight="1" x14ac:dyDescent="0.25">
      <c r="A8388">
        <v>8387</v>
      </c>
      <c r="B8388" t="s">
        <v>9998</v>
      </c>
      <c r="C8388">
        <f>YEAR(Data!$D8388)</f>
        <v>2012</v>
      </c>
      <c r="D8388">
        <v>41057</v>
      </c>
      <c r="E8388">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ht="14.25" customHeight="1" x14ac:dyDescent="0.25">
      <c r="A8389">
        <v>8388</v>
      </c>
      <c r="B8389" t="s">
        <v>9998</v>
      </c>
      <c r="C8389">
        <f>YEAR(Data!$D8389)</f>
        <v>2012</v>
      </c>
      <c r="D8389">
        <v>41057</v>
      </c>
      <c r="E8389">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ht="14.25" customHeight="1" x14ac:dyDescent="0.25">
      <c r="A8390">
        <v>8389</v>
      </c>
      <c r="B8390" t="s">
        <v>9999</v>
      </c>
      <c r="C8390">
        <f>YEAR(Data!$D8390)</f>
        <v>2011</v>
      </c>
      <c r="D8390">
        <v>40848</v>
      </c>
      <c r="E8390">
        <v>40852</v>
      </c>
      <c r="F8390" t="s">
        <v>50</v>
      </c>
      <c r="G8390" t="s">
        <v>3107</v>
      </c>
      <c r="H8390" t="s">
        <v>3108</v>
      </c>
      <c r="I8390" t="s">
        <v>41</v>
      </c>
      <c r="J8390" t="s">
        <v>27</v>
      </c>
      <c r="K8390" t="s">
        <v>6067</v>
      </c>
      <c r="L8390" t="s">
        <v>788</v>
      </c>
      <c r="M8390">
        <v>7050</v>
      </c>
      <c r="N8390" t="s">
        <v>148</v>
      </c>
      <c r="O8390" t="s">
        <v>1992</v>
      </c>
      <c r="P8390" t="s">
        <v>46</v>
      </c>
      <c r="Q8390" t="s">
        <v>78</v>
      </c>
      <c r="R8390" t="s">
        <v>1993</v>
      </c>
      <c r="S8390">
        <v>76.12</v>
      </c>
      <c r="T8390">
        <v>2</v>
      </c>
      <c r="U8390">
        <v>0</v>
      </c>
      <c r="V8390">
        <v>22.074799999999996</v>
      </c>
    </row>
    <row r="8391" spans="1:22" ht="14.25" customHeight="1" x14ac:dyDescent="0.25">
      <c r="A8391">
        <v>8390</v>
      </c>
      <c r="B8391" t="s">
        <v>10000</v>
      </c>
      <c r="C8391">
        <f>YEAR(Data!$D8391)</f>
        <v>2013</v>
      </c>
      <c r="D8391">
        <v>41636</v>
      </c>
      <c r="E839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ht="14.25" customHeight="1" x14ac:dyDescent="0.25">
      <c r="A8392">
        <v>8391</v>
      </c>
      <c r="B8392" t="s">
        <v>10001</v>
      </c>
      <c r="C8392">
        <f>YEAR(Data!$D8392)</f>
        <v>2014</v>
      </c>
      <c r="D8392">
        <v>41978</v>
      </c>
      <c r="E8392">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ht="14.25" customHeight="1" x14ac:dyDescent="0.25">
      <c r="A8393">
        <v>8392</v>
      </c>
      <c r="B8393" t="s">
        <v>10002</v>
      </c>
      <c r="C8393">
        <f>YEAR(Data!$D8393)</f>
        <v>2014</v>
      </c>
      <c r="D8393">
        <v>41997</v>
      </c>
      <c r="E8393">
        <v>42004</v>
      </c>
      <c r="F8393" t="s">
        <v>50</v>
      </c>
      <c r="G8393" t="s">
        <v>6180</v>
      </c>
      <c r="H8393" t="s">
        <v>6181</v>
      </c>
      <c r="I8393" t="s">
        <v>102</v>
      </c>
      <c r="J8393" t="s">
        <v>27</v>
      </c>
      <c r="K8393" t="s">
        <v>10003</v>
      </c>
      <c r="L8393" t="s">
        <v>747</v>
      </c>
      <c r="M8393">
        <v>6810</v>
      </c>
      <c r="N8393" t="s">
        <v>148</v>
      </c>
      <c r="O8393" t="s">
        <v>3928</v>
      </c>
      <c r="P8393" t="s">
        <v>32</v>
      </c>
      <c r="Q8393" t="s">
        <v>65</v>
      </c>
      <c r="R8393" t="s">
        <v>3929</v>
      </c>
      <c r="S8393">
        <v>27.46</v>
      </c>
      <c r="T8393">
        <v>2</v>
      </c>
      <c r="U8393">
        <v>0</v>
      </c>
      <c r="V8393">
        <v>9.8856000000000002</v>
      </c>
    </row>
    <row r="8394" spans="1:22" ht="14.25" customHeight="1" x14ac:dyDescent="0.25">
      <c r="A8394">
        <v>8393</v>
      </c>
      <c r="B8394" t="s">
        <v>10004</v>
      </c>
      <c r="C8394">
        <f>YEAR(Data!$D8394)</f>
        <v>2013</v>
      </c>
      <c r="D8394">
        <v>41610</v>
      </c>
      <c r="E8394">
        <v>41615</v>
      </c>
      <c r="F8394" t="s">
        <v>23</v>
      </c>
      <c r="G8394" t="s">
        <v>3480</v>
      </c>
      <c r="H8394" t="s">
        <v>3481</v>
      </c>
      <c r="I8394" t="s">
        <v>26</v>
      </c>
      <c r="J8394" t="s">
        <v>27</v>
      </c>
      <c r="K8394" t="s">
        <v>612</v>
      </c>
      <c r="L8394" t="s">
        <v>1245</v>
      </c>
      <c r="M8394">
        <v>2038</v>
      </c>
      <c r="N8394" t="s">
        <v>148</v>
      </c>
      <c r="O8394" t="s">
        <v>7598</v>
      </c>
      <c r="P8394" t="s">
        <v>71</v>
      </c>
      <c r="Q8394" t="s">
        <v>72</v>
      </c>
      <c r="R8394" t="s">
        <v>7599</v>
      </c>
      <c r="S8394">
        <v>137.94</v>
      </c>
      <c r="T8394">
        <v>3</v>
      </c>
      <c r="U8394">
        <v>0</v>
      </c>
      <c r="V8394">
        <v>35.864399999999996</v>
      </c>
    </row>
    <row r="8395" spans="1:22" ht="14.25" customHeight="1" x14ac:dyDescent="0.25">
      <c r="A8395">
        <v>8394</v>
      </c>
      <c r="B8395" t="s">
        <v>10004</v>
      </c>
      <c r="C8395">
        <f>YEAR(Data!$D8395)</f>
        <v>2013</v>
      </c>
      <c r="D8395">
        <v>41610</v>
      </c>
      <c r="E8395">
        <v>41615</v>
      </c>
      <c r="F8395" t="s">
        <v>23</v>
      </c>
      <c r="G8395" t="s">
        <v>3480</v>
      </c>
      <c r="H8395" t="s">
        <v>3481</v>
      </c>
      <c r="I8395" t="s">
        <v>26</v>
      </c>
      <c r="J8395" t="s">
        <v>27</v>
      </c>
      <c r="K8395" t="s">
        <v>612</v>
      </c>
      <c r="L8395" t="s">
        <v>1245</v>
      </c>
      <c r="M8395">
        <v>2038</v>
      </c>
      <c r="N8395" t="s">
        <v>148</v>
      </c>
      <c r="O8395" t="s">
        <v>5693</v>
      </c>
      <c r="P8395" t="s">
        <v>32</v>
      </c>
      <c r="Q8395" t="s">
        <v>65</v>
      </c>
      <c r="R8395" t="s">
        <v>5694</v>
      </c>
      <c r="S8395">
        <v>111.15</v>
      </c>
      <c r="T8395">
        <v>5</v>
      </c>
      <c r="U8395">
        <v>0</v>
      </c>
      <c r="V8395">
        <v>48.906000000000006</v>
      </c>
    </row>
    <row r="8396" spans="1:22" ht="14.25" customHeight="1" x14ac:dyDescent="0.25">
      <c r="A8396">
        <v>8395</v>
      </c>
      <c r="B8396" t="s">
        <v>10004</v>
      </c>
      <c r="C8396">
        <f>YEAR(Data!$D8396)</f>
        <v>2013</v>
      </c>
      <c r="D8396">
        <v>41610</v>
      </c>
      <c r="E8396">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ht="14.25" customHeight="1" x14ac:dyDescent="0.25">
      <c r="A8397">
        <v>8396</v>
      </c>
      <c r="B8397" t="s">
        <v>10004</v>
      </c>
      <c r="C8397">
        <f>YEAR(Data!$D8397)</f>
        <v>2013</v>
      </c>
      <c r="D8397">
        <v>41610</v>
      </c>
      <c r="E8397">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ht="14.25" customHeight="1" x14ac:dyDescent="0.25">
      <c r="A8398">
        <v>8397</v>
      </c>
      <c r="B8398" t="s">
        <v>10005</v>
      </c>
      <c r="C8398">
        <f>YEAR(Data!$D8398)</f>
        <v>2011</v>
      </c>
      <c r="D8398">
        <v>40724</v>
      </c>
      <c r="E8398">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ht="14.25" customHeight="1" x14ac:dyDescent="0.25">
      <c r="A8399">
        <v>8398</v>
      </c>
      <c r="B8399" t="s">
        <v>10006</v>
      </c>
      <c r="C8399">
        <f>YEAR(Data!$D8399)</f>
        <v>2011</v>
      </c>
      <c r="D8399">
        <v>40789</v>
      </c>
      <c r="E8399">
        <v>40790</v>
      </c>
      <c r="F8399" t="s">
        <v>188</v>
      </c>
      <c r="G8399" t="s">
        <v>2323</v>
      </c>
      <c r="H8399" t="s">
        <v>2324</v>
      </c>
      <c r="I8399" t="s">
        <v>102</v>
      </c>
      <c r="J8399" t="s">
        <v>27</v>
      </c>
      <c r="K8399" t="s">
        <v>184</v>
      </c>
      <c r="L8399" t="s">
        <v>104</v>
      </c>
      <c r="M8399">
        <v>77095</v>
      </c>
      <c r="N8399" t="s">
        <v>105</v>
      </c>
      <c r="O8399" t="s">
        <v>8215</v>
      </c>
      <c r="P8399" t="s">
        <v>46</v>
      </c>
      <c r="Q8399" t="s">
        <v>75</v>
      </c>
      <c r="R8399" t="s">
        <v>8216</v>
      </c>
      <c r="S8399">
        <v>7.6799999999999979</v>
      </c>
      <c r="T8399">
        <v>5</v>
      </c>
      <c r="U8399">
        <v>0.8</v>
      </c>
      <c r="V8399">
        <v>-11.52</v>
      </c>
    </row>
    <row r="8400" spans="1:22" ht="14.25" customHeight="1" x14ac:dyDescent="0.25">
      <c r="A8400">
        <v>8399</v>
      </c>
      <c r="B8400" t="s">
        <v>10007</v>
      </c>
      <c r="C8400">
        <f>YEAR(Data!$D8400)</f>
        <v>2014</v>
      </c>
      <c r="D8400">
        <v>41946</v>
      </c>
      <c r="E8400">
        <v>41951</v>
      </c>
      <c r="F8400" t="s">
        <v>23</v>
      </c>
      <c r="G8400" t="s">
        <v>6212</v>
      </c>
      <c r="H8400" t="s">
        <v>6213</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ht="14.25" customHeight="1" x14ac:dyDescent="0.25">
      <c r="A8401">
        <v>8400</v>
      </c>
      <c r="B8401" t="s">
        <v>10008</v>
      </c>
      <c r="C8401">
        <f>YEAR(Data!$D8401)</f>
        <v>2012</v>
      </c>
      <c r="D8401">
        <v>41012</v>
      </c>
      <c r="E840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ht="14.25" customHeight="1" x14ac:dyDescent="0.25">
      <c r="A8402">
        <v>8401</v>
      </c>
      <c r="B8402" t="s">
        <v>10009</v>
      </c>
      <c r="C8402">
        <f>YEAR(Data!$D8402)</f>
        <v>2012</v>
      </c>
      <c r="D8402">
        <v>41248</v>
      </c>
      <c r="E8402">
        <v>41252</v>
      </c>
      <c r="F8402" t="s">
        <v>23</v>
      </c>
      <c r="G8402" t="s">
        <v>5666</v>
      </c>
      <c r="H8402" t="s">
        <v>5667</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ht="14.25" customHeight="1" x14ac:dyDescent="0.25">
      <c r="A8403">
        <v>8402</v>
      </c>
      <c r="B8403" t="s">
        <v>10009</v>
      </c>
      <c r="C8403">
        <f>YEAR(Data!$D8403)</f>
        <v>2012</v>
      </c>
      <c r="D8403">
        <v>41248</v>
      </c>
      <c r="E8403">
        <v>41252</v>
      </c>
      <c r="F8403" t="s">
        <v>23</v>
      </c>
      <c r="G8403" t="s">
        <v>5666</v>
      </c>
      <c r="H8403" t="s">
        <v>5667</v>
      </c>
      <c r="I8403" t="s">
        <v>26</v>
      </c>
      <c r="J8403" t="s">
        <v>27</v>
      </c>
      <c r="K8403" t="s">
        <v>266</v>
      </c>
      <c r="L8403" t="s">
        <v>267</v>
      </c>
      <c r="M8403">
        <v>10009</v>
      </c>
      <c r="N8403" t="s">
        <v>148</v>
      </c>
      <c r="O8403" t="s">
        <v>6595</v>
      </c>
      <c r="P8403" t="s">
        <v>32</v>
      </c>
      <c r="Q8403" t="s">
        <v>36</v>
      </c>
      <c r="R8403" t="s">
        <v>6596</v>
      </c>
      <c r="S8403">
        <v>164.64599999999999</v>
      </c>
      <c r="T8403">
        <v>3</v>
      </c>
      <c r="U8403">
        <v>0.1</v>
      </c>
      <c r="V8403">
        <v>12.805799999999994</v>
      </c>
    </row>
    <row r="8404" spans="1:22" ht="14.25" customHeight="1" x14ac:dyDescent="0.25">
      <c r="A8404">
        <v>8403</v>
      </c>
      <c r="B8404" t="s">
        <v>10009</v>
      </c>
      <c r="C8404">
        <f>YEAR(Data!$D8404)</f>
        <v>2012</v>
      </c>
      <c r="D8404">
        <v>41248</v>
      </c>
      <c r="E8404">
        <v>41252</v>
      </c>
      <c r="F8404" t="s">
        <v>23</v>
      </c>
      <c r="G8404" t="s">
        <v>5666</v>
      </c>
      <c r="H8404" t="s">
        <v>5667</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ht="14.25" customHeight="1" x14ac:dyDescent="0.25">
      <c r="A8405">
        <v>8404</v>
      </c>
      <c r="B8405" t="s">
        <v>10010</v>
      </c>
      <c r="C8405">
        <f>YEAR(Data!$D8405)</f>
        <v>2013</v>
      </c>
      <c r="D8405">
        <v>41306</v>
      </c>
      <c r="E8405">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ht="14.25" customHeight="1" x14ac:dyDescent="0.25">
      <c r="A8406">
        <v>8405</v>
      </c>
      <c r="B8406" t="s">
        <v>10011</v>
      </c>
      <c r="C8406">
        <f>YEAR(Data!$D8406)</f>
        <v>2014</v>
      </c>
      <c r="D8406">
        <v>41829</v>
      </c>
      <c r="E8406">
        <v>41833</v>
      </c>
      <c r="F8406" t="s">
        <v>50</v>
      </c>
      <c r="G8406" t="s">
        <v>9874</v>
      </c>
      <c r="H8406" t="s">
        <v>9875</v>
      </c>
      <c r="I8406" t="s">
        <v>41</v>
      </c>
      <c r="J8406" t="s">
        <v>27</v>
      </c>
      <c r="K8406" t="s">
        <v>606</v>
      </c>
      <c r="L8406" t="s">
        <v>245</v>
      </c>
      <c r="M8406">
        <v>19711</v>
      </c>
      <c r="N8406" t="s">
        <v>148</v>
      </c>
      <c r="O8406" t="s">
        <v>6261</v>
      </c>
      <c r="P8406" t="s">
        <v>32</v>
      </c>
      <c r="Q8406" t="s">
        <v>65</v>
      </c>
      <c r="R8406" t="s">
        <v>6262</v>
      </c>
      <c r="S8406">
        <v>83.92</v>
      </c>
      <c r="T8406">
        <v>4</v>
      </c>
      <c r="U8406">
        <v>0</v>
      </c>
      <c r="V8406">
        <v>5.8743999999999943</v>
      </c>
    </row>
    <row r="8407" spans="1:22" ht="14.25" customHeight="1" x14ac:dyDescent="0.25">
      <c r="A8407">
        <v>8406</v>
      </c>
      <c r="B8407" t="s">
        <v>10011</v>
      </c>
      <c r="C8407">
        <f>YEAR(Data!$D8407)</f>
        <v>2014</v>
      </c>
      <c r="D8407">
        <v>41829</v>
      </c>
      <c r="E8407">
        <v>41833</v>
      </c>
      <c r="F8407" t="s">
        <v>50</v>
      </c>
      <c r="G8407" t="s">
        <v>9874</v>
      </c>
      <c r="H8407" t="s">
        <v>9875</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ht="14.25" customHeight="1" x14ac:dyDescent="0.25">
      <c r="A8408">
        <v>8407</v>
      </c>
      <c r="B8408" t="s">
        <v>10011</v>
      </c>
      <c r="C8408">
        <f>YEAR(Data!$D8408)</f>
        <v>2014</v>
      </c>
      <c r="D8408">
        <v>41829</v>
      </c>
      <c r="E8408">
        <v>41833</v>
      </c>
      <c r="F8408" t="s">
        <v>50</v>
      </c>
      <c r="G8408" t="s">
        <v>9874</v>
      </c>
      <c r="H8408" t="s">
        <v>9875</v>
      </c>
      <c r="I8408" t="s">
        <v>41</v>
      </c>
      <c r="J8408" t="s">
        <v>27</v>
      </c>
      <c r="K8408" t="s">
        <v>606</v>
      </c>
      <c r="L8408" t="s">
        <v>245</v>
      </c>
      <c r="M8408">
        <v>19711</v>
      </c>
      <c r="N8408" t="s">
        <v>148</v>
      </c>
      <c r="O8408" t="s">
        <v>9113</v>
      </c>
      <c r="P8408" t="s">
        <v>32</v>
      </c>
      <c r="Q8408" t="s">
        <v>65</v>
      </c>
      <c r="R8408" t="s">
        <v>9114</v>
      </c>
      <c r="S8408">
        <v>39.979999999999997</v>
      </c>
      <c r="T8408">
        <v>2</v>
      </c>
      <c r="U8408">
        <v>0</v>
      </c>
      <c r="V8408">
        <v>9.1953999999999994</v>
      </c>
    </row>
    <row r="8409" spans="1:22" ht="14.25" customHeight="1" x14ac:dyDescent="0.25">
      <c r="A8409">
        <v>8408</v>
      </c>
      <c r="B8409" t="s">
        <v>10011</v>
      </c>
      <c r="C8409">
        <f>YEAR(Data!$D8409)</f>
        <v>2014</v>
      </c>
      <c r="D8409">
        <v>41829</v>
      </c>
      <c r="E8409">
        <v>41833</v>
      </c>
      <c r="F8409" t="s">
        <v>50</v>
      </c>
      <c r="G8409" t="s">
        <v>9874</v>
      </c>
      <c r="H8409" t="s">
        <v>9875</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ht="14.25" customHeight="1" x14ac:dyDescent="0.25">
      <c r="A8410">
        <v>8409</v>
      </c>
      <c r="B8410" t="s">
        <v>10011</v>
      </c>
      <c r="C8410">
        <f>YEAR(Data!$D8410)</f>
        <v>2014</v>
      </c>
      <c r="D8410">
        <v>41829</v>
      </c>
      <c r="E8410">
        <v>41833</v>
      </c>
      <c r="F8410" t="s">
        <v>50</v>
      </c>
      <c r="G8410" t="s">
        <v>9874</v>
      </c>
      <c r="H8410" t="s">
        <v>9875</v>
      </c>
      <c r="I8410" t="s">
        <v>41</v>
      </c>
      <c r="J8410" t="s">
        <v>27</v>
      </c>
      <c r="K8410" t="s">
        <v>606</v>
      </c>
      <c r="L8410" t="s">
        <v>245</v>
      </c>
      <c r="M8410">
        <v>19711</v>
      </c>
      <c r="N8410" t="s">
        <v>148</v>
      </c>
      <c r="O8410" t="s">
        <v>8358</v>
      </c>
      <c r="P8410" t="s">
        <v>46</v>
      </c>
      <c r="Q8410" t="s">
        <v>68</v>
      </c>
      <c r="R8410" t="s">
        <v>8359</v>
      </c>
      <c r="S8410">
        <v>174.95000000000002</v>
      </c>
      <c r="T8410">
        <v>5</v>
      </c>
      <c r="U8410">
        <v>0</v>
      </c>
      <c r="V8410">
        <v>45.487000000000002</v>
      </c>
    </row>
    <row r="8411" spans="1:22" ht="14.25" customHeight="1" x14ac:dyDescent="0.25">
      <c r="A8411">
        <v>8410</v>
      </c>
      <c r="B8411" t="s">
        <v>10012</v>
      </c>
      <c r="C8411">
        <f>YEAR(Data!$D8411)</f>
        <v>2012</v>
      </c>
      <c r="D8411">
        <v>41254</v>
      </c>
      <c r="E841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ht="14.25" customHeight="1" x14ac:dyDescent="0.25">
      <c r="A8412">
        <v>8411</v>
      </c>
      <c r="B8412" t="s">
        <v>10013</v>
      </c>
      <c r="C8412">
        <f>YEAR(Data!$D8412)</f>
        <v>2013</v>
      </c>
      <c r="D8412">
        <v>41594</v>
      </c>
      <c r="E8412">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ht="14.25" customHeight="1" x14ac:dyDescent="0.25">
      <c r="A8413">
        <v>8412</v>
      </c>
      <c r="B8413" t="s">
        <v>10014</v>
      </c>
      <c r="C8413">
        <f>YEAR(Data!$D8413)</f>
        <v>2013</v>
      </c>
      <c r="D8413">
        <v>41404</v>
      </c>
      <c r="E8413">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ht="14.25" customHeight="1" x14ac:dyDescent="0.25">
      <c r="A8414">
        <v>8413</v>
      </c>
      <c r="B8414" t="s">
        <v>10015</v>
      </c>
      <c r="C8414">
        <f>YEAR(Data!$D8414)</f>
        <v>2014</v>
      </c>
      <c r="D8414">
        <v>41709</v>
      </c>
      <c r="E8414">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ht="14.25" customHeight="1" x14ac:dyDescent="0.25">
      <c r="A8415">
        <v>8414</v>
      </c>
      <c r="B8415" t="s">
        <v>10016</v>
      </c>
      <c r="C8415">
        <f>YEAR(Data!$D8415)</f>
        <v>2013</v>
      </c>
      <c r="D8415">
        <v>41626</v>
      </c>
      <c r="E8415">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ht="14.25" customHeight="1" x14ac:dyDescent="0.25">
      <c r="A8416">
        <v>8415</v>
      </c>
      <c r="B8416" t="s">
        <v>10016</v>
      </c>
      <c r="C8416">
        <f>YEAR(Data!$D8416)</f>
        <v>2013</v>
      </c>
      <c r="D8416">
        <v>41626</v>
      </c>
      <c r="E8416">
        <v>41630</v>
      </c>
      <c r="F8416" t="s">
        <v>50</v>
      </c>
      <c r="G8416" t="s">
        <v>2822</v>
      </c>
      <c r="H8416" t="s">
        <v>2823</v>
      </c>
      <c r="I8416" t="s">
        <v>41</v>
      </c>
      <c r="J8416" t="s">
        <v>27</v>
      </c>
      <c r="K8416" t="s">
        <v>1127</v>
      </c>
      <c r="L8416" t="s">
        <v>104</v>
      </c>
      <c r="M8416">
        <v>76017</v>
      </c>
      <c r="N8416" t="s">
        <v>105</v>
      </c>
      <c r="O8416" t="s">
        <v>7137</v>
      </c>
      <c r="P8416" t="s">
        <v>71</v>
      </c>
      <c r="Q8416" t="s">
        <v>161</v>
      </c>
      <c r="R8416" t="s">
        <v>7138</v>
      </c>
      <c r="S8416">
        <v>165.60000000000002</v>
      </c>
      <c r="T8416">
        <v>3</v>
      </c>
      <c r="U8416">
        <v>0.2</v>
      </c>
      <c r="V8416">
        <v>-6.2100000000000151</v>
      </c>
    </row>
    <row r="8417" spans="1:22" ht="14.25" customHeight="1" x14ac:dyDescent="0.25">
      <c r="A8417">
        <v>8416</v>
      </c>
      <c r="B8417" t="s">
        <v>10017</v>
      </c>
      <c r="C8417">
        <f>YEAR(Data!$D8417)</f>
        <v>2014</v>
      </c>
      <c r="D8417">
        <v>41736</v>
      </c>
      <c r="E8417">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ht="14.25" customHeight="1" x14ac:dyDescent="0.25">
      <c r="A8418">
        <v>8417</v>
      </c>
      <c r="B8418" t="s">
        <v>10018</v>
      </c>
      <c r="C8418">
        <f>YEAR(Data!$D8418)</f>
        <v>2014</v>
      </c>
      <c r="D8418">
        <v>41769</v>
      </c>
      <c r="E8418">
        <v>41771</v>
      </c>
      <c r="F8418" t="s">
        <v>188</v>
      </c>
      <c r="G8418" t="s">
        <v>6479</v>
      </c>
      <c r="H8418" t="s">
        <v>6480</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ht="14.25" customHeight="1" x14ac:dyDescent="0.25">
      <c r="A8419">
        <v>8418</v>
      </c>
      <c r="B8419" t="s">
        <v>10018</v>
      </c>
      <c r="C8419">
        <f>YEAR(Data!$D8419)</f>
        <v>2014</v>
      </c>
      <c r="D8419">
        <v>41769</v>
      </c>
      <c r="E8419">
        <v>41771</v>
      </c>
      <c r="F8419" t="s">
        <v>188</v>
      </c>
      <c r="G8419" t="s">
        <v>6479</v>
      </c>
      <c r="H8419" t="s">
        <v>6480</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ht="14.25" customHeight="1" x14ac:dyDescent="0.25">
      <c r="A8420">
        <v>8419</v>
      </c>
      <c r="B8420" t="s">
        <v>10018</v>
      </c>
      <c r="C8420">
        <f>YEAR(Data!$D8420)</f>
        <v>2014</v>
      </c>
      <c r="D8420">
        <v>41769</v>
      </c>
      <c r="E8420">
        <v>41771</v>
      </c>
      <c r="F8420" t="s">
        <v>188</v>
      </c>
      <c r="G8420" t="s">
        <v>6479</v>
      </c>
      <c r="H8420" t="s">
        <v>6480</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ht="14.25" customHeight="1" x14ac:dyDescent="0.25">
      <c r="A8421">
        <v>8420</v>
      </c>
      <c r="B8421" t="s">
        <v>10018</v>
      </c>
      <c r="C8421">
        <f>YEAR(Data!$D8421)</f>
        <v>2014</v>
      </c>
      <c r="D8421">
        <v>41769</v>
      </c>
      <c r="E8421">
        <v>41771</v>
      </c>
      <c r="F8421" t="s">
        <v>188</v>
      </c>
      <c r="G8421" t="s">
        <v>6479</v>
      </c>
      <c r="H8421" t="s">
        <v>6480</v>
      </c>
      <c r="I8421" t="s">
        <v>102</v>
      </c>
      <c r="J8421" t="s">
        <v>27</v>
      </c>
      <c r="K8421" t="s">
        <v>95</v>
      </c>
      <c r="L8421" t="s">
        <v>96</v>
      </c>
      <c r="M8421">
        <v>98105</v>
      </c>
      <c r="N8421" t="s">
        <v>44</v>
      </c>
      <c r="O8421" t="s">
        <v>8522</v>
      </c>
      <c r="P8421" t="s">
        <v>46</v>
      </c>
      <c r="Q8421" t="s">
        <v>59</v>
      </c>
      <c r="R8421" t="s">
        <v>8523</v>
      </c>
      <c r="S8421">
        <v>66.959999999999994</v>
      </c>
      <c r="T8421">
        <v>4</v>
      </c>
      <c r="U8421">
        <v>0</v>
      </c>
      <c r="V8421">
        <v>2.6783999999999963</v>
      </c>
    </row>
    <row r="8422" spans="1:22" ht="14.25" customHeight="1" x14ac:dyDescent="0.25">
      <c r="A8422">
        <v>8421</v>
      </c>
      <c r="B8422" t="s">
        <v>10018</v>
      </c>
      <c r="C8422">
        <f>YEAR(Data!$D8422)</f>
        <v>2014</v>
      </c>
      <c r="D8422">
        <v>41769</v>
      </c>
      <c r="E8422">
        <v>41771</v>
      </c>
      <c r="F8422" t="s">
        <v>188</v>
      </c>
      <c r="G8422" t="s">
        <v>6479</v>
      </c>
      <c r="H8422" t="s">
        <v>6480</v>
      </c>
      <c r="I8422" t="s">
        <v>102</v>
      </c>
      <c r="J8422" t="s">
        <v>27</v>
      </c>
      <c r="K8422" t="s">
        <v>95</v>
      </c>
      <c r="L8422" t="s">
        <v>96</v>
      </c>
      <c r="M8422">
        <v>98105</v>
      </c>
      <c r="N8422" t="s">
        <v>44</v>
      </c>
      <c r="O8422" t="s">
        <v>5475</v>
      </c>
      <c r="P8422" t="s">
        <v>71</v>
      </c>
      <c r="Q8422" t="s">
        <v>161</v>
      </c>
      <c r="R8422" t="s">
        <v>5476</v>
      </c>
      <c r="S8422">
        <v>199.98</v>
      </c>
      <c r="T8422">
        <v>2</v>
      </c>
      <c r="U8422">
        <v>0</v>
      </c>
      <c r="V8422">
        <v>87.991200000000006</v>
      </c>
    </row>
    <row r="8423" spans="1:22" ht="14.25" customHeight="1" x14ac:dyDescent="0.25">
      <c r="A8423">
        <v>8422</v>
      </c>
      <c r="B8423" t="s">
        <v>10019</v>
      </c>
      <c r="C8423">
        <f>YEAR(Data!$D8423)</f>
        <v>2014</v>
      </c>
      <c r="D8423">
        <v>41925</v>
      </c>
      <c r="E8423">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ht="14.25" customHeight="1" x14ac:dyDescent="0.25">
      <c r="A8424">
        <v>8423</v>
      </c>
      <c r="B8424" t="s">
        <v>10019</v>
      </c>
      <c r="C8424">
        <f>YEAR(Data!$D8424)</f>
        <v>2014</v>
      </c>
      <c r="D8424">
        <v>41925</v>
      </c>
      <c r="E8424">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ht="14.25" customHeight="1" x14ac:dyDescent="0.25">
      <c r="A8425">
        <v>8424</v>
      </c>
      <c r="B8425" t="s">
        <v>10019</v>
      </c>
      <c r="C8425">
        <f>YEAR(Data!$D8425)</f>
        <v>2014</v>
      </c>
      <c r="D8425">
        <v>41925</v>
      </c>
      <c r="E8425">
        <v>41929</v>
      </c>
      <c r="F8425" t="s">
        <v>50</v>
      </c>
      <c r="G8425" t="s">
        <v>646</v>
      </c>
      <c r="H8425" t="s">
        <v>647</v>
      </c>
      <c r="I8425" t="s">
        <v>26</v>
      </c>
      <c r="J8425" t="s">
        <v>27</v>
      </c>
      <c r="K8425" t="s">
        <v>1119</v>
      </c>
      <c r="L8425" t="s">
        <v>788</v>
      </c>
      <c r="M8425">
        <v>8701</v>
      </c>
      <c r="N8425" t="s">
        <v>148</v>
      </c>
      <c r="O8425" t="s">
        <v>7434</v>
      </c>
      <c r="P8425" t="s">
        <v>32</v>
      </c>
      <c r="Q8425" t="s">
        <v>65</v>
      </c>
      <c r="R8425" t="s">
        <v>7435</v>
      </c>
      <c r="S8425">
        <v>40.479999999999997</v>
      </c>
      <c r="T8425">
        <v>2</v>
      </c>
      <c r="U8425">
        <v>0</v>
      </c>
      <c r="V8425">
        <v>17.406400000000001</v>
      </c>
    </row>
    <row r="8426" spans="1:22" ht="14.25" customHeight="1" x14ac:dyDescent="0.25">
      <c r="A8426">
        <v>8425</v>
      </c>
      <c r="B8426" t="s">
        <v>10019</v>
      </c>
      <c r="C8426">
        <f>YEAR(Data!$D8426)</f>
        <v>2014</v>
      </c>
      <c r="D8426">
        <v>41925</v>
      </c>
      <c r="E8426">
        <v>41929</v>
      </c>
      <c r="F8426" t="s">
        <v>50</v>
      </c>
      <c r="G8426" t="s">
        <v>646</v>
      </c>
      <c r="H8426" t="s">
        <v>647</v>
      </c>
      <c r="I8426" t="s">
        <v>26</v>
      </c>
      <c r="J8426" t="s">
        <v>27</v>
      </c>
      <c r="K8426" t="s">
        <v>1119</v>
      </c>
      <c r="L8426" t="s">
        <v>788</v>
      </c>
      <c r="M8426">
        <v>8701</v>
      </c>
      <c r="N8426" t="s">
        <v>148</v>
      </c>
      <c r="O8426" t="s">
        <v>5779</v>
      </c>
      <c r="P8426" t="s">
        <v>32</v>
      </c>
      <c r="Q8426" t="s">
        <v>33</v>
      </c>
      <c r="R8426" t="s">
        <v>5780</v>
      </c>
      <c r="S8426">
        <v>2154.9</v>
      </c>
      <c r="T8426">
        <v>5</v>
      </c>
      <c r="U8426">
        <v>0</v>
      </c>
      <c r="V8426">
        <v>129.29399999999987</v>
      </c>
    </row>
    <row r="8427" spans="1:22" ht="14.25" customHeight="1" x14ac:dyDescent="0.25">
      <c r="A8427">
        <v>8426</v>
      </c>
      <c r="B8427" t="s">
        <v>10020</v>
      </c>
      <c r="C8427">
        <f>YEAR(Data!$D8427)</f>
        <v>2013</v>
      </c>
      <c r="D8427">
        <v>41515</v>
      </c>
      <c r="E8427">
        <v>41517</v>
      </c>
      <c r="F8427" t="s">
        <v>188</v>
      </c>
      <c r="G8427" t="s">
        <v>4136</v>
      </c>
      <c r="H8427" t="s">
        <v>4137</v>
      </c>
      <c r="I8427" t="s">
        <v>41</v>
      </c>
      <c r="J8427" t="s">
        <v>27</v>
      </c>
      <c r="K8427" t="s">
        <v>1007</v>
      </c>
      <c r="L8427" t="s">
        <v>498</v>
      </c>
      <c r="M8427">
        <v>45231</v>
      </c>
      <c r="N8427" t="s">
        <v>148</v>
      </c>
      <c r="O8427" t="s">
        <v>8215</v>
      </c>
      <c r="P8427" t="s">
        <v>46</v>
      </c>
      <c r="Q8427" t="s">
        <v>75</v>
      </c>
      <c r="R8427" t="s">
        <v>8216</v>
      </c>
      <c r="S8427">
        <v>18.432000000000002</v>
      </c>
      <c r="T8427">
        <v>8</v>
      </c>
      <c r="U8427">
        <v>0.7</v>
      </c>
      <c r="V8427">
        <v>-12.287999999999997</v>
      </c>
    </row>
    <row r="8428" spans="1:22" ht="14.25" customHeight="1" x14ac:dyDescent="0.25">
      <c r="A8428">
        <v>8427</v>
      </c>
      <c r="B8428" t="s">
        <v>10021</v>
      </c>
      <c r="C8428">
        <f>YEAR(Data!$D8428)</f>
        <v>2012</v>
      </c>
      <c r="D8428">
        <v>41184</v>
      </c>
      <c r="E8428">
        <v>41189</v>
      </c>
      <c r="F8428" t="s">
        <v>50</v>
      </c>
      <c r="G8428" t="s">
        <v>2178</v>
      </c>
      <c r="H8428" t="s">
        <v>2179</v>
      </c>
      <c r="I8428" t="s">
        <v>26</v>
      </c>
      <c r="J8428" t="s">
        <v>27</v>
      </c>
      <c r="K8428" t="s">
        <v>7001</v>
      </c>
      <c r="L8428" t="s">
        <v>457</v>
      </c>
      <c r="M8428">
        <v>80229</v>
      </c>
      <c r="N8428" t="s">
        <v>44</v>
      </c>
      <c r="O8428" t="s">
        <v>9982</v>
      </c>
      <c r="P8428" t="s">
        <v>46</v>
      </c>
      <c r="Q8428" t="s">
        <v>578</v>
      </c>
      <c r="R8428" t="s">
        <v>9983</v>
      </c>
      <c r="S8428">
        <v>10.944000000000001</v>
      </c>
      <c r="T8428">
        <v>2</v>
      </c>
      <c r="U8428">
        <v>0.2</v>
      </c>
      <c r="V8428">
        <v>0.95759999999999978</v>
      </c>
    </row>
    <row r="8429" spans="1:22" ht="14.25" customHeight="1" x14ac:dyDescent="0.25">
      <c r="A8429">
        <v>8428</v>
      </c>
      <c r="B8429" t="s">
        <v>10022</v>
      </c>
      <c r="C8429">
        <f>YEAR(Data!$D8429)</f>
        <v>2014</v>
      </c>
      <c r="D8429">
        <v>41967</v>
      </c>
      <c r="E8429">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ht="14.25" customHeight="1" x14ac:dyDescent="0.25">
      <c r="A8430">
        <v>8429</v>
      </c>
      <c r="B8430" t="s">
        <v>10023</v>
      </c>
      <c r="C8430">
        <f>YEAR(Data!$D8430)</f>
        <v>2014</v>
      </c>
      <c r="D8430">
        <v>41956</v>
      </c>
      <c r="E8430">
        <v>41960</v>
      </c>
      <c r="F8430" t="s">
        <v>50</v>
      </c>
      <c r="G8430" t="s">
        <v>1183</v>
      </c>
      <c r="H8430" t="s">
        <v>1184</v>
      </c>
      <c r="I8430" t="s">
        <v>41</v>
      </c>
      <c r="J8430" t="s">
        <v>27</v>
      </c>
      <c r="K8430" t="s">
        <v>4075</v>
      </c>
      <c r="L8430" t="s">
        <v>310</v>
      </c>
      <c r="M8430">
        <v>85281</v>
      </c>
      <c r="N8430" t="s">
        <v>44</v>
      </c>
      <c r="O8430" t="s">
        <v>5896</v>
      </c>
      <c r="P8430" t="s">
        <v>71</v>
      </c>
      <c r="Q8430" t="s">
        <v>161</v>
      </c>
      <c r="R8430" t="s">
        <v>5897</v>
      </c>
      <c r="S8430">
        <v>62.352000000000004</v>
      </c>
      <c r="T8430">
        <v>6</v>
      </c>
      <c r="U8430">
        <v>0.2</v>
      </c>
      <c r="V8430">
        <v>-10.911600000000007</v>
      </c>
    </row>
    <row r="8431" spans="1:22" ht="14.25" customHeight="1" x14ac:dyDescent="0.25">
      <c r="A8431">
        <v>8430</v>
      </c>
      <c r="B8431" t="s">
        <v>10024</v>
      </c>
      <c r="C8431">
        <f>YEAR(Data!$D8431)</f>
        <v>2013</v>
      </c>
      <c r="D8431">
        <v>41628</v>
      </c>
      <c r="E8431">
        <v>41630</v>
      </c>
      <c r="F8431" t="s">
        <v>23</v>
      </c>
      <c r="G8431" t="s">
        <v>486</v>
      </c>
      <c r="H8431" t="s">
        <v>487</v>
      </c>
      <c r="I8431" t="s">
        <v>26</v>
      </c>
      <c r="J8431" t="s">
        <v>27</v>
      </c>
      <c r="K8431" t="s">
        <v>4771</v>
      </c>
      <c r="L8431" t="s">
        <v>147</v>
      </c>
      <c r="M8431">
        <v>19601</v>
      </c>
      <c r="N8431" t="s">
        <v>148</v>
      </c>
      <c r="O8431" t="s">
        <v>7015</v>
      </c>
      <c r="P8431" t="s">
        <v>32</v>
      </c>
      <c r="Q8431" t="s">
        <v>65</v>
      </c>
      <c r="R8431" t="s">
        <v>7016</v>
      </c>
      <c r="S8431">
        <v>303.92</v>
      </c>
      <c r="T8431">
        <v>5</v>
      </c>
      <c r="U8431">
        <v>0.2</v>
      </c>
      <c r="V8431">
        <v>-30.392000000000024</v>
      </c>
    </row>
    <row r="8432" spans="1:22" ht="14.25" customHeight="1" x14ac:dyDescent="0.25">
      <c r="A8432">
        <v>8431</v>
      </c>
      <c r="B8432" t="s">
        <v>10025</v>
      </c>
      <c r="C8432">
        <f>YEAR(Data!$D8432)</f>
        <v>2011</v>
      </c>
      <c r="D8432">
        <v>40632</v>
      </c>
      <c r="E8432">
        <v>40638</v>
      </c>
      <c r="F8432" t="s">
        <v>50</v>
      </c>
      <c r="G8432" t="s">
        <v>3302</v>
      </c>
      <c r="H8432" t="s">
        <v>3303</v>
      </c>
      <c r="I8432" t="s">
        <v>26</v>
      </c>
      <c r="J8432" t="s">
        <v>27</v>
      </c>
      <c r="K8432" t="s">
        <v>6122</v>
      </c>
      <c r="L8432" t="s">
        <v>229</v>
      </c>
      <c r="M8432">
        <v>55124</v>
      </c>
      <c r="N8432" t="s">
        <v>105</v>
      </c>
      <c r="O8432" t="s">
        <v>2164</v>
      </c>
      <c r="P8432" t="s">
        <v>46</v>
      </c>
      <c r="Q8432" t="s">
        <v>59</v>
      </c>
      <c r="R8432" t="s">
        <v>2165</v>
      </c>
      <c r="S8432">
        <v>129.30000000000001</v>
      </c>
      <c r="T8432">
        <v>2</v>
      </c>
      <c r="U8432">
        <v>0</v>
      </c>
      <c r="V8432">
        <v>6.4649999999999892</v>
      </c>
    </row>
    <row r="8433" spans="1:22" ht="14.25" customHeight="1" x14ac:dyDescent="0.25">
      <c r="A8433">
        <v>8432</v>
      </c>
      <c r="B8433" t="s">
        <v>10026</v>
      </c>
      <c r="C8433">
        <f>YEAR(Data!$D8433)</f>
        <v>2014</v>
      </c>
      <c r="D8433">
        <v>41952</v>
      </c>
      <c r="E8433">
        <v>41957</v>
      </c>
      <c r="F8433" t="s">
        <v>50</v>
      </c>
      <c r="G8433" t="s">
        <v>5715</v>
      </c>
      <c r="H8433" t="s">
        <v>5716</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ht="14.25" customHeight="1" x14ac:dyDescent="0.25">
      <c r="A8434">
        <v>8433</v>
      </c>
      <c r="B8434" t="s">
        <v>10027</v>
      </c>
      <c r="C8434">
        <f>YEAR(Data!$D8434)</f>
        <v>2011</v>
      </c>
      <c r="D8434">
        <v>40800</v>
      </c>
      <c r="E8434">
        <v>40804</v>
      </c>
      <c r="F8434" t="s">
        <v>23</v>
      </c>
      <c r="G8434" t="s">
        <v>5377</v>
      </c>
      <c r="H8434" t="s">
        <v>5378</v>
      </c>
      <c r="I8434" t="s">
        <v>41</v>
      </c>
      <c r="J8434" t="s">
        <v>27</v>
      </c>
      <c r="K8434" t="s">
        <v>5970</v>
      </c>
      <c r="L8434" t="s">
        <v>104</v>
      </c>
      <c r="M8434">
        <v>78415</v>
      </c>
      <c r="N8434" t="s">
        <v>105</v>
      </c>
      <c r="O8434" t="s">
        <v>3795</v>
      </c>
      <c r="P8434" t="s">
        <v>46</v>
      </c>
      <c r="Q8434" t="s">
        <v>269</v>
      </c>
      <c r="R8434" t="s">
        <v>3796</v>
      </c>
      <c r="S8434">
        <v>6.048</v>
      </c>
      <c r="T8434">
        <v>4</v>
      </c>
      <c r="U8434">
        <v>0.2</v>
      </c>
      <c r="V8434">
        <v>-1.3607999999999998</v>
      </c>
    </row>
    <row r="8435" spans="1:22" ht="14.25" customHeight="1" x14ac:dyDescent="0.25">
      <c r="A8435">
        <v>8434</v>
      </c>
      <c r="B8435" t="s">
        <v>10027</v>
      </c>
      <c r="C8435">
        <f>YEAR(Data!$D8435)</f>
        <v>2011</v>
      </c>
      <c r="D8435">
        <v>40800</v>
      </c>
      <c r="E8435">
        <v>40804</v>
      </c>
      <c r="F8435" t="s">
        <v>23</v>
      </c>
      <c r="G8435" t="s">
        <v>5377</v>
      </c>
      <c r="H8435" t="s">
        <v>5378</v>
      </c>
      <c r="I8435" t="s">
        <v>41</v>
      </c>
      <c r="J8435" t="s">
        <v>27</v>
      </c>
      <c r="K8435" t="s">
        <v>5970</v>
      </c>
      <c r="L8435" t="s">
        <v>104</v>
      </c>
      <c r="M8435">
        <v>78415</v>
      </c>
      <c r="N8435" t="s">
        <v>105</v>
      </c>
      <c r="O8435" t="s">
        <v>6588</v>
      </c>
      <c r="P8435" t="s">
        <v>46</v>
      </c>
      <c r="Q8435" t="s">
        <v>90</v>
      </c>
      <c r="R8435" t="s">
        <v>6589</v>
      </c>
      <c r="S8435">
        <v>6.8480000000000008</v>
      </c>
      <c r="T8435">
        <v>2</v>
      </c>
      <c r="U8435">
        <v>0.2</v>
      </c>
      <c r="V8435">
        <v>2.1399999999999992</v>
      </c>
    </row>
    <row r="8436" spans="1:22" ht="14.25" customHeight="1" x14ac:dyDescent="0.25">
      <c r="A8436">
        <v>8435</v>
      </c>
      <c r="B8436" t="s">
        <v>10027</v>
      </c>
      <c r="C8436">
        <f>YEAR(Data!$D8436)</f>
        <v>2011</v>
      </c>
      <c r="D8436">
        <v>40800</v>
      </c>
      <c r="E8436">
        <v>40804</v>
      </c>
      <c r="F8436" t="s">
        <v>23</v>
      </c>
      <c r="G8436" t="s">
        <v>5377</v>
      </c>
      <c r="H8436" t="s">
        <v>5378</v>
      </c>
      <c r="I8436" t="s">
        <v>41</v>
      </c>
      <c r="J8436" t="s">
        <v>27</v>
      </c>
      <c r="K8436" t="s">
        <v>5970</v>
      </c>
      <c r="L8436" t="s">
        <v>104</v>
      </c>
      <c r="M8436">
        <v>78415</v>
      </c>
      <c r="N8436" t="s">
        <v>105</v>
      </c>
      <c r="O8436" t="s">
        <v>6191</v>
      </c>
      <c r="P8436" t="s">
        <v>32</v>
      </c>
      <c r="Q8436" t="s">
        <v>65</v>
      </c>
      <c r="R8436" t="s">
        <v>6192</v>
      </c>
      <c r="S8436">
        <v>9.9600000000000009</v>
      </c>
      <c r="T8436">
        <v>5</v>
      </c>
      <c r="U8436">
        <v>0.6</v>
      </c>
      <c r="V8436">
        <v>-6.7230000000000008</v>
      </c>
    </row>
    <row r="8437" spans="1:22" ht="14.25" customHeight="1" x14ac:dyDescent="0.25">
      <c r="A8437">
        <v>8436</v>
      </c>
      <c r="B8437" t="s">
        <v>10027</v>
      </c>
      <c r="C8437">
        <f>YEAR(Data!$D8437)</f>
        <v>2011</v>
      </c>
      <c r="D8437">
        <v>40800</v>
      </c>
      <c r="E8437">
        <v>40804</v>
      </c>
      <c r="F8437" t="s">
        <v>23</v>
      </c>
      <c r="G8437" t="s">
        <v>5377</v>
      </c>
      <c r="H8437" t="s">
        <v>5378</v>
      </c>
      <c r="I8437" t="s">
        <v>41</v>
      </c>
      <c r="J8437" t="s">
        <v>27</v>
      </c>
      <c r="K8437" t="s">
        <v>5970</v>
      </c>
      <c r="L8437" t="s">
        <v>104</v>
      </c>
      <c r="M8437">
        <v>78415</v>
      </c>
      <c r="N8437" t="s">
        <v>105</v>
      </c>
      <c r="O8437" t="s">
        <v>431</v>
      </c>
      <c r="P8437" t="s">
        <v>46</v>
      </c>
      <c r="Q8437" t="s">
        <v>75</v>
      </c>
      <c r="R8437" t="s">
        <v>432</v>
      </c>
      <c r="S8437">
        <v>8.5519999999999978</v>
      </c>
      <c r="T8437">
        <v>2</v>
      </c>
      <c r="U8437">
        <v>0.8</v>
      </c>
      <c r="V8437">
        <v>-13.683199999999999</v>
      </c>
    </row>
    <row r="8438" spans="1:22" ht="14.25" customHeight="1" x14ac:dyDescent="0.25">
      <c r="A8438">
        <v>8437</v>
      </c>
      <c r="B8438" t="s">
        <v>10028</v>
      </c>
      <c r="C8438">
        <f>YEAR(Data!$D8438)</f>
        <v>2012</v>
      </c>
      <c r="D8438">
        <v>41172</v>
      </c>
      <c r="E8438">
        <v>41178</v>
      </c>
      <c r="F8438" t="s">
        <v>50</v>
      </c>
      <c r="G8438" t="s">
        <v>4893</v>
      </c>
      <c r="H8438" t="s">
        <v>4894</v>
      </c>
      <c r="I8438" t="s">
        <v>26</v>
      </c>
      <c r="J8438" t="s">
        <v>27</v>
      </c>
      <c r="K8438" t="s">
        <v>1391</v>
      </c>
      <c r="L8438" t="s">
        <v>1392</v>
      </c>
      <c r="M8438">
        <v>89115</v>
      </c>
      <c r="N8438" t="s">
        <v>44</v>
      </c>
      <c r="O8438" t="s">
        <v>6377</v>
      </c>
      <c r="P8438" t="s">
        <v>46</v>
      </c>
      <c r="Q8438" t="s">
        <v>75</v>
      </c>
      <c r="R8438" t="s">
        <v>6378</v>
      </c>
      <c r="S8438">
        <v>45.584000000000003</v>
      </c>
      <c r="T8438">
        <v>11</v>
      </c>
      <c r="U8438">
        <v>0.2</v>
      </c>
      <c r="V8438">
        <v>16.524199999999997</v>
      </c>
    </row>
    <row r="8439" spans="1:22" ht="14.25" customHeight="1" x14ac:dyDescent="0.25">
      <c r="A8439">
        <v>8438</v>
      </c>
      <c r="B8439" t="s">
        <v>10029</v>
      </c>
      <c r="C8439">
        <f>YEAR(Data!$D8439)</f>
        <v>2012</v>
      </c>
      <c r="D8439">
        <v>41253</v>
      </c>
      <c r="E8439">
        <v>41259</v>
      </c>
      <c r="F8439" t="s">
        <v>50</v>
      </c>
      <c r="G8439" t="s">
        <v>2996</v>
      </c>
      <c r="H8439" t="s">
        <v>2997</v>
      </c>
      <c r="I8439" t="s">
        <v>26</v>
      </c>
      <c r="J8439" t="s">
        <v>27</v>
      </c>
      <c r="K8439" t="s">
        <v>2180</v>
      </c>
      <c r="L8439" t="s">
        <v>498</v>
      </c>
      <c r="M8439">
        <v>44105</v>
      </c>
      <c r="N8439" t="s">
        <v>148</v>
      </c>
      <c r="O8439" t="s">
        <v>5617</v>
      </c>
      <c r="P8439" t="s">
        <v>71</v>
      </c>
      <c r="Q8439" t="s">
        <v>161</v>
      </c>
      <c r="R8439" t="s">
        <v>5618</v>
      </c>
      <c r="S8439">
        <v>25.488</v>
      </c>
      <c r="T8439">
        <v>2</v>
      </c>
      <c r="U8439">
        <v>0.2</v>
      </c>
      <c r="V8439">
        <v>4.4603999999999999</v>
      </c>
    </row>
    <row r="8440" spans="1:22" ht="14.25" customHeight="1" x14ac:dyDescent="0.25">
      <c r="A8440">
        <v>8439</v>
      </c>
      <c r="B8440" t="s">
        <v>10030</v>
      </c>
      <c r="C8440">
        <f>YEAR(Data!$D8440)</f>
        <v>2011</v>
      </c>
      <c r="D8440">
        <v>40691</v>
      </c>
      <c r="E8440">
        <v>40695</v>
      </c>
      <c r="F8440" t="s">
        <v>50</v>
      </c>
      <c r="G8440" t="s">
        <v>4985</v>
      </c>
      <c r="H8440" t="s">
        <v>4986</v>
      </c>
      <c r="I8440" t="s">
        <v>26</v>
      </c>
      <c r="J8440" t="s">
        <v>27</v>
      </c>
      <c r="K8440" t="s">
        <v>95</v>
      </c>
      <c r="L8440" t="s">
        <v>96</v>
      </c>
      <c r="M8440">
        <v>98105</v>
      </c>
      <c r="N8440" t="s">
        <v>44</v>
      </c>
      <c r="O8440" t="s">
        <v>7314</v>
      </c>
      <c r="P8440" t="s">
        <v>46</v>
      </c>
      <c r="Q8440" t="s">
        <v>75</v>
      </c>
      <c r="R8440" t="s">
        <v>7315</v>
      </c>
      <c r="S8440">
        <v>136.96</v>
      </c>
      <c r="T8440">
        <v>4</v>
      </c>
      <c r="U8440">
        <v>0.2</v>
      </c>
      <c r="V8440">
        <v>51.359999999999992</v>
      </c>
    </row>
    <row r="8441" spans="1:22" ht="14.25" customHeight="1" x14ac:dyDescent="0.25">
      <c r="A8441">
        <v>8440</v>
      </c>
      <c r="B8441" t="s">
        <v>10031</v>
      </c>
      <c r="C8441">
        <f>YEAR(Data!$D8441)</f>
        <v>2014</v>
      </c>
      <c r="D8441">
        <v>41713</v>
      </c>
      <c r="E8441">
        <v>41716</v>
      </c>
      <c r="F8441" t="s">
        <v>23</v>
      </c>
      <c r="G8441" t="s">
        <v>2271</v>
      </c>
      <c r="H8441" t="s">
        <v>2272</v>
      </c>
      <c r="I8441" t="s">
        <v>41</v>
      </c>
      <c r="J8441" t="s">
        <v>27</v>
      </c>
      <c r="K8441" t="s">
        <v>303</v>
      </c>
      <c r="L8441" t="s">
        <v>211</v>
      </c>
      <c r="M8441">
        <v>60623</v>
      </c>
      <c r="N8441" t="s">
        <v>105</v>
      </c>
      <c r="O8441" t="s">
        <v>7547</v>
      </c>
      <c r="P8441" t="s">
        <v>71</v>
      </c>
      <c r="Q8441" t="s">
        <v>72</v>
      </c>
      <c r="R8441" t="s">
        <v>7548</v>
      </c>
      <c r="S8441">
        <v>49.616000000000007</v>
      </c>
      <c r="T8441">
        <v>2</v>
      </c>
      <c r="U8441">
        <v>0.2</v>
      </c>
      <c r="V8441">
        <v>4.9615999999999989</v>
      </c>
    </row>
    <row r="8442" spans="1:22" ht="14.25" customHeight="1" x14ac:dyDescent="0.25">
      <c r="A8442">
        <v>8441</v>
      </c>
      <c r="B8442" t="s">
        <v>10032</v>
      </c>
      <c r="C8442">
        <f>YEAR(Data!$D8442)</f>
        <v>2013</v>
      </c>
      <c r="D8442">
        <v>41617</v>
      </c>
      <c r="E8442">
        <v>41621</v>
      </c>
      <c r="F8442" t="s">
        <v>23</v>
      </c>
      <c r="G8442" t="s">
        <v>6180</v>
      </c>
      <c r="H8442" t="s">
        <v>6181</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ht="14.25" customHeight="1" x14ac:dyDescent="0.25">
      <c r="A8443">
        <v>8442</v>
      </c>
      <c r="B8443" t="s">
        <v>10033</v>
      </c>
      <c r="C8443">
        <f>YEAR(Data!$D8443)</f>
        <v>2014</v>
      </c>
      <c r="D8443">
        <v>41766</v>
      </c>
      <c r="E8443">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ht="14.25" customHeight="1" x14ac:dyDescent="0.25">
      <c r="A8444">
        <v>8443</v>
      </c>
      <c r="B8444" t="s">
        <v>10034</v>
      </c>
      <c r="C8444">
        <f>YEAR(Data!$D8444)</f>
        <v>2013</v>
      </c>
      <c r="D8444">
        <v>41340</v>
      </c>
      <c r="E8444">
        <v>41344</v>
      </c>
      <c r="F8444" t="s">
        <v>50</v>
      </c>
      <c r="G8444" t="s">
        <v>6180</v>
      </c>
      <c r="H8444" t="s">
        <v>6181</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ht="14.25" customHeight="1" x14ac:dyDescent="0.25">
      <c r="A8445">
        <v>8444</v>
      </c>
      <c r="B8445" t="s">
        <v>10034</v>
      </c>
      <c r="C8445">
        <f>YEAR(Data!$D8445)</f>
        <v>2013</v>
      </c>
      <c r="D8445">
        <v>41340</v>
      </c>
      <c r="E8445">
        <v>41344</v>
      </c>
      <c r="F8445" t="s">
        <v>50</v>
      </c>
      <c r="G8445" t="s">
        <v>6180</v>
      </c>
      <c r="H8445" t="s">
        <v>6181</v>
      </c>
      <c r="I8445" t="s">
        <v>102</v>
      </c>
      <c r="J8445" t="s">
        <v>27</v>
      </c>
      <c r="K8445" t="s">
        <v>146</v>
      </c>
      <c r="L8445" t="s">
        <v>147</v>
      </c>
      <c r="M8445">
        <v>19120</v>
      </c>
      <c r="N8445" t="s">
        <v>148</v>
      </c>
      <c r="O8445" t="s">
        <v>5217</v>
      </c>
      <c r="P8445" t="s">
        <v>46</v>
      </c>
      <c r="Q8445" t="s">
        <v>75</v>
      </c>
      <c r="R8445" t="s">
        <v>5218</v>
      </c>
      <c r="S8445">
        <v>2.0430000000000001</v>
      </c>
      <c r="T8445">
        <v>1</v>
      </c>
      <c r="U8445">
        <v>0.7</v>
      </c>
      <c r="V8445">
        <v>-1.4981999999999998</v>
      </c>
    </row>
    <row r="8446" spans="1:22" ht="14.25" customHeight="1" x14ac:dyDescent="0.25">
      <c r="A8446">
        <v>8445</v>
      </c>
      <c r="B8446" t="s">
        <v>10034</v>
      </c>
      <c r="C8446">
        <f>YEAR(Data!$D8446)</f>
        <v>2013</v>
      </c>
      <c r="D8446">
        <v>41340</v>
      </c>
      <c r="E8446">
        <v>41344</v>
      </c>
      <c r="F8446" t="s">
        <v>50</v>
      </c>
      <c r="G8446" t="s">
        <v>6180</v>
      </c>
      <c r="H8446" t="s">
        <v>6181</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ht="14.25" customHeight="1" x14ac:dyDescent="0.25">
      <c r="A8447">
        <v>8446</v>
      </c>
      <c r="B8447" t="s">
        <v>10035</v>
      </c>
      <c r="C8447">
        <f>YEAR(Data!$D8447)</f>
        <v>2014</v>
      </c>
      <c r="D8447">
        <v>41936</v>
      </c>
      <c r="E8447">
        <v>41937</v>
      </c>
      <c r="F8447" t="s">
        <v>188</v>
      </c>
      <c r="G8447" t="s">
        <v>2822</v>
      </c>
      <c r="H8447" t="s">
        <v>2823</v>
      </c>
      <c r="I8447" t="s">
        <v>41</v>
      </c>
      <c r="J8447" t="s">
        <v>27</v>
      </c>
      <c r="K8447" t="s">
        <v>7306</v>
      </c>
      <c r="L8447" t="s">
        <v>1399</v>
      </c>
      <c r="M8447">
        <v>2920</v>
      </c>
      <c r="N8447" t="s">
        <v>148</v>
      </c>
      <c r="O8447" t="s">
        <v>3822</v>
      </c>
      <c r="P8447" t="s">
        <v>32</v>
      </c>
      <c r="Q8447" t="s">
        <v>56</v>
      </c>
      <c r="R8447" t="s">
        <v>3274</v>
      </c>
      <c r="S8447">
        <v>240.744</v>
      </c>
      <c r="T8447">
        <v>4</v>
      </c>
      <c r="U8447">
        <v>0.3</v>
      </c>
      <c r="V8447">
        <v>-13.756799999999984</v>
      </c>
    </row>
    <row r="8448" spans="1:22" ht="14.25" customHeight="1" x14ac:dyDescent="0.25">
      <c r="A8448">
        <v>8447</v>
      </c>
      <c r="B8448" t="s">
        <v>10035</v>
      </c>
      <c r="C8448">
        <f>YEAR(Data!$D8448)</f>
        <v>2014</v>
      </c>
      <c r="D8448">
        <v>41936</v>
      </c>
      <c r="E8448">
        <v>41937</v>
      </c>
      <c r="F8448" t="s">
        <v>188</v>
      </c>
      <c r="G8448" t="s">
        <v>2822</v>
      </c>
      <c r="H8448" t="s">
        <v>2823</v>
      </c>
      <c r="I8448" t="s">
        <v>41</v>
      </c>
      <c r="J8448" t="s">
        <v>27</v>
      </c>
      <c r="K8448" t="s">
        <v>7306</v>
      </c>
      <c r="L8448" t="s">
        <v>1399</v>
      </c>
      <c r="M8448">
        <v>2920</v>
      </c>
      <c r="N8448" t="s">
        <v>148</v>
      </c>
      <c r="O8448" t="s">
        <v>6135</v>
      </c>
      <c r="P8448" t="s">
        <v>32</v>
      </c>
      <c r="Q8448" t="s">
        <v>65</v>
      </c>
      <c r="R8448" t="s">
        <v>6136</v>
      </c>
      <c r="S8448">
        <v>35</v>
      </c>
      <c r="T8448">
        <v>4</v>
      </c>
      <c r="U8448">
        <v>0</v>
      </c>
      <c r="V8448">
        <v>14.700000000000003</v>
      </c>
    </row>
    <row r="8449" spans="1:22" ht="14.25" customHeight="1" x14ac:dyDescent="0.25">
      <c r="A8449">
        <v>8448</v>
      </c>
      <c r="B8449" t="s">
        <v>10035</v>
      </c>
      <c r="C8449">
        <f>YEAR(Data!$D8449)</f>
        <v>2014</v>
      </c>
      <c r="D8449">
        <v>41936</v>
      </c>
      <c r="E8449">
        <v>41937</v>
      </c>
      <c r="F8449" t="s">
        <v>188</v>
      </c>
      <c r="G8449" t="s">
        <v>2822</v>
      </c>
      <c r="H8449" t="s">
        <v>2823</v>
      </c>
      <c r="I8449" t="s">
        <v>41</v>
      </c>
      <c r="J8449" t="s">
        <v>27</v>
      </c>
      <c r="K8449" t="s">
        <v>7306</v>
      </c>
      <c r="L8449" t="s">
        <v>1399</v>
      </c>
      <c r="M8449">
        <v>2920</v>
      </c>
      <c r="N8449" t="s">
        <v>148</v>
      </c>
      <c r="O8449" t="s">
        <v>9187</v>
      </c>
      <c r="P8449" t="s">
        <v>32</v>
      </c>
      <c r="Q8449" t="s">
        <v>65</v>
      </c>
      <c r="R8449" t="s">
        <v>9188</v>
      </c>
      <c r="S8449">
        <v>210.68</v>
      </c>
      <c r="T8449">
        <v>2</v>
      </c>
      <c r="U8449">
        <v>0</v>
      </c>
      <c r="V8449">
        <v>50.563199999999995</v>
      </c>
    </row>
    <row r="8450" spans="1:22" ht="14.25" customHeight="1" x14ac:dyDescent="0.25">
      <c r="A8450">
        <v>8449</v>
      </c>
      <c r="B8450" t="s">
        <v>10035</v>
      </c>
      <c r="C8450">
        <f>YEAR(Data!$D8450)</f>
        <v>2014</v>
      </c>
      <c r="D8450">
        <v>41936</v>
      </c>
      <c r="E8450">
        <v>41937</v>
      </c>
      <c r="F8450" t="s">
        <v>188</v>
      </c>
      <c r="G8450" t="s">
        <v>2822</v>
      </c>
      <c r="H8450" t="s">
        <v>2823</v>
      </c>
      <c r="I8450" t="s">
        <v>41</v>
      </c>
      <c r="J8450" t="s">
        <v>27</v>
      </c>
      <c r="K8450" t="s">
        <v>7306</v>
      </c>
      <c r="L8450" t="s">
        <v>1399</v>
      </c>
      <c r="M8450">
        <v>2920</v>
      </c>
      <c r="N8450" t="s">
        <v>148</v>
      </c>
      <c r="O8450" t="s">
        <v>1326</v>
      </c>
      <c r="P8450" t="s">
        <v>32</v>
      </c>
      <c r="Q8450" t="s">
        <v>56</v>
      </c>
      <c r="R8450" t="s">
        <v>1327</v>
      </c>
      <c r="S8450">
        <v>637.89599999999996</v>
      </c>
      <c r="T8450">
        <v>3</v>
      </c>
      <c r="U8450">
        <v>0.3</v>
      </c>
      <c r="V8450">
        <v>-127.57919999999996</v>
      </c>
    </row>
    <row r="8451" spans="1:22" ht="14.25" customHeight="1" x14ac:dyDescent="0.25">
      <c r="A8451">
        <v>8450</v>
      </c>
      <c r="B8451" t="s">
        <v>10035</v>
      </c>
      <c r="C8451">
        <f>YEAR(Data!$D8451)</f>
        <v>2014</v>
      </c>
      <c r="D8451">
        <v>41936</v>
      </c>
      <c r="E8451">
        <v>41937</v>
      </c>
      <c r="F8451" t="s">
        <v>188</v>
      </c>
      <c r="G8451" t="s">
        <v>2822</v>
      </c>
      <c r="H8451" t="s">
        <v>2823</v>
      </c>
      <c r="I8451" t="s">
        <v>41</v>
      </c>
      <c r="J8451" t="s">
        <v>27</v>
      </c>
      <c r="K8451" t="s">
        <v>7306</v>
      </c>
      <c r="L8451" t="s">
        <v>1399</v>
      </c>
      <c r="M8451">
        <v>2920</v>
      </c>
      <c r="N8451" t="s">
        <v>148</v>
      </c>
      <c r="O8451" t="s">
        <v>1434</v>
      </c>
      <c r="P8451" t="s">
        <v>46</v>
      </c>
      <c r="Q8451" t="s">
        <v>90</v>
      </c>
      <c r="R8451" t="s">
        <v>1435</v>
      </c>
      <c r="S8451">
        <v>43.44</v>
      </c>
      <c r="T8451">
        <v>8</v>
      </c>
      <c r="U8451">
        <v>0</v>
      </c>
      <c r="V8451">
        <v>21.285599999999999</v>
      </c>
    </row>
    <row r="8452" spans="1:22" ht="14.25" customHeight="1" x14ac:dyDescent="0.25">
      <c r="A8452">
        <v>8451</v>
      </c>
      <c r="B8452" t="s">
        <v>10035</v>
      </c>
      <c r="C8452">
        <f>YEAR(Data!$D8452)</f>
        <v>2014</v>
      </c>
      <c r="D8452">
        <v>41936</v>
      </c>
      <c r="E8452">
        <v>41937</v>
      </c>
      <c r="F8452" t="s">
        <v>188</v>
      </c>
      <c r="G8452" t="s">
        <v>2822</v>
      </c>
      <c r="H8452" t="s">
        <v>2823</v>
      </c>
      <c r="I8452" t="s">
        <v>41</v>
      </c>
      <c r="J8452" t="s">
        <v>27</v>
      </c>
      <c r="K8452" t="s">
        <v>7306</v>
      </c>
      <c r="L8452" t="s">
        <v>1399</v>
      </c>
      <c r="M8452">
        <v>2920</v>
      </c>
      <c r="N8452" t="s">
        <v>148</v>
      </c>
      <c r="O8452" t="s">
        <v>4422</v>
      </c>
      <c r="P8452" t="s">
        <v>46</v>
      </c>
      <c r="Q8452" t="s">
        <v>78</v>
      </c>
      <c r="R8452" t="s">
        <v>4423</v>
      </c>
      <c r="S8452">
        <v>2.2200000000000002</v>
      </c>
      <c r="T8452">
        <v>1</v>
      </c>
      <c r="U8452">
        <v>0</v>
      </c>
      <c r="V8452">
        <v>0.66599999999999993</v>
      </c>
    </row>
    <row r="8453" spans="1:22" ht="14.25" customHeight="1" x14ac:dyDescent="0.25">
      <c r="A8453">
        <v>8452</v>
      </c>
      <c r="B8453" t="s">
        <v>10036</v>
      </c>
      <c r="C8453">
        <f>YEAR(Data!$D8453)</f>
        <v>2011</v>
      </c>
      <c r="D8453">
        <v>40661</v>
      </c>
      <c r="E8453">
        <v>40663</v>
      </c>
      <c r="F8453" t="s">
        <v>188</v>
      </c>
      <c r="G8453" t="s">
        <v>4042</v>
      </c>
      <c r="H8453" t="s">
        <v>4043</v>
      </c>
      <c r="I8453" t="s">
        <v>26</v>
      </c>
      <c r="J8453" t="s">
        <v>27</v>
      </c>
      <c r="K8453" t="s">
        <v>127</v>
      </c>
      <c r="L8453" t="s">
        <v>43</v>
      </c>
      <c r="M8453">
        <v>94122</v>
      </c>
      <c r="N8453" t="s">
        <v>44</v>
      </c>
      <c r="O8453" t="s">
        <v>6146</v>
      </c>
      <c r="P8453" t="s">
        <v>71</v>
      </c>
      <c r="Q8453" t="s">
        <v>72</v>
      </c>
      <c r="R8453" t="s">
        <v>6147</v>
      </c>
      <c r="S8453">
        <v>1679.96</v>
      </c>
      <c r="T8453">
        <v>5</v>
      </c>
      <c r="U8453">
        <v>0.2</v>
      </c>
      <c r="V8453">
        <v>125.99700000000007</v>
      </c>
    </row>
    <row r="8454" spans="1:22" ht="14.25" customHeight="1" x14ac:dyDescent="0.25">
      <c r="A8454">
        <v>8453</v>
      </c>
      <c r="B8454" t="s">
        <v>10037</v>
      </c>
      <c r="C8454">
        <f>YEAR(Data!$D8454)</f>
        <v>2013</v>
      </c>
      <c r="D8454">
        <v>41383</v>
      </c>
      <c r="E8454">
        <v>41388</v>
      </c>
      <c r="F8454" t="s">
        <v>50</v>
      </c>
      <c r="G8454" t="s">
        <v>8288</v>
      </c>
      <c r="H8454" t="s">
        <v>8289</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ht="14.25" customHeight="1" x14ac:dyDescent="0.25">
      <c r="A8455">
        <v>8454</v>
      </c>
      <c r="B8455" t="s">
        <v>10037</v>
      </c>
      <c r="C8455">
        <f>YEAR(Data!$D8455)</f>
        <v>2013</v>
      </c>
      <c r="D8455">
        <v>41383</v>
      </c>
      <c r="E8455">
        <v>41388</v>
      </c>
      <c r="F8455" t="s">
        <v>50</v>
      </c>
      <c r="G8455" t="s">
        <v>8288</v>
      </c>
      <c r="H8455" t="s">
        <v>8289</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ht="14.25" customHeight="1" x14ac:dyDescent="0.25">
      <c r="A8456">
        <v>8455</v>
      </c>
      <c r="B8456" t="s">
        <v>10037</v>
      </c>
      <c r="C8456">
        <f>YEAR(Data!$D8456)</f>
        <v>2013</v>
      </c>
      <c r="D8456">
        <v>41383</v>
      </c>
      <c r="E8456">
        <v>41388</v>
      </c>
      <c r="F8456" t="s">
        <v>50</v>
      </c>
      <c r="G8456" t="s">
        <v>8288</v>
      </c>
      <c r="H8456" t="s">
        <v>8289</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ht="14.25" customHeight="1" x14ac:dyDescent="0.25">
      <c r="A8457">
        <v>8456</v>
      </c>
      <c r="B8457" t="s">
        <v>10038</v>
      </c>
      <c r="C8457">
        <f>YEAR(Data!$D8457)</f>
        <v>2013</v>
      </c>
      <c r="D8457">
        <v>41417</v>
      </c>
      <c r="E8457">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ht="14.25" customHeight="1" x14ac:dyDescent="0.25">
      <c r="A8458">
        <v>8457</v>
      </c>
      <c r="B8458" t="s">
        <v>10039</v>
      </c>
      <c r="C8458">
        <f>YEAR(Data!$D8458)</f>
        <v>2014</v>
      </c>
      <c r="D8458">
        <v>41788</v>
      </c>
      <c r="E8458">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ht="14.25" customHeight="1" x14ac:dyDescent="0.25">
      <c r="A8459">
        <v>8458</v>
      </c>
      <c r="B8459" t="s">
        <v>10039</v>
      </c>
      <c r="C8459">
        <f>YEAR(Data!$D8459)</f>
        <v>2014</v>
      </c>
      <c r="D8459">
        <v>41788</v>
      </c>
      <c r="E8459">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ht="14.25" customHeight="1" x14ac:dyDescent="0.25">
      <c r="A8460">
        <v>8459</v>
      </c>
      <c r="B8460" t="s">
        <v>10040</v>
      </c>
      <c r="C8460">
        <f>YEAR(Data!$D8460)</f>
        <v>2011</v>
      </c>
      <c r="D8460">
        <v>40780</v>
      </c>
      <c r="E8460">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ht="14.25" customHeight="1" x14ac:dyDescent="0.25">
      <c r="A8461">
        <v>8460</v>
      </c>
      <c r="B8461" t="s">
        <v>10040</v>
      </c>
      <c r="C8461">
        <f>YEAR(Data!$D8461)</f>
        <v>2011</v>
      </c>
      <c r="D8461">
        <v>40780</v>
      </c>
      <c r="E846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ht="14.25" customHeight="1" x14ac:dyDescent="0.25">
      <c r="A8462">
        <v>8461</v>
      </c>
      <c r="B8462" t="s">
        <v>10041</v>
      </c>
      <c r="C8462">
        <f>YEAR(Data!$D8462)</f>
        <v>2011</v>
      </c>
      <c r="D8462">
        <v>40785</v>
      </c>
      <c r="E8462">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ht="14.25" customHeight="1" x14ac:dyDescent="0.25">
      <c r="A8463">
        <v>8462</v>
      </c>
      <c r="B8463" t="s">
        <v>10041</v>
      </c>
      <c r="C8463">
        <f>YEAR(Data!$D8463)</f>
        <v>2011</v>
      </c>
      <c r="D8463">
        <v>40785</v>
      </c>
      <c r="E8463">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ht="14.25" customHeight="1" x14ac:dyDescent="0.25">
      <c r="A8464">
        <v>8463</v>
      </c>
      <c r="B8464" t="s">
        <v>10042</v>
      </c>
      <c r="C8464">
        <f>YEAR(Data!$D8464)</f>
        <v>2012</v>
      </c>
      <c r="D8464">
        <v>41155</v>
      </c>
      <c r="E8464">
        <v>41159</v>
      </c>
      <c r="F8464" t="s">
        <v>23</v>
      </c>
      <c r="G8464" t="s">
        <v>5105</v>
      </c>
      <c r="H8464" t="s">
        <v>5106</v>
      </c>
      <c r="I8464" t="s">
        <v>26</v>
      </c>
      <c r="J8464" t="s">
        <v>27</v>
      </c>
      <c r="K8464" t="s">
        <v>8420</v>
      </c>
      <c r="L8464" t="s">
        <v>238</v>
      </c>
      <c r="M8464">
        <v>49423</v>
      </c>
      <c r="N8464" t="s">
        <v>105</v>
      </c>
      <c r="O8464" t="s">
        <v>6731</v>
      </c>
      <c r="P8464" t="s">
        <v>46</v>
      </c>
      <c r="Q8464" t="s">
        <v>47</v>
      </c>
      <c r="R8464" t="s">
        <v>6732</v>
      </c>
      <c r="S8464">
        <v>7.5</v>
      </c>
      <c r="T8464">
        <v>2</v>
      </c>
      <c r="U8464">
        <v>0</v>
      </c>
      <c r="V8464">
        <v>3.5999999999999996</v>
      </c>
    </row>
    <row r="8465" spans="1:22" ht="14.25" customHeight="1" x14ac:dyDescent="0.25">
      <c r="A8465">
        <v>8464</v>
      </c>
      <c r="B8465" t="s">
        <v>10043</v>
      </c>
      <c r="C8465">
        <f>YEAR(Data!$D8465)</f>
        <v>2011</v>
      </c>
      <c r="D8465">
        <v>40630</v>
      </c>
      <c r="E8465">
        <v>40634</v>
      </c>
      <c r="F8465" t="s">
        <v>50</v>
      </c>
      <c r="G8465" t="s">
        <v>5993</v>
      </c>
      <c r="H8465" t="s">
        <v>5994</v>
      </c>
      <c r="I8465" t="s">
        <v>102</v>
      </c>
      <c r="J8465" t="s">
        <v>27</v>
      </c>
      <c r="K8465" t="s">
        <v>5468</v>
      </c>
      <c r="L8465" t="s">
        <v>668</v>
      </c>
      <c r="M8465">
        <v>87105</v>
      </c>
      <c r="N8465" t="s">
        <v>44</v>
      </c>
      <c r="O8465" t="s">
        <v>737</v>
      </c>
      <c r="P8465" t="s">
        <v>71</v>
      </c>
      <c r="Q8465" t="s">
        <v>72</v>
      </c>
      <c r="R8465" t="s">
        <v>738</v>
      </c>
      <c r="S8465">
        <v>302.37599999999998</v>
      </c>
      <c r="T8465">
        <v>3</v>
      </c>
      <c r="U8465">
        <v>0.2</v>
      </c>
      <c r="V8465">
        <v>22.678200000000018</v>
      </c>
    </row>
    <row r="8466" spans="1:22" ht="14.25" customHeight="1" x14ac:dyDescent="0.25">
      <c r="A8466">
        <v>8465</v>
      </c>
      <c r="B8466" t="s">
        <v>10044</v>
      </c>
      <c r="C8466">
        <f>YEAR(Data!$D8466)</f>
        <v>2012</v>
      </c>
      <c r="D8466">
        <v>41039</v>
      </c>
      <c r="E8466">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ht="14.25" customHeight="1" x14ac:dyDescent="0.25">
      <c r="A8467">
        <v>8466</v>
      </c>
      <c r="B8467" t="s">
        <v>10045</v>
      </c>
      <c r="C8467">
        <f>YEAR(Data!$D8467)</f>
        <v>2012</v>
      </c>
      <c r="D8467">
        <v>41008</v>
      </c>
      <c r="E8467">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ht="14.25" customHeight="1" x14ac:dyDescent="0.25">
      <c r="A8468">
        <v>8467</v>
      </c>
      <c r="B8468" t="s">
        <v>10046</v>
      </c>
      <c r="C8468">
        <f>YEAR(Data!$D8468)</f>
        <v>2012</v>
      </c>
      <c r="D8468">
        <v>41008</v>
      </c>
      <c r="E8468">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ht="14.25" customHeight="1" x14ac:dyDescent="0.25">
      <c r="A8469">
        <v>8468</v>
      </c>
      <c r="B8469" t="s">
        <v>10047</v>
      </c>
      <c r="C8469">
        <f>YEAR(Data!$D8469)</f>
        <v>2013</v>
      </c>
      <c r="D8469">
        <v>41537</v>
      </c>
      <c r="E8469">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ht="14.25" customHeight="1" x14ac:dyDescent="0.25">
      <c r="A8470">
        <v>8469</v>
      </c>
      <c r="B8470" t="s">
        <v>10048</v>
      </c>
      <c r="C8470">
        <f>YEAR(Data!$D8470)</f>
        <v>2013</v>
      </c>
      <c r="D8470">
        <v>41590</v>
      </c>
      <c r="E8470">
        <v>41596</v>
      </c>
      <c r="F8470" t="s">
        <v>50</v>
      </c>
      <c r="G8470" t="s">
        <v>1338</v>
      </c>
      <c r="H8470" t="s">
        <v>1339</v>
      </c>
      <c r="I8470" t="s">
        <v>41</v>
      </c>
      <c r="J8470" t="s">
        <v>27</v>
      </c>
      <c r="K8470" t="s">
        <v>6107</v>
      </c>
      <c r="L8470" t="s">
        <v>254</v>
      </c>
      <c r="M8470">
        <v>46060</v>
      </c>
      <c r="N8470" t="s">
        <v>105</v>
      </c>
      <c r="O8470" t="s">
        <v>5302</v>
      </c>
      <c r="P8470" t="s">
        <v>32</v>
      </c>
      <c r="Q8470" t="s">
        <v>56</v>
      </c>
      <c r="R8470" t="s">
        <v>5303</v>
      </c>
      <c r="S8470">
        <v>2678.94</v>
      </c>
      <c r="T8470">
        <v>6</v>
      </c>
      <c r="U8470">
        <v>0</v>
      </c>
      <c r="V8470">
        <v>241.1046</v>
      </c>
    </row>
    <row r="8471" spans="1:22" ht="14.25" customHeight="1" x14ac:dyDescent="0.25">
      <c r="A8471">
        <v>8470</v>
      </c>
      <c r="B8471" t="s">
        <v>10049</v>
      </c>
      <c r="C8471">
        <f>YEAR(Data!$D8471)</f>
        <v>2014</v>
      </c>
      <c r="D8471">
        <v>41753</v>
      </c>
      <c r="E8471">
        <v>41757</v>
      </c>
      <c r="F8471" t="s">
        <v>50</v>
      </c>
      <c r="G8471" t="s">
        <v>424</v>
      </c>
      <c r="H8471" t="s">
        <v>425</v>
      </c>
      <c r="I8471" t="s">
        <v>102</v>
      </c>
      <c r="J8471" t="s">
        <v>27</v>
      </c>
      <c r="K8471" t="s">
        <v>5353</v>
      </c>
      <c r="L8471" t="s">
        <v>335</v>
      </c>
      <c r="M8471">
        <v>37042</v>
      </c>
      <c r="N8471" t="s">
        <v>30</v>
      </c>
      <c r="O8471" t="s">
        <v>1443</v>
      </c>
      <c r="P8471" t="s">
        <v>32</v>
      </c>
      <c r="Q8471" t="s">
        <v>33</v>
      </c>
      <c r="R8471" t="s">
        <v>1444</v>
      </c>
      <c r="S8471">
        <v>387.13600000000002</v>
      </c>
      <c r="T8471">
        <v>4</v>
      </c>
      <c r="U8471">
        <v>0.2</v>
      </c>
      <c r="V8471">
        <v>-14.51760000000003</v>
      </c>
    </row>
    <row r="8472" spans="1:22" ht="14.25" customHeight="1" x14ac:dyDescent="0.25">
      <c r="A8472">
        <v>8471</v>
      </c>
      <c r="B8472" t="s">
        <v>10049</v>
      </c>
      <c r="C8472">
        <f>YEAR(Data!$D8472)</f>
        <v>2014</v>
      </c>
      <c r="D8472">
        <v>41753</v>
      </c>
      <c r="E8472">
        <v>41757</v>
      </c>
      <c r="F8472" t="s">
        <v>50</v>
      </c>
      <c r="G8472" t="s">
        <v>424</v>
      </c>
      <c r="H8472" t="s">
        <v>425</v>
      </c>
      <c r="I8472" t="s">
        <v>102</v>
      </c>
      <c r="J8472" t="s">
        <v>27</v>
      </c>
      <c r="K8472" t="s">
        <v>5353</v>
      </c>
      <c r="L8472" t="s">
        <v>335</v>
      </c>
      <c r="M8472">
        <v>37042</v>
      </c>
      <c r="N8472" t="s">
        <v>30</v>
      </c>
      <c r="O8472" t="s">
        <v>2815</v>
      </c>
      <c r="P8472" t="s">
        <v>71</v>
      </c>
      <c r="Q8472" t="s">
        <v>161</v>
      </c>
      <c r="R8472" t="s">
        <v>2816</v>
      </c>
      <c r="S8472">
        <v>45.408000000000001</v>
      </c>
      <c r="T8472">
        <v>2</v>
      </c>
      <c r="U8472">
        <v>0.2</v>
      </c>
      <c r="V8472">
        <v>11.919599999999999</v>
      </c>
    </row>
    <row r="8473" spans="1:22" ht="14.25" customHeight="1" x14ac:dyDescent="0.25">
      <c r="A8473">
        <v>8472</v>
      </c>
      <c r="B8473" t="s">
        <v>10049</v>
      </c>
      <c r="C8473">
        <f>YEAR(Data!$D8473)</f>
        <v>2014</v>
      </c>
      <c r="D8473">
        <v>41753</v>
      </c>
      <c r="E8473">
        <v>41757</v>
      </c>
      <c r="F8473" t="s">
        <v>50</v>
      </c>
      <c r="G8473" t="s">
        <v>424</v>
      </c>
      <c r="H8473" t="s">
        <v>425</v>
      </c>
      <c r="I8473" t="s">
        <v>102</v>
      </c>
      <c r="J8473" t="s">
        <v>27</v>
      </c>
      <c r="K8473" t="s">
        <v>5353</v>
      </c>
      <c r="L8473" t="s">
        <v>335</v>
      </c>
      <c r="M8473">
        <v>37042</v>
      </c>
      <c r="N8473" t="s">
        <v>30</v>
      </c>
      <c r="O8473" t="s">
        <v>6546</v>
      </c>
      <c r="P8473" t="s">
        <v>32</v>
      </c>
      <c r="Q8473" t="s">
        <v>65</v>
      </c>
      <c r="R8473" t="s">
        <v>6547</v>
      </c>
      <c r="S8473">
        <v>77.951999999999998</v>
      </c>
      <c r="T8473">
        <v>3</v>
      </c>
      <c r="U8473">
        <v>0.2</v>
      </c>
      <c r="V8473">
        <v>-11.692800000000005</v>
      </c>
    </row>
    <row r="8474" spans="1:22" ht="14.25" customHeight="1" x14ac:dyDescent="0.25">
      <c r="A8474">
        <v>8473</v>
      </c>
      <c r="B8474" t="s">
        <v>10049</v>
      </c>
      <c r="C8474">
        <f>YEAR(Data!$D8474)</f>
        <v>2014</v>
      </c>
      <c r="D8474">
        <v>41753</v>
      </c>
      <c r="E8474">
        <v>41757</v>
      </c>
      <c r="F8474" t="s">
        <v>50</v>
      </c>
      <c r="G8474" t="s">
        <v>424</v>
      </c>
      <c r="H8474" t="s">
        <v>425</v>
      </c>
      <c r="I8474" t="s">
        <v>102</v>
      </c>
      <c r="J8474" t="s">
        <v>27</v>
      </c>
      <c r="K8474" t="s">
        <v>5353</v>
      </c>
      <c r="L8474" t="s">
        <v>335</v>
      </c>
      <c r="M8474">
        <v>37042</v>
      </c>
      <c r="N8474" t="s">
        <v>30</v>
      </c>
      <c r="O8474" t="s">
        <v>5519</v>
      </c>
      <c r="P8474" t="s">
        <v>46</v>
      </c>
      <c r="Q8474" t="s">
        <v>47</v>
      </c>
      <c r="R8474" t="s">
        <v>5520</v>
      </c>
      <c r="S8474">
        <v>3</v>
      </c>
      <c r="T8474">
        <v>1</v>
      </c>
      <c r="U8474">
        <v>0.2</v>
      </c>
      <c r="V8474">
        <v>1.0499999999999998</v>
      </c>
    </row>
    <row r="8475" spans="1:22" ht="14.25" customHeight="1" x14ac:dyDescent="0.25">
      <c r="A8475">
        <v>8474</v>
      </c>
      <c r="B8475" t="s">
        <v>10050</v>
      </c>
      <c r="C8475">
        <f>YEAR(Data!$D8475)</f>
        <v>2012</v>
      </c>
      <c r="D8475">
        <v>41204</v>
      </c>
      <c r="E8475">
        <v>41208</v>
      </c>
      <c r="F8475" t="s">
        <v>23</v>
      </c>
      <c r="G8475" t="s">
        <v>3575</v>
      </c>
      <c r="H8475" t="s">
        <v>3576</v>
      </c>
      <c r="I8475" t="s">
        <v>26</v>
      </c>
      <c r="J8475" t="s">
        <v>27</v>
      </c>
      <c r="K8475" t="s">
        <v>7238</v>
      </c>
      <c r="L8475" t="s">
        <v>54</v>
      </c>
      <c r="M8475">
        <v>33021</v>
      </c>
      <c r="N8475" t="s">
        <v>30</v>
      </c>
      <c r="O8475" t="s">
        <v>1039</v>
      </c>
      <c r="P8475" t="s">
        <v>46</v>
      </c>
      <c r="Q8475" t="s">
        <v>59</v>
      </c>
      <c r="R8475" t="s">
        <v>1040</v>
      </c>
      <c r="S8475">
        <v>9.952</v>
      </c>
      <c r="T8475">
        <v>1</v>
      </c>
      <c r="U8475">
        <v>0.2</v>
      </c>
      <c r="V8475">
        <v>0.99520000000000008</v>
      </c>
    </row>
    <row r="8476" spans="1:22" ht="14.25" customHeight="1" x14ac:dyDescent="0.25">
      <c r="A8476">
        <v>8475</v>
      </c>
      <c r="B8476" t="s">
        <v>10051</v>
      </c>
      <c r="C8476">
        <f>YEAR(Data!$D8476)</f>
        <v>2014</v>
      </c>
      <c r="D8476">
        <v>41739</v>
      </c>
      <c r="E8476">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ht="14.25" customHeight="1" x14ac:dyDescent="0.25">
      <c r="A8477">
        <v>8476</v>
      </c>
      <c r="B8477" t="s">
        <v>10051</v>
      </c>
      <c r="C8477">
        <f>YEAR(Data!$D8477)</f>
        <v>2014</v>
      </c>
      <c r="D8477">
        <v>41739</v>
      </c>
      <c r="E8477">
        <v>41744</v>
      </c>
      <c r="F8477" t="s">
        <v>50</v>
      </c>
      <c r="G8477" t="s">
        <v>4652</v>
      </c>
      <c r="H8477" t="s">
        <v>4653</v>
      </c>
      <c r="I8477" t="s">
        <v>41</v>
      </c>
      <c r="J8477" t="s">
        <v>27</v>
      </c>
      <c r="K8477" t="s">
        <v>5071</v>
      </c>
      <c r="L8477" t="s">
        <v>147</v>
      </c>
      <c r="M8477">
        <v>17403</v>
      </c>
      <c r="N8477" t="s">
        <v>148</v>
      </c>
      <c r="O8477" t="s">
        <v>6536</v>
      </c>
      <c r="P8477" t="s">
        <v>46</v>
      </c>
      <c r="Q8477" t="s">
        <v>90</v>
      </c>
      <c r="R8477" t="s">
        <v>6537</v>
      </c>
      <c r="S8477">
        <v>65.584000000000003</v>
      </c>
      <c r="T8477">
        <v>2</v>
      </c>
      <c r="U8477">
        <v>0.2</v>
      </c>
      <c r="V8477">
        <v>23.7742</v>
      </c>
    </row>
    <row r="8478" spans="1:22" ht="14.25" customHeight="1" x14ac:dyDescent="0.25">
      <c r="A8478">
        <v>8477</v>
      </c>
      <c r="B8478" t="s">
        <v>10052</v>
      </c>
      <c r="C8478">
        <f>YEAR(Data!$D8478)</f>
        <v>2014</v>
      </c>
      <c r="D8478">
        <v>41940</v>
      </c>
      <c r="E8478">
        <v>41945</v>
      </c>
      <c r="F8478" t="s">
        <v>50</v>
      </c>
      <c r="G8478" t="s">
        <v>620</v>
      </c>
      <c r="H8478" t="s">
        <v>621</v>
      </c>
      <c r="I8478" t="s">
        <v>102</v>
      </c>
      <c r="J8478" t="s">
        <v>27</v>
      </c>
      <c r="K8478" t="s">
        <v>1823</v>
      </c>
      <c r="L8478" t="s">
        <v>310</v>
      </c>
      <c r="M8478">
        <v>85204</v>
      </c>
      <c r="N8478" t="s">
        <v>44</v>
      </c>
      <c r="O8478" t="s">
        <v>6801</v>
      </c>
      <c r="P8478" t="s">
        <v>46</v>
      </c>
      <c r="Q8478" t="s">
        <v>90</v>
      </c>
      <c r="R8478" t="s">
        <v>6802</v>
      </c>
      <c r="S8478">
        <v>44.783999999999999</v>
      </c>
      <c r="T8478">
        <v>1</v>
      </c>
      <c r="U8478">
        <v>0.2</v>
      </c>
      <c r="V8478">
        <v>16.234200000000001</v>
      </c>
    </row>
    <row r="8479" spans="1:22" ht="14.25" customHeight="1" x14ac:dyDescent="0.25">
      <c r="A8479">
        <v>8478</v>
      </c>
      <c r="B8479" t="s">
        <v>10053</v>
      </c>
      <c r="C8479">
        <f>YEAR(Data!$D8479)</f>
        <v>2012</v>
      </c>
      <c r="D8479">
        <v>41212</v>
      </c>
      <c r="E8479">
        <v>41212</v>
      </c>
      <c r="F8479" t="s">
        <v>1290</v>
      </c>
      <c r="G8479" t="s">
        <v>2410</v>
      </c>
      <c r="H8479" t="s">
        <v>2411</v>
      </c>
      <c r="I8479" t="s">
        <v>41</v>
      </c>
      <c r="J8479" t="s">
        <v>27</v>
      </c>
      <c r="K8479" t="s">
        <v>266</v>
      </c>
      <c r="L8479" t="s">
        <v>267</v>
      </c>
      <c r="M8479">
        <v>10024</v>
      </c>
      <c r="N8479" t="s">
        <v>148</v>
      </c>
      <c r="O8479" t="s">
        <v>10054</v>
      </c>
      <c r="P8479" t="s">
        <v>71</v>
      </c>
      <c r="Q8479" t="s">
        <v>682</v>
      </c>
      <c r="R8479" t="s">
        <v>10055</v>
      </c>
      <c r="S8479">
        <v>1035.8</v>
      </c>
      <c r="T8479">
        <v>4</v>
      </c>
      <c r="U8479">
        <v>0</v>
      </c>
      <c r="V8479">
        <v>269.30799999999999</v>
      </c>
    </row>
    <row r="8480" spans="1:22" ht="14.25" customHeight="1" x14ac:dyDescent="0.25">
      <c r="A8480">
        <v>8479</v>
      </c>
      <c r="B8480" t="s">
        <v>10056</v>
      </c>
      <c r="C8480">
        <f>YEAR(Data!$D8480)</f>
        <v>2014</v>
      </c>
      <c r="D8480">
        <v>41992</v>
      </c>
      <c r="E8480">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ht="14.25" customHeight="1" x14ac:dyDescent="0.25">
      <c r="A8481">
        <v>8480</v>
      </c>
      <c r="B8481" t="s">
        <v>10057</v>
      </c>
      <c r="C8481">
        <f>YEAR(Data!$D8481)</f>
        <v>2013</v>
      </c>
      <c r="D8481">
        <v>41346</v>
      </c>
      <c r="E8481">
        <v>41350</v>
      </c>
      <c r="F8481" t="s">
        <v>50</v>
      </c>
      <c r="G8481" t="s">
        <v>5023</v>
      </c>
      <c r="H8481" t="s">
        <v>5024</v>
      </c>
      <c r="I8481" t="s">
        <v>26</v>
      </c>
      <c r="J8481" t="s">
        <v>27</v>
      </c>
      <c r="K8481" t="s">
        <v>42</v>
      </c>
      <c r="L8481" t="s">
        <v>43</v>
      </c>
      <c r="M8481">
        <v>90036</v>
      </c>
      <c r="N8481" t="s">
        <v>44</v>
      </c>
      <c r="O8481" t="s">
        <v>7292</v>
      </c>
      <c r="P8481" t="s">
        <v>46</v>
      </c>
      <c r="Q8481" t="s">
        <v>90</v>
      </c>
      <c r="R8481" t="s">
        <v>7293</v>
      </c>
      <c r="S8481">
        <v>19.98</v>
      </c>
      <c r="T8481">
        <v>2</v>
      </c>
      <c r="U8481">
        <v>0</v>
      </c>
      <c r="V8481">
        <v>8.9909999999999997</v>
      </c>
    </row>
    <row r="8482" spans="1:22" ht="14.25" customHeight="1" x14ac:dyDescent="0.25">
      <c r="A8482">
        <v>8481</v>
      </c>
      <c r="B8482" t="s">
        <v>10058</v>
      </c>
      <c r="C8482">
        <f>YEAR(Data!$D8482)</f>
        <v>2011</v>
      </c>
      <c r="D8482">
        <v>40745</v>
      </c>
      <c r="E8482">
        <v>40751</v>
      </c>
      <c r="F8482" t="s">
        <v>50</v>
      </c>
      <c r="G8482" t="s">
        <v>2567</v>
      </c>
      <c r="H8482" t="s">
        <v>2568</v>
      </c>
      <c r="I8482" t="s">
        <v>26</v>
      </c>
      <c r="J8482" t="s">
        <v>27</v>
      </c>
      <c r="K8482" t="s">
        <v>2530</v>
      </c>
      <c r="L8482" t="s">
        <v>138</v>
      </c>
      <c r="M8482">
        <v>68104</v>
      </c>
      <c r="N8482" t="s">
        <v>105</v>
      </c>
      <c r="O8482" t="s">
        <v>8519</v>
      </c>
      <c r="P8482" t="s">
        <v>71</v>
      </c>
      <c r="Q8482" t="s">
        <v>72</v>
      </c>
      <c r="R8482" t="s">
        <v>8520</v>
      </c>
      <c r="S8482">
        <v>35.979999999999997</v>
      </c>
      <c r="T8482">
        <v>2</v>
      </c>
      <c r="U8482">
        <v>0</v>
      </c>
      <c r="V8482">
        <v>10.074400000000001</v>
      </c>
    </row>
    <row r="8483" spans="1:22" ht="14.25" customHeight="1" x14ac:dyDescent="0.25">
      <c r="A8483">
        <v>8482</v>
      </c>
      <c r="B8483" t="s">
        <v>10059</v>
      </c>
      <c r="C8483">
        <f>YEAR(Data!$D8483)</f>
        <v>2013</v>
      </c>
      <c r="D8483">
        <v>41419</v>
      </c>
      <c r="E8483">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ht="14.25" customHeight="1" x14ac:dyDescent="0.25">
      <c r="A8484">
        <v>8483</v>
      </c>
      <c r="B8484" t="s">
        <v>10060</v>
      </c>
      <c r="C8484">
        <f>YEAR(Data!$D8484)</f>
        <v>2014</v>
      </c>
      <c r="D8484">
        <v>41682</v>
      </c>
      <c r="E8484">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ht="14.25" customHeight="1" x14ac:dyDescent="0.25">
      <c r="A8485">
        <v>8484</v>
      </c>
      <c r="B8485" t="s">
        <v>10061</v>
      </c>
      <c r="C8485">
        <f>YEAR(Data!$D8485)</f>
        <v>2013</v>
      </c>
      <c r="D8485">
        <v>41538</v>
      </c>
      <c r="E8485">
        <v>41542</v>
      </c>
      <c r="F8485" t="s">
        <v>50</v>
      </c>
      <c r="G8485" t="s">
        <v>5710</v>
      </c>
      <c r="H8485" t="s">
        <v>5711</v>
      </c>
      <c r="I8485" t="s">
        <v>26</v>
      </c>
      <c r="J8485" t="s">
        <v>27</v>
      </c>
      <c r="K8485" t="s">
        <v>6470</v>
      </c>
      <c r="L8485" t="s">
        <v>238</v>
      </c>
      <c r="M8485">
        <v>49505</v>
      </c>
      <c r="N8485" t="s">
        <v>105</v>
      </c>
      <c r="O8485" t="s">
        <v>7008</v>
      </c>
      <c r="P8485" t="s">
        <v>46</v>
      </c>
      <c r="Q8485" t="s">
        <v>75</v>
      </c>
      <c r="R8485" t="s">
        <v>7009</v>
      </c>
      <c r="S8485">
        <v>83.699999999999989</v>
      </c>
      <c r="T8485">
        <v>5</v>
      </c>
      <c r="U8485">
        <v>0</v>
      </c>
      <c r="V8485">
        <v>41.012999999999991</v>
      </c>
    </row>
    <row r="8486" spans="1:22" ht="14.25" customHeight="1" x14ac:dyDescent="0.25">
      <c r="A8486">
        <v>8485</v>
      </c>
      <c r="B8486" t="s">
        <v>10062</v>
      </c>
      <c r="C8486">
        <f>YEAR(Data!$D8486)</f>
        <v>2014</v>
      </c>
      <c r="D8486">
        <v>41907</v>
      </c>
      <c r="E8486">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ht="14.25" customHeight="1" x14ac:dyDescent="0.25">
      <c r="A8487">
        <v>8486</v>
      </c>
      <c r="B8487" t="s">
        <v>10063</v>
      </c>
      <c r="C8487">
        <f>YEAR(Data!$D8487)</f>
        <v>2014</v>
      </c>
      <c r="D8487">
        <v>41726</v>
      </c>
      <c r="E8487">
        <v>41730</v>
      </c>
      <c r="F8487" t="s">
        <v>50</v>
      </c>
      <c r="G8487" t="s">
        <v>10064</v>
      </c>
      <c r="H8487" t="s">
        <v>10065</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ht="14.25" customHeight="1" x14ac:dyDescent="0.25">
      <c r="A8488">
        <v>8487</v>
      </c>
      <c r="B8488" t="s">
        <v>10063</v>
      </c>
      <c r="C8488">
        <f>YEAR(Data!$D8488)</f>
        <v>2014</v>
      </c>
      <c r="D8488">
        <v>41726</v>
      </c>
      <c r="E8488">
        <v>41730</v>
      </c>
      <c r="F8488" t="s">
        <v>50</v>
      </c>
      <c r="G8488" t="s">
        <v>10064</v>
      </c>
      <c r="H8488" t="s">
        <v>10065</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ht="14.25" customHeight="1" x14ac:dyDescent="0.25">
      <c r="A8489">
        <v>8488</v>
      </c>
      <c r="B8489" t="s">
        <v>10063</v>
      </c>
      <c r="C8489">
        <f>YEAR(Data!$D8489)</f>
        <v>2014</v>
      </c>
      <c r="D8489">
        <v>41726</v>
      </c>
      <c r="E8489">
        <v>41730</v>
      </c>
      <c r="F8489" t="s">
        <v>50</v>
      </c>
      <c r="G8489" t="s">
        <v>10064</v>
      </c>
      <c r="H8489" t="s">
        <v>10065</v>
      </c>
      <c r="I8489" t="s">
        <v>102</v>
      </c>
      <c r="J8489" t="s">
        <v>27</v>
      </c>
      <c r="K8489" t="s">
        <v>3488</v>
      </c>
      <c r="L8489" t="s">
        <v>43</v>
      </c>
      <c r="M8489">
        <v>93727</v>
      </c>
      <c r="N8489" t="s">
        <v>44</v>
      </c>
      <c r="O8489" t="s">
        <v>8246</v>
      </c>
      <c r="P8489" t="s">
        <v>46</v>
      </c>
      <c r="Q8489" t="s">
        <v>90</v>
      </c>
      <c r="R8489" t="s">
        <v>8247</v>
      </c>
      <c r="S8489">
        <v>11.94</v>
      </c>
      <c r="T8489">
        <v>3</v>
      </c>
      <c r="U8489">
        <v>0</v>
      </c>
      <c r="V8489">
        <v>5.97</v>
      </c>
    </row>
    <row r="8490" spans="1:22" ht="14.25" customHeight="1" x14ac:dyDescent="0.25">
      <c r="A8490">
        <v>8489</v>
      </c>
      <c r="B8490" t="s">
        <v>10066</v>
      </c>
      <c r="C8490">
        <f>YEAR(Data!$D8490)</f>
        <v>2013</v>
      </c>
      <c r="D8490">
        <v>41307</v>
      </c>
      <c r="E8490">
        <v>41309</v>
      </c>
      <c r="F8490" t="s">
        <v>23</v>
      </c>
      <c r="G8490" t="s">
        <v>2813</v>
      </c>
      <c r="H8490" t="s">
        <v>2814</v>
      </c>
      <c r="I8490" t="s">
        <v>26</v>
      </c>
      <c r="J8490" t="s">
        <v>27</v>
      </c>
      <c r="K8490" t="s">
        <v>1127</v>
      </c>
      <c r="L8490" t="s">
        <v>319</v>
      </c>
      <c r="M8490">
        <v>22204</v>
      </c>
      <c r="N8490" t="s">
        <v>30</v>
      </c>
      <c r="O8490" t="s">
        <v>7233</v>
      </c>
      <c r="P8490" t="s">
        <v>71</v>
      </c>
      <c r="Q8490" t="s">
        <v>682</v>
      </c>
      <c r="R8490" t="s">
        <v>7234</v>
      </c>
      <c r="S8490">
        <v>8749.9500000000007</v>
      </c>
      <c r="T8490">
        <v>5</v>
      </c>
      <c r="U8490">
        <v>0</v>
      </c>
      <c r="V8490">
        <v>2799.9839999999995</v>
      </c>
    </row>
    <row r="8491" spans="1:22" ht="14.25" customHeight="1" x14ac:dyDescent="0.25">
      <c r="A8491">
        <v>8490</v>
      </c>
      <c r="B8491" t="s">
        <v>10066</v>
      </c>
      <c r="C8491">
        <f>YEAR(Data!$D8491)</f>
        <v>2013</v>
      </c>
      <c r="D8491">
        <v>41307</v>
      </c>
      <c r="E849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ht="14.25" customHeight="1" x14ac:dyDescent="0.25">
      <c r="A8492">
        <v>8491</v>
      </c>
      <c r="B8492" t="s">
        <v>10066</v>
      </c>
      <c r="C8492">
        <f>YEAR(Data!$D8492)</f>
        <v>2013</v>
      </c>
      <c r="D8492">
        <v>41307</v>
      </c>
      <c r="E8492">
        <v>41309</v>
      </c>
      <c r="F8492" t="s">
        <v>23</v>
      </c>
      <c r="G8492" t="s">
        <v>2813</v>
      </c>
      <c r="H8492" t="s">
        <v>2814</v>
      </c>
      <c r="I8492" t="s">
        <v>26</v>
      </c>
      <c r="J8492" t="s">
        <v>27</v>
      </c>
      <c r="K8492" t="s">
        <v>1127</v>
      </c>
      <c r="L8492" t="s">
        <v>319</v>
      </c>
      <c r="M8492">
        <v>22204</v>
      </c>
      <c r="N8492" t="s">
        <v>30</v>
      </c>
      <c r="O8492" t="s">
        <v>6826</v>
      </c>
      <c r="P8492" t="s">
        <v>32</v>
      </c>
      <c r="Q8492" t="s">
        <v>65</v>
      </c>
      <c r="R8492" t="s">
        <v>6827</v>
      </c>
      <c r="S8492">
        <v>18.689999999999998</v>
      </c>
      <c r="T8492">
        <v>7</v>
      </c>
      <c r="U8492">
        <v>0</v>
      </c>
      <c r="V8492">
        <v>7.1021999999999998</v>
      </c>
    </row>
    <row r="8493" spans="1:22" ht="14.25" customHeight="1" x14ac:dyDescent="0.25">
      <c r="A8493">
        <v>8492</v>
      </c>
      <c r="B8493" t="s">
        <v>10067</v>
      </c>
      <c r="C8493">
        <f>YEAR(Data!$D8493)</f>
        <v>2014</v>
      </c>
      <c r="D8493">
        <v>41828</v>
      </c>
      <c r="E8493">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ht="14.25" customHeight="1" x14ac:dyDescent="0.25">
      <c r="A8494">
        <v>8493</v>
      </c>
      <c r="B8494" t="s">
        <v>10068</v>
      </c>
      <c r="C8494">
        <f>YEAR(Data!$D8494)</f>
        <v>2012</v>
      </c>
      <c r="D8494">
        <v>41205</v>
      </c>
      <c r="E8494">
        <v>41210</v>
      </c>
      <c r="F8494" t="s">
        <v>50</v>
      </c>
      <c r="G8494" t="s">
        <v>4486</v>
      </c>
      <c r="H8494" t="s">
        <v>4487</v>
      </c>
      <c r="I8494" t="s">
        <v>26</v>
      </c>
      <c r="J8494" t="s">
        <v>27</v>
      </c>
      <c r="K8494" t="s">
        <v>4880</v>
      </c>
      <c r="L8494" t="s">
        <v>104</v>
      </c>
      <c r="M8494">
        <v>79424</v>
      </c>
      <c r="N8494" t="s">
        <v>105</v>
      </c>
      <c r="O8494" t="s">
        <v>6965</v>
      </c>
      <c r="P8494" t="s">
        <v>46</v>
      </c>
      <c r="Q8494" t="s">
        <v>90</v>
      </c>
      <c r="R8494" t="s">
        <v>6966</v>
      </c>
      <c r="S8494">
        <v>60.736000000000004</v>
      </c>
      <c r="T8494">
        <v>8</v>
      </c>
      <c r="U8494">
        <v>0.2</v>
      </c>
      <c r="V8494">
        <v>20.4984</v>
      </c>
    </row>
    <row r="8495" spans="1:22" ht="14.25" customHeight="1" x14ac:dyDescent="0.25">
      <c r="A8495">
        <v>8494</v>
      </c>
      <c r="B8495" t="s">
        <v>10068</v>
      </c>
      <c r="C8495">
        <f>YEAR(Data!$D8495)</f>
        <v>2012</v>
      </c>
      <c r="D8495">
        <v>41205</v>
      </c>
      <c r="E8495">
        <v>41210</v>
      </c>
      <c r="F8495" t="s">
        <v>50</v>
      </c>
      <c r="G8495" t="s">
        <v>4486</v>
      </c>
      <c r="H8495" t="s">
        <v>4487</v>
      </c>
      <c r="I8495" t="s">
        <v>26</v>
      </c>
      <c r="J8495" t="s">
        <v>27</v>
      </c>
      <c r="K8495" t="s">
        <v>4880</v>
      </c>
      <c r="L8495" t="s">
        <v>104</v>
      </c>
      <c r="M8495">
        <v>79424</v>
      </c>
      <c r="N8495" t="s">
        <v>105</v>
      </c>
      <c r="O8495" t="s">
        <v>7663</v>
      </c>
      <c r="P8495" t="s">
        <v>71</v>
      </c>
      <c r="Q8495" t="s">
        <v>1216</v>
      </c>
      <c r="R8495" t="s">
        <v>7664</v>
      </c>
      <c r="S8495">
        <v>479.97600000000006</v>
      </c>
      <c r="T8495">
        <v>3</v>
      </c>
      <c r="U8495">
        <v>0.2</v>
      </c>
      <c r="V8495">
        <v>161.99189999999999</v>
      </c>
    </row>
    <row r="8496" spans="1:22" ht="14.25" customHeight="1" x14ac:dyDescent="0.25">
      <c r="A8496">
        <v>8495</v>
      </c>
      <c r="B8496" t="s">
        <v>10068</v>
      </c>
      <c r="C8496">
        <f>YEAR(Data!$D8496)</f>
        <v>2012</v>
      </c>
      <c r="D8496">
        <v>41205</v>
      </c>
      <c r="E8496">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ht="14.25" customHeight="1" x14ac:dyDescent="0.25">
      <c r="A8497">
        <v>8496</v>
      </c>
      <c r="B8497" t="s">
        <v>10069</v>
      </c>
      <c r="C8497">
        <f>YEAR(Data!$D8497)</f>
        <v>2013</v>
      </c>
      <c r="D8497">
        <v>41611</v>
      </c>
      <c r="E8497">
        <v>41617</v>
      </c>
      <c r="F8497" t="s">
        <v>50</v>
      </c>
      <c r="G8497" t="s">
        <v>1108</v>
      </c>
      <c r="H8497" t="s">
        <v>1109</v>
      </c>
      <c r="I8497" t="s">
        <v>41</v>
      </c>
      <c r="J8497" t="s">
        <v>27</v>
      </c>
      <c r="K8497" t="s">
        <v>9521</v>
      </c>
      <c r="L8497" t="s">
        <v>457</v>
      </c>
      <c r="M8497">
        <v>80501</v>
      </c>
      <c r="N8497" t="s">
        <v>44</v>
      </c>
      <c r="O8497" t="s">
        <v>7137</v>
      </c>
      <c r="P8497" t="s">
        <v>71</v>
      </c>
      <c r="Q8497" t="s">
        <v>161</v>
      </c>
      <c r="R8497" t="s">
        <v>7138</v>
      </c>
      <c r="S8497">
        <v>165.60000000000002</v>
      </c>
      <c r="T8497">
        <v>3</v>
      </c>
      <c r="U8497">
        <v>0.2</v>
      </c>
      <c r="V8497">
        <v>-6.2100000000000151</v>
      </c>
    </row>
    <row r="8498" spans="1:22" ht="14.25" customHeight="1" x14ac:dyDescent="0.25">
      <c r="A8498">
        <v>8497</v>
      </c>
      <c r="B8498" t="s">
        <v>10070</v>
      </c>
      <c r="C8498">
        <f>YEAR(Data!$D8498)</f>
        <v>2011</v>
      </c>
      <c r="D8498">
        <v>40607</v>
      </c>
      <c r="E8498">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ht="14.25" customHeight="1" x14ac:dyDescent="0.25">
      <c r="A8499">
        <v>8498</v>
      </c>
      <c r="B8499" t="s">
        <v>10070</v>
      </c>
      <c r="C8499">
        <f>YEAR(Data!$D8499)</f>
        <v>2011</v>
      </c>
      <c r="D8499">
        <v>40607</v>
      </c>
      <c r="E8499">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ht="14.25" customHeight="1" x14ac:dyDescent="0.25">
      <c r="A8500">
        <v>8499</v>
      </c>
      <c r="B8500" t="s">
        <v>10070</v>
      </c>
      <c r="C8500">
        <f>YEAR(Data!$D8500)</f>
        <v>2011</v>
      </c>
      <c r="D8500">
        <v>40607</v>
      </c>
      <c r="E8500">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ht="14.25" customHeight="1" x14ac:dyDescent="0.25">
      <c r="A8501">
        <v>8500</v>
      </c>
      <c r="B8501" t="s">
        <v>10070</v>
      </c>
      <c r="C8501">
        <f>YEAR(Data!$D8501)</f>
        <v>2011</v>
      </c>
      <c r="D8501">
        <v>40607</v>
      </c>
      <c r="E8501">
        <v>40610</v>
      </c>
      <c r="F8501" t="s">
        <v>23</v>
      </c>
      <c r="G8501" t="s">
        <v>4126</v>
      </c>
      <c r="H8501" t="s">
        <v>4127</v>
      </c>
      <c r="I8501" t="s">
        <v>26</v>
      </c>
      <c r="J8501" t="s">
        <v>27</v>
      </c>
      <c r="K8501" t="s">
        <v>3189</v>
      </c>
      <c r="L8501" t="s">
        <v>267</v>
      </c>
      <c r="M8501">
        <v>10701</v>
      </c>
      <c r="N8501" t="s">
        <v>148</v>
      </c>
      <c r="O8501" t="s">
        <v>5487</v>
      </c>
      <c r="P8501" t="s">
        <v>46</v>
      </c>
      <c r="Q8501" t="s">
        <v>75</v>
      </c>
      <c r="R8501" t="s">
        <v>5488</v>
      </c>
      <c r="S8501">
        <v>49.632000000000005</v>
      </c>
      <c r="T8501">
        <v>6</v>
      </c>
      <c r="U8501">
        <v>0.2</v>
      </c>
      <c r="V8501">
        <v>16.750799999999998</v>
      </c>
    </row>
    <row r="8502" spans="1:22" ht="14.25" customHeight="1" x14ac:dyDescent="0.25">
      <c r="A8502">
        <v>8501</v>
      </c>
      <c r="B8502" t="s">
        <v>10070</v>
      </c>
      <c r="C8502">
        <f>YEAR(Data!$D8502)</f>
        <v>2011</v>
      </c>
      <c r="D8502">
        <v>40607</v>
      </c>
      <c r="E8502">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ht="14.25" customHeight="1" x14ac:dyDescent="0.25">
      <c r="A8503">
        <v>8502</v>
      </c>
      <c r="B8503" t="s">
        <v>10071</v>
      </c>
      <c r="C8503">
        <f>YEAR(Data!$D8503)</f>
        <v>2012</v>
      </c>
      <c r="D8503">
        <v>40968</v>
      </c>
      <c r="E8503">
        <v>40971</v>
      </c>
      <c r="F8503" t="s">
        <v>23</v>
      </c>
      <c r="G8503" t="s">
        <v>6604</v>
      </c>
      <c r="H8503" t="s">
        <v>6605</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ht="14.25" customHeight="1" x14ac:dyDescent="0.25">
      <c r="A8504">
        <v>8503</v>
      </c>
      <c r="B8504" t="s">
        <v>10071</v>
      </c>
      <c r="C8504">
        <f>YEAR(Data!$D8504)</f>
        <v>2012</v>
      </c>
      <c r="D8504">
        <v>40968</v>
      </c>
      <c r="E8504">
        <v>40971</v>
      </c>
      <c r="F8504" t="s">
        <v>23</v>
      </c>
      <c r="G8504" t="s">
        <v>6604</v>
      </c>
      <c r="H8504" t="s">
        <v>6605</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ht="14.25" customHeight="1" x14ac:dyDescent="0.25">
      <c r="A8505">
        <v>8504</v>
      </c>
      <c r="B8505" t="s">
        <v>10072</v>
      </c>
      <c r="C8505">
        <f>YEAR(Data!$D8505)</f>
        <v>2011</v>
      </c>
      <c r="D8505">
        <v>40595</v>
      </c>
      <c r="E8505">
        <v>40599</v>
      </c>
      <c r="F8505" t="s">
        <v>50</v>
      </c>
      <c r="G8505" t="s">
        <v>2146</v>
      </c>
      <c r="H8505" t="s">
        <v>2147</v>
      </c>
      <c r="I8505" t="s">
        <v>102</v>
      </c>
      <c r="J8505" t="s">
        <v>27</v>
      </c>
      <c r="K8505" t="s">
        <v>42</v>
      </c>
      <c r="L8505" t="s">
        <v>43</v>
      </c>
      <c r="M8505">
        <v>90049</v>
      </c>
      <c r="N8505" t="s">
        <v>44</v>
      </c>
      <c r="O8505" t="s">
        <v>6673</v>
      </c>
      <c r="P8505" t="s">
        <v>46</v>
      </c>
      <c r="Q8505" t="s">
        <v>90</v>
      </c>
      <c r="R8505" t="s">
        <v>6674</v>
      </c>
      <c r="S8505">
        <v>12.96</v>
      </c>
      <c r="T8505">
        <v>2</v>
      </c>
      <c r="U8505">
        <v>0</v>
      </c>
      <c r="V8505">
        <v>6.2208000000000006</v>
      </c>
    </row>
    <row r="8506" spans="1:22" ht="14.25" customHeight="1" x14ac:dyDescent="0.25">
      <c r="A8506">
        <v>8505</v>
      </c>
      <c r="B8506" t="s">
        <v>10073</v>
      </c>
      <c r="C8506">
        <f>YEAR(Data!$D8506)</f>
        <v>2013</v>
      </c>
      <c r="D8506">
        <v>41397</v>
      </c>
      <c r="E8506">
        <v>41401</v>
      </c>
      <c r="F8506" t="s">
        <v>50</v>
      </c>
      <c r="G8506" t="s">
        <v>7719</v>
      </c>
      <c r="H8506" t="s">
        <v>7720</v>
      </c>
      <c r="I8506" t="s">
        <v>26</v>
      </c>
      <c r="J8506" t="s">
        <v>27</v>
      </c>
      <c r="K8506" t="s">
        <v>1614</v>
      </c>
      <c r="L8506" t="s">
        <v>104</v>
      </c>
      <c r="M8506">
        <v>79109</v>
      </c>
      <c r="N8506" t="s">
        <v>105</v>
      </c>
      <c r="O8506" t="s">
        <v>6956</v>
      </c>
      <c r="P8506" t="s">
        <v>32</v>
      </c>
      <c r="Q8506" t="s">
        <v>36</v>
      </c>
      <c r="R8506" t="s">
        <v>6957</v>
      </c>
      <c r="S8506">
        <v>366.74399999999997</v>
      </c>
      <c r="T8506">
        <v>4</v>
      </c>
      <c r="U8506">
        <v>0.3</v>
      </c>
      <c r="V8506">
        <v>-110.02320000000003</v>
      </c>
    </row>
    <row r="8507" spans="1:22" ht="14.25" customHeight="1" x14ac:dyDescent="0.25">
      <c r="A8507">
        <v>8506</v>
      </c>
      <c r="B8507" t="s">
        <v>10074</v>
      </c>
      <c r="C8507">
        <f>YEAR(Data!$D8507)</f>
        <v>2013</v>
      </c>
      <c r="D8507">
        <v>41342</v>
      </c>
      <c r="E8507">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ht="14.25" customHeight="1" x14ac:dyDescent="0.25">
      <c r="A8508">
        <v>8507</v>
      </c>
      <c r="B8508" t="s">
        <v>10074</v>
      </c>
      <c r="C8508">
        <f>YEAR(Data!$D8508)</f>
        <v>2013</v>
      </c>
      <c r="D8508">
        <v>41342</v>
      </c>
      <c r="E8508">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ht="14.25" customHeight="1" x14ac:dyDescent="0.25">
      <c r="A8509">
        <v>8508</v>
      </c>
      <c r="B8509" t="s">
        <v>10074</v>
      </c>
      <c r="C8509">
        <f>YEAR(Data!$D8509)</f>
        <v>2013</v>
      </c>
      <c r="D8509">
        <v>41342</v>
      </c>
      <c r="E8509">
        <v>41346</v>
      </c>
      <c r="F8509" t="s">
        <v>50</v>
      </c>
      <c r="G8509" t="s">
        <v>2656</v>
      </c>
      <c r="H8509" t="s">
        <v>2657</v>
      </c>
      <c r="I8509" t="s">
        <v>102</v>
      </c>
      <c r="J8509" t="s">
        <v>27</v>
      </c>
      <c r="K8509" t="s">
        <v>815</v>
      </c>
      <c r="L8509" t="s">
        <v>104</v>
      </c>
      <c r="M8509">
        <v>75217</v>
      </c>
      <c r="N8509" t="s">
        <v>105</v>
      </c>
      <c r="O8509" t="s">
        <v>7752</v>
      </c>
      <c r="P8509" t="s">
        <v>46</v>
      </c>
      <c r="Q8509" t="s">
        <v>173</v>
      </c>
      <c r="R8509" t="s">
        <v>7753</v>
      </c>
      <c r="S8509">
        <v>146.352</v>
      </c>
      <c r="T8509">
        <v>3</v>
      </c>
      <c r="U8509">
        <v>0.2</v>
      </c>
      <c r="V8509">
        <v>49.393799999999992</v>
      </c>
    </row>
    <row r="8510" spans="1:22" ht="14.25" customHeight="1" x14ac:dyDescent="0.25">
      <c r="A8510">
        <v>8509</v>
      </c>
      <c r="B8510" t="s">
        <v>10075</v>
      </c>
      <c r="C8510">
        <f>YEAR(Data!$D8510)</f>
        <v>2012</v>
      </c>
      <c r="D8510">
        <v>41254</v>
      </c>
      <c r="E8510">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ht="14.25" customHeight="1" x14ac:dyDescent="0.25">
      <c r="A8511">
        <v>8510</v>
      </c>
      <c r="B8511" t="s">
        <v>10075</v>
      </c>
      <c r="C8511">
        <f>YEAR(Data!$D8511)</f>
        <v>2012</v>
      </c>
      <c r="D8511">
        <v>41254</v>
      </c>
      <c r="E8511">
        <v>41257</v>
      </c>
      <c r="F8511" t="s">
        <v>188</v>
      </c>
      <c r="G8511" t="s">
        <v>1906</v>
      </c>
      <c r="H8511" t="s">
        <v>1907</v>
      </c>
      <c r="I8511" t="s">
        <v>26</v>
      </c>
      <c r="J8511" t="s">
        <v>27</v>
      </c>
      <c r="K8511" t="s">
        <v>880</v>
      </c>
      <c r="L8511" t="s">
        <v>238</v>
      </c>
      <c r="M8511">
        <v>48205</v>
      </c>
      <c r="N8511" t="s">
        <v>105</v>
      </c>
      <c r="O8511" t="s">
        <v>5890</v>
      </c>
      <c r="P8511" t="s">
        <v>71</v>
      </c>
      <c r="Q8511" t="s">
        <v>72</v>
      </c>
      <c r="R8511" t="s">
        <v>5891</v>
      </c>
      <c r="S8511">
        <v>125.99</v>
      </c>
      <c r="T8511">
        <v>1</v>
      </c>
      <c r="U8511">
        <v>0</v>
      </c>
      <c r="V8511">
        <v>31.497500000000002</v>
      </c>
    </row>
    <row r="8512" spans="1:22" ht="14.25" customHeight="1" x14ac:dyDescent="0.25">
      <c r="A8512">
        <v>8511</v>
      </c>
      <c r="B8512" t="s">
        <v>10075</v>
      </c>
      <c r="C8512">
        <f>YEAR(Data!$D8512)</f>
        <v>2012</v>
      </c>
      <c r="D8512">
        <v>41254</v>
      </c>
      <c r="E8512">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ht="14.25" customHeight="1" x14ac:dyDescent="0.25">
      <c r="A8513">
        <v>8512</v>
      </c>
      <c r="B8513" t="s">
        <v>10076</v>
      </c>
      <c r="C8513">
        <f>YEAR(Data!$D8513)</f>
        <v>2013</v>
      </c>
      <c r="D8513">
        <v>41631</v>
      </c>
      <c r="E8513">
        <v>41635</v>
      </c>
      <c r="F8513" t="s">
        <v>50</v>
      </c>
      <c r="G8513" t="s">
        <v>564</v>
      </c>
      <c r="H8513" t="s">
        <v>565</v>
      </c>
      <c r="I8513" t="s">
        <v>26</v>
      </c>
      <c r="J8513" t="s">
        <v>27</v>
      </c>
      <c r="K8513" t="s">
        <v>266</v>
      </c>
      <c r="L8513" t="s">
        <v>267</v>
      </c>
      <c r="M8513">
        <v>10035</v>
      </c>
      <c r="N8513" t="s">
        <v>148</v>
      </c>
      <c r="O8513" t="s">
        <v>5781</v>
      </c>
      <c r="P8513" t="s">
        <v>46</v>
      </c>
      <c r="Q8513" t="s">
        <v>75</v>
      </c>
      <c r="R8513" t="s">
        <v>5782</v>
      </c>
      <c r="S8513">
        <v>25.584000000000003</v>
      </c>
      <c r="T8513">
        <v>2</v>
      </c>
      <c r="U8513">
        <v>0.2</v>
      </c>
      <c r="V8513">
        <v>8.9543999999999997</v>
      </c>
    </row>
    <row r="8514" spans="1:22" ht="14.25" customHeight="1" x14ac:dyDescent="0.25">
      <c r="A8514">
        <v>8513</v>
      </c>
      <c r="B8514" t="s">
        <v>10077</v>
      </c>
      <c r="C8514">
        <f>YEAR(Data!$D8514)</f>
        <v>2013</v>
      </c>
      <c r="D8514">
        <v>41307</v>
      </c>
      <c r="E8514">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ht="14.25" customHeight="1" x14ac:dyDescent="0.25">
      <c r="A8515">
        <v>8514</v>
      </c>
      <c r="B8515" t="s">
        <v>10078</v>
      </c>
      <c r="C8515">
        <f>YEAR(Data!$D8515)</f>
        <v>2014</v>
      </c>
      <c r="D8515">
        <v>41796</v>
      </c>
      <c r="E8515">
        <v>41800</v>
      </c>
      <c r="F8515" t="s">
        <v>50</v>
      </c>
      <c r="G8515" t="s">
        <v>3094</v>
      </c>
      <c r="H8515" t="s">
        <v>3095</v>
      </c>
      <c r="I8515" t="s">
        <v>41</v>
      </c>
      <c r="J8515" t="s">
        <v>27</v>
      </c>
      <c r="K8515" t="s">
        <v>6051</v>
      </c>
      <c r="L8515" t="s">
        <v>54</v>
      </c>
      <c r="M8515">
        <v>32839</v>
      </c>
      <c r="N8515" t="s">
        <v>30</v>
      </c>
      <c r="O8515" t="s">
        <v>5264</v>
      </c>
      <c r="P8515" t="s">
        <v>46</v>
      </c>
      <c r="Q8515" t="s">
        <v>90</v>
      </c>
      <c r="R8515" t="s">
        <v>5265</v>
      </c>
      <c r="S8515">
        <v>20.736000000000004</v>
      </c>
      <c r="T8515">
        <v>4</v>
      </c>
      <c r="U8515">
        <v>0.2</v>
      </c>
      <c r="V8515">
        <v>7.2576000000000001</v>
      </c>
    </row>
    <row r="8516" spans="1:22" ht="14.25" customHeight="1" x14ac:dyDescent="0.25">
      <c r="A8516">
        <v>8515</v>
      </c>
      <c r="B8516" t="s">
        <v>10079</v>
      </c>
      <c r="C8516">
        <f>YEAR(Data!$D8516)</f>
        <v>2012</v>
      </c>
      <c r="D8516">
        <v>41142</v>
      </c>
      <c r="E8516">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ht="14.25" customHeight="1" x14ac:dyDescent="0.25">
      <c r="A8517">
        <v>8516</v>
      </c>
      <c r="B8517" t="s">
        <v>10079</v>
      </c>
      <c r="C8517">
        <f>YEAR(Data!$D8517)</f>
        <v>2012</v>
      </c>
      <c r="D8517">
        <v>41142</v>
      </c>
      <c r="E8517">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ht="14.25" customHeight="1" x14ac:dyDescent="0.25">
      <c r="A8518">
        <v>8517</v>
      </c>
      <c r="B8518" t="s">
        <v>10080</v>
      </c>
      <c r="C8518">
        <f>YEAR(Data!$D8518)</f>
        <v>2013</v>
      </c>
      <c r="D8518">
        <v>41372</v>
      </c>
      <c r="E8518">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ht="14.25" customHeight="1" x14ac:dyDescent="0.25">
      <c r="A8519">
        <v>8518</v>
      </c>
      <c r="B8519" t="s">
        <v>10081</v>
      </c>
      <c r="C8519">
        <f>YEAR(Data!$D8519)</f>
        <v>2014</v>
      </c>
      <c r="D8519">
        <v>41795</v>
      </c>
      <c r="E8519">
        <v>41798</v>
      </c>
      <c r="F8519" t="s">
        <v>23</v>
      </c>
      <c r="G8519" t="s">
        <v>1660</v>
      </c>
      <c r="H8519" t="s">
        <v>1661</v>
      </c>
      <c r="I8519" t="s">
        <v>26</v>
      </c>
      <c r="J8519" t="s">
        <v>27</v>
      </c>
      <c r="K8519" t="s">
        <v>5906</v>
      </c>
      <c r="L8519" t="s">
        <v>104</v>
      </c>
      <c r="M8519">
        <v>75034</v>
      </c>
      <c r="N8519" t="s">
        <v>105</v>
      </c>
      <c r="O8519" t="s">
        <v>5363</v>
      </c>
      <c r="P8519" t="s">
        <v>32</v>
      </c>
      <c r="Q8519" t="s">
        <v>65</v>
      </c>
      <c r="R8519" t="s">
        <v>5364</v>
      </c>
      <c r="S8519">
        <v>30.336000000000006</v>
      </c>
      <c r="T8519">
        <v>6</v>
      </c>
      <c r="U8519">
        <v>0.6</v>
      </c>
      <c r="V8519">
        <v>-17.443199999999997</v>
      </c>
    </row>
    <row r="8520" spans="1:22" ht="14.25" customHeight="1" x14ac:dyDescent="0.25">
      <c r="A8520">
        <v>8519</v>
      </c>
      <c r="B8520" t="s">
        <v>10082</v>
      </c>
      <c r="C8520">
        <f>YEAR(Data!$D8520)</f>
        <v>2014</v>
      </c>
      <c r="D8520">
        <v>41978</v>
      </c>
      <c r="E8520">
        <v>41984</v>
      </c>
      <c r="F8520" t="s">
        <v>50</v>
      </c>
      <c r="G8520" t="s">
        <v>8517</v>
      </c>
      <c r="H8520" t="s">
        <v>8518</v>
      </c>
      <c r="I8520" t="s">
        <v>26</v>
      </c>
      <c r="J8520" t="s">
        <v>27</v>
      </c>
      <c r="K8520" t="s">
        <v>4824</v>
      </c>
      <c r="L8520" t="s">
        <v>788</v>
      </c>
      <c r="M8520">
        <v>7501</v>
      </c>
      <c r="N8520" t="s">
        <v>148</v>
      </c>
      <c r="O8520" t="s">
        <v>9595</v>
      </c>
      <c r="P8520" t="s">
        <v>32</v>
      </c>
      <c r="Q8520" t="s">
        <v>65</v>
      </c>
      <c r="R8520" t="s">
        <v>9596</v>
      </c>
      <c r="S8520">
        <v>12.99</v>
      </c>
      <c r="T8520">
        <v>1</v>
      </c>
      <c r="U8520">
        <v>0</v>
      </c>
      <c r="V8520">
        <v>1.5587999999999997</v>
      </c>
    </row>
    <row r="8521" spans="1:22" ht="14.25" customHeight="1" x14ac:dyDescent="0.25">
      <c r="A8521">
        <v>8520</v>
      </c>
      <c r="B8521" t="s">
        <v>10082</v>
      </c>
      <c r="C8521">
        <f>YEAR(Data!$D8521)</f>
        <v>2014</v>
      </c>
      <c r="D8521">
        <v>41978</v>
      </c>
      <c r="E8521">
        <v>41984</v>
      </c>
      <c r="F8521" t="s">
        <v>50</v>
      </c>
      <c r="G8521" t="s">
        <v>8517</v>
      </c>
      <c r="H8521" t="s">
        <v>8518</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ht="14.25" customHeight="1" x14ac:dyDescent="0.25">
      <c r="A8522">
        <v>8521</v>
      </c>
      <c r="B8522" t="s">
        <v>10082</v>
      </c>
      <c r="C8522">
        <f>YEAR(Data!$D8522)</f>
        <v>2014</v>
      </c>
      <c r="D8522">
        <v>41978</v>
      </c>
      <c r="E8522">
        <v>41984</v>
      </c>
      <c r="F8522" t="s">
        <v>50</v>
      </c>
      <c r="G8522" t="s">
        <v>8517</v>
      </c>
      <c r="H8522" t="s">
        <v>8518</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ht="14.25" customHeight="1" x14ac:dyDescent="0.25">
      <c r="A8523">
        <v>8522</v>
      </c>
      <c r="B8523" t="s">
        <v>10083</v>
      </c>
      <c r="C8523">
        <f>YEAR(Data!$D8523)</f>
        <v>2013</v>
      </c>
      <c r="D8523">
        <v>41285</v>
      </c>
      <c r="E8523">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ht="14.25" customHeight="1" x14ac:dyDescent="0.25">
      <c r="A8524">
        <v>8523</v>
      </c>
      <c r="B8524" t="s">
        <v>10084</v>
      </c>
      <c r="C8524">
        <f>YEAR(Data!$D8524)</f>
        <v>2013</v>
      </c>
      <c r="D8524">
        <v>41366</v>
      </c>
      <c r="E8524">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ht="14.25" customHeight="1" x14ac:dyDescent="0.25">
      <c r="A8525">
        <v>8524</v>
      </c>
      <c r="B8525" t="s">
        <v>10085</v>
      </c>
      <c r="C8525">
        <f>YEAR(Data!$D8525)</f>
        <v>2014</v>
      </c>
      <c r="D8525">
        <v>41904</v>
      </c>
      <c r="E8525">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ht="14.25" customHeight="1" x14ac:dyDescent="0.25">
      <c r="A8526">
        <v>8525</v>
      </c>
      <c r="B8526" t="s">
        <v>10086</v>
      </c>
      <c r="C8526">
        <f>YEAR(Data!$D8526)</f>
        <v>2014</v>
      </c>
      <c r="D8526">
        <v>41715</v>
      </c>
      <c r="E8526">
        <v>41715</v>
      </c>
      <c r="F8526" t="s">
        <v>1290</v>
      </c>
      <c r="G8526" t="s">
        <v>7106</v>
      </c>
      <c r="H8526" t="s">
        <v>7107</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ht="14.25" customHeight="1" x14ac:dyDescent="0.25">
      <c r="A8527">
        <v>8526</v>
      </c>
      <c r="B8527" t="s">
        <v>10086</v>
      </c>
      <c r="C8527">
        <f>YEAR(Data!$D8527)</f>
        <v>2014</v>
      </c>
      <c r="D8527">
        <v>41715</v>
      </c>
      <c r="E8527">
        <v>41715</v>
      </c>
      <c r="F8527" t="s">
        <v>1290</v>
      </c>
      <c r="G8527" t="s">
        <v>7106</v>
      </c>
      <c r="H8527" t="s">
        <v>7107</v>
      </c>
      <c r="I8527" t="s">
        <v>26</v>
      </c>
      <c r="J8527" t="s">
        <v>27</v>
      </c>
      <c r="K8527" t="s">
        <v>497</v>
      </c>
      <c r="L8527" t="s">
        <v>498</v>
      </c>
      <c r="M8527">
        <v>43229</v>
      </c>
      <c r="N8527" t="s">
        <v>148</v>
      </c>
      <c r="O8527" t="s">
        <v>7621</v>
      </c>
      <c r="P8527" t="s">
        <v>32</v>
      </c>
      <c r="Q8527" t="s">
        <v>65</v>
      </c>
      <c r="R8527" t="s">
        <v>7622</v>
      </c>
      <c r="S8527">
        <v>51.264000000000003</v>
      </c>
      <c r="T8527">
        <v>6</v>
      </c>
      <c r="U8527">
        <v>0.2</v>
      </c>
      <c r="V8527">
        <v>7.6895999999999933</v>
      </c>
    </row>
    <row r="8528" spans="1:22" ht="14.25" customHeight="1" x14ac:dyDescent="0.25">
      <c r="A8528">
        <v>8527</v>
      </c>
      <c r="B8528" t="s">
        <v>10086</v>
      </c>
      <c r="C8528">
        <f>YEAR(Data!$D8528)</f>
        <v>2014</v>
      </c>
      <c r="D8528">
        <v>41715</v>
      </c>
      <c r="E8528">
        <v>41715</v>
      </c>
      <c r="F8528" t="s">
        <v>1290</v>
      </c>
      <c r="G8528" t="s">
        <v>7106</v>
      </c>
      <c r="H8528" t="s">
        <v>7107</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ht="14.25" customHeight="1" x14ac:dyDescent="0.25">
      <c r="A8529">
        <v>8528</v>
      </c>
      <c r="B8529" t="s">
        <v>10086</v>
      </c>
      <c r="C8529">
        <f>YEAR(Data!$D8529)</f>
        <v>2014</v>
      </c>
      <c r="D8529">
        <v>41715</v>
      </c>
      <c r="E8529">
        <v>41715</v>
      </c>
      <c r="F8529" t="s">
        <v>1290</v>
      </c>
      <c r="G8529" t="s">
        <v>7106</v>
      </c>
      <c r="H8529" t="s">
        <v>7107</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ht="14.25" customHeight="1" x14ac:dyDescent="0.25">
      <c r="A8530">
        <v>8529</v>
      </c>
      <c r="B8530" t="s">
        <v>10086</v>
      </c>
      <c r="C8530">
        <f>YEAR(Data!$D8530)</f>
        <v>2014</v>
      </c>
      <c r="D8530">
        <v>41715</v>
      </c>
      <c r="E8530">
        <v>41715</v>
      </c>
      <c r="F8530" t="s">
        <v>1290</v>
      </c>
      <c r="G8530" t="s">
        <v>7106</v>
      </c>
      <c r="H8530" t="s">
        <v>7107</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ht="14.25" customHeight="1" x14ac:dyDescent="0.25">
      <c r="A8531">
        <v>8530</v>
      </c>
      <c r="B8531" t="s">
        <v>10087</v>
      </c>
      <c r="C8531">
        <f>YEAR(Data!$D8531)</f>
        <v>2014</v>
      </c>
      <c r="D8531">
        <v>41954</v>
      </c>
      <c r="E8531">
        <v>41961</v>
      </c>
      <c r="F8531" t="s">
        <v>50</v>
      </c>
      <c r="G8531" t="s">
        <v>3915</v>
      </c>
      <c r="H8531" t="s">
        <v>3916</v>
      </c>
      <c r="I8531" t="s">
        <v>102</v>
      </c>
      <c r="J8531" t="s">
        <v>27</v>
      </c>
      <c r="K8531" t="s">
        <v>42</v>
      </c>
      <c r="L8531" t="s">
        <v>43</v>
      </c>
      <c r="M8531">
        <v>90008</v>
      </c>
      <c r="N8531" t="s">
        <v>44</v>
      </c>
      <c r="O8531" t="s">
        <v>5396</v>
      </c>
      <c r="P8531" t="s">
        <v>32</v>
      </c>
      <c r="Q8531" t="s">
        <v>36</v>
      </c>
      <c r="R8531" t="s">
        <v>5397</v>
      </c>
      <c r="S8531">
        <v>241.42399999999998</v>
      </c>
      <c r="T8531">
        <v>2</v>
      </c>
      <c r="U8531">
        <v>0.2</v>
      </c>
      <c r="V8531">
        <v>-36.213599999999985</v>
      </c>
    </row>
    <row r="8532" spans="1:22" ht="14.25" customHeight="1" x14ac:dyDescent="0.25">
      <c r="A8532">
        <v>8531</v>
      </c>
      <c r="B8532" t="s">
        <v>10088</v>
      </c>
      <c r="C8532">
        <f>YEAR(Data!$D8532)</f>
        <v>2013</v>
      </c>
      <c r="D8532">
        <v>41609</v>
      </c>
      <c r="E8532">
        <v>41615</v>
      </c>
      <c r="F8532" t="s">
        <v>50</v>
      </c>
      <c r="G8532" t="s">
        <v>805</v>
      </c>
      <c r="H8532" t="s">
        <v>806</v>
      </c>
      <c r="I8532" t="s">
        <v>26</v>
      </c>
      <c r="J8532" t="s">
        <v>27</v>
      </c>
      <c r="K8532" t="s">
        <v>880</v>
      </c>
      <c r="L8532" t="s">
        <v>238</v>
      </c>
      <c r="M8532">
        <v>48227</v>
      </c>
      <c r="N8532" t="s">
        <v>105</v>
      </c>
      <c r="O8532" t="s">
        <v>5347</v>
      </c>
      <c r="P8532" t="s">
        <v>46</v>
      </c>
      <c r="Q8532" t="s">
        <v>90</v>
      </c>
      <c r="R8532" t="s">
        <v>5348</v>
      </c>
      <c r="S8532">
        <v>33.36</v>
      </c>
      <c r="T8532">
        <v>4</v>
      </c>
      <c r="U8532">
        <v>0</v>
      </c>
      <c r="V8532">
        <v>16.68</v>
      </c>
    </row>
    <row r="8533" spans="1:22" ht="14.25" customHeight="1" x14ac:dyDescent="0.25">
      <c r="A8533">
        <v>8532</v>
      </c>
      <c r="B8533" t="s">
        <v>10088</v>
      </c>
      <c r="C8533">
        <f>YEAR(Data!$D8533)</f>
        <v>2013</v>
      </c>
      <c r="D8533">
        <v>41609</v>
      </c>
      <c r="E8533">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ht="14.25" customHeight="1" x14ac:dyDescent="0.25">
      <c r="A8534">
        <v>8533</v>
      </c>
      <c r="B8534" t="s">
        <v>10088</v>
      </c>
      <c r="C8534">
        <f>YEAR(Data!$D8534)</f>
        <v>2013</v>
      </c>
      <c r="D8534">
        <v>41609</v>
      </c>
      <c r="E8534">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ht="14.25" customHeight="1" x14ac:dyDescent="0.25">
      <c r="A8535">
        <v>8534</v>
      </c>
      <c r="B8535" t="s">
        <v>10088</v>
      </c>
      <c r="C8535">
        <f>YEAR(Data!$D8535)</f>
        <v>2013</v>
      </c>
      <c r="D8535">
        <v>41609</v>
      </c>
      <c r="E8535">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ht="14.25" customHeight="1" x14ac:dyDescent="0.25">
      <c r="A8536">
        <v>8535</v>
      </c>
      <c r="B8536" t="s">
        <v>10089</v>
      </c>
      <c r="C8536">
        <f>YEAR(Data!$D8536)</f>
        <v>2012</v>
      </c>
      <c r="D8536">
        <v>40921</v>
      </c>
      <c r="E8536">
        <v>40923</v>
      </c>
      <c r="F8536" t="s">
        <v>23</v>
      </c>
      <c r="G8536" t="s">
        <v>7875</v>
      </c>
      <c r="H8536" t="s">
        <v>7876</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ht="14.25" customHeight="1" x14ac:dyDescent="0.25">
      <c r="A8537">
        <v>8536</v>
      </c>
      <c r="B8537" t="s">
        <v>10090</v>
      </c>
      <c r="C8537">
        <f>YEAR(Data!$D8537)</f>
        <v>2011</v>
      </c>
      <c r="D8537">
        <v>40679</v>
      </c>
      <c r="E8537">
        <v>40683</v>
      </c>
      <c r="F8537" t="s">
        <v>50</v>
      </c>
      <c r="G8537" t="s">
        <v>6451</v>
      </c>
      <c r="H8537" t="s">
        <v>6452</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ht="14.25" customHeight="1" x14ac:dyDescent="0.25">
      <c r="A8538">
        <v>8537</v>
      </c>
      <c r="B8538" t="s">
        <v>10091</v>
      </c>
      <c r="C8538">
        <f>YEAR(Data!$D8538)</f>
        <v>2012</v>
      </c>
      <c r="D8538">
        <v>41067</v>
      </c>
      <c r="E8538">
        <v>41071</v>
      </c>
      <c r="F8538" t="s">
        <v>50</v>
      </c>
      <c r="G8538" t="s">
        <v>10092</v>
      </c>
      <c r="H8538" t="s">
        <v>10093</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ht="14.25" customHeight="1" x14ac:dyDescent="0.25">
      <c r="A8539">
        <v>8538</v>
      </c>
      <c r="B8539" t="s">
        <v>10091</v>
      </c>
      <c r="C8539">
        <f>YEAR(Data!$D8539)</f>
        <v>2012</v>
      </c>
      <c r="D8539">
        <v>41067</v>
      </c>
      <c r="E8539">
        <v>41071</v>
      </c>
      <c r="F8539" t="s">
        <v>50</v>
      </c>
      <c r="G8539" t="s">
        <v>10092</v>
      </c>
      <c r="H8539" t="s">
        <v>10093</v>
      </c>
      <c r="I8539" t="s">
        <v>102</v>
      </c>
      <c r="J8539" t="s">
        <v>27</v>
      </c>
      <c r="K8539" t="s">
        <v>146</v>
      </c>
      <c r="L8539" t="s">
        <v>147</v>
      </c>
      <c r="M8539">
        <v>19143</v>
      </c>
      <c r="N8539" t="s">
        <v>148</v>
      </c>
      <c r="O8539" t="s">
        <v>6744</v>
      </c>
      <c r="P8539" t="s">
        <v>46</v>
      </c>
      <c r="Q8539" t="s">
        <v>90</v>
      </c>
      <c r="R8539" t="s">
        <v>6745</v>
      </c>
      <c r="S8539">
        <v>25.920000000000005</v>
      </c>
      <c r="T8539">
        <v>5</v>
      </c>
      <c r="U8539">
        <v>0.2</v>
      </c>
      <c r="V8539">
        <v>9.0719999999999992</v>
      </c>
    </row>
    <row r="8540" spans="1:22" ht="14.25" customHeight="1" x14ac:dyDescent="0.25">
      <c r="A8540">
        <v>8539</v>
      </c>
      <c r="B8540" t="s">
        <v>10091</v>
      </c>
      <c r="C8540">
        <f>YEAR(Data!$D8540)</f>
        <v>2012</v>
      </c>
      <c r="D8540">
        <v>41067</v>
      </c>
      <c r="E8540">
        <v>41071</v>
      </c>
      <c r="F8540" t="s">
        <v>50</v>
      </c>
      <c r="G8540" t="s">
        <v>10092</v>
      </c>
      <c r="H8540" t="s">
        <v>10093</v>
      </c>
      <c r="I8540" t="s">
        <v>102</v>
      </c>
      <c r="J8540" t="s">
        <v>27</v>
      </c>
      <c r="K8540" t="s">
        <v>146</v>
      </c>
      <c r="L8540" t="s">
        <v>147</v>
      </c>
      <c r="M8540">
        <v>19143</v>
      </c>
      <c r="N8540" t="s">
        <v>148</v>
      </c>
      <c r="O8540" t="s">
        <v>5845</v>
      </c>
      <c r="P8540" t="s">
        <v>46</v>
      </c>
      <c r="Q8540" t="s">
        <v>68</v>
      </c>
      <c r="R8540" t="s">
        <v>5846</v>
      </c>
      <c r="S8540">
        <v>8.016</v>
      </c>
      <c r="T8540">
        <v>3</v>
      </c>
      <c r="U8540">
        <v>0.2</v>
      </c>
      <c r="V8540">
        <v>1.0019999999999993</v>
      </c>
    </row>
    <row r="8541" spans="1:22" ht="14.25" customHeight="1" x14ac:dyDescent="0.25">
      <c r="A8541">
        <v>8540</v>
      </c>
      <c r="B8541" t="s">
        <v>10094</v>
      </c>
      <c r="C8541">
        <f>YEAR(Data!$D8541)</f>
        <v>2014</v>
      </c>
      <c r="D8541">
        <v>41708</v>
      </c>
      <c r="E8541">
        <v>41712</v>
      </c>
      <c r="F8541" t="s">
        <v>50</v>
      </c>
      <c r="G8541" t="s">
        <v>407</v>
      </c>
      <c r="H8541" t="s">
        <v>408</v>
      </c>
      <c r="I8541" t="s">
        <v>26</v>
      </c>
      <c r="J8541" t="s">
        <v>27</v>
      </c>
      <c r="K8541" t="s">
        <v>42</v>
      </c>
      <c r="L8541" t="s">
        <v>43</v>
      </c>
      <c r="M8541">
        <v>90008</v>
      </c>
      <c r="N8541" t="s">
        <v>44</v>
      </c>
      <c r="O8541" t="s">
        <v>5426</v>
      </c>
      <c r="P8541" t="s">
        <v>71</v>
      </c>
      <c r="Q8541" t="s">
        <v>1216</v>
      </c>
      <c r="R8541" t="s">
        <v>5427</v>
      </c>
      <c r="S8541">
        <v>479.98400000000004</v>
      </c>
      <c r="T8541">
        <v>2</v>
      </c>
      <c r="U8541">
        <v>0.2</v>
      </c>
      <c r="V8541">
        <v>59.997999999999962</v>
      </c>
    </row>
    <row r="8542" spans="1:22" ht="14.25" customHeight="1" x14ac:dyDescent="0.25">
      <c r="A8542">
        <v>8541</v>
      </c>
      <c r="B8542" t="s">
        <v>10094</v>
      </c>
      <c r="C8542">
        <f>YEAR(Data!$D8542)</f>
        <v>2014</v>
      </c>
      <c r="D8542">
        <v>41708</v>
      </c>
      <c r="E8542">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ht="14.25" customHeight="1" x14ac:dyDescent="0.25">
      <c r="A8543">
        <v>8542</v>
      </c>
      <c r="B8543" t="s">
        <v>10095</v>
      </c>
      <c r="C8543">
        <f>YEAR(Data!$D8543)</f>
        <v>2012</v>
      </c>
      <c r="D8543">
        <v>41265</v>
      </c>
      <c r="E8543">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ht="14.25" customHeight="1" x14ac:dyDescent="0.25">
      <c r="A8544">
        <v>8543</v>
      </c>
      <c r="B8544" t="s">
        <v>10095</v>
      </c>
      <c r="C8544">
        <f>YEAR(Data!$D8544)</f>
        <v>2012</v>
      </c>
      <c r="D8544">
        <v>41265</v>
      </c>
      <c r="E8544">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ht="14.25" customHeight="1" x14ac:dyDescent="0.25">
      <c r="A8545">
        <v>8544</v>
      </c>
      <c r="B8545" t="s">
        <v>10096</v>
      </c>
      <c r="C8545">
        <f>YEAR(Data!$D8545)</f>
        <v>2011</v>
      </c>
      <c r="D8545">
        <v>40761</v>
      </c>
      <c r="E8545">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ht="14.25" customHeight="1" x14ac:dyDescent="0.25">
      <c r="A8546">
        <v>8545</v>
      </c>
      <c r="B8546" t="s">
        <v>10097</v>
      </c>
      <c r="C8546">
        <f>YEAR(Data!$D8546)</f>
        <v>2013</v>
      </c>
      <c r="D8546">
        <v>41361</v>
      </c>
      <c r="E8546">
        <v>41365</v>
      </c>
      <c r="F8546" t="s">
        <v>50</v>
      </c>
      <c r="G8546" t="s">
        <v>878</v>
      </c>
      <c r="H8546" t="s">
        <v>879</v>
      </c>
      <c r="I8546" t="s">
        <v>41</v>
      </c>
      <c r="J8546" t="s">
        <v>27</v>
      </c>
      <c r="K8546" t="s">
        <v>497</v>
      </c>
      <c r="L8546" t="s">
        <v>1272</v>
      </c>
      <c r="M8546">
        <v>31907</v>
      </c>
      <c r="N8546" t="s">
        <v>30</v>
      </c>
      <c r="O8546" t="s">
        <v>7434</v>
      </c>
      <c r="P8546" t="s">
        <v>32</v>
      </c>
      <c r="Q8546" t="s">
        <v>65</v>
      </c>
      <c r="R8546" t="s">
        <v>7435</v>
      </c>
      <c r="S8546">
        <v>20.239999999999998</v>
      </c>
      <c r="T8546">
        <v>1</v>
      </c>
      <c r="U8546">
        <v>0</v>
      </c>
      <c r="V8546">
        <v>8.7032000000000007</v>
      </c>
    </row>
    <row r="8547" spans="1:22" ht="14.25" customHeight="1" x14ac:dyDescent="0.25">
      <c r="A8547">
        <v>8546</v>
      </c>
      <c r="B8547" t="s">
        <v>10097</v>
      </c>
      <c r="C8547">
        <f>YEAR(Data!$D8547)</f>
        <v>2013</v>
      </c>
      <c r="D8547">
        <v>41361</v>
      </c>
      <c r="E8547">
        <v>41365</v>
      </c>
      <c r="F8547" t="s">
        <v>50</v>
      </c>
      <c r="G8547" t="s">
        <v>878</v>
      </c>
      <c r="H8547" t="s">
        <v>879</v>
      </c>
      <c r="I8547" t="s">
        <v>41</v>
      </c>
      <c r="J8547" t="s">
        <v>27</v>
      </c>
      <c r="K8547" t="s">
        <v>497</v>
      </c>
      <c r="L8547" t="s">
        <v>1272</v>
      </c>
      <c r="M8547">
        <v>31907</v>
      </c>
      <c r="N8547" t="s">
        <v>30</v>
      </c>
      <c r="O8547" t="s">
        <v>7111</v>
      </c>
      <c r="P8547" t="s">
        <v>32</v>
      </c>
      <c r="Q8547" t="s">
        <v>65</v>
      </c>
      <c r="R8547" t="s">
        <v>7112</v>
      </c>
      <c r="S8547">
        <v>39.92</v>
      </c>
      <c r="T8547">
        <v>4</v>
      </c>
      <c r="U8547">
        <v>0</v>
      </c>
      <c r="V8547">
        <v>11.177600000000002</v>
      </c>
    </row>
    <row r="8548" spans="1:22" ht="14.25" customHeight="1" x14ac:dyDescent="0.25">
      <c r="A8548">
        <v>8547</v>
      </c>
      <c r="B8548" t="s">
        <v>10097</v>
      </c>
      <c r="C8548">
        <f>YEAR(Data!$D8548)</f>
        <v>2013</v>
      </c>
      <c r="D8548">
        <v>41361</v>
      </c>
      <c r="E8548">
        <v>41365</v>
      </c>
      <c r="F8548" t="s">
        <v>50</v>
      </c>
      <c r="G8548" t="s">
        <v>878</v>
      </c>
      <c r="H8548" t="s">
        <v>879</v>
      </c>
      <c r="I8548" t="s">
        <v>41</v>
      </c>
      <c r="J8548" t="s">
        <v>27</v>
      </c>
      <c r="K8548" t="s">
        <v>497</v>
      </c>
      <c r="L8548" t="s">
        <v>1272</v>
      </c>
      <c r="M8548">
        <v>31907</v>
      </c>
      <c r="N8548" t="s">
        <v>30</v>
      </c>
      <c r="O8548" t="s">
        <v>6548</v>
      </c>
      <c r="P8548" t="s">
        <v>46</v>
      </c>
      <c r="Q8548" t="s">
        <v>75</v>
      </c>
      <c r="R8548" t="s">
        <v>6549</v>
      </c>
      <c r="S8548">
        <v>32.54</v>
      </c>
      <c r="T8548">
        <v>2</v>
      </c>
      <c r="U8548">
        <v>0</v>
      </c>
      <c r="V8548">
        <v>15.944599999999998</v>
      </c>
    </row>
    <row r="8549" spans="1:22" ht="14.25" customHeight="1" x14ac:dyDescent="0.25">
      <c r="A8549">
        <v>8548</v>
      </c>
      <c r="B8549" t="s">
        <v>10098</v>
      </c>
      <c r="C8549">
        <f>YEAR(Data!$D8549)</f>
        <v>2012</v>
      </c>
      <c r="D8549">
        <v>41248</v>
      </c>
      <c r="E8549">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ht="14.25" customHeight="1" x14ac:dyDescent="0.25">
      <c r="A8550">
        <v>8549</v>
      </c>
      <c r="B8550" t="s">
        <v>10098</v>
      </c>
      <c r="C8550">
        <f>YEAR(Data!$D8550)</f>
        <v>2012</v>
      </c>
      <c r="D8550">
        <v>41248</v>
      </c>
      <c r="E8550">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ht="14.25" customHeight="1" x14ac:dyDescent="0.25">
      <c r="A8551">
        <v>8550</v>
      </c>
      <c r="B8551" t="s">
        <v>10099</v>
      </c>
      <c r="C8551">
        <f>YEAR(Data!$D8551)</f>
        <v>2012</v>
      </c>
      <c r="D8551">
        <v>41163</v>
      </c>
      <c r="E855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ht="14.25" customHeight="1" x14ac:dyDescent="0.25">
      <c r="A8552">
        <v>8551</v>
      </c>
      <c r="B8552" t="s">
        <v>10100</v>
      </c>
      <c r="C8552">
        <f>YEAR(Data!$D8552)</f>
        <v>2012</v>
      </c>
      <c r="D8552">
        <v>41107</v>
      </c>
      <c r="E8552">
        <v>41114</v>
      </c>
      <c r="F8552" t="s">
        <v>50</v>
      </c>
      <c r="G8552" t="s">
        <v>1270</v>
      </c>
      <c r="H8552" t="s">
        <v>1271</v>
      </c>
      <c r="I8552" t="s">
        <v>41</v>
      </c>
      <c r="J8552" t="s">
        <v>27</v>
      </c>
      <c r="K8552" t="s">
        <v>184</v>
      </c>
      <c r="L8552" t="s">
        <v>104</v>
      </c>
      <c r="M8552">
        <v>77041</v>
      </c>
      <c r="N8552" t="s">
        <v>105</v>
      </c>
      <c r="O8552" t="s">
        <v>9047</v>
      </c>
      <c r="P8552" t="s">
        <v>46</v>
      </c>
      <c r="Q8552" t="s">
        <v>47</v>
      </c>
      <c r="R8552" t="s">
        <v>9048</v>
      </c>
      <c r="S8552">
        <v>6.2640000000000002</v>
      </c>
      <c r="T8552">
        <v>3</v>
      </c>
      <c r="U8552">
        <v>0.2</v>
      </c>
      <c r="V8552">
        <v>2.0358000000000001</v>
      </c>
    </row>
    <row r="8553" spans="1:22" ht="14.25" customHeight="1" x14ac:dyDescent="0.25">
      <c r="A8553">
        <v>8552</v>
      </c>
      <c r="B8553" t="s">
        <v>10100</v>
      </c>
      <c r="C8553">
        <f>YEAR(Data!$D8553)</f>
        <v>2012</v>
      </c>
      <c r="D8553">
        <v>41107</v>
      </c>
      <c r="E8553">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ht="14.25" customHeight="1" x14ac:dyDescent="0.25">
      <c r="A8554">
        <v>8553</v>
      </c>
      <c r="B8554" t="s">
        <v>10101</v>
      </c>
      <c r="C8554">
        <f>YEAR(Data!$D8554)</f>
        <v>2011</v>
      </c>
      <c r="D8554">
        <v>40693</v>
      </c>
      <c r="E8554">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ht="14.25" customHeight="1" x14ac:dyDescent="0.25">
      <c r="A8555">
        <v>8554</v>
      </c>
      <c r="B8555" t="s">
        <v>10102</v>
      </c>
      <c r="C8555">
        <f>YEAR(Data!$D8555)</f>
        <v>2014</v>
      </c>
      <c r="D8555">
        <v>41957</v>
      </c>
      <c r="E8555">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ht="14.25" customHeight="1" x14ac:dyDescent="0.25">
      <c r="A8556">
        <v>8555</v>
      </c>
      <c r="B8556" t="s">
        <v>10103</v>
      </c>
      <c r="C8556">
        <f>YEAR(Data!$D8556)</f>
        <v>2013</v>
      </c>
      <c r="D8556">
        <v>41618</v>
      </c>
      <c r="E8556">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ht="14.25" customHeight="1" x14ac:dyDescent="0.25">
      <c r="A8557">
        <v>8556</v>
      </c>
      <c r="B8557" t="s">
        <v>10104</v>
      </c>
      <c r="C8557">
        <f>YEAR(Data!$D8557)</f>
        <v>2012</v>
      </c>
      <c r="D8557">
        <v>40990</v>
      </c>
      <c r="E8557">
        <v>40990</v>
      </c>
      <c r="F8557" t="s">
        <v>1290</v>
      </c>
      <c r="G8557" t="s">
        <v>2403</v>
      </c>
      <c r="H8557" t="s">
        <v>2404</v>
      </c>
      <c r="I8557" t="s">
        <v>26</v>
      </c>
      <c r="J8557" t="s">
        <v>27</v>
      </c>
      <c r="K8557" t="s">
        <v>6825</v>
      </c>
      <c r="L8557" t="s">
        <v>54</v>
      </c>
      <c r="M8557">
        <v>33317</v>
      </c>
      <c r="N8557" t="s">
        <v>30</v>
      </c>
      <c r="O8557" t="s">
        <v>1662</v>
      </c>
      <c r="P8557" t="s">
        <v>71</v>
      </c>
      <c r="Q8557" t="s">
        <v>161</v>
      </c>
      <c r="R8557" t="s">
        <v>1663</v>
      </c>
      <c r="S8557">
        <v>447.94399999999996</v>
      </c>
      <c r="T8557">
        <v>7</v>
      </c>
      <c r="U8557">
        <v>0.2</v>
      </c>
      <c r="V8557">
        <v>89.588799999999992</v>
      </c>
    </row>
    <row r="8558" spans="1:22" ht="14.25" customHeight="1" x14ac:dyDescent="0.25">
      <c r="A8558">
        <v>8557</v>
      </c>
      <c r="B8558" t="s">
        <v>10104</v>
      </c>
      <c r="C8558">
        <f>YEAR(Data!$D8558)</f>
        <v>2012</v>
      </c>
      <c r="D8558">
        <v>40990</v>
      </c>
      <c r="E8558">
        <v>40990</v>
      </c>
      <c r="F8558" t="s">
        <v>1290</v>
      </c>
      <c r="G8558" t="s">
        <v>2403</v>
      </c>
      <c r="H8558" t="s">
        <v>2404</v>
      </c>
      <c r="I8558" t="s">
        <v>26</v>
      </c>
      <c r="J8558" t="s">
        <v>27</v>
      </c>
      <c r="K8558" t="s">
        <v>6825</v>
      </c>
      <c r="L8558" t="s">
        <v>54</v>
      </c>
      <c r="M8558">
        <v>33317</v>
      </c>
      <c r="N8558" t="s">
        <v>30</v>
      </c>
      <c r="O8558" t="s">
        <v>8343</v>
      </c>
      <c r="P8558" t="s">
        <v>46</v>
      </c>
      <c r="Q8558" t="s">
        <v>59</v>
      </c>
      <c r="R8558" t="s">
        <v>8344</v>
      </c>
      <c r="S8558">
        <v>150.40799999999999</v>
      </c>
      <c r="T8558">
        <v>9</v>
      </c>
      <c r="U8558">
        <v>0.2</v>
      </c>
      <c r="V8558">
        <v>-33.841799999999999</v>
      </c>
    </row>
    <row r="8559" spans="1:22" ht="14.25" customHeight="1" x14ac:dyDescent="0.25">
      <c r="A8559">
        <v>8558</v>
      </c>
      <c r="B8559" t="s">
        <v>10105</v>
      </c>
      <c r="C8559">
        <f>YEAR(Data!$D8559)</f>
        <v>2013</v>
      </c>
      <c r="D8559">
        <v>41632</v>
      </c>
      <c r="E8559">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ht="14.25" customHeight="1" x14ac:dyDescent="0.25">
      <c r="A8560">
        <v>8559</v>
      </c>
      <c r="B8560" t="s">
        <v>10105</v>
      </c>
      <c r="C8560">
        <f>YEAR(Data!$D8560)</f>
        <v>2013</v>
      </c>
      <c r="D8560">
        <v>41632</v>
      </c>
      <c r="E8560">
        <v>41635</v>
      </c>
      <c r="F8560" t="s">
        <v>23</v>
      </c>
      <c r="G8560" t="s">
        <v>1345</v>
      </c>
      <c r="H8560" t="s">
        <v>1346</v>
      </c>
      <c r="I8560" t="s">
        <v>41</v>
      </c>
      <c r="J8560" t="s">
        <v>27</v>
      </c>
      <c r="K8560" t="s">
        <v>184</v>
      </c>
      <c r="L8560" t="s">
        <v>104</v>
      </c>
      <c r="M8560">
        <v>77041</v>
      </c>
      <c r="N8560" t="s">
        <v>105</v>
      </c>
      <c r="O8560" t="s">
        <v>7177</v>
      </c>
      <c r="P8560" t="s">
        <v>46</v>
      </c>
      <c r="Q8560" t="s">
        <v>47</v>
      </c>
      <c r="R8560" t="s">
        <v>7178</v>
      </c>
      <c r="S8560">
        <v>45.36</v>
      </c>
      <c r="T8560">
        <v>9</v>
      </c>
      <c r="U8560">
        <v>0.2</v>
      </c>
      <c r="V8560">
        <v>14.741999999999997</v>
      </c>
    </row>
    <row r="8561" spans="1:22" ht="14.25" customHeight="1" x14ac:dyDescent="0.25">
      <c r="A8561">
        <v>8560</v>
      </c>
      <c r="B8561" t="s">
        <v>10105</v>
      </c>
      <c r="C8561">
        <f>YEAR(Data!$D8561)</f>
        <v>2013</v>
      </c>
      <c r="D8561">
        <v>41632</v>
      </c>
      <c r="E856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ht="14.25" customHeight="1" x14ac:dyDescent="0.25">
      <c r="A8562">
        <v>8561</v>
      </c>
      <c r="B8562" t="s">
        <v>10105</v>
      </c>
      <c r="C8562">
        <f>YEAR(Data!$D8562)</f>
        <v>2013</v>
      </c>
      <c r="D8562">
        <v>41632</v>
      </c>
      <c r="E8562">
        <v>41635</v>
      </c>
      <c r="F8562" t="s">
        <v>23</v>
      </c>
      <c r="G8562" t="s">
        <v>1345</v>
      </c>
      <c r="H8562" t="s">
        <v>1346</v>
      </c>
      <c r="I8562" t="s">
        <v>41</v>
      </c>
      <c r="J8562" t="s">
        <v>27</v>
      </c>
      <c r="K8562" t="s">
        <v>184</v>
      </c>
      <c r="L8562" t="s">
        <v>104</v>
      </c>
      <c r="M8562">
        <v>77041</v>
      </c>
      <c r="N8562" t="s">
        <v>105</v>
      </c>
      <c r="O8562" t="s">
        <v>6463</v>
      </c>
      <c r="P8562" t="s">
        <v>71</v>
      </c>
      <c r="Q8562" t="s">
        <v>72</v>
      </c>
      <c r="R8562" t="s">
        <v>6464</v>
      </c>
      <c r="S8562">
        <v>131.88000000000002</v>
      </c>
      <c r="T8562">
        <v>3</v>
      </c>
      <c r="U8562">
        <v>0.2</v>
      </c>
      <c r="V8562">
        <v>14.836499999999987</v>
      </c>
    </row>
    <row r="8563" spans="1:22" ht="14.25" customHeight="1" x14ac:dyDescent="0.25">
      <c r="A8563">
        <v>8562</v>
      </c>
      <c r="B8563" t="s">
        <v>10105</v>
      </c>
      <c r="C8563">
        <f>YEAR(Data!$D8563)</f>
        <v>2013</v>
      </c>
      <c r="D8563">
        <v>41632</v>
      </c>
      <c r="E8563">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ht="14.25" customHeight="1" x14ac:dyDescent="0.25">
      <c r="A8564">
        <v>8563</v>
      </c>
      <c r="B8564" t="s">
        <v>10106</v>
      </c>
      <c r="C8564">
        <f>YEAR(Data!$D8564)</f>
        <v>2013</v>
      </c>
      <c r="D8564">
        <v>41367</v>
      </c>
      <c r="E8564">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ht="14.25" customHeight="1" x14ac:dyDescent="0.25">
      <c r="A8565">
        <v>8564</v>
      </c>
      <c r="B8565" t="s">
        <v>10107</v>
      </c>
      <c r="C8565">
        <f>YEAR(Data!$D8565)</f>
        <v>2014</v>
      </c>
      <c r="D8565">
        <v>41760</v>
      </c>
      <c r="E8565">
        <v>41764</v>
      </c>
      <c r="F8565" t="s">
        <v>50</v>
      </c>
      <c r="G8565" t="s">
        <v>3503</v>
      </c>
      <c r="H8565" t="s">
        <v>3504</v>
      </c>
      <c r="I8565" t="s">
        <v>102</v>
      </c>
      <c r="J8565" t="s">
        <v>27</v>
      </c>
      <c r="K8565" t="s">
        <v>10108</v>
      </c>
      <c r="L8565" t="s">
        <v>54</v>
      </c>
      <c r="M8565">
        <v>32771</v>
      </c>
      <c r="N8565" t="s">
        <v>30</v>
      </c>
      <c r="O8565" t="s">
        <v>3809</v>
      </c>
      <c r="P8565" t="s">
        <v>46</v>
      </c>
      <c r="Q8565" t="s">
        <v>75</v>
      </c>
      <c r="R8565" t="s">
        <v>3810</v>
      </c>
      <c r="S8565">
        <v>4.8420000000000005</v>
      </c>
      <c r="T8565">
        <v>3</v>
      </c>
      <c r="U8565">
        <v>0.7</v>
      </c>
      <c r="V8565">
        <v>-3.5507999999999988</v>
      </c>
    </row>
    <row r="8566" spans="1:22" ht="14.25" customHeight="1" x14ac:dyDescent="0.25">
      <c r="A8566">
        <v>8565</v>
      </c>
      <c r="B8566" t="s">
        <v>10107</v>
      </c>
      <c r="C8566">
        <f>YEAR(Data!$D8566)</f>
        <v>2014</v>
      </c>
      <c r="D8566">
        <v>41760</v>
      </c>
      <c r="E8566">
        <v>41764</v>
      </c>
      <c r="F8566" t="s">
        <v>50</v>
      </c>
      <c r="G8566" t="s">
        <v>3503</v>
      </c>
      <c r="H8566" t="s">
        <v>3504</v>
      </c>
      <c r="I8566" t="s">
        <v>102</v>
      </c>
      <c r="J8566" t="s">
        <v>27</v>
      </c>
      <c r="K8566" t="s">
        <v>10108</v>
      </c>
      <c r="L8566" t="s">
        <v>54</v>
      </c>
      <c r="M8566">
        <v>32771</v>
      </c>
      <c r="N8566" t="s">
        <v>30</v>
      </c>
      <c r="O8566" t="s">
        <v>8503</v>
      </c>
      <c r="P8566" t="s">
        <v>32</v>
      </c>
      <c r="Q8566" t="s">
        <v>65</v>
      </c>
      <c r="R8566" t="s">
        <v>8504</v>
      </c>
      <c r="S8566">
        <v>220.70400000000001</v>
      </c>
      <c r="T8566">
        <v>6</v>
      </c>
      <c r="U8566">
        <v>0.2</v>
      </c>
      <c r="V8566">
        <v>-8.2764000000000379</v>
      </c>
    </row>
    <row r="8567" spans="1:22" ht="14.25" customHeight="1" x14ac:dyDescent="0.25">
      <c r="A8567">
        <v>8566</v>
      </c>
      <c r="B8567" t="s">
        <v>10109</v>
      </c>
      <c r="C8567">
        <f>YEAR(Data!$D8567)</f>
        <v>2013</v>
      </c>
      <c r="D8567">
        <v>41596</v>
      </c>
      <c r="E8567">
        <v>41597</v>
      </c>
      <c r="F8567" t="s">
        <v>188</v>
      </c>
      <c r="G8567" t="s">
        <v>8368</v>
      </c>
      <c r="H8567" t="s">
        <v>8369</v>
      </c>
      <c r="I8567" t="s">
        <v>26</v>
      </c>
      <c r="J8567" t="s">
        <v>27</v>
      </c>
      <c r="K8567" t="s">
        <v>7397</v>
      </c>
      <c r="L8567" t="s">
        <v>104</v>
      </c>
      <c r="M8567">
        <v>75056</v>
      </c>
      <c r="N8567" t="s">
        <v>105</v>
      </c>
      <c r="O8567" t="s">
        <v>6275</v>
      </c>
      <c r="P8567" t="s">
        <v>71</v>
      </c>
      <c r="Q8567" t="s">
        <v>72</v>
      </c>
      <c r="R8567" t="s">
        <v>6276</v>
      </c>
      <c r="S8567">
        <v>67.176000000000002</v>
      </c>
      <c r="T8567">
        <v>3</v>
      </c>
      <c r="U8567">
        <v>0.2</v>
      </c>
      <c r="V8567">
        <v>6.7175999999999974</v>
      </c>
    </row>
    <row r="8568" spans="1:22" ht="14.25" customHeight="1" x14ac:dyDescent="0.25">
      <c r="A8568">
        <v>8567</v>
      </c>
      <c r="B8568" t="s">
        <v>10109</v>
      </c>
      <c r="C8568">
        <f>YEAR(Data!$D8568)</f>
        <v>2013</v>
      </c>
      <c r="D8568">
        <v>41596</v>
      </c>
      <c r="E8568">
        <v>41597</v>
      </c>
      <c r="F8568" t="s">
        <v>188</v>
      </c>
      <c r="G8568" t="s">
        <v>8368</v>
      </c>
      <c r="H8568" t="s">
        <v>8369</v>
      </c>
      <c r="I8568" t="s">
        <v>26</v>
      </c>
      <c r="J8568" t="s">
        <v>27</v>
      </c>
      <c r="K8568" t="s">
        <v>7397</v>
      </c>
      <c r="L8568" t="s">
        <v>104</v>
      </c>
      <c r="M8568">
        <v>75056</v>
      </c>
      <c r="N8568" t="s">
        <v>105</v>
      </c>
      <c r="O8568" t="s">
        <v>5761</v>
      </c>
      <c r="P8568" t="s">
        <v>46</v>
      </c>
      <c r="Q8568" t="s">
        <v>90</v>
      </c>
      <c r="R8568" t="s">
        <v>5762</v>
      </c>
      <c r="S8568">
        <v>15.231999999999999</v>
      </c>
      <c r="T8568">
        <v>4</v>
      </c>
      <c r="U8568">
        <v>0.2</v>
      </c>
      <c r="V8568">
        <v>5.5215999999999994</v>
      </c>
    </row>
    <row r="8569" spans="1:22" ht="14.25" customHeight="1" x14ac:dyDescent="0.25">
      <c r="A8569">
        <v>8568</v>
      </c>
      <c r="B8569" t="s">
        <v>10110</v>
      </c>
      <c r="C8569">
        <f>YEAR(Data!$D8569)</f>
        <v>2013</v>
      </c>
      <c r="D8569">
        <v>41589</v>
      </c>
      <c r="E8569">
        <v>41591</v>
      </c>
      <c r="F8569" t="s">
        <v>188</v>
      </c>
      <c r="G8569" t="s">
        <v>2304</v>
      </c>
      <c r="H8569" t="s">
        <v>2305</v>
      </c>
      <c r="I8569" t="s">
        <v>26</v>
      </c>
      <c r="J8569" t="s">
        <v>27</v>
      </c>
      <c r="K8569" t="s">
        <v>276</v>
      </c>
      <c r="L8569" t="s">
        <v>498</v>
      </c>
      <c r="M8569">
        <v>45373</v>
      </c>
      <c r="N8569" t="s">
        <v>148</v>
      </c>
      <c r="O8569" t="s">
        <v>5264</v>
      </c>
      <c r="P8569" t="s">
        <v>46</v>
      </c>
      <c r="Q8569" t="s">
        <v>90</v>
      </c>
      <c r="R8569" t="s">
        <v>5265</v>
      </c>
      <c r="S8569">
        <v>31.104000000000006</v>
      </c>
      <c r="T8569">
        <v>6</v>
      </c>
      <c r="U8569">
        <v>0.2</v>
      </c>
      <c r="V8569">
        <v>10.8864</v>
      </c>
    </row>
    <row r="8570" spans="1:22" ht="14.25" customHeight="1" x14ac:dyDescent="0.25">
      <c r="A8570">
        <v>8569</v>
      </c>
      <c r="B8570" t="s">
        <v>10111</v>
      </c>
      <c r="C8570">
        <f>YEAR(Data!$D8570)</f>
        <v>2013</v>
      </c>
      <c r="D8570">
        <v>41615</v>
      </c>
      <c r="E8570">
        <v>41621</v>
      </c>
      <c r="F8570" t="s">
        <v>50</v>
      </c>
      <c r="G8570" t="s">
        <v>2638</v>
      </c>
      <c r="H8570" t="s">
        <v>2639</v>
      </c>
      <c r="I8570" t="s">
        <v>41</v>
      </c>
      <c r="J8570" t="s">
        <v>27</v>
      </c>
      <c r="K8570" t="s">
        <v>6102</v>
      </c>
      <c r="L8570" t="s">
        <v>267</v>
      </c>
      <c r="M8570">
        <v>11550</v>
      </c>
      <c r="N8570" t="s">
        <v>148</v>
      </c>
      <c r="O8570" t="s">
        <v>6989</v>
      </c>
      <c r="P8570" t="s">
        <v>46</v>
      </c>
      <c r="Q8570" t="s">
        <v>75</v>
      </c>
      <c r="R8570" t="s">
        <v>6990</v>
      </c>
      <c r="S8570">
        <v>968.74400000000014</v>
      </c>
      <c r="T8570">
        <v>7</v>
      </c>
      <c r="U8570">
        <v>0.2</v>
      </c>
      <c r="V8570">
        <v>314.84180000000003</v>
      </c>
    </row>
    <row r="8571" spans="1:22" ht="14.25" customHeight="1" x14ac:dyDescent="0.25">
      <c r="A8571">
        <v>8570</v>
      </c>
      <c r="B8571" t="s">
        <v>10111</v>
      </c>
      <c r="C8571">
        <f>YEAR(Data!$D8571)</f>
        <v>2013</v>
      </c>
      <c r="D8571">
        <v>41615</v>
      </c>
      <c r="E8571">
        <v>41621</v>
      </c>
      <c r="F8571" t="s">
        <v>50</v>
      </c>
      <c r="G8571" t="s">
        <v>2638</v>
      </c>
      <c r="H8571" t="s">
        <v>2639</v>
      </c>
      <c r="I8571" t="s">
        <v>41</v>
      </c>
      <c r="J8571" t="s">
        <v>27</v>
      </c>
      <c r="K8571" t="s">
        <v>6102</v>
      </c>
      <c r="L8571" t="s">
        <v>267</v>
      </c>
      <c r="M8571">
        <v>11550</v>
      </c>
      <c r="N8571" t="s">
        <v>148</v>
      </c>
      <c r="O8571" t="s">
        <v>431</v>
      </c>
      <c r="P8571" t="s">
        <v>46</v>
      </c>
      <c r="Q8571" t="s">
        <v>75</v>
      </c>
      <c r="R8571" t="s">
        <v>432</v>
      </c>
      <c r="S8571">
        <v>222.35199999999998</v>
      </c>
      <c r="T8571">
        <v>13</v>
      </c>
      <c r="U8571">
        <v>0.2</v>
      </c>
      <c r="V8571">
        <v>77.823200000000014</v>
      </c>
    </row>
    <row r="8572" spans="1:22" ht="14.25" customHeight="1" x14ac:dyDescent="0.25">
      <c r="A8572">
        <v>8571</v>
      </c>
      <c r="B8572" t="s">
        <v>10111</v>
      </c>
      <c r="C8572">
        <f>YEAR(Data!$D8572)</f>
        <v>2013</v>
      </c>
      <c r="D8572">
        <v>41615</v>
      </c>
      <c r="E8572">
        <v>41621</v>
      </c>
      <c r="F8572" t="s">
        <v>50</v>
      </c>
      <c r="G8572" t="s">
        <v>2638</v>
      </c>
      <c r="H8572" t="s">
        <v>2639</v>
      </c>
      <c r="I8572" t="s">
        <v>41</v>
      </c>
      <c r="J8572" t="s">
        <v>27</v>
      </c>
      <c r="K8572" t="s">
        <v>6102</v>
      </c>
      <c r="L8572" t="s">
        <v>267</v>
      </c>
      <c r="M8572">
        <v>11550</v>
      </c>
      <c r="N8572" t="s">
        <v>148</v>
      </c>
      <c r="O8572" t="s">
        <v>3312</v>
      </c>
      <c r="P8572" t="s">
        <v>71</v>
      </c>
      <c r="Q8572" t="s">
        <v>1216</v>
      </c>
      <c r="R8572" t="s">
        <v>3313</v>
      </c>
      <c r="S8572">
        <v>479.98400000000004</v>
      </c>
      <c r="T8572">
        <v>2</v>
      </c>
      <c r="U8572">
        <v>0.2</v>
      </c>
      <c r="V8572">
        <v>89.996999999999986</v>
      </c>
    </row>
    <row r="8573" spans="1:22" ht="14.25" customHeight="1" x14ac:dyDescent="0.25">
      <c r="A8573">
        <v>8572</v>
      </c>
      <c r="B8573" t="s">
        <v>10112</v>
      </c>
      <c r="C8573">
        <f>YEAR(Data!$D8573)</f>
        <v>2013</v>
      </c>
      <c r="D8573">
        <v>41368</v>
      </c>
      <c r="E8573">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ht="14.25" customHeight="1" x14ac:dyDescent="0.25">
      <c r="A8574">
        <v>8573</v>
      </c>
      <c r="B8574" t="s">
        <v>10113</v>
      </c>
      <c r="C8574">
        <f>YEAR(Data!$D8574)</f>
        <v>2011</v>
      </c>
      <c r="D8574">
        <v>40875</v>
      </c>
      <c r="E8574">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ht="14.25" customHeight="1" x14ac:dyDescent="0.25">
      <c r="A8575">
        <v>8574</v>
      </c>
      <c r="B8575" t="s">
        <v>10114</v>
      </c>
      <c r="C8575">
        <f>YEAR(Data!$D8575)</f>
        <v>2012</v>
      </c>
      <c r="D8575">
        <v>41202</v>
      </c>
      <c r="E8575">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ht="14.25" customHeight="1" x14ac:dyDescent="0.25">
      <c r="A8576">
        <v>8575</v>
      </c>
      <c r="B8576" t="s">
        <v>10115</v>
      </c>
      <c r="C8576">
        <f>YEAR(Data!$D8576)</f>
        <v>2011</v>
      </c>
      <c r="D8576">
        <v>40805</v>
      </c>
      <c r="E8576">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ht="14.25" customHeight="1" x14ac:dyDescent="0.25">
      <c r="A8577">
        <v>8576</v>
      </c>
      <c r="B8577" t="s">
        <v>10116</v>
      </c>
      <c r="C8577">
        <f>YEAR(Data!$D8577)</f>
        <v>2014</v>
      </c>
      <c r="D8577">
        <v>41879</v>
      </c>
      <c r="E8577">
        <v>41882</v>
      </c>
      <c r="F8577" t="s">
        <v>23</v>
      </c>
      <c r="G8577" t="s">
        <v>3868</v>
      </c>
      <c r="H8577" t="s">
        <v>3869</v>
      </c>
      <c r="I8577" t="s">
        <v>26</v>
      </c>
      <c r="J8577" t="s">
        <v>27</v>
      </c>
      <c r="K8577" t="s">
        <v>6850</v>
      </c>
      <c r="L8577" t="s">
        <v>54</v>
      </c>
      <c r="M8577">
        <v>34952</v>
      </c>
      <c r="N8577" t="s">
        <v>30</v>
      </c>
      <c r="O8577" t="s">
        <v>2203</v>
      </c>
      <c r="P8577" t="s">
        <v>46</v>
      </c>
      <c r="Q8577" t="s">
        <v>78</v>
      </c>
      <c r="R8577" t="s">
        <v>2204</v>
      </c>
      <c r="S8577">
        <v>14.336000000000002</v>
      </c>
      <c r="T8577">
        <v>4</v>
      </c>
      <c r="U8577">
        <v>0.2</v>
      </c>
      <c r="V8577">
        <v>0.89599999999999991</v>
      </c>
    </row>
    <row r="8578" spans="1:22" ht="14.25" customHeight="1" x14ac:dyDescent="0.25">
      <c r="A8578">
        <v>8577</v>
      </c>
      <c r="B8578" t="s">
        <v>10117</v>
      </c>
      <c r="C8578">
        <f>YEAR(Data!$D8578)</f>
        <v>2014</v>
      </c>
      <c r="D8578">
        <v>41824</v>
      </c>
      <c r="E8578">
        <v>41825</v>
      </c>
      <c r="F8578" t="s">
        <v>188</v>
      </c>
      <c r="G8578" t="s">
        <v>6532</v>
      </c>
      <c r="H8578" t="s">
        <v>6533</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ht="14.25" customHeight="1" x14ac:dyDescent="0.25">
      <c r="A8579">
        <v>8578</v>
      </c>
      <c r="B8579" t="s">
        <v>10118</v>
      </c>
      <c r="C8579">
        <f>YEAR(Data!$D8579)</f>
        <v>2014</v>
      </c>
      <c r="D8579">
        <v>41996</v>
      </c>
      <c r="E8579">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ht="14.25" customHeight="1" x14ac:dyDescent="0.25">
      <c r="A8580">
        <v>8579</v>
      </c>
      <c r="B8580" t="s">
        <v>10118</v>
      </c>
      <c r="C8580">
        <f>YEAR(Data!$D8580)</f>
        <v>2014</v>
      </c>
      <c r="D8580">
        <v>41996</v>
      </c>
      <c r="E8580">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ht="14.25" customHeight="1" x14ac:dyDescent="0.25">
      <c r="A8581">
        <v>8580</v>
      </c>
      <c r="B8581" t="s">
        <v>10119</v>
      </c>
      <c r="C8581">
        <f>YEAR(Data!$D8581)</f>
        <v>2013</v>
      </c>
      <c r="D8581">
        <v>41636</v>
      </c>
      <c r="E8581">
        <v>41642</v>
      </c>
      <c r="F8581" t="s">
        <v>50</v>
      </c>
      <c r="G8581" t="s">
        <v>4458</v>
      </c>
      <c r="H8581" t="s">
        <v>4459</v>
      </c>
      <c r="I8581" t="s">
        <v>26</v>
      </c>
      <c r="J8581" t="s">
        <v>27</v>
      </c>
      <c r="K8581" t="s">
        <v>1473</v>
      </c>
      <c r="L8581" t="s">
        <v>29</v>
      </c>
      <c r="M8581">
        <v>40214</v>
      </c>
      <c r="N8581" t="s">
        <v>30</v>
      </c>
      <c r="O8581" t="s">
        <v>9047</v>
      </c>
      <c r="P8581" t="s">
        <v>46</v>
      </c>
      <c r="Q8581" t="s">
        <v>47</v>
      </c>
      <c r="R8581" t="s">
        <v>9048</v>
      </c>
      <c r="S8581">
        <v>2.61</v>
      </c>
      <c r="T8581">
        <v>1</v>
      </c>
      <c r="U8581">
        <v>0</v>
      </c>
      <c r="V8581">
        <v>1.2005999999999999</v>
      </c>
    </row>
    <row r="8582" spans="1:22" ht="14.25" customHeight="1" x14ac:dyDescent="0.25">
      <c r="A8582">
        <v>8581</v>
      </c>
      <c r="B8582" t="s">
        <v>10120</v>
      </c>
      <c r="C8582">
        <f>YEAR(Data!$D8582)</f>
        <v>2011</v>
      </c>
      <c r="D8582">
        <v>40683</v>
      </c>
      <c r="E8582">
        <v>40685</v>
      </c>
      <c r="F8582" t="s">
        <v>23</v>
      </c>
      <c r="G8582" t="s">
        <v>4924</v>
      </c>
      <c r="H8582" t="s">
        <v>4925</v>
      </c>
      <c r="I8582" t="s">
        <v>41</v>
      </c>
      <c r="J8582" t="s">
        <v>27</v>
      </c>
      <c r="K8582" t="s">
        <v>10121</v>
      </c>
      <c r="L8582" t="s">
        <v>104</v>
      </c>
      <c r="M8582">
        <v>78666</v>
      </c>
      <c r="N8582" t="s">
        <v>105</v>
      </c>
      <c r="O8582" t="s">
        <v>8817</v>
      </c>
      <c r="P8582" t="s">
        <v>32</v>
      </c>
      <c r="Q8582" t="s">
        <v>65</v>
      </c>
      <c r="R8582" t="s">
        <v>8818</v>
      </c>
      <c r="S8582">
        <v>10.332000000000001</v>
      </c>
      <c r="T8582">
        <v>3</v>
      </c>
      <c r="U8582">
        <v>0.6</v>
      </c>
      <c r="V8582">
        <v>-5.9408999999999992</v>
      </c>
    </row>
    <row r="8583" spans="1:22" ht="14.25" customHeight="1" x14ac:dyDescent="0.25">
      <c r="A8583">
        <v>8582</v>
      </c>
      <c r="B8583" t="s">
        <v>10120</v>
      </c>
      <c r="C8583">
        <f>YEAR(Data!$D8583)</f>
        <v>2011</v>
      </c>
      <c r="D8583">
        <v>40683</v>
      </c>
      <c r="E8583">
        <v>40685</v>
      </c>
      <c r="F8583" t="s">
        <v>23</v>
      </c>
      <c r="G8583" t="s">
        <v>4924</v>
      </c>
      <c r="H8583" t="s">
        <v>4925</v>
      </c>
      <c r="I8583" t="s">
        <v>41</v>
      </c>
      <c r="J8583" t="s">
        <v>27</v>
      </c>
      <c r="K8583" t="s">
        <v>10121</v>
      </c>
      <c r="L8583" t="s">
        <v>104</v>
      </c>
      <c r="M8583">
        <v>78666</v>
      </c>
      <c r="N8583" t="s">
        <v>105</v>
      </c>
      <c r="O8583" t="s">
        <v>2856</v>
      </c>
      <c r="P8583" t="s">
        <v>46</v>
      </c>
      <c r="Q8583" t="s">
        <v>90</v>
      </c>
      <c r="R8583" t="s">
        <v>2857</v>
      </c>
      <c r="S8583">
        <v>10.368000000000002</v>
      </c>
      <c r="T8583">
        <v>2</v>
      </c>
      <c r="U8583">
        <v>0.2</v>
      </c>
      <c r="V8583">
        <v>3.6288</v>
      </c>
    </row>
    <row r="8584" spans="1:22" ht="14.25" customHeight="1" x14ac:dyDescent="0.25">
      <c r="A8584">
        <v>8583</v>
      </c>
      <c r="B8584" t="s">
        <v>10120</v>
      </c>
      <c r="C8584">
        <f>YEAR(Data!$D8584)</f>
        <v>2011</v>
      </c>
      <c r="D8584">
        <v>40683</v>
      </c>
      <c r="E8584">
        <v>40685</v>
      </c>
      <c r="F8584" t="s">
        <v>23</v>
      </c>
      <c r="G8584" t="s">
        <v>4924</v>
      </c>
      <c r="H8584" t="s">
        <v>4925</v>
      </c>
      <c r="I8584" t="s">
        <v>41</v>
      </c>
      <c r="J8584" t="s">
        <v>27</v>
      </c>
      <c r="K8584" t="s">
        <v>10121</v>
      </c>
      <c r="L8584" t="s">
        <v>104</v>
      </c>
      <c r="M8584">
        <v>78666</v>
      </c>
      <c r="N8584" t="s">
        <v>105</v>
      </c>
      <c r="O8584" t="s">
        <v>5896</v>
      </c>
      <c r="P8584" t="s">
        <v>71</v>
      </c>
      <c r="Q8584" t="s">
        <v>161</v>
      </c>
      <c r="R8584" t="s">
        <v>5897</v>
      </c>
      <c r="S8584">
        <v>20.784000000000002</v>
      </c>
      <c r="T8584">
        <v>2</v>
      </c>
      <c r="U8584">
        <v>0.2</v>
      </c>
      <c r="V8584">
        <v>-3.6372000000000027</v>
      </c>
    </row>
    <row r="8585" spans="1:22" ht="14.25" customHeight="1" x14ac:dyDescent="0.25">
      <c r="A8585">
        <v>8584</v>
      </c>
      <c r="B8585" t="s">
        <v>10120</v>
      </c>
      <c r="C8585">
        <f>YEAR(Data!$D8585)</f>
        <v>2011</v>
      </c>
      <c r="D8585">
        <v>40683</v>
      </c>
      <c r="E8585">
        <v>40685</v>
      </c>
      <c r="F8585" t="s">
        <v>23</v>
      </c>
      <c r="G8585" t="s">
        <v>4924</v>
      </c>
      <c r="H8585" t="s">
        <v>4925</v>
      </c>
      <c r="I8585" t="s">
        <v>41</v>
      </c>
      <c r="J8585" t="s">
        <v>27</v>
      </c>
      <c r="K8585" t="s">
        <v>10121</v>
      </c>
      <c r="L8585" t="s">
        <v>104</v>
      </c>
      <c r="M8585">
        <v>78666</v>
      </c>
      <c r="N8585" t="s">
        <v>105</v>
      </c>
      <c r="O8585" t="s">
        <v>8522</v>
      </c>
      <c r="P8585" t="s">
        <v>46</v>
      </c>
      <c r="Q8585" t="s">
        <v>59</v>
      </c>
      <c r="R8585" t="s">
        <v>8523</v>
      </c>
      <c r="S8585">
        <v>66.959999999999994</v>
      </c>
      <c r="T8585">
        <v>5</v>
      </c>
      <c r="U8585">
        <v>0.2</v>
      </c>
      <c r="V8585">
        <v>-13.392000000000003</v>
      </c>
    </row>
    <row r="8586" spans="1:22" ht="14.25" customHeight="1" x14ac:dyDescent="0.25">
      <c r="A8586">
        <v>8585</v>
      </c>
      <c r="B8586" t="s">
        <v>10122</v>
      </c>
      <c r="C8586">
        <f>YEAR(Data!$D8586)</f>
        <v>2011</v>
      </c>
      <c r="D8586">
        <v>40579</v>
      </c>
      <c r="E8586">
        <v>40583</v>
      </c>
      <c r="F8586" t="s">
        <v>23</v>
      </c>
      <c r="G8586" t="s">
        <v>8728</v>
      </c>
      <c r="H8586" t="s">
        <v>8729</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ht="14.25" customHeight="1" x14ac:dyDescent="0.25">
      <c r="A8587">
        <v>8586</v>
      </c>
      <c r="B8587" t="s">
        <v>10123</v>
      </c>
      <c r="C8587">
        <f>YEAR(Data!$D8587)</f>
        <v>2014</v>
      </c>
      <c r="D8587">
        <v>41983</v>
      </c>
      <c r="E8587">
        <v>41989</v>
      </c>
      <c r="F8587" t="s">
        <v>50</v>
      </c>
      <c r="G8587" t="s">
        <v>7418</v>
      </c>
      <c r="H8587" t="s">
        <v>7419</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ht="14.25" customHeight="1" x14ac:dyDescent="0.25">
      <c r="A8588">
        <v>8587</v>
      </c>
      <c r="B8588" t="s">
        <v>10124</v>
      </c>
      <c r="C8588">
        <f>YEAR(Data!$D8588)</f>
        <v>2014</v>
      </c>
      <c r="D8588">
        <v>41832</v>
      </c>
      <c r="E8588">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ht="14.25" customHeight="1" x14ac:dyDescent="0.25">
      <c r="A8589">
        <v>8588</v>
      </c>
      <c r="B8589" t="s">
        <v>10124</v>
      </c>
      <c r="C8589">
        <f>YEAR(Data!$D8589)</f>
        <v>2014</v>
      </c>
      <c r="D8589">
        <v>41832</v>
      </c>
      <c r="E8589">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ht="14.25" customHeight="1" x14ac:dyDescent="0.25">
      <c r="A8590">
        <v>8589</v>
      </c>
      <c r="B8590" t="s">
        <v>10125</v>
      </c>
      <c r="C8590">
        <f>YEAR(Data!$D8590)</f>
        <v>2012</v>
      </c>
      <c r="D8590">
        <v>41044</v>
      </c>
      <c r="E8590">
        <v>41051</v>
      </c>
      <c r="F8590" t="s">
        <v>50</v>
      </c>
      <c r="G8590" t="s">
        <v>6751</v>
      </c>
      <c r="H8590" t="s">
        <v>6752</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ht="14.25" customHeight="1" x14ac:dyDescent="0.25">
      <c r="A8591">
        <v>8590</v>
      </c>
      <c r="B8591" t="s">
        <v>10126</v>
      </c>
      <c r="C8591">
        <f>YEAR(Data!$D8591)</f>
        <v>2014</v>
      </c>
      <c r="D8591">
        <v>41669</v>
      </c>
      <c r="E859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ht="14.25" customHeight="1" x14ac:dyDescent="0.25">
      <c r="A8592">
        <v>8591</v>
      </c>
      <c r="B8592" t="s">
        <v>10127</v>
      </c>
      <c r="C8592">
        <f>YEAR(Data!$D8592)</f>
        <v>2014</v>
      </c>
      <c r="D8592">
        <v>41912</v>
      </c>
      <c r="E8592">
        <v>41914</v>
      </c>
      <c r="F8592" t="s">
        <v>188</v>
      </c>
      <c r="G8592" t="s">
        <v>792</v>
      </c>
      <c r="H8592" t="s">
        <v>793</v>
      </c>
      <c r="I8592" t="s">
        <v>41</v>
      </c>
      <c r="J8592" t="s">
        <v>27</v>
      </c>
      <c r="K8592" t="s">
        <v>6102</v>
      </c>
      <c r="L8592" t="s">
        <v>267</v>
      </c>
      <c r="M8592">
        <v>11550</v>
      </c>
      <c r="N8592" t="s">
        <v>148</v>
      </c>
      <c r="O8592" t="s">
        <v>6439</v>
      </c>
      <c r="P8592" t="s">
        <v>46</v>
      </c>
      <c r="Q8592" t="s">
        <v>173</v>
      </c>
      <c r="R8592" t="s">
        <v>6440</v>
      </c>
      <c r="S8592">
        <v>7.98</v>
      </c>
      <c r="T8592">
        <v>3</v>
      </c>
      <c r="U8592">
        <v>0</v>
      </c>
      <c r="V8592">
        <v>3.9102000000000006</v>
      </c>
    </row>
    <row r="8593" spans="1:22" ht="14.25" customHeight="1" x14ac:dyDescent="0.25">
      <c r="A8593">
        <v>8592</v>
      </c>
      <c r="B8593" t="s">
        <v>10128</v>
      </c>
      <c r="C8593">
        <f>YEAR(Data!$D8593)</f>
        <v>2014</v>
      </c>
      <c r="D8593">
        <v>41753</v>
      </c>
      <c r="E8593">
        <v>41756</v>
      </c>
      <c r="F8593" t="s">
        <v>188</v>
      </c>
      <c r="G8593" t="s">
        <v>51</v>
      </c>
      <c r="H8593" t="s">
        <v>52</v>
      </c>
      <c r="I8593" t="s">
        <v>26</v>
      </c>
      <c r="J8593" t="s">
        <v>27</v>
      </c>
      <c r="K8593" t="s">
        <v>10129</v>
      </c>
      <c r="L8593" t="s">
        <v>457</v>
      </c>
      <c r="M8593">
        <v>80634</v>
      </c>
      <c r="N8593" t="s">
        <v>44</v>
      </c>
      <c r="O8593" t="s">
        <v>4131</v>
      </c>
      <c r="P8593" t="s">
        <v>46</v>
      </c>
      <c r="Q8593" t="s">
        <v>173</v>
      </c>
      <c r="R8593" t="s">
        <v>186</v>
      </c>
      <c r="S8593">
        <v>18.687999999999999</v>
      </c>
      <c r="T8593">
        <v>2</v>
      </c>
      <c r="U8593">
        <v>0.2</v>
      </c>
      <c r="V8593">
        <v>7.008</v>
      </c>
    </row>
    <row r="8594" spans="1:22" ht="14.25" customHeight="1" x14ac:dyDescent="0.25">
      <c r="A8594">
        <v>8593</v>
      </c>
      <c r="B8594" t="s">
        <v>10128</v>
      </c>
      <c r="C8594">
        <f>YEAR(Data!$D8594)</f>
        <v>2014</v>
      </c>
      <c r="D8594">
        <v>41753</v>
      </c>
      <c r="E8594">
        <v>41756</v>
      </c>
      <c r="F8594" t="s">
        <v>188</v>
      </c>
      <c r="G8594" t="s">
        <v>51</v>
      </c>
      <c r="H8594" t="s">
        <v>52</v>
      </c>
      <c r="I8594" t="s">
        <v>26</v>
      </c>
      <c r="J8594" t="s">
        <v>27</v>
      </c>
      <c r="K8594" t="s">
        <v>10129</v>
      </c>
      <c r="L8594" t="s">
        <v>457</v>
      </c>
      <c r="M8594">
        <v>80634</v>
      </c>
      <c r="N8594" t="s">
        <v>44</v>
      </c>
      <c r="O8594" t="s">
        <v>8003</v>
      </c>
      <c r="P8594" t="s">
        <v>32</v>
      </c>
      <c r="Q8594" t="s">
        <v>65</v>
      </c>
      <c r="R8594" t="s">
        <v>8004</v>
      </c>
      <c r="S8594">
        <v>11.664000000000001</v>
      </c>
      <c r="T8594">
        <v>3</v>
      </c>
      <c r="U8594">
        <v>0.2</v>
      </c>
      <c r="V8594">
        <v>3.3534000000000006</v>
      </c>
    </row>
    <row r="8595" spans="1:22" ht="14.25" customHeight="1" x14ac:dyDescent="0.25">
      <c r="A8595">
        <v>8594</v>
      </c>
      <c r="B8595" t="s">
        <v>10130</v>
      </c>
      <c r="C8595">
        <f>YEAR(Data!$D8595)</f>
        <v>2014</v>
      </c>
      <c r="D8595">
        <v>41953</v>
      </c>
      <c r="E8595">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ht="14.25" customHeight="1" x14ac:dyDescent="0.25">
      <c r="A8596">
        <v>8595</v>
      </c>
      <c r="B8596" t="s">
        <v>10130</v>
      </c>
      <c r="C8596">
        <f>YEAR(Data!$D8596)</f>
        <v>2014</v>
      </c>
      <c r="D8596">
        <v>41953</v>
      </c>
      <c r="E8596">
        <v>41957</v>
      </c>
      <c r="F8596" t="s">
        <v>50</v>
      </c>
      <c r="G8596" t="s">
        <v>2717</v>
      </c>
      <c r="H8596" t="s">
        <v>2718</v>
      </c>
      <c r="I8596" t="s">
        <v>102</v>
      </c>
      <c r="J8596" t="s">
        <v>27</v>
      </c>
      <c r="K8596" t="s">
        <v>1521</v>
      </c>
      <c r="L8596" t="s">
        <v>54</v>
      </c>
      <c r="M8596">
        <v>32216</v>
      </c>
      <c r="N8596" t="s">
        <v>30</v>
      </c>
      <c r="O8596" t="s">
        <v>9195</v>
      </c>
      <c r="P8596" t="s">
        <v>71</v>
      </c>
      <c r="Q8596" t="s">
        <v>72</v>
      </c>
      <c r="R8596" t="s">
        <v>9196</v>
      </c>
      <c r="S8596">
        <v>499.16800000000006</v>
      </c>
      <c r="T8596">
        <v>4</v>
      </c>
      <c r="U8596">
        <v>0.2</v>
      </c>
      <c r="V8596">
        <v>31.197999999999993</v>
      </c>
    </row>
    <row r="8597" spans="1:22" ht="14.25" customHeight="1" x14ac:dyDescent="0.25">
      <c r="A8597">
        <v>8596</v>
      </c>
      <c r="B8597" t="s">
        <v>10131</v>
      </c>
      <c r="C8597">
        <f>YEAR(Data!$D8597)</f>
        <v>2011</v>
      </c>
      <c r="D8597">
        <v>40668</v>
      </c>
      <c r="E8597">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ht="14.25" customHeight="1" x14ac:dyDescent="0.25">
      <c r="A8598">
        <v>8597</v>
      </c>
      <c r="B8598" t="s">
        <v>10131</v>
      </c>
      <c r="C8598">
        <f>YEAR(Data!$D8598)</f>
        <v>2011</v>
      </c>
      <c r="D8598">
        <v>40668</v>
      </c>
      <c r="E8598">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ht="14.25" customHeight="1" x14ac:dyDescent="0.25">
      <c r="A8599">
        <v>8598</v>
      </c>
      <c r="B8599" t="s">
        <v>10132</v>
      </c>
      <c r="C8599">
        <f>YEAR(Data!$D8599)</f>
        <v>2013</v>
      </c>
      <c r="D8599">
        <v>41575</v>
      </c>
      <c r="E8599">
        <v>41579</v>
      </c>
      <c r="F8599" t="s">
        <v>50</v>
      </c>
      <c r="G8599" t="s">
        <v>475</v>
      </c>
      <c r="H8599" t="s">
        <v>476</v>
      </c>
      <c r="I8599" t="s">
        <v>102</v>
      </c>
      <c r="J8599" t="s">
        <v>27</v>
      </c>
      <c r="K8599" t="s">
        <v>127</v>
      </c>
      <c r="L8599" t="s">
        <v>43</v>
      </c>
      <c r="M8599">
        <v>94122</v>
      </c>
      <c r="N8599" t="s">
        <v>44</v>
      </c>
      <c r="O8599" t="s">
        <v>8891</v>
      </c>
      <c r="P8599" t="s">
        <v>46</v>
      </c>
      <c r="Q8599" t="s">
        <v>75</v>
      </c>
      <c r="R8599" t="s">
        <v>8892</v>
      </c>
      <c r="S8599">
        <v>67.13600000000001</v>
      </c>
      <c r="T8599">
        <v>4</v>
      </c>
      <c r="U8599">
        <v>0.2</v>
      </c>
      <c r="V8599">
        <v>25.175999999999998</v>
      </c>
    </row>
    <row r="8600" spans="1:22" ht="14.25" customHeight="1" x14ac:dyDescent="0.25">
      <c r="A8600">
        <v>8599</v>
      </c>
      <c r="B8600" t="s">
        <v>10133</v>
      </c>
      <c r="C8600">
        <f>YEAR(Data!$D8600)</f>
        <v>2011</v>
      </c>
      <c r="D8600">
        <v>40873</v>
      </c>
      <c r="E8600">
        <v>40878</v>
      </c>
      <c r="F8600" t="s">
        <v>50</v>
      </c>
      <c r="G8600" t="s">
        <v>5584</v>
      </c>
      <c r="H8600" t="s">
        <v>5585</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ht="14.25" customHeight="1" x14ac:dyDescent="0.25">
      <c r="A8601">
        <v>8600</v>
      </c>
      <c r="B8601" t="s">
        <v>10133</v>
      </c>
      <c r="C8601">
        <f>YEAR(Data!$D8601)</f>
        <v>2011</v>
      </c>
      <c r="D8601">
        <v>40873</v>
      </c>
      <c r="E8601">
        <v>40878</v>
      </c>
      <c r="F8601" t="s">
        <v>50</v>
      </c>
      <c r="G8601" t="s">
        <v>5584</v>
      </c>
      <c r="H8601" t="s">
        <v>5585</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ht="14.25" customHeight="1" x14ac:dyDescent="0.25">
      <c r="A8602">
        <v>8601</v>
      </c>
      <c r="B8602" t="s">
        <v>10133</v>
      </c>
      <c r="C8602">
        <f>YEAR(Data!$D8602)</f>
        <v>2011</v>
      </c>
      <c r="D8602">
        <v>40873</v>
      </c>
      <c r="E8602">
        <v>40878</v>
      </c>
      <c r="F8602" t="s">
        <v>50</v>
      </c>
      <c r="G8602" t="s">
        <v>5584</v>
      </c>
      <c r="H8602" t="s">
        <v>5585</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ht="14.25" customHeight="1" x14ac:dyDescent="0.25">
      <c r="A8603">
        <v>8602</v>
      </c>
      <c r="B8603" t="s">
        <v>10133</v>
      </c>
      <c r="C8603">
        <f>YEAR(Data!$D8603)</f>
        <v>2011</v>
      </c>
      <c r="D8603">
        <v>40873</v>
      </c>
      <c r="E8603">
        <v>40878</v>
      </c>
      <c r="F8603" t="s">
        <v>50</v>
      </c>
      <c r="G8603" t="s">
        <v>5584</v>
      </c>
      <c r="H8603" t="s">
        <v>5585</v>
      </c>
      <c r="I8603" t="s">
        <v>41</v>
      </c>
      <c r="J8603" t="s">
        <v>27</v>
      </c>
      <c r="K8603" t="s">
        <v>3488</v>
      </c>
      <c r="L8603" t="s">
        <v>43</v>
      </c>
      <c r="M8603">
        <v>93727</v>
      </c>
      <c r="N8603" t="s">
        <v>44</v>
      </c>
      <c r="O8603" t="s">
        <v>5389</v>
      </c>
      <c r="P8603" t="s">
        <v>46</v>
      </c>
      <c r="Q8603" t="s">
        <v>75</v>
      </c>
      <c r="R8603" t="s">
        <v>5390</v>
      </c>
      <c r="S8603">
        <v>7.3120000000000012</v>
      </c>
      <c r="T8603">
        <v>1</v>
      </c>
      <c r="U8603">
        <v>0.2</v>
      </c>
      <c r="V8603">
        <v>2.5591999999999997</v>
      </c>
    </row>
    <row r="8604" spans="1:22" ht="14.25" customHeight="1" x14ac:dyDescent="0.25">
      <c r="A8604">
        <v>8603</v>
      </c>
      <c r="B8604" t="s">
        <v>10134</v>
      </c>
      <c r="C8604">
        <f>YEAR(Data!$D8604)</f>
        <v>2011</v>
      </c>
      <c r="D8604">
        <v>40908</v>
      </c>
      <c r="E8604">
        <v>40908</v>
      </c>
      <c r="F8604" t="s">
        <v>1290</v>
      </c>
      <c r="G8604" t="s">
        <v>2599</v>
      </c>
      <c r="H8604" t="s">
        <v>2600</v>
      </c>
      <c r="I8604" t="s">
        <v>102</v>
      </c>
      <c r="J8604" t="s">
        <v>27</v>
      </c>
      <c r="K8604" t="s">
        <v>3319</v>
      </c>
      <c r="L8604" t="s">
        <v>1392</v>
      </c>
      <c r="M8604">
        <v>89502</v>
      </c>
      <c r="N8604" t="s">
        <v>44</v>
      </c>
      <c r="O8604" t="s">
        <v>6348</v>
      </c>
      <c r="P8604" t="s">
        <v>71</v>
      </c>
      <c r="Q8604" t="s">
        <v>72</v>
      </c>
      <c r="R8604" t="s">
        <v>6349</v>
      </c>
      <c r="S8604">
        <v>475.94400000000002</v>
      </c>
      <c r="T8604">
        <v>7</v>
      </c>
      <c r="U8604">
        <v>0.2</v>
      </c>
      <c r="V8604">
        <v>59.492999999999952</v>
      </c>
    </row>
    <row r="8605" spans="1:22" ht="14.25" customHeight="1" x14ac:dyDescent="0.25">
      <c r="A8605">
        <v>8604</v>
      </c>
      <c r="B8605" t="s">
        <v>10135</v>
      </c>
      <c r="C8605">
        <f>YEAR(Data!$D8605)</f>
        <v>2013</v>
      </c>
      <c r="D8605">
        <v>41277</v>
      </c>
      <c r="E8605">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ht="14.25" customHeight="1" x14ac:dyDescent="0.25">
      <c r="A8606">
        <v>8605</v>
      </c>
      <c r="B8606" t="s">
        <v>10135</v>
      </c>
      <c r="C8606">
        <f>YEAR(Data!$D8606)</f>
        <v>2013</v>
      </c>
      <c r="D8606">
        <v>41277</v>
      </c>
      <c r="E8606">
        <v>41282</v>
      </c>
      <c r="F8606" t="s">
        <v>50</v>
      </c>
      <c r="G8606" t="s">
        <v>1005</v>
      </c>
      <c r="H8606" t="s">
        <v>1006</v>
      </c>
      <c r="I8606" t="s">
        <v>41</v>
      </c>
      <c r="J8606" t="s">
        <v>27</v>
      </c>
      <c r="K8606" t="s">
        <v>678</v>
      </c>
      <c r="L8606" t="s">
        <v>104</v>
      </c>
      <c r="M8606">
        <v>78207</v>
      </c>
      <c r="N8606" t="s">
        <v>105</v>
      </c>
      <c r="O8606" t="s">
        <v>7137</v>
      </c>
      <c r="P8606" t="s">
        <v>71</v>
      </c>
      <c r="Q8606" t="s">
        <v>161</v>
      </c>
      <c r="R8606" t="s">
        <v>7138</v>
      </c>
      <c r="S8606">
        <v>165.60000000000002</v>
      </c>
      <c r="T8606">
        <v>3</v>
      </c>
      <c r="U8606">
        <v>0.2</v>
      </c>
      <c r="V8606">
        <v>-6.2100000000000151</v>
      </c>
    </row>
    <row r="8607" spans="1:22" ht="14.25" customHeight="1" x14ac:dyDescent="0.25">
      <c r="A8607">
        <v>8606</v>
      </c>
      <c r="B8607" t="s">
        <v>10135</v>
      </c>
      <c r="C8607">
        <f>YEAR(Data!$D8607)</f>
        <v>2013</v>
      </c>
      <c r="D8607">
        <v>41277</v>
      </c>
      <c r="E8607">
        <v>41282</v>
      </c>
      <c r="F8607" t="s">
        <v>50</v>
      </c>
      <c r="G8607" t="s">
        <v>1005</v>
      </c>
      <c r="H8607" t="s">
        <v>1006</v>
      </c>
      <c r="I8607" t="s">
        <v>41</v>
      </c>
      <c r="J8607" t="s">
        <v>27</v>
      </c>
      <c r="K8607" t="s">
        <v>678</v>
      </c>
      <c r="L8607" t="s">
        <v>104</v>
      </c>
      <c r="M8607">
        <v>78207</v>
      </c>
      <c r="N8607" t="s">
        <v>105</v>
      </c>
      <c r="O8607" t="s">
        <v>5833</v>
      </c>
      <c r="P8607" t="s">
        <v>71</v>
      </c>
      <c r="Q8607" t="s">
        <v>72</v>
      </c>
      <c r="R8607" t="s">
        <v>5834</v>
      </c>
      <c r="S8607">
        <v>180.96</v>
      </c>
      <c r="T8607">
        <v>5</v>
      </c>
      <c r="U8607">
        <v>0.2</v>
      </c>
      <c r="V8607">
        <v>13.571999999999996</v>
      </c>
    </row>
    <row r="8608" spans="1:22" ht="14.25" customHeight="1" x14ac:dyDescent="0.25">
      <c r="A8608">
        <v>8607</v>
      </c>
      <c r="B8608" t="s">
        <v>10136</v>
      </c>
      <c r="C8608">
        <f>YEAR(Data!$D8608)</f>
        <v>2014</v>
      </c>
      <c r="D8608">
        <v>41870</v>
      </c>
      <c r="E8608">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ht="14.25" customHeight="1" x14ac:dyDescent="0.25">
      <c r="A8609">
        <v>8608</v>
      </c>
      <c r="B8609" t="s">
        <v>10137</v>
      </c>
      <c r="C8609">
        <f>YEAR(Data!$D8609)</f>
        <v>2011</v>
      </c>
      <c r="D8609">
        <v>40698</v>
      </c>
      <c r="E8609">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ht="14.25" customHeight="1" x14ac:dyDescent="0.25">
      <c r="A8610">
        <v>8609</v>
      </c>
      <c r="B8610" t="s">
        <v>10137</v>
      </c>
      <c r="C8610">
        <f>YEAR(Data!$D8610)</f>
        <v>2011</v>
      </c>
      <c r="D8610">
        <v>40698</v>
      </c>
      <c r="E8610">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ht="14.25" customHeight="1" x14ac:dyDescent="0.25">
      <c r="A8611">
        <v>8610</v>
      </c>
      <c r="B8611" t="s">
        <v>10137</v>
      </c>
      <c r="C8611">
        <f>YEAR(Data!$D8611)</f>
        <v>2011</v>
      </c>
      <c r="D8611">
        <v>40698</v>
      </c>
      <c r="E861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ht="14.25" customHeight="1" x14ac:dyDescent="0.25">
      <c r="A8612">
        <v>8611</v>
      </c>
      <c r="B8612" t="s">
        <v>10137</v>
      </c>
      <c r="C8612">
        <f>YEAR(Data!$D8612)</f>
        <v>2011</v>
      </c>
      <c r="D8612">
        <v>40698</v>
      </c>
      <c r="E8612">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ht="14.25" customHeight="1" x14ac:dyDescent="0.25">
      <c r="A8613">
        <v>8612</v>
      </c>
      <c r="B8613" t="s">
        <v>10138</v>
      </c>
      <c r="C8613">
        <f>YEAR(Data!$D8613)</f>
        <v>2014</v>
      </c>
      <c r="D8613">
        <v>41957</v>
      </c>
      <c r="E8613">
        <v>41961</v>
      </c>
      <c r="F8613" t="s">
        <v>23</v>
      </c>
      <c r="G8613" t="s">
        <v>2813</v>
      </c>
      <c r="H8613" t="s">
        <v>2814</v>
      </c>
      <c r="I8613" t="s">
        <v>26</v>
      </c>
      <c r="J8613" t="s">
        <v>27</v>
      </c>
      <c r="K8613" t="s">
        <v>8826</v>
      </c>
      <c r="L8613" t="s">
        <v>43</v>
      </c>
      <c r="M8613">
        <v>93030</v>
      </c>
      <c r="N8613" t="s">
        <v>44</v>
      </c>
      <c r="O8613" t="s">
        <v>5541</v>
      </c>
      <c r="P8613" t="s">
        <v>71</v>
      </c>
      <c r="Q8613" t="s">
        <v>161</v>
      </c>
      <c r="R8613" t="s">
        <v>5542</v>
      </c>
      <c r="S8613">
        <v>82.95</v>
      </c>
      <c r="T8613">
        <v>5</v>
      </c>
      <c r="U8613">
        <v>0</v>
      </c>
      <c r="V8613">
        <v>29.032499999999999</v>
      </c>
    </row>
    <row r="8614" spans="1:22" ht="14.25" customHeight="1" x14ac:dyDescent="0.25">
      <c r="A8614">
        <v>8613</v>
      </c>
      <c r="B8614" t="s">
        <v>10139</v>
      </c>
      <c r="C8614">
        <f>YEAR(Data!$D8614)</f>
        <v>2013</v>
      </c>
      <c r="D8614">
        <v>41302</v>
      </c>
      <c r="E8614">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ht="14.25" customHeight="1" x14ac:dyDescent="0.25">
      <c r="A8615">
        <v>8614</v>
      </c>
      <c r="B8615" t="s">
        <v>10140</v>
      </c>
      <c r="C8615">
        <f>YEAR(Data!$D8615)</f>
        <v>2013</v>
      </c>
      <c r="D8615">
        <v>41588</v>
      </c>
      <c r="E8615">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ht="14.25" customHeight="1" x14ac:dyDescent="0.25">
      <c r="A8616">
        <v>8615</v>
      </c>
      <c r="B8616" t="s">
        <v>10141</v>
      </c>
      <c r="C8616">
        <f>YEAR(Data!$D8616)</f>
        <v>2013</v>
      </c>
      <c r="D8616">
        <v>41528</v>
      </c>
      <c r="E8616">
        <v>41532</v>
      </c>
      <c r="F8616" t="s">
        <v>50</v>
      </c>
      <c r="G8616" t="s">
        <v>3550</v>
      </c>
      <c r="H8616" t="s">
        <v>3551</v>
      </c>
      <c r="I8616" t="s">
        <v>26</v>
      </c>
      <c r="J8616" t="s">
        <v>27</v>
      </c>
      <c r="K8616" t="s">
        <v>2534</v>
      </c>
      <c r="L8616" t="s">
        <v>96</v>
      </c>
      <c r="M8616">
        <v>98026</v>
      </c>
      <c r="N8616" t="s">
        <v>44</v>
      </c>
      <c r="O8616" t="s">
        <v>7382</v>
      </c>
      <c r="P8616" t="s">
        <v>46</v>
      </c>
      <c r="Q8616" t="s">
        <v>47</v>
      </c>
      <c r="R8616" t="s">
        <v>7383</v>
      </c>
      <c r="S8616">
        <v>7.38</v>
      </c>
      <c r="T8616">
        <v>2</v>
      </c>
      <c r="U8616">
        <v>0</v>
      </c>
      <c r="V8616">
        <v>3.4685999999999999</v>
      </c>
    </row>
    <row r="8617" spans="1:22" ht="14.25" customHeight="1" x14ac:dyDescent="0.25">
      <c r="A8617">
        <v>8616</v>
      </c>
      <c r="B8617" t="s">
        <v>10141</v>
      </c>
      <c r="C8617">
        <f>YEAR(Data!$D8617)</f>
        <v>2013</v>
      </c>
      <c r="D8617">
        <v>41528</v>
      </c>
      <c r="E8617">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ht="14.25" customHeight="1" x14ac:dyDescent="0.25">
      <c r="A8618">
        <v>8617</v>
      </c>
      <c r="B8618" t="s">
        <v>10141</v>
      </c>
      <c r="C8618">
        <f>YEAR(Data!$D8618)</f>
        <v>2013</v>
      </c>
      <c r="D8618">
        <v>41528</v>
      </c>
      <c r="E8618">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ht="14.25" customHeight="1" x14ac:dyDescent="0.25">
      <c r="A8619">
        <v>8618</v>
      </c>
      <c r="B8619" t="s">
        <v>10141</v>
      </c>
      <c r="C8619">
        <f>YEAR(Data!$D8619)</f>
        <v>2013</v>
      </c>
      <c r="D8619">
        <v>41528</v>
      </c>
      <c r="E8619">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ht="14.25" customHeight="1" x14ac:dyDescent="0.25">
      <c r="A8620">
        <v>8619</v>
      </c>
      <c r="B8620" t="s">
        <v>10142</v>
      </c>
      <c r="C8620">
        <f>YEAR(Data!$D8620)</f>
        <v>2014</v>
      </c>
      <c r="D8620">
        <v>41702</v>
      </c>
      <c r="E8620">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ht="14.25" customHeight="1" x14ac:dyDescent="0.25">
      <c r="A8621">
        <v>8620</v>
      </c>
      <c r="B8621" t="s">
        <v>10143</v>
      </c>
      <c r="C8621">
        <f>YEAR(Data!$D8621)</f>
        <v>2014</v>
      </c>
      <c r="D8621">
        <v>41891</v>
      </c>
      <c r="E8621">
        <v>41896</v>
      </c>
      <c r="F8621" t="s">
        <v>23</v>
      </c>
      <c r="G8621" t="s">
        <v>2612</v>
      </c>
      <c r="H8621" t="s">
        <v>2613</v>
      </c>
      <c r="I8621" t="s">
        <v>41</v>
      </c>
      <c r="J8621" t="s">
        <v>27</v>
      </c>
      <c r="K8621" t="s">
        <v>266</v>
      </c>
      <c r="L8621" t="s">
        <v>267</v>
      </c>
      <c r="M8621">
        <v>10024</v>
      </c>
      <c r="N8621" t="s">
        <v>148</v>
      </c>
      <c r="O8621" t="s">
        <v>6838</v>
      </c>
      <c r="P8621" t="s">
        <v>46</v>
      </c>
      <c r="Q8621" t="s">
        <v>59</v>
      </c>
      <c r="R8621" t="s">
        <v>6839</v>
      </c>
      <c r="S8621">
        <v>65.12</v>
      </c>
      <c r="T8621">
        <v>4</v>
      </c>
      <c r="U8621">
        <v>0</v>
      </c>
      <c r="V8621">
        <v>16.931200000000004</v>
      </c>
    </row>
    <row r="8622" spans="1:22" ht="14.25" customHeight="1" x14ac:dyDescent="0.25">
      <c r="A8622">
        <v>8621</v>
      </c>
      <c r="B8622" t="s">
        <v>10144</v>
      </c>
      <c r="C8622">
        <f>YEAR(Data!$D8622)</f>
        <v>2014</v>
      </c>
      <c r="D8622">
        <v>41950</v>
      </c>
      <c r="E8622">
        <v>41953</v>
      </c>
      <c r="F8622" t="s">
        <v>23</v>
      </c>
      <c r="G8622" t="s">
        <v>6573</v>
      </c>
      <c r="H8622" t="s">
        <v>6574</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ht="14.25" customHeight="1" x14ac:dyDescent="0.25">
      <c r="A8623">
        <v>8622</v>
      </c>
      <c r="B8623" t="s">
        <v>10145</v>
      </c>
      <c r="C8623">
        <f>YEAR(Data!$D8623)</f>
        <v>2014</v>
      </c>
      <c r="D8623">
        <v>41773</v>
      </c>
      <c r="E8623">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ht="14.25" customHeight="1" x14ac:dyDescent="0.25">
      <c r="A8624">
        <v>8623</v>
      </c>
      <c r="B8624" t="s">
        <v>10146</v>
      </c>
      <c r="C8624">
        <f>YEAR(Data!$D8624)</f>
        <v>2013</v>
      </c>
      <c r="D8624">
        <v>41606</v>
      </c>
      <c r="E8624">
        <v>41610</v>
      </c>
      <c r="F8624" t="s">
        <v>50</v>
      </c>
      <c r="G8624" t="s">
        <v>5677</v>
      </c>
      <c r="H8624" t="s">
        <v>5678</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ht="14.25" customHeight="1" x14ac:dyDescent="0.25">
      <c r="A8625">
        <v>8624</v>
      </c>
      <c r="B8625" t="s">
        <v>10147</v>
      </c>
      <c r="C8625">
        <f>YEAR(Data!$D8625)</f>
        <v>2012</v>
      </c>
      <c r="D8625">
        <v>41226</v>
      </c>
      <c r="E8625">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ht="14.25" customHeight="1" x14ac:dyDescent="0.25">
      <c r="A8626">
        <v>8625</v>
      </c>
      <c r="B8626" t="s">
        <v>10147</v>
      </c>
      <c r="C8626">
        <f>YEAR(Data!$D8626)</f>
        <v>2012</v>
      </c>
      <c r="D8626">
        <v>41226</v>
      </c>
      <c r="E8626">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ht="14.25" customHeight="1" x14ac:dyDescent="0.25">
      <c r="A8627">
        <v>8626</v>
      </c>
      <c r="B8627" t="s">
        <v>10148</v>
      </c>
      <c r="C8627">
        <f>YEAR(Data!$D8627)</f>
        <v>2012</v>
      </c>
      <c r="D8627">
        <v>41251</v>
      </c>
      <c r="E8627">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ht="14.25" customHeight="1" x14ac:dyDescent="0.25">
      <c r="A8628">
        <v>8627</v>
      </c>
      <c r="B8628" t="s">
        <v>10149</v>
      </c>
      <c r="C8628">
        <f>YEAR(Data!$D8628)</f>
        <v>2012</v>
      </c>
      <c r="D8628">
        <v>41159</v>
      </c>
      <c r="E8628">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ht="14.25" customHeight="1" x14ac:dyDescent="0.25">
      <c r="A8629">
        <v>8628</v>
      </c>
      <c r="B8629" t="s">
        <v>10149</v>
      </c>
      <c r="C8629">
        <f>YEAR(Data!$D8629)</f>
        <v>2012</v>
      </c>
      <c r="D8629">
        <v>41159</v>
      </c>
      <c r="E8629">
        <v>41164</v>
      </c>
      <c r="F8629" t="s">
        <v>50</v>
      </c>
      <c r="G8629" t="s">
        <v>1149</v>
      </c>
      <c r="H8629" t="s">
        <v>1150</v>
      </c>
      <c r="I8629" t="s">
        <v>41</v>
      </c>
      <c r="J8629" t="s">
        <v>27</v>
      </c>
      <c r="K8629" t="s">
        <v>266</v>
      </c>
      <c r="L8629" t="s">
        <v>267</v>
      </c>
      <c r="M8629">
        <v>10011</v>
      </c>
      <c r="N8629" t="s">
        <v>148</v>
      </c>
      <c r="O8629" t="s">
        <v>6685</v>
      </c>
      <c r="P8629" t="s">
        <v>71</v>
      </c>
      <c r="Q8629" t="s">
        <v>161</v>
      </c>
      <c r="R8629" t="s">
        <v>6686</v>
      </c>
      <c r="S8629">
        <v>90</v>
      </c>
      <c r="T8629">
        <v>5</v>
      </c>
      <c r="U8629">
        <v>0</v>
      </c>
      <c r="V8629">
        <v>16.199999999999992</v>
      </c>
    </row>
    <row r="8630" spans="1:22" ht="14.25" customHeight="1" x14ac:dyDescent="0.25">
      <c r="A8630">
        <v>8629</v>
      </c>
      <c r="B8630" t="s">
        <v>10149</v>
      </c>
      <c r="C8630">
        <f>YEAR(Data!$D8630)</f>
        <v>2012</v>
      </c>
      <c r="D8630">
        <v>41159</v>
      </c>
      <c r="E8630">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ht="14.25" customHeight="1" x14ac:dyDescent="0.25">
      <c r="A8631">
        <v>8630</v>
      </c>
      <c r="B8631" t="s">
        <v>10149</v>
      </c>
      <c r="C8631">
        <f>YEAR(Data!$D8631)</f>
        <v>2012</v>
      </c>
      <c r="D8631">
        <v>41159</v>
      </c>
      <c r="E8631">
        <v>41164</v>
      </c>
      <c r="F8631" t="s">
        <v>50</v>
      </c>
      <c r="G8631" t="s">
        <v>1149</v>
      </c>
      <c r="H8631" t="s">
        <v>1150</v>
      </c>
      <c r="I8631" t="s">
        <v>41</v>
      </c>
      <c r="J8631" t="s">
        <v>27</v>
      </c>
      <c r="K8631" t="s">
        <v>266</v>
      </c>
      <c r="L8631" t="s">
        <v>267</v>
      </c>
      <c r="M8631">
        <v>10011</v>
      </c>
      <c r="N8631" t="s">
        <v>148</v>
      </c>
      <c r="O8631" t="s">
        <v>5700</v>
      </c>
      <c r="P8631" t="s">
        <v>32</v>
      </c>
      <c r="Q8631" t="s">
        <v>56</v>
      </c>
      <c r="R8631" t="s">
        <v>5701</v>
      </c>
      <c r="S8631">
        <v>481.17599999999999</v>
      </c>
      <c r="T8631">
        <v>2</v>
      </c>
      <c r="U8631">
        <v>0.4</v>
      </c>
      <c r="V8631">
        <v>-120.29400000000004</v>
      </c>
    </row>
    <row r="8632" spans="1:22" ht="14.25" customHeight="1" x14ac:dyDescent="0.25">
      <c r="A8632">
        <v>8631</v>
      </c>
      <c r="B8632" t="s">
        <v>10149</v>
      </c>
      <c r="C8632">
        <f>YEAR(Data!$D8632)</f>
        <v>2012</v>
      </c>
      <c r="D8632">
        <v>41159</v>
      </c>
      <c r="E8632">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ht="14.25" customHeight="1" x14ac:dyDescent="0.25">
      <c r="A8633">
        <v>8632</v>
      </c>
      <c r="B8633" t="s">
        <v>10150</v>
      </c>
      <c r="C8633">
        <f>YEAR(Data!$D8633)</f>
        <v>2013</v>
      </c>
      <c r="D8633">
        <v>41484</v>
      </c>
      <c r="E8633">
        <v>41485</v>
      </c>
      <c r="F8633" t="s">
        <v>188</v>
      </c>
      <c r="G8633" t="s">
        <v>1892</v>
      </c>
      <c r="H8633" t="s">
        <v>1893</v>
      </c>
      <c r="I8633" t="s">
        <v>26</v>
      </c>
      <c r="J8633" t="s">
        <v>27</v>
      </c>
      <c r="K8633" t="s">
        <v>8098</v>
      </c>
      <c r="L8633" t="s">
        <v>147</v>
      </c>
      <c r="M8633">
        <v>18018</v>
      </c>
      <c r="N8633" t="s">
        <v>148</v>
      </c>
      <c r="O8633" t="s">
        <v>2462</v>
      </c>
      <c r="P8633" t="s">
        <v>32</v>
      </c>
      <c r="Q8633" t="s">
        <v>33</v>
      </c>
      <c r="R8633" t="s">
        <v>2463</v>
      </c>
      <c r="S8633">
        <v>177.45000000000002</v>
      </c>
      <c r="T8633">
        <v>5</v>
      </c>
      <c r="U8633">
        <v>0.5</v>
      </c>
      <c r="V8633">
        <v>-78.078000000000003</v>
      </c>
    </row>
    <row r="8634" spans="1:22" ht="14.25" customHeight="1" x14ac:dyDescent="0.25">
      <c r="A8634">
        <v>8633</v>
      </c>
      <c r="B8634" t="s">
        <v>10150</v>
      </c>
      <c r="C8634">
        <f>YEAR(Data!$D8634)</f>
        <v>2013</v>
      </c>
      <c r="D8634">
        <v>41484</v>
      </c>
      <c r="E8634">
        <v>41485</v>
      </c>
      <c r="F8634" t="s">
        <v>188</v>
      </c>
      <c r="G8634" t="s">
        <v>1892</v>
      </c>
      <c r="H8634" t="s">
        <v>1893</v>
      </c>
      <c r="I8634" t="s">
        <v>26</v>
      </c>
      <c r="J8634" t="s">
        <v>27</v>
      </c>
      <c r="K8634" t="s">
        <v>8098</v>
      </c>
      <c r="L8634" t="s">
        <v>147</v>
      </c>
      <c r="M8634">
        <v>18018</v>
      </c>
      <c r="N8634" t="s">
        <v>148</v>
      </c>
      <c r="O8634" t="s">
        <v>2691</v>
      </c>
      <c r="P8634" t="s">
        <v>46</v>
      </c>
      <c r="Q8634" t="s">
        <v>75</v>
      </c>
      <c r="R8634" t="s">
        <v>2692</v>
      </c>
      <c r="S8634">
        <v>1369.7640000000001</v>
      </c>
      <c r="T8634">
        <v>6</v>
      </c>
      <c r="U8634">
        <v>0.7</v>
      </c>
      <c r="V8634">
        <v>-913.17599999999993</v>
      </c>
    </row>
    <row r="8635" spans="1:22" ht="14.25" customHeight="1" x14ac:dyDescent="0.25">
      <c r="A8635">
        <v>8634</v>
      </c>
      <c r="B8635" t="s">
        <v>10150</v>
      </c>
      <c r="C8635">
        <f>YEAR(Data!$D8635)</f>
        <v>2013</v>
      </c>
      <c r="D8635">
        <v>41484</v>
      </c>
      <c r="E8635">
        <v>41485</v>
      </c>
      <c r="F8635" t="s">
        <v>188</v>
      </c>
      <c r="G8635" t="s">
        <v>1892</v>
      </c>
      <c r="H8635" t="s">
        <v>1893</v>
      </c>
      <c r="I8635" t="s">
        <v>26</v>
      </c>
      <c r="J8635" t="s">
        <v>27</v>
      </c>
      <c r="K8635" t="s">
        <v>8098</v>
      </c>
      <c r="L8635" t="s">
        <v>147</v>
      </c>
      <c r="M8635">
        <v>18018</v>
      </c>
      <c r="N8635" t="s">
        <v>148</v>
      </c>
      <c r="O8635" t="s">
        <v>7634</v>
      </c>
      <c r="P8635" t="s">
        <v>46</v>
      </c>
      <c r="Q8635" t="s">
        <v>78</v>
      </c>
      <c r="R8635" t="s">
        <v>7635</v>
      </c>
      <c r="S8635">
        <v>9.48</v>
      </c>
      <c r="T8635">
        <v>3</v>
      </c>
      <c r="U8635">
        <v>0.2</v>
      </c>
      <c r="V8635">
        <v>0.7110000000000003</v>
      </c>
    </row>
    <row r="8636" spans="1:22" ht="14.25" customHeight="1" x14ac:dyDescent="0.25">
      <c r="A8636">
        <v>8635</v>
      </c>
      <c r="B8636" t="s">
        <v>10151</v>
      </c>
      <c r="C8636">
        <f>YEAR(Data!$D8636)</f>
        <v>2014</v>
      </c>
      <c r="D8636">
        <v>41877</v>
      </c>
      <c r="E8636">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ht="14.25" customHeight="1" x14ac:dyDescent="0.25">
      <c r="A8637">
        <v>8636</v>
      </c>
      <c r="B8637" t="s">
        <v>10152</v>
      </c>
      <c r="C8637">
        <f>YEAR(Data!$D8637)</f>
        <v>2011</v>
      </c>
      <c r="D8637">
        <v>40663</v>
      </c>
      <c r="E8637">
        <v>40665</v>
      </c>
      <c r="F8637" t="s">
        <v>188</v>
      </c>
      <c r="G8637" t="s">
        <v>5224</v>
      </c>
      <c r="H8637" t="s">
        <v>5225</v>
      </c>
      <c r="I8637" t="s">
        <v>26</v>
      </c>
      <c r="J8637" t="s">
        <v>27</v>
      </c>
      <c r="K8637" t="s">
        <v>1473</v>
      </c>
      <c r="L8637" t="s">
        <v>29</v>
      </c>
      <c r="M8637">
        <v>40214</v>
      </c>
      <c r="N8637" t="s">
        <v>30</v>
      </c>
      <c r="O8637" t="s">
        <v>8358</v>
      </c>
      <c r="P8637" t="s">
        <v>46</v>
      </c>
      <c r="Q8637" t="s">
        <v>68</v>
      </c>
      <c r="R8637" t="s">
        <v>8359</v>
      </c>
      <c r="S8637">
        <v>174.95000000000002</v>
      </c>
      <c r="T8637">
        <v>5</v>
      </c>
      <c r="U8637">
        <v>0</v>
      </c>
      <c r="V8637">
        <v>45.487000000000002</v>
      </c>
    </row>
    <row r="8638" spans="1:22" ht="14.25" customHeight="1" x14ac:dyDescent="0.25">
      <c r="A8638">
        <v>8637</v>
      </c>
      <c r="B8638" t="s">
        <v>10152</v>
      </c>
      <c r="C8638">
        <f>YEAR(Data!$D8638)</f>
        <v>2011</v>
      </c>
      <c r="D8638">
        <v>40663</v>
      </c>
      <c r="E8638">
        <v>40665</v>
      </c>
      <c r="F8638" t="s">
        <v>188</v>
      </c>
      <c r="G8638" t="s">
        <v>5224</v>
      </c>
      <c r="H8638" t="s">
        <v>5225</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ht="14.25" customHeight="1" x14ac:dyDescent="0.25">
      <c r="A8639">
        <v>8638</v>
      </c>
      <c r="B8639" t="s">
        <v>10153</v>
      </c>
      <c r="C8639">
        <f>YEAR(Data!$D8639)</f>
        <v>2014</v>
      </c>
      <c r="D8639">
        <v>41757</v>
      </c>
      <c r="E8639">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ht="14.25" customHeight="1" x14ac:dyDescent="0.25">
      <c r="A8640">
        <v>8639</v>
      </c>
      <c r="B8640" t="s">
        <v>10154</v>
      </c>
      <c r="C8640">
        <f>YEAR(Data!$D8640)</f>
        <v>2014</v>
      </c>
      <c r="D8640">
        <v>41844</v>
      </c>
      <c r="E8640">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ht="14.25" customHeight="1" x14ac:dyDescent="0.25">
      <c r="A8641">
        <v>8640</v>
      </c>
      <c r="B8641" t="s">
        <v>10155</v>
      </c>
      <c r="C8641">
        <f>YEAR(Data!$D8641)</f>
        <v>2011</v>
      </c>
      <c r="D8641">
        <v>40890</v>
      </c>
      <c r="E864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ht="14.25" customHeight="1" x14ac:dyDescent="0.25">
      <c r="A8642">
        <v>8641</v>
      </c>
      <c r="B8642" t="s">
        <v>10156</v>
      </c>
      <c r="C8642">
        <f>YEAR(Data!$D8642)</f>
        <v>2014</v>
      </c>
      <c r="D8642">
        <v>41652</v>
      </c>
      <c r="E8642">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ht="14.25" customHeight="1" x14ac:dyDescent="0.25">
      <c r="A8643">
        <v>8642</v>
      </c>
      <c r="B8643" t="s">
        <v>10157</v>
      </c>
      <c r="C8643">
        <f>YEAR(Data!$D8643)</f>
        <v>2014</v>
      </c>
      <c r="D8643">
        <v>41976</v>
      </c>
      <c r="E8643">
        <v>41976</v>
      </c>
      <c r="F8643" t="s">
        <v>1290</v>
      </c>
      <c r="G8643" t="s">
        <v>5317</v>
      </c>
      <c r="H8643" t="s">
        <v>5318</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ht="14.25" customHeight="1" x14ac:dyDescent="0.25">
      <c r="A8644">
        <v>8643</v>
      </c>
      <c r="B8644" t="s">
        <v>10158</v>
      </c>
      <c r="C8644">
        <f>YEAR(Data!$D8644)</f>
        <v>2012</v>
      </c>
      <c r="D8644">
        <v>41221</v>
      </c>
      <c r="E8644">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ht="14.25" customHeight="1" x14ac:dyDescent="0.25">
      <c r="A8645">
        <v>8644</v>
      </c>
      <c r="B8645" t="s">
        <v>10158</v>
      </c>
      <c r="C8645">
        <f>YEAR(Data!$D8645)</f>
        <v>2012</v>
      </c>
      <c r="D8645">
        <v>41221</v>
      </c>
      <c r="E8645">
        <v>41228</v>
      </c>
      <c r="F8645" t="s">
        <v>50</v>
      </c>
      <c r="G8645" t="s">
        <v>3094</v>
      </c>
      <c r="H8645" t="s">
        <v>3095</v>
      </c>
      <c r="I8645" t="s">
        <v>41</v>
      </c>
      <c r="J8645" t="s">
        <v>27</v>
      </c>
      <c r="K8645" t="s">
        <v>1521</v>
      </c>
      <c r="L8645" t="s">
        <v>88</v>
      </c>
      <c r="M8645">
        <v>28540</v>
      </c>
      <c r="N8645" t="s">
        <v>30</v>
      </c>
      <c r="O8645" t="s">
        <v>7177</v>
      </c>
      <c r="P8645" t="s">
        <v>46</v>
      </c>
      <c r="Q8645" t="s">
        <v>47</v>
      </c>
      <c r="R8645" t="s">
        <v>7178</v>
      </c>
      <c r="S8645">
        <v>5.04</v>
      </c>
      <c r="T8645">
        <v>1</v>
      </c>
      <c r="U8645">
        <v>0.2</v>
      </c>
      <c r="V8645">
        <v>1.6379999999999997</v>
      </c>
    </row>
    <row r="8646" spans="1:22" ht="14.25" customHeight="1" x14ac:dyDescent="0.25">
      <c r="A8646">
        <v>8645</v>
      </c>
      <c r="B8646" t="s">
        <v>10158</v>
      </c>
      <c r="C8646">
        <f>YEAR(Data!$D8646)</f>
        <v>2012</v>
      </c>
      <c r="D8646">
        <v>41221</v>
      </c>
      <c r="E8646">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ht="14.25" customHeight="1" x14ac:dyDescent="0.25">
      <c r="A8647">
        <v>8646</v>
      </c>
      <c r="B8647" t="s">
        <v>10158</v>
      </c>
      <c r="C8647">
        <f>YEAR(Data!$D8647)</f>
        <v>2012</v>
      </c>
      <c r="D8647">
        <v>41221</v>
      </c>
      <c r="E8647">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ht="14.25" customHeight="1" x14ac:dyDescent="0.25">
      <c r="A8648">
        <v>8647</v>
      </c>
      <c r="B8648" t="s">
        <v>10159</v>
      </c>
      <c r="C8648">
        <f>YEAR(Data!$D8648)</f>
        <v>2013</v>
      </c>
      <c r="D8648">
        <v>41604</v>
      </c>
      <c r="E8648">
        <v>41608</v>
      </c>
      <c r="F8648" t="s">
        <v>50</v>
      </c>
      <c r="G8648" t="s">
        <v>6663</v>
      </c>
      <c r="H8648" t="s">
        <v>6664</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ht="14.25" customHeight="1" x14ac:dyDescent="0.25">
      <c r="A8649">
        <v>8648</v>
      </c>
      <c r="B8649" t="s">
        <v>10160</v>
      </c>
      <c r="C8649">
        <f>YEAR(Data!$D8649)</f>
        <v>2012</v>
      </c>
      <c r="D8649">
        <v>41248</v>
      </c>
      <c r="E8649">
        <v>41251</v>
      </c>
      <c r="F8649" t="s">
        <v>188</v>
      </c>
      <c r="G8649" t="s">
        <v>5799</v>
      </c>
      <c r="H8649" t="s">
        <v>5800</v>
      </c>
      <c r="I8649" t="s">
        <v>41</v>
      </c>
      <c r="J8649" t="s">
        <v>27</v>
      </c>
      <c r="K8649" t="s">
        <v>5661</v>
      </c>
      <c r="L8649" t="s">
        <v>335</v>
      </c>
      <c r="M8649">
        <v>37211</v>
      </c>
      <c r="N8649" t="s">
        <v>30</v>
      </c>
      <c r="O8649" t="s">
        <v>892</v>
      </c>
      <c r="P8649" t="s">
        <v>32</v>
      </c>
      <c r="Q8649" t="s">
        <v>36</v>
      </c>
      <c r="R8649" t="s">
        <v>893</v>
      </c>
      <c r="S8649">
        <v>97.424000000000007</v>
      </c>
      <c r="T8649">
        <v>2</v>
      </c>
      <c r="U8649">
        <v>0.2</v>
      </c>
      <c r="V8649">
        <v>10.960199999999993</v>
      </c>
    </row>
    <row r="8650" spans="1:22" ht="14.25" customHeight="1" x14ac:dyDescent="0.25">
      <c r="A8650">
        <v>8649</v>
      </c>
      <c r="B8650" t="s">
        <v>10161</v>
      </c>
      <c r="C8650">
        <f>YEAR(Data!$D8650)</f>
        <v>2013</v>
      </c>
      <c r="D8650">
        <v>41485</v>
      </c>
      <c r="E8650">
        <v>41490</v>
      </c>
      <c r="F8650" t="s">
        <v>50</v>
      </c>
      <c r="G8650" t="s">
        <v>5910</v>
      </c>
      <c r="H8650" t="s">
        <v>5911</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ht="14.25" customHeight="1" x14ac:dyDescent="0.25">
      <c r="A8651">
        <v>8650</v>
      </c>
      <c r="B8651" t="s">
        <v>10161</v>
      </c>
      <c r="C8651">
        <f>YEAR(Data!$D8651)</f>
        <v>2013</v>
      </c>
      <c r="D8651">
        <v>41485</v>
      </c>
      <c r="E8651">
        <v>41490</v>
      </c>
      <c r="F8651" t="s">
        <v>50</v>
      </c>
      <c r="G8651" t="s">
        <v>5910</v>
      </c>
      <c r="H8651" t="s">
        <v>5911</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ht="14.25" customHeight="1" x14ac:dyDescent="0.25">
      <c r="A8652">
        <v>8651</v>
      </c>
      <c r="B8652" t="s">
        <v>10162</v>
      </c>
      <c r="C8652">
        <f>YEAR(Data!$D8652)</f>
        <v>2011</v>
      </c>
      <c r="D8652">
        <v>40799</v>
      </c>
      <c r="E8652">
        <v>40799</v>
      </c>
      <c r="F8652" t="s">
        <v>1290</v>
      </c>
      <c r="G8652" t="s">
        <v>2178</v>
      </c>
      <c r="H8652" t="s">
        <v>2179</v>
      </c>
      <c r="I8652" t="s">
        <v>26</v>
      </c>
      <c r="J8652" t="s">
        <v>27</v>
      </c>
      <c r="K8652" t="s">
        <v>95</v>
      </c>
      <c r="L8652" t="s">
        <v>96</v>
      </c>
      <c r="M8652">
        <v>98103</v>
      </c>
      <c r="N8652" t="s">
        <v>44</v>
      </c>
      <c r="O8652" t="s">
        <v>7834</v>
      </c>
      <c r="P8652" t="s">
        <v>46</v>
      </c>
      <c r="Q8652" t="s">
        <v>269</v>
      </c>
      <c r="R8652" t="s">
        <v>7835</v>
      </c>
      <c r="S8652">
        <v>5.6999999999999993</v>
      </c>
      <c r="T8652">
        <v>5</v>
      </c>
      <c r="U8652">
        <v>0</v>
      </c>
      <c r="V8652">
        <v>2.6789999999999998</v>
      </c>
    </row>
    <row r="8653" spans="1:22" ht="14.25" customHeight="1" x14ac:dyDescent="0.25">
      <c r="A8653">
        <v>8652</v>
      </c>
      <c r="B8653" t="s">
        <v>10162</v>
      </c>
      <c r="C8653">
        <f>YEAR(Data!$D8653)</f>
        <v>2011</v>
      </c>
      <c r="D8653">
        <v>40799</v>
      </c>
      <c r="E8653">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ht="14.25" customHeight="1" x14ac:dyDescent="0.25">
      <c r="A8654">
        <v>8653</v>
      </c>
      <c r="B8654" t="s">
        <v>10162</v>
      </c>
      <c r="C8654">
        <f>YEAR(Data!$D8654)</f>
        <v>2011</v>
      </c>
      <c r="D8654">
        <v>40799</v>
      </c>
      <c r="E8654">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ht="14.25" customHeight="1" x14ac:dyDescent="0.25">
      <c r="A8655">
        <v>8654</v>
      </c>
      <c r="B8655" t="s">
        <v>10162</v>
      </c>
      <c r="C8655">
        <f>YEAR(Data!$D8655)</f>
        <v>2011</v>
      </c>
      <c r="D8655">
        <v>40799</v>
      </c>
      <c r="E8655">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ht="14.25" customHeight="1" x14ac:dyDescent="0.25">
      <c r="A8656">
        <v>8655</v>
      </c>
      <c r="B8656" t="s">
        <v>10162</v>
      </c>
      <c r="C8656">
        <f>YEAR(Data!$D8656)</f>
        <v>2011</v>
      </c>
      <c r="D8656">
        <v>40799</v>
      </c>
      <c r="E8656">
        <v>40799</v>
      </c>
      <c r="F8656" t="s">
        <v>1290</v>
      </c>
      <c r="G8656" t="s">
        <v>2178</v>
      </c>
      <c r="H8656" t="s">
        <v>2179</v>
      </c>
      <c r="I8656" t="s">
        <v>26</v>
      </c>
      <c r="J8656" t="s">
        <v>27</v>
      </c>
      <c r="K8656" t="s">
        <v>95</v>
      </c>
      <c r="L8656" t="s">
        <v>96</v>
      </c>
      <c r="M8656">
        <v>98103</v>
      </c>
      <c r="N8656" t="s">
        <v>44</v>
      </c>
      <c r="O8656" t="s">
        <v>6510</v>
      </c>
      <c r="P8656" t="s">
        <v>71</v>
      </c>
      <c r="Q8656" t="s">
        <v>161</v>
      </c>
      <c r="R8656" t="s">
        <v>6511</v>
      </c>
      <c r="S8656">
        <v>144.96</v>
      </c>
      <c r="T8656">
        <v>4</v>
      </c>
      <c r="U8656">
        <v>0</v>
      </c>
      <c r="V8656">
        <v>60.883200000000002</v>
      </c>
    </row>
    <row r="8657" spans="1:22" ht="14.25" customHeight="1" x14ac:dyDescent="0.25">
      <c r="A8657">
        <v>8656</v>
      </c>
      <c r="B8657" t="s">
        <v>10162</v>
      </c>
      <c r="C8657">
        <f>YEAR(Data!$D8657)</f>
        <v>2011</v>
      </c>
      <c r="D8657">
        <v>40799</v>
      </c>
      <c r="E8657">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ht="14.25" customHeight="1" x14ac:dyDescent="0.25">
      <c r="A8658">
        <v>8657</v>
      </c>
      <c r="B8658" t="s">
        <v>10162</v>
      </c>
      <c r="C8658">
        <f>YEAR(Data!$D8658)</f>
        <v>2011</v>
      </c>
      <c r="D8658">
        <v>40799</v>
      </c>
      <c r="E8658">
        <v>40799</v>
      </c>
      <c r="F8658" t="s">
        <v>1290</v>
      </c>
      <c r="G8658" t="s">
        <v>2178</v>
      </c>
      <c r="H8658" t="s">
        <v>2179</v>
      </c>
      <c r="I8658" t="s">
        <v>26</v>
      </c>
      <c r="J8658" t="s">
        <v>27</v>
      </c>
      <c r="K8658" t="s">
        <v>95</v>
      </c>
      <c r="L8658" t="s">
        <v>96</v>
      </c>
      <c r="M8658">
        <v>98103</v>
      </c>
      <c r="N8658" t="s">
        <v>44</v>
      </c>
      <c r="O8658" t="s">
        <v>6006</v>
      </c>
      <c r="P8658" t="s">
        <v>46</v>
      </c>
      <c r="Q8658" t="s">
        <v>90</v>
      </c>
      <c r="R8658" t="s">
        <v>6007</v>
      </c>
      <c r="S8658">
        <v>48.94</v>
      </c>
      <c r="T8658">
        <v>1</v>
      </c>
      <c r="U8658">
        <v>0</v>
      </c>
      <c r="V8658">
        <v>24.47</v>
      </c>
    </row>
    <row r="8659" spans="1:22" ht="14.25" customHeight="1" x14ac:dyDescent="0.25">
      <c r="A8659">
        <v>8658</v>
      </c>
      <c r="B8659" t="s">
        <v>10162</v>
      </c>
      <c r="C8659">
        <f>YEAR(Data!$D8659)</f>
        <v>2011</v>
      </c>
      <c r="D8659">
        <v>40799</v>
      </c>
      <c r="E8659">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ht="14.25" customHeight="1" x14ac:dyDescent="0.25">
      <c r="A8660">
        <v>8659</v>
      </c>
      <c r="B8660" t="s">
        <v>10163</v>
      </c>
      <c r="C8660">
        <f>YEAR(Data!$D8660)</f>
        <v>2013</v>
      </c>
      <c r="D8660">
        <v>41447</v>
      </c>
      <c r="E8660">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ht="14.25" customHeight="1" x14ac:dyDescent="0.25">
      <c r="A8661">
        <v>8660</v>
      </c>
      <c r="B8661" t="s">
        <v>10164</v>
      </c>
      <c r="C8661">
        <f>YEAR(Data!$D8661)</f>
        <v>2013</v>
      </c>
      <c r="D8661">
        <v>41521</v>
      </c>
      <c r="E8661">
        <v>41526</v>
      </c>
      <c r="F8661" t="s">
        <v>50</v>
      </c>
      <c r="G8661" t="s">
        <v>5173</v>
      </c>
      <c r="H8661" t="s">
        <v>5174</v>
      </c>
      <c r="I8661" t="s">
        <v>41</v>
      </c>
      <c r="J8661" t="s">
        <v>27</v>
      </c>
      <c r="K8661" t="s">
        <v>1007</v>
      </c>
      <c r="L8661" t="s">
        <v>498</v>
      </c>
      <c r="M8661">
        <v>45231</v>
      </c>
      <c r="N8661" t="s">
        <v>148</v>
      </c>
      <c r="O8661" t="s">
        <v>5831</v>
      </c>
      <c r="P8661" t="s">
        <v>46</v>
      </c>
      <c r="Q8661" t="s">
        <v>90</v>
      </c>
      <c r="R8661" t="s">
        <v>5832</v>
      </c>
      <c r="S8661">
        <v>30.96</v>
      </c>
      <c r="T8661">
        <v>6</v>
      </c>
      <c r="U8661">
        <v>0.2</v>
      </c>
      <c r="V8661">
        <v>11.223000000000001</v>
      </c>
    </row>
    <row r="8662" spans="1:22" ht="14.25" customHeight="1" x14ac:dyDescent="0.25">
      <c r="A8662">
        <v>8661</v>
      </c>
      <c r="B8662" t="s">
        <v>10165</v>
      </c>
      <c r="C8662">
        <f>YEAR(Data!$D8662)</f>
        <v>2014</v>
      </c>
      <c r="D8662">
        <v>41969</v>
      </c>
      <c r="E8662">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ht="14.25" customHeight="1" x14ac:dyDescent="0.25">
      <c r="A8663">
        <v>8662</v>
      </c>
      <c r="B8663" t="s">
        <v>10166</v>
      </c>
      <c r="C8663">
        <f>YEAR(Data!$D8663)</f>
        <v>2012</v>
      </c>
      <c r="D8663">
        <v>41041</v>
      </c>
      <c r="E8663">
        <v>41046</v>
      </c>
      <c r="F8663" t="s">
        <v>50</v>
      </c>
      <c r="G8663" t="s">
        <v>4261</v>
      </c>
      <c r="H8663" t="s">
        <v>4262</v>
      </c>
      <c r="I8663" t="s">
        <v>26</v>
      </c>
      <c r="J8663" t="s">
        <v>27</v>
      </c>
      <c r="K8663" t="s">
        <v>184</v>
      </c>
      <c r="L8663" t="s">
        <v>104</v>
      </c>
      <c r="M8663">
        <v>77041</v>
      </c>
      <c r="N8663" t="s">
        <v>105</v>
      </c>
      <c r="O8663" t="s">
        <v>7407</v>
      </c>
      <c r="P8663" t="s">
        <v>32</v>
      </c>
      <c r="Q8663" t="s">
        <v>65</v>
      </c>
      <c r="R8663" t="s">
        <v>7408</v>
      </c>
      <c r="S8663">
        <v>21.968000000000004</v>
      </c>
      <c r="T8663">
        <v>4</v>
      </c>
      <c r="U8663">
        <v>0.6</v>
      </c>
      <c r="V8663">
        <v>-15.9268</v>
      </c>
    </row>
    <row r="8664" spans="1:22" ht="14.25" customHeight="1" x14ac:dyDescent="0.25">
      <c r="A8664">
        <v>8663</v>
      </c>
      <c r="B8664" t="s">
        <v>10166</v>
      </c>
      <c r="C8664">
        <f>YEAR(Data!$D8664)</f>
        <v>2012</v>
      </c>
      <c r="D8664">
        <v>41041</v>
      </c>
      <c r="E8664">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ht="14.25" customHeight="1" x14ac:dyDescent="0.25">
      <c r="A8665">
        <v>8664</v>
      </c>
      <c r="B8665" t="s">
        <v>10166</v>
      </c>
      <c r="C8665">
        <f>YEAR(Data!$D8665)</f>
        <v>2012</v>
      </c>
      <c r="D8665">
        <v>41041</v>
      </c>
      <c r="E8665">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ht="14.25" customHeight="1" x14ac:dyDescent="0.25">
      <c r="A8666">
        <v>8665</v>
      </c>
      <c r="B8666" t="s">
        <v>10167</v>
      </c>
      <c r="C8666">
        <f>YEAR(Data!$D8666)</f>
        <v>2014</v>
      </c>
      <c r="D8666">
        <v>41729</v>
      </c>
      <c r="E8666">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ht="14.25" customHeight="1" x14ac:dyDescent="0.25">
      <c r="A8667">
        <v>8666</v>
      </c>
      <c r="B8667" t="s">
        <v>10168</v>
      </c>
      <c r="C8667">
        <f>YEAR(Data!$D8667)</f>
        <v>2013</v>
      </c>
      <c r="D8667">
        <v>41596</v>
      </c>
      <c r="E8667">
        <v>41597</v>
      </c>
      <c r="F8667" t="s">
        <v>188</v>
      </c>
      <c r="G8667" t="s">
        <v>6657</v>
      </c>
      <c r="H8667" t="s">
        <v>6658</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ht="14.25" customHeight="1" x14ac:dyDescent="0.25">
      <c r="A8668">
        <v>8667</v>
      </c>
      <c r="B8668" t="s">
        <v>10169</v>
      </c>
      <c r="C8668">
        <f>YEAR(Data!$D8668)</f>
        <v>2013</v>
      </c>
      <c r="D8668">
        <v>41639</v>
      </c>
      <c r="E8668">
        <v>41642</v>
      </c>
      <c r="F8668" t="s">
        <v>188</v>
      </c>
      <c r="G8668" t="s">
        <v>10170</v>
      </c>
      <c r="H8668" t="s">
        <v>10171</v>
      </c>
      <c r="I8668" t="s">
        <v>41</v>
      </c>
      <c r="J8668" t="s">
        <v>27</v>
      </c>
      <c r="K8668" t="s">
        <v>146</v>
      </c>
      <c r="L8668" t="s">
        <v>147</v>
      </c>
      <c r="M8668">
        <v>19140</v>
      </c>
      <c r="N8668" t="s">
        <v>148</v>
      </c>
      <c r="O8668" t="s">
        <v>6807</v>
      </c>
      <c r="P8668" t="s">
        <v>46</v>
      </c>
      <c r="Q8668" t="s">
        <v>68</v>
      </c>
      <c r="R8668" t="s">
        <v>6808</v>
      </c>
      <c r="S8668">
        <v>16.520000000000003</v>
      </c>
      <c r="T8668">
        <v>5</v>
      </c>
      <c r="U8668">
        <v>0.2</v>
      </c>
      <c r="V8668">
        <v>1.6519999999999992</v>
      </c>
    </row>
    <row r="8669" spans="1:22" ht="14.25" customHeight="1" x14ac:dyDescent="0.25">
      <c r="A8669">
        <v>8668</v>
      </c>
      <c r="B8669" t="s">
        <v>10172</v>
      </c>
      <c r="C8669">
        <f>YEAR(Data!$D8669)</f>
        <v>2013</v>
      </c>
      <c r="D8669">
        <v>41631</v>
      </c>
      <c r="E8669">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ht="14.25" customHeight="1" x14ac:dyDescent="0.25">
      <c r="A8670">
        <v>8669</v>
      </c>
      <c r="B8670" t="s">
        <v>10172</v>
      </c>
      <c r="C8670">
        <f>YEAR(Data!$D8670)</f>
        <v>2013</v>
      </c>
      <c r="D8670">
        <v>41631</v>
      </c>
      <c r="E8670">
        <v>41633</v>
      </c>
      <c r="F8670" t="s">
        <v>23</v>
      </c>
      <c r="G8670" t="s">
        <v>4443</v>
      </c>
      <c r="H8670" t="s">
        <v>4444</v>
      </c>
      <c r="I8670" t="s">
        <v>102</v>
      </c>
      <c r="J8670" t="s">
        <v>27</v>
      </c>
      <c r="K8670" t="s">
        <v>95</v>
      </c>
      <c r="L8670" t="s">
        <v>96</v>
      </c>
      <c r="M8670">
        <v>98115</v>
      </c>
      <c r="N8670" t="s">
        <v>44</v>
      </c>
      <c r="O8670" t="s">
        <v>7803</v>
      </c>
      <c r="P8670" t="s">
        <v>71</v>
      </c>
      <c r="Q8670" t="s">
        <v>682</v>
      </c>
      <c r="R8670" t="s">
        <v>7804</v>
      </c>
      <c r="S8670">
        <v>11.56</v>
      </c>
      <c r="T8670">
        <v>1</v>
      </c>
      <c r="U8670">
        <v>0.2</v>
      </c>
      <c r="V8670">
        <v>3.7569999999999992</v>
      </c>
    </row>
    <row r="8671" spans="1:22" ht="14.25" customHeight="1" x14ac:dyDescent="0.25">
      <c r="A8671">
        <v>8670</v>
      </c>
      <c r="B8671" t="s">
        <v>10173</v>
      </c>
      <c r="C8671">
        <f>YEAR(Data!$D8671)</f>
        <v>2012</v>
      </c>
      <c r="D8671">
        <v>41263</v>
      </c>
      <c r="E867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ht="14.25" customHeight="1" x14ac:dyDescent="0.25">
      <c r="A8672">
        <v>8671</v>
      </c>
      <c r="B8672" t="s">
        <v>10174</v>
      </c>
      <c r="C8672">
        <f>YEAR(Data!$D8672)</f>
        <v>2011</v>
      </c>
      <c r="D8672">
        <v>40904</v>
      </c>
      <c r="E8672">
        <v>40909</v>
      </c>
      <c r="F8672" t="s">
        <v>23</v>
      </c>
      <c r="G8672" t="s">
        <v>407</v>
      </c>
      <c r="H8672" t="s">
        <v>408</v>
      </c>
      <c r="I8672" t="s">
        <v>26</v>
      </c>
      <c r="J8672" t="s">
        <v>27</v>
      </c>
      <c r="K8672" t="s">
        <v>2180</v>
      </c>
      <c r="L8672" t="s">
        <v>498</v>
      </c>
      <c r="M8672">
        <v>44105</v>
      </c>
      <c r="N8672" t="s">
        <v>148</v>
      </c>
      <c r="O8672" t="s">
        <v>7015</v>
      </c>
      <c r="P8672" t="s">
        <v>32</v>
      </c>
      <c r="Q8672" t="s">
        <v>65</v>
      </c>
      <c r="R8672" t="s">
        <v>7016</v>
      </c>
      <c r="S8672">
        <v>182.35200000000003</v>
      </c>
      <c r="T8672">
        <v>3</v>
      </c>
      <c r="U8672">
        <v>0.2</v>
      </c>
      <c r="V8672">
        <v>-18.23520000000002</v>
      </c>
    </row>
    <row r="8673" spans="1:22" ht="14.25" customHeight="1" x14ac:dyDescent="0.25">
      <c r="A8673">
        <v>8672</v>
      </c>
      <c r="B8673" t="s">
        <v>10174</v>
      </c>
      <c r="C8673">
        <f>YEAR(Data!$D8673)</f>
        <v>2011</v>
      </c>
      <c r="D8673">
        <v>40904</v>
      </c>
      <c r="E8673">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ht="14.25" customHeight="1" x14ac:dyDescent="0.25">
      <c r="A8674">
        <v>8673</v>
      </c>
      <c r="B8674" t="s">
        <v>10175</v>
      </c>
      <c r="C8674">
        <f>YEAR(Data!$D8674)</f>
        <v>2014</v>
      </c>
      <c r="D8674">
        <v>41687</v>
      </c>
      <c r="E8674">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ht="14.25" customHeight="1" x14ac:dyDescent="0.25">
      <c r="A8675">
        <v>8674</v>
      </c>
      <c r="B8675" t="s">
        <v>10175</v>
      </c>
      <c r="C8675">
        <f>YEAR(Data!$D8675)</f>
        <v>2014</v>
      </c>
      <c r="D8675">
        <v>41687</v>
      </c>
      <c r="E8675">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ht="14.25" customHeight="1" x14ac:dyDescent="0.25">
      <c r="A8676">
        <v>8675</v>
      </c>
      <c r="B8676" t="s">
        <v>10175</v>
      </c>
      <c r="C8676">
        <f>YEAR(Data!$D8676)</f>
        <v>2014</v>
      </c>
      <c r="D8676">
        <v>41687</v>
      </c>
      <c r="E8676">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ht="14.25" customHeight="1" x14ac:dyDescent="0.25">
      <c r="A8677">
        <v>8676</v>
      </c>
      <c r="B8677" t="s">
        <v>10175</v>
      </c>
      <c r="C8677">
        <f>YEAR(Data!$D8677)</f>
        <v>2014</v>
      </c>
      <c r="D8677">
        <v>41687</v>
      </c>
      <c r="E8677">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ht="14.25" customHeight="1" x14ac:dyDescent="0.25">
      <c r="A8678">
        <v>8677</v>
      </c>
      <c r="B8678" t="s">
        <v>10175</v>
      </c>
      <c r="C8678">
        <f>YEAR(Data!$D8678)</f>
        <v>2014</v>
      </c>
      <c r="D8678">
        <v>41687</v>
      </c>
      <c r="E8678">
        <v>41692</v>
      </c>
      <c r="F8678" t="s">
        <v>50</v>
      </c>
      <c r="G8678" t="s">
        <v>4869</v>
      </c>
      <c r="H8678" t="s">
        <v>4870</v>
      </c>
      <c r="I8678" t="s">
        <v>26</v>
      </c>
      <c r="J8678" t="s">
        <v>27</v>
      </c>
      <c r="K8678" t="s">
        <v>357</v>
      </c>
      <c r="L8678" t="s">
        <v>211</v>
      </c>
      <c r="M8678">
        <v>62521</v>
      </c>
      <c r="N8678" t="s">
        <v>105</v>
      </c>
      <c r="O8678" t="s">
        <v>3956</v>
      </c>
      <c r="P8678" t="s">
        <v>32</v>
      </c>
      <c r="Q8678" t="s">
        <v>65</v>
      </c>
      <c r="R8678" t="s">
        <v>5770</v>
      </c>
      <c r="S8678">
        <v>7.6920000000000002</v>
      </c>
      <c r="T8678">
        <v>1</v>
      </c>
      <c r="U8678">
        <v>0.6</v>
      </c>
      <c r="V8678">
        <v>-3.6536999999999988</v>
      </c>
    </row>
    <row r="8679" spans="1:22" ht="14.25" customHeight="1" x14ac:dyDescent="0.25">
      <c r="A8679">
        <v>8678</v>
      </c>
      <c r="B8679" t="s">
        <v>10176</v>
      </c>
      <c r="C8679">
        <f>YEAR(Data!$D8679)</f>
        <v>2014</v>
      </c>
      <c r="D8679">
        <v>41937</v>
      </c>
      <c r="E8679">
        <v>41939</v>
      </c>
      <c r="F8679" t="s">
        <v>188</v>
      </c>
      <c r="G8679" t="s">
        <v>1189</v>
      </c>
      <c r="H8679" t="s">
        <v>1190</v>
      </c>
      <c r="I8679" t="s">
        <v>26</v>
      </c>
      <c r="J8679" t="s">
        <v>27</v>
      </c>
      <c r="K8679" t="s">
        <v>10177</v>
      </c>
      <c r="L8679" t="s">
        <v>104</v>
      </c>
      <c r="M8679">
        <v>76063</v>
      </c>
      <c r="N8679" t="s">
        <v>105</v>
      </c>
      <c r="O8679" t="s">
        <v>4455</v>
      </c>
      <c r="P8679" t="s">
        <v>32</v>
      </c>
      <c r="Q8679" t="s">
        <v>56</v>
      </c>
      <c r="R8679" t="s">
        <v>4456</v>
      </c>
      <c r="S8679">
        <v>517.40500000000009</v>
      </c>
      <c r="T8679">
        <v>5</v>
      </c>
      <c r="U8679">
        <v>0.3</v>
      </c>
      <c r="V8679">
        <v>-81.306500000000028</v>
      </c>
    </row>
    <row r="8680" spans="1:22" ht="14.25" customHeight="1" x14ac:dyDescent="0.25">
      <c r="A8680">
        <v>8679</v>
      </c>
      <c r="B8680" t="s">
        <v>10178</v>
      </c>
      <c r="C8680">
        <f>YEAR(Data!$D8680)</f>
        <v>2013</v>
      </c>
      <c r="D8680">
        <v>41520</v>
      </c>
      <c r="E8680">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ht="14.25" customHeight="1" x14ac:dyDescent="0.25">
      <c r="A8681">
        <v>8680</v>
      </c>
      <c r="B8681" t="s">
        <v>10178</v>
      </c>
      <c r="C8681">
        <f>YEAR(Data!$D8681)</f>
        <v>2013</v>
      </c>
      <c r="D8681">
        <v>41520</v>
      </c>
      <c r="E868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ht="14.25" customHeight="1" x14ac:dyDescent="0.25">
      <c r="A8682">
        <v>8681</v>
      </c>
      <c r="B8682" t="s">
        <v>10179</v>
      </c>
      <c r="C8682">
        <f>YEAR(Data!$D8682)</f>
        <v>2013</v>
      </c>
      <c r="D8682">
        <v>41610</v>
      </c>
      <c r="E8682">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ht="14.25" customHeight="1" x14ac:dyDescent="0.25">
      <c r="A8683">
        <v>8682</v>
      </c>
      <c r="B8683" t="s">
        <v>10179</v>
      </c>
      <c r="C8683">
        <f>YEAR(Data!$D8683)</f>
        <v>2013</v>
      </c>
      <c r="D8683">
        <v>41610</v>
      </c>
      <c r="E8683">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ht="14.25" customHeight="1" x14ac:dyDescent="0.25">
      <c r="A8684">
        <v>8683</v>
      </c>
      <c r="B8684" t="s">
        <v>10180</v>
      </c>
      <c r="C8684">
        <f>YEAR(Data!$D8684)</f>
        <v>2011</v>
      </c>
      <c r="D8684">
        <v>40852</v>
      </c>
      <c r="E8684">
        <v>40857</v>
      </c>
      <c r="F8684" t="s">
        <v>50</v>
      </c>
      <c r="G8684" t="s">
        <v>2146</v>
      </c>
      <c r="H8684" t="s">
        <v>2147</v>
      </c>
      <c r="I8684" t="s">
        <v>102</v>
      </c>
      <c r="J8684" t="s">
        <v>27</v>
      </c>
      <c r="K8684" t="s">
        <v>1127</v>
      </c>
      <c r="L8684" t="s">
        <v>319</v>
      </c>
      <c r="M8684">
        <v>22204</v>
      </c>
      <c r="N8684" t="s">
        <v>30</v>
      </c>
      <c r="O8684" t="s">
        <v>5617</v>
      </c>
      <c r="P8684" t="s">
        <v>71</v>
      </c>
      <c r="Q8684" t="s">
        <v>161</v>
      </c>
      <c r="R8684" t="s">
        <v>5618</v>
      </c>
      <c r="S8684">
        <v>47.79</v>
      </c>
      <c r="T8684">
        <v>3</v>
      </c>
      <c r="U8684">
        <v>0</v>
      </c>
      <c r="V8684">
        <v>16.2486</v>
      </c>
    </row>
    <row r="8685" spans="1:22" ht="14.25" customHeight="1" x14ac:dyDescent="0.25">
      <c r="A8685">
        <v>8684</v>
      </c>
      <c r="B8685" t="s">
        <v>10181</v>
      </c>
      <c r="C8685">
        <f>YEAR(Data!$D8685)</f>
        <v>2014</v>
      </c>
      <c r="D8685">
        <v>41969</v>
      </c>
      <c r="E8685">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ht="14.25" customHeight="1" x14ac:dyDescent="0.25">
      <c r="A8686">
        <v>8685</v>
      </c>
      <c r="B8686" t="s">
        <v>10182</v>
      </c>
      <c r="C8686">
        <f>YEAR(Data!$D8686)</f>
        <v>2013</v>
      </c>
      <c r="D8686">
        <v>41625</v>
      </c>
      <c r="E8686">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ht="14.25" customHeight="1" x14ac:dyDescent="0.25">
      <c r="A8687">
        <v>8686</v>
      </c>
      <c r="B8687" t="s">
        <v>10183</v>
      </c>
      <c r="C8687">
        <f>YEAR(Data!$D8687)</f>
        <v>2014</v>
      </c>
      <c r="D8687">
        <v>41958</v>
      </c>
      <c r="E8687">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ht="14.25" customHeight="1" x14ac:dyDescent="0.25">
      <c r="A8688">
        <v>8687</v>
      </c>
      <c r="B8688" t="s">
        <v>10184</v>
      </c>
      <c r="C8688">
        <f>YEAR(Data!$D8688)</f>
        <v>2013</v>
      </c>
      <c r="D8688">
        <v>41452</v>
      </c>
      <c r="E8688">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ht="14.25" customHeight="1" x14ac:dyDescent="0.25">
      <c r="A8689">
        <v>8688</v>
      </c>
      <c r="B8689" t="s">
        <v>10184</v>
      </c>
      <c r="C8689">
        <f>YEAR(Data!$D8689)</f>
        <v>2013</v>
      </c>
      <c r="D8689">
        <v>41452</v>
      </c>
      <c r="E8689">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ht="14.25" customHeight="1" x14ac:dyDescent="0.25">
      <c r="A8690">
        <v>8689</v>
      </c>
      <c r="B8690" t="s">
        <v>10184</v>
      </c>
      <c r="C8690">
        <f>YEAR(Data!$D8690)</f>
        <v>2013</v>
      </c>
      <c r="D8690">
        <v>41452</v>
      </c>
      <c r="E8690">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ht="14.25" customHeight="1" x14ac:dyDescent="0.25">
      <c r="A8691">
        <v>8690</v>
      </c>
      <c r="B8691" t="s">
        <v>10185</v>
      </c>
      <c r="C8691">
        <f>YEAR(Data!$D8691)</f>
        <v>2011</v>
      </c>
      <c r="D8691">
        <v>40903</v>
      </c>
      <c r="E8691">
        <v>40907</v>
      </c>
      <c r="F8691" t="s">
        <v>50</v>
      </c>
      <c r="G8691" t="s">
        <v>6156</v>
      </c>
      <c r="H8691" t="s">
        <v>6157</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ht="14.25" customHeight="1" x14ac:dyDescent="0.25">
      <c r="A8692">
        <v>8691</v>
      </c>
      <c r="B8692" t="s">
        <v>10186</v>
      </c>
      <c r="C8692">
        <f>YEAR(Data!$D8692)</f>
        <v>2013</v>
      </c>
      <c r="D8692">
        <v>41501</v>
      </c>
      <c r="E8692">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ht="14.25" customHeight="1" x14ac:dyDescent="0.25">
      <c r="A8693">
        <v>8692</v>
      </c>
      <c r="B8693" t="s">
        <v>10186</v>
      </c>
      <c r="C8693">
        <f>YEAR(Data!$D8693)</f>
        <v>2013</v>
      </c>
      <c r="D8693">
        <v>41501</v>
      </c>
      <c r="E8693">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ht="14.25" customHeight="1" x14ac:dyDescent="0.25">
      <c r="A8694">
        <v>8693</v>
      </c>
      <c r="B8694" t="s">
        <v>10186</v>
      </c>
      <c r="C8694">
        <f>YEAR(Data!$D8694)</f>
        <v>2013</v>
      </c>
      <c r="D8694">
        <v>41501</v>
      </c>
      <c r="E8694">
        <v>41505</v>
      </c>
      <c r="F8694" t="s">
        <v>50</v>
      </c>
      <c r="G8694" t="s">
        <v>628</v>
      </c>
      <c r="H8694" t="s">
        <v>629</v>
      </c>
      <c r="I8694" t="s">
        <v>41</v>
      </c>
      <c r="J8694" t="s">
        <v>27</v>
      </c>
      <c r="K8694" t="s">
        <v>801</v>
      </c>
      <c r="L8694" t="s">
        <v>498</v>
      </c>
      <c r="M8694">
        <v>44312</v>
      </c>
      <c r="N8694" t="s">
        <v>148</v>
      </c>
      <c r="O8694" t="s">
        <v>6427</v>
      </c>
      <c r="P8694" t="s">
        <v>71</v>
      </c>
      <c r="Q8694" t="s">
        <v>161</v>
      </c>
      <c r="R8694" t="s">
        <v>6428</v>
      </c>
      <c r="S8694">
        <v>279.95999999999998</v>
      </c>
      <c r="T8694">
        <v>5</v>
      </c>
      <c r="U8694">
        <v>0.2</v>
      </c>
      <c r="V8694">
        <v>48.992999999999995</v>
      </c>
    </row>
    <row r="8695" spans="1:22" ht="14.25" customHeight="1" x14ac:dyDescent="0.25">
      <c r="A8695">
        <v>8694</v>
      </c>
      <c r="B8695" t="s">
        <v>10187</v>
      </c>
      <c r="C8695">
        <f>YEAR(Data!$D8695)</f>
        <v>2013</v>
      </c>
      <c r="D8695">
        <v>41572</v>
      </c>
      <c r="E8695">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ht="14.25" customHeight="1" x14ac:dyDescent="0.25">
      <c r="A8696">
        <v>8695</v>
      </c>
      <c r="B8696" t="s">
        <v>10188</v>
      </c>
      <c r="C8696">
        <f>YEAR(Data!$D8696)</f>
        <v>2011</v>
      </c>
      <c r="D8696">
        <v>40778</v>
      </c>
      <c r="E8696">
        <v>40783</v>
      </c>
      <c r="F8696" t="s">
        <v>23</v>
      </c>
      <c r="G8696" t="s">
        <v>1117</v>
      </c>
      <c r="H8696" t="s">
        <v>1118</v>
      </c>
      <c r="I8696" t="s">
        <v>102</v>
      </c>
      <c r="J8696" t="s">
        <v>27</v>
      </c>
      <c r="K8696" t="s">
        <v>6470</v>
      </c>
      <c r="L8696" t="s">
        <v>238</v>
      </c>
      <c r="M8696">
        <v>49505</v>
      </c>
      <c r="N8696" t="s">
        <v>105</v>
      </c>
      <c r="O8696" t="s">
        <v>2127</v>
      </c>
      <c r="P8696" t="s">
        <v>46</v>
      </c>
      <c r="Q8696" t="s">
        <v>90</v>
      </c>
      <c r="R8696" t="s">
        <v>2128</v>
      </c>
      <c r="S8696">
        <v>19.440000000000001</v>
      </c>
      <c r="T8696">
        <v>3</v>
      </c>
      <c r="U8696">
        <v>0</v>
      </c>
      <c r="V8696">
        <v>9.5256000000000007</v>
      </c>
    </row>
    <row r="8697" spans="1:22" ht="14.25" customHeight="1" x14ac:dyDescent="0.25">
      <c r="A8697">
        <v>8696</v>
      </c>
      <c r="B8697" t="s">
        <v>10189</v>
      </c>
      <c r="C8697">
        <f>YEAR(Data!$D8697)</f>
        <v>2014</v>
      </c>
      <c r="D8697">
        <v>41898</v>
      </c>
      <c r="E8697">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ht="14.25" customHeight="1" x14ac:dyDescent="0.25">
      <c r="A8698">
        <v>8697</v>
      </c>
      <c r="B8698" t="s">
        <v>10190</v>
      </c>
      <c r="C8698">
        <f>YEAR(Data!$D8698)</f>
        <v>2014</v>
      </c>
      <c r="D8698">
        <v>41806</v>
      </c>
      <c r="E8698">
        <v>41811</v>
      </c>
      <c r="F8698" t="s">
        <v>50</v>
      </c>
      <c r="G8698" t="s">
        <v>1143</v>
      </c>
      <c r="H8698" t="s">
        <v>1144</v>
      </c>
      <c r="I8698" t="s">
        <v>41</v>
      </c>
      <c r="J8698" t="s">
        <v>27</v>
      </c>
      <c r="K8698" t="s">
        <v>5661</v>
      </c>
      <c r="L8698" t="s">
        <v>335</v>
      </c>
      <c r="M8698">
        <v>37211</v>
      </c>
      <c r="N8698" t="s">
        <v>30</v>
      </c>
      <c r="O8698" t="s">
        <v>5200</v>
      </c>
      <c r="P8698" t="s">
        <v>71</v>
      </c>
      <c r="Q8698" t="s">
        <v>72</v>
      </c>
      <c r="R8698" t="s">
        <v>5201</v>
      </c>
      <c r="S8698">
        <v>239.976</v>
      </c>
      <c r="T8698">
        <v>3</v>
      </c>
      <c r="U8698">
        <v>0.2</v>
      </c>
      <c r="V8698">
        <v>26.997299999999967</v>
      </c>
    </row>
    <row r="8699" spans="1:22" ht="14.25" customHeight="1" x14ac:dyDescent="0.25">
      <c r="A8699">
        <v>8698</v>
      </c>
      <c r="B8699" t="s">
        <v>10190</v>
      </c>
      <c r="C8699">
        <f>YEAR(Data!$D8699)</f>
        <v>2014</v>
      </c>
      <c r="D8699">
        <v>41806</v>
      </c>
      <c r="E8699">
        <v>41811</v>
      </c>
      <c r="F8699" t="s">
        <v>50</v>
      </c>
      <c r="G8699" t="s">
        <v>1143</v>
      </c>
      <c r="H8699" t="s">
        <v>1144</v>
      </c>
      <c r="I8699" t="s">
        <v>41</v>
      </c>
      <c r="J8699" t="s">
        <v>27</v>
      </c>
      <c r="K8699" t="s">
        <v>5661</v>
      </c>
      <c r="L8699" t="s">
        <v>335</v>
      </c>
      <c r="M8699">
        <v>37211</v>
      </c>
      <c r="N8699" t="s">
        <v>30</v>
      </c>
      <c r="O8699" t="s">
        <v>922</v>
      </c>
      <c r="P8699" t="s">
        <v>32</v>
      </c>
      <c r="Q8699" t="s">
        <v>65</v>
      </c>
      <c r="R8699" t="s">
        <v>186</v>
      </c>
      <c r="S8699">
        <v>31.168000000000003</v>
      </c>
      <c r="T8699">
        <v>4</v>
      </c>
      <c r="U8699">
        <v>0.2</v>
      </c>
      <c r="V8699">
        <v>9.3504000000000005</v>
      </c>
    </row>
    <row r="8700" spans="1:22" ht="14.25" customHeight="1" x14ac:dyDescent="0.25">
      <c r="A8700">
        <v>8699</v>
      </c>
      <c r="B8700" t="s">
        <v>10190</v>
      </c>
      <c r="C8700">
        <f>YEAR(Data!$D8700)</f>
        <v>2014</v>
      </c>
      <c r="D8700">
        <v>41806</v>
      </c>
      <c r="E8700">
        <v>41811</v>
      </c>
      <c r="F8700" t="s">
        <v>50</v>
      </c>
      <c r="G8700" t="s">
        <v>1143</v>
      </c>
      <c r="H8700" t="s">
        <v>1144</v>
      </c>
      <c r="I8700" t="s">
        <v>41</v>
      </c>
      <c r="J8700" t="s">
        <v>27</v>
      </c>
      <c r="K8700" t="s">
        <v>5661</v>
      </c>
      <c r="L8700" t="s">
        <v>335</v>
      </c>
      <c r="M8700">
        <v>37211</v>
      </c>
      <c r="N8700" t="s">
        <v>30</v>
      </c>
      <c r="O8700" t="s">
        <v>6562</v>
      </c>
      <c r="P8700" t="s">
        <v>32</v>
      </c>
      <c r="Q8700" t="s">
        <v>56</v>
      </c>
      <c r="R8700" t="s">
        <v>6563</v>
      </c>
      <c r="S8700">
        <v>120.96</v>
      </c>
      <c r="T8700">
        <v>2</v>
      </c>
      <c r="U8700">
        <v>0.4</v>
      </c>
      <c r="V8700">
        <v>-28.224000000000004</v>
      </c>
    </row>
    <row r="8701" spans="1:22" ht="14.25" customHeight="1" x14ac:dyDescent="0.25">
      <c r="A8701">
        <v>8700</v>
      </c>
      <c r="B8701" t="s">
        <v>10190</v>
      </c>
      <c r="C8701">
        <f>YEAR(Data!$D8701)</f>
        <v>2014</v>
      </c>
      <c r="D8701">
        <v>41806</v>
      </c>
      <c r="E8701">
        <v>41811</v>
      </c>
      <c r="F8701" t="s">
        <v>50</v>
      </c>
      <c r="G8701" t="s">
        <v>1143</v>
      </c>
      <c r="H8701" t="s">
        <v>1144</v>
      </c>
      <c r="I8701" t="s">
        <v>41</v>
      </c>
      <c r="J8701" t="s">
        <v>27</v>
      </c>
      <c r="K8701" t="s">
        <v>5661</v>
      </c>
      <c r="L8701" t="s">
        <v>335</v>
      </c>
      <c r="M8701">
        <v>37211</v>
      </c>
      <c r="N8701" t="s">
        <v>30</v>
      </c>
      <c r="O8701" t="s">
        <v>2951</v>
      </c>
      <c r="P8701" t="s">
        <v>71</v>
      </c>
      <c r="Q8701" t="s">
        <v>72</v>
      </c>
      <c r="R8701" t="s">
        <v>2952</v>
      </c>
      <c r="S8701">
        <v>2239.9360000000001</v>
      </c>
      <c r="T8701">
        <v>8</v>
      </c>
      <c r="U8701">
        <v>0.2</v>
      </c>
      <c r="V8701">
        <v>223.99360000000013</v>
      </c>
    </row>
    <row r="8702" spans="1:22" ht="14.25" customHeight="1" x14ac:dyDescent="0.25">
      <c r="A8702">
        <v>8701</v>
      </c>
      <c r="B8702" t="s">
        <v>10190</v>
      </c>
      <c r="C8702">
        <f>YEAR(Data!$D8702)</f>
        <v>2014</v>
      </c>
      <c r="D8702">
        <v>41806</v>
      </c>
      <c r="E8702">
        <v>41811</v>
      </c>
      <c r="F8702" t="s">
        <v>50</v>
      </c>
      <c r="G8702" t="s">
        <v>1143</v>
      </c>
      <c r="H8702" t="s">
        <v>1144</v>
      </c>
      <c r="I8702" t="s">
        <v>41</v>
      </c>
      <c r="J8702" t="s">
        <v>27</v>
      </c>
      <c r="K8702" t="s">
        <v>5661</v>
      </c>
      <c r="L8702" t="s">
        <v>335</v>
      </c>
      <c r="M8702">
        <v>37211</v>
      </c>
      <c r="N8702" t="s">
        <v>30</v>
      </c>
      <c r="O8702" t="s">
        <v>1428</v>
      </c>
      <c r="P8702" t="s">
        <v>46</v>
      </c>
      <c r="Q8702" t="s">
        <v>78</v>
      </c>
      <c r="R8702" t="s">
        <v>186</v>
      </c>
      <c r="S8702">
        <v>76.608000000000004</v>
      </c>
      <c r="T8702">
        <v>8</v>
      </c>
      <c r="U8702">
        <v>0.2</v>
      </c>
      <c r="V8702">
        <v>6.7031999999999954</v>
      </c>
    </row>
    <row r="8703" spans="1:22" ht="14.25" customHeight="1" x14ac:dyDescent="0.25">
      <c r="A8703">
        <v>8702</v>
      </c>
      <c r="B8703" t="s">
        <v>10190</v>
      </c>
      <c r="C8703">
        <f>YEAR(Data!$D8703)</f>
        <v>2014</v>
      </c>
      <c r="D8703">
        <v>41806</v>
      </c>
      <c r="E8703">
        <v>41811</v>
      </c>
      <c r="F8703" t="s">
        <v>50</v>
      </c>
      <c r="G8703" t="s">
        <v>1143</v>
      </c>
      <c r="H8703" t="s">
        <v>1144</v>
      </c>
      <c r="I8703" t="s">
        <v>41</v>
      </c>
      <c r="J8703" t="s">
        <v>27</v>
      </c>
      <c r="K8703" t="s">
        <v>5661</v>
      </c>
      <c r="L8703" t="s">
        <v>335</v>
      </c>
      <c r="M8703">
        <v>37211</v>
      </c>
      <c r="N8703" t="s">
        <v>30</v>
      </c>
      <c r="O8703" t="s">
        <v>2011</v>
      </c>
      <c r="P8703" t="s">
        <v>46</v>
      </c>
      <c r="Q8703" t="s">
        <v>59</v>
      </c>
      <c r="R8703" t="s">
        <v>2012</v>
      </c>
      <c r="S8703">
        <v>142.77600000000001</v>
      </c>
      <c r="T8703">
        <v>1</v>
      </c>
      <c r="U8703">
        <v>0.2</v>
      </c>
      <c r="V8703">
        <v>17.84699999999998</v>
      </c>
    </row>
    <row r="8704" spans="1:22" ht="14.25" customHeight="1" x14ac:dyDescent="0.25">
      <c r="A8704">
        <v>8703</v>
      </c>
      <c r="B8704" t="s">
        <v>10190</v>
      </c>
      <c r="C8704">
        <f>YEAR(Data!$D8704)</f>
        <v>2014</v>
      </c>
      <c r="D8704">
        <v>41806</v>
      </c>
      <c r="E8704">
        <v>41811</v>
      </c>
      <c r="F8704" t="s">
        <v>50</v>
      </c>
      <c r="G8704" t="s">
        <v>1143</v>
      </c>
      <c r="H8704" t="s">
        <v>1144</v>
      </c>
      <c r="I8704" t="s">
        <v>41</v>
      </c>
      <c r="J8704" t="s">
        <v>27</v>
      </c>
      <c r="K8704" t="s">
        <v>5661</v>
      </c>
      <c r="L8704" t="s">
        <v>335</v>
      </c>
      <c r="M8704">
        <v>37211</v>
      </c>
      <c r="N8704" t="s">
        <v>30</v>
      </c>
      <c r="O8704" t="s">
        <v>10191</v>
      </c>
      <c r="P8704" t="s">
        <v>46</v>
      </c>
      <c r="Q8704" t="s">
        <v>90</v>
      </c>
      <c r="R8704" t="s">
        <v>10192</v>
      </c>
      <c r="S8704">
        <v>91.360000000000014</v>
      </c>
      <c r="T8704">
        <v>5</v>
      </c>
      <c r="U8704">
        <v>0.2</v>
      </c>
      <c r="V8704">
        <v>29.691999999999993</v>
      </c>
    </row>
    <row r="8705" spans="1:22" ht="14.25" customHeight="1" x14ac:dyDescent="0.25">
      <c r="A8705">
        <v>8704</v>
      </c>
      <c r="B8705" t="s">
        <v>10193</v>
      </c>
      <c r="C8705">
        <f>YEAR(Data!$D8705)</f>
        <v>2012</v>
      </c>
      <c r="D8705">
        <v>40969</v>
      </c>
      <c r="E8705">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ht="14.25" customHeight="1" x14ac:dyDescent="0.25">
      <c r="A8706">
        <v>8705</v>
      </c>
      <c r="B8706" t="s">
        <v>10194</v>
      </c>
      <c r="C8706">
        <f>YEAR(Data!$D8706)</f>
        <v>2013</v>
      </c>
      <c r="D8706">
        <v>41479</v>
      </c>
      <c r="E8706">
        <v>41482</v>
      </c>
      <c r="F8706" t="s">
        <v>188</v>
      </c>
      <c r="G8706" t="s">
        <v>5110</v>
      </c>
      <c r="H8706" t="s">
        <v>5111</v>
      </c>
      <c r="I8706" t="s">
        <v>26</v>
      </c>
      <c r="J8706" t="s">
        <v>27</v>
      </c>
      <c r="K8706" t="s">
        <v>184</v>
      </c>
      <c r="L8706" t="s">
        <v>104</v>
      </c>
      <c r="M8706">
        <v>77041</v>
      </c>
      <c r="N8706" t="s">
        <v>105</v>
      </c>
      <c r="O8706" t="s">
        <v>8519</v>
      </c>
      <c r="P8706" t="s">
        <v>71</v>
      </c>
      <c r="Q8706" t="s">
        <v>72</v>
      </c>
      <c r="R8706" t="s">
        <v>8520</v>
      </c>
      <c r="S8706">
        <v>115.136</v>
      </c>
      <c r="T8706">
        <v>8</v>
      </c>
      <c r="U8706">
        <v>0.2</v>
      </c>
      <c r="V8706">
        <v>11.513600000000004</v>
      </c>
    </row>
    <row r="8707" spans="1:22" ht="14.25" customHeight="1" x14ac:dyDescent="0.25">
      <c r="A8707">
        <v>8706</v>
      </c>
      <c r="B8707" t="s">
        <v>10195</v>
      </c>
      <c r="C8707">
        <f>YEAR(Data!$D8707)</f>
        <v>2011</v>
      </c>
      <c r="D8707">
        <v>40817</v>
      </c>
      <c r="E8707">
        <v>40821</v>
      </c>
      <c r="F8707" t="s">
        <v>50</v>
      </c>
      <c r="G8707" t="s">
        <v>7338</v>
      </c>
      <c r="H8707" t="s">
        <v>7339</v>
      </c>
      <c r="I8707" t="s">
        <v>102</v>
      </c>
      <c r="J8707" t="s">
        <v>27</v>
      </c>
      <c r="K8707" t="s">
        <v>3319</v>
      </c>
      <c r="L8707" t="s">
        <v>1392</v>
      </c>
      <c r="M8707">
        <v>89502</v>
      </c>
      <c r="N8707" t="s">
        <v>44</v>
      </c>
      <c r="O8707" t="s">
        <v>9900</v>
      </c>
      <c r="P8707" t="s">
        <v>46</v>
      </c>
      <c r="Q8707" t="s">
        <v>269</v>
      </c>
      <c r="R8707" t="s">
        <v>9901</v>
      </c>
      <c r="S8707">
        <v>4.71</v>
      </c>
      <c r="T8707">
        <v>1</v>
      </c>
      <c r="U8707">
        <v>0</v>
      </c>
      <c r="V8707">
        <v>0</v>
      </c>
    </row>
    <row r="8708" spans="1:22" ht="14.25" customHeight="1" x14ac:dyDescent="0.25">
      <c r="A8708">
        <v>8707</v>
      </c>
      <c r="B8708" t="s">
        <v>10196</v>
      </c>
      <c r="C8708">
        <f>YEAR(Data!$D8708)</f>
        <v>2011</v>
      </c>
      <c r="D8708">
        <v>40794</v>
      </c>
      <c r="E8708">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ht="14.25" customHeight="1" x14ac:dyDescent="0.25">
      <c r="A8709">
        <v>8708</v>
      </c>
      <c r="B8709" t="s">
        <v>10196</v>
      </c>
      <c r="C8709">
        <f>YEAR(Data!$D8709)</f>
        <v>2011</v>
      </c>
      <c r="D8709">
        <v>40794</v>
      </c>
      <c r="E8709">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ht="14.25" customHeight="1" x14ac:dyDescent="0.25">
      <c r="A8710">
        <v>8709</v>
      </c>
      <c r="B8710" t="s">
        <v>10197</v>
      </c>
      <c r="C8710">
        <f>YEAR(Data!$D8710)</f>
        <v>2011</v>
      </c>
      <c r="D8710">
        <v>40863</v>
      </c>
      <c r="E8710">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ht="14.25" customHeight="1" x14ac:dyDescent="0.25">
      <c r="A8711">
        <v>8710</v>
      </c>
      <c r="B8711" t="s">
        <v>10197</v>
      </c>
      <c r="C8711">
        <f>YEAR(Data!$D8711)</f>
        <v>2011</v>
      </c>
      <c r="D8711">
        <v>40863</v>
      </c>
      <c r="E871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ht="14.25" customHeight="1" x14ac:dyDescent="0.25">
      <c r="A8712">
        <v>8711</v>
      </c>
      <c r="B8712" t="s">
        <v>10197</v>
      </c>
      <c r="C8712">
        <f>YEAR(Data!$D8712)</f>
        <v>2011</v>
      </c>
      <c r="D8712">
        <v>40863</v>
      </c>
      <c r="E8712">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ht="14.25" customHeight="1" x14ac:dyDescent="0.25">
      <c r="A8713">
        <v>8712</v>
      </c>
      <c r="B8713" t="s">
        <v>10198</v>
      </c>
      <c r="C8713">
        <f>YEAR(Data!$D8713)</f>
        <v>2011</v>
      </c>
      <c r="D8713">
        <v>40605</v>
      </c>
      <c r="E8713">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ht="14.25" customHeight="1" x14ac:dyDescent="0.25">
      <c r="A8714">
        <v>8713</v>
      </c>
      <c r="B8714" t="s">
        <v>10199</v>
      </c>
      <c r="C8714">
        <f>YEAR(Data!$D8714)</f>
        <v>2012</v>
      </c>
      <c r="D8714">
        <v>41246</v>
      </c>
      <c r="E8714">
        <v>41250</v>
      </c>
      <c r="F8714" t="s">
        <v>50</v>
      </c>
      <c r="G8714" t="s">
        <v>5502</v>
      </c>
      <c r="H8714" t="s">
        <v>5503</v>
      </c>
      <c r="I8714" t="s">
        <v>26</v>
      </c>
      <c r="J8714" t="s">
        <v>27</v>
      </c>
      <c r="K8714" t="s">
        <v>127</v>
      </c>
      <c r="L8714" t="s">
        <v>43</v>
      </c>
      <c r="M8714">
        <v>94110</v>
      </c>
      <c r="N8714" t="s">
        <v>44</v>
      </c>
      <c r="O8714" t="s">
        <v>5019</v>
      </c>
      <c r="P8714" t="s">
        <v>32</v>
      </c>
      <c r="Q8714" t="s">
        <v>33</v>
      </c>
      <c r="R8714" t="s">
        <v>5537</v>
      </c>
      <c r="S8714">
        <v>359.49899999999997</v>
      </c>
      <c r="T8714">
        <v>3</v>
      </c>
      <c r="U8714">
        <v>0.15</v>
      </c>
      <c r="V8714">
        <v>-29.605799999999981</v>
      </c>
    </row>
    <row r="8715" spans="1:22" ht="14.25" customHeight="1" x14ac:dyDescent="0.25">
      <c r="A8715">
        <v>8714</v>
      </c>
      <c r="B8715" t="s">
        <v>10200</v>
      </c>
      <c r="C8715">
        <f>YEAR(Data!$D8715)</f>
        <v>2014</v>
      </c>
      <c r="D8715">
        <v>41832</v>
      </c>
      <c r="E8715">
        <v>41837</v>
      </c>
      <c r="F8715" t="s">
        <v>50</v>
      </c>
      <c r="G8715" t="s">
        <v>7625</v>
      </c>
      <c r="H8715" t="s">
        <v>7626</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ht="14.25" customHeight="1" x14ac:dyDescent="0.25">
      <c r="A8716">
        <v>8715</v>
      </c>
      <c r="B8716" t="s">
        <v>10200</v>
      </c>
      <c r="C8716">
        <f>YEAR(Data!$D8716)</f>
        <v>2014</v>
      </c>
      <c r="D8716">
        <v>41832</v>
      </c>
      <c r="E8716">
        <v>41837</v>
      </c>
      <c r="F8716" t="s">
        <v>50</v>
      </c>
      <c r="G8716" t="s">
        <v>7625</v>
      </c>
      <c r="H8716" t="s">
        <v>7626</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ht="14.25" customHeight="1" x14ac:dyDescent="0.25">
      <c r="A8717">
        <v>8716</v>
      </c>
      <c r="B8717" t="s">
        <v>10201</v>
      </c>
      <c r="C8717">
        <f>YEAR(Data!$D8717)</f>
        <v>2014</v>
      </c>
      <c r="D8717">
        <v>41960</v>
      </c>
      <c r="E8717">
        <v>41964</v>
      </c>
      <c r="F8717" t="s">
        <v>23</v>
      </c>
      <c r="G8717" t="s">
        <v>2605</v>
      </c>
      <c r="H8717" t="s">
        <v>2606</v>
      </c>
      <c r="I8717" t="s">
        <v>41</v>
      </c>
      <c r="J8717" t="s">
        <v>27</v>
      </c>
      <c r="K8717" t="s">
        <v>10202</v>
      </c>
      <c r="L8717" t="s">
        <v>498</v>
      </c>
      <c r="M8717">
        <v>44035</v>
      </c>
      <c r="N8717" t="s">
        <v>148</v>
      </c>
      <c r="O8717" t="s">
        <v>2038</v>
      </c>
      <c r="P8717" t="s">
        <v>46</v>
      </c>
      <c r="Q8717" t="s">
        <v>75</v>
      </c>
      <c r="R8717" t="s">
        <v>2039</v>
      </c>
      <c r="S8717">
        <v>1.8240000000000003</v>
      </c>
      <c r="T8717">
        <v>1</v>
      </c>
      <c r="U8717">
        <v>0.7</v>
      </c>
      <c r="V8717">
        <v>-1.3983999999999996</v>
      </c>
    </row>
    <row r="8718" spans="1:22" ht="14.25" customHeight="1" x14ac:dyDescent="0.25">
      <c r="A8718">
        <v>8717</v>
      </c>
      <c r="B8718" t="s">
        <v>10203</v>
      </c>
      <c r="C8718">
        <f>YEAR(Data!$D8718)</f>
        <v>2013</v>
      </c>
      <c r="D8718">
        <v>41438</v>
      </c>
      <c r="E8718">
        <v>41442</v>
      </c>
      <c r="F8718" t="s">
        <v>23</v>
      </c>
      <c r="G8718" t="s">
        <v>5151</v>
      </c>
      <c r="H8718" t="s">
        <v>5152</v>
      </c>
      <c r="I8718" t="s">
        <v>102</v>
      </c>
      <c r="J8718" t="s">
        <v>27</v>
      </c>
      <c r="K8718" t="s">
        <v>184</v>
      </c>
      <c r="L8718" t="s">
        <v>104</v>
      </c>
      <c r="M8718">
        <v>77070</v>
      </c>
      <c r="N8718" t="s">
        <v>105</v>
      </c>
      <c r="O8718" t="s">
        <v>5944</v>
      </c>
      <c r="P8718" t="s">
        <v>46</v>
      </c>
      <c r="Q8718" t="s">
        <v>78</v>
      </c>
      <c r="R8718" t="s">
        <v>5945</v>
      </c>
      <c r="S8718">
        <v>64.383999999999986</v>
      </c>
      <c r="T8718">
        <v>4</v>
      </c>
      <c r="U8718">
        <v>0.8</v>
      </c>
      <c r="V8718">
        <v>-160.96</v>
      </c>
    </row>
    <row r="8719" spans="1:22" ht="14.25" customHeight="1" x14ac:dyDescent="0.25">
      <c r="A8719">
        <v>8718</v>
      </c>
      <c r="B8719" t="s">
        <v>10203</v>
      </c>
      <c r="C8719">
        <f>YEAR(Data!$D8719)</f>
        <v>2013</v>
      </c>
      <c r="D8719">
        <v>41438</v>
      </c>
      <c r="E8719">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ht="14.25" customHeight="1" x14ac:dyDescent="0.25">
      <c r="A8720">
        <v>8719</v>
      </c>
      <c r="B8720" t="s">
        <v>10203</v>
      </c>
      <c r="C8720">
        <f>YEAR(Data!$D8720)</f>
        <v>2013</v>
      </c>
      <c r="D8720">
        <v>41438</v>
      </c>
      <c r="E8720">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ht="14.25" customHeight="1" x14ac:dyDescent="0.25">
      <c r="A8721">
        <v>8720</v>
      </c>
      <c r="B8721" t="s">
        <v>10203</v>
      </c>
      <c r="C8721">
        <f>YEAR(Data!$D8721)</f>
        <v>2013</v>
      </c>
      <c r="D8721">
        <v>41438</v>
      </c>
      <c r="E8721">
        <v>41442</v>
      </c>
      <c r="F8721" t="s">
        <v>23</v>
      </c>
      <c r="G8721" t="s">
        <v>5151</v>
      </c>
      <c r="H8721" t="s">
        <v>5152</v>
      </c>
      <c r="I8721" t="s">
        <v>102</v>
      </c>
      <c r="J8721" t="s">
        <v>27</v>
      </c>
      <c r="K8721" t="s">
        <v>184</v>
      </c>
      <c r="L8721" t="s">
        <v>104</v>
      </c>
      <c r="M8721">
        <v>77070</v>
      </c>
      <c r="N8721" t="s">
        <v>105</v>
      </c>
      <c r="O8721" t="s">
        <v>7334</v>
      </c>
      <c r="P8721" t="s">
        <v>46</v>
      </c>
      <c r="Q8721" t="s">
        <v>90</v>
      </c>
      <c r="R8721" t="s">
        <v>7335</v>
      </c>
      <c r="S8721">
        <v>15.552000000000003</v>
      </c>
      <c r="T8721">
        <v>3</v>
      </c>
      <c r="U8721">
        <v>0.2</v>
      </c>
      <c r="V8721">
        <v>5.6375999999999999</v>
      </c>
    </row>
    <row r="8722" spans="1:22" ht="14.25" customHeight="1" x14ac:dyDescent="0.25">
      <c r="A8722">
        <v>8721</v>
      </c>
      <c r="B8722" t="s">
        <v>10203</v>
      </c>
      <c r="C8722">
        <f>YEAR(Data!$D8722)</f>
        <v>2013</v>
      </c>
      <c r="D8722">
        <v>41438</v>
      </c>
      <c r="E8722">
        <v>41442</v>
      </c>
      <c r="F8722" t="s">
        <v>23</v>
      </c>
      <c r="G8722" t="s">
        <v>5151</v>
      </c>
      <c r="H8722" t="s">
        <v>5152</v>
      </c>
      <c r="I8722" t="s">
        <v>102</v>
      </c>
      <c r="J8722" t="s">
        <v>27</v>
      </c>
      <c r="K8722" t="s">
        <v>184</v>
      </c>
      <c r="L8722" t="s">
        <v>104</v>
      </c>
      <c r="M8722">
        <v>77070</v>
      </c>
      <c r="N8722" t="s">
        <v>105</v>
      </c>
      <c r="O8722" t="s">
        <v>7267</v>
      </c>
      <c r="P8722" t="s">
        <v>32</v>
      </c>
      <c r="Q8722" t="s">
        <v>36</v>
      </c>
      <c r="R8722" t="s">
        <v>7268</v>
      </c>
      <c r="S8722">
        <v>379.37200000000001</v>
      </c>
      <c r="T8722">
        <v>2</v>
      </c>
      <c r="U8722">
        <v>0.3</v>
      </c>
      <c r="V8722">
        <v>-119.23120000000003</v>
      </c>
    </row>
    <row r="8723" spans="1:22" ht="14.25" customHeight="1" x14ac:dyDescent="0.25">
      <c r="A8723">
        <v>8722</v>
      </c>
      <c r="B8723" t="s">
        <v>10203</v>
      </c>
      <c r="C8723">
        <f>YEAR(Data!$D8723)</f>
        <v>2013</v>
      </c>
      <c r="D8723">
        <v>41438</v>
      </c>
      <c r="E8723">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ht="14.25" customHeight="1" x14ac:dyDescent="0.25">
      <c r="A8724">
        <v>8723</v>
      </c>
      <c r="B8724" t="s">
        <v>10203</v>
      </c>
      <c r="C8724">
        <f>YEAR(Data!$D8724)</f>
        <v>2013</v>
      </c>
      <c r="D8724">
        <v>41438</v>
      </c>
      <c r="E8724">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ht="14.25" customHeight="1" x14ac:dyDescent="0.25">
      <c r="A8725">
        <v>8724</v>
      </c>
      <c r="B8725" t="s">
        <v>10204</v>
      </c>
      <c r="C8725">
        <f>YEAR(Data!$D8725)</f>
        <v>2013</v>
      </c>
      <c r="D8725">
        <v>41638</v>
      </c>
      <c r="E8725">
        <v>41640</v>
      </c>
      <c r="F8725" t="s">
        <v>23</v>
      </c>
      <c r="G8725" t="s">
        <v>8228</v>
      </c>
      <c r="H8725" t="s">
        <v>8229</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ht="14.25" customHeight="1" x14ac:dyDescent="0.25">
      <c r="A8726">
        <v>8725</v>
      </c>
      <c r="B8726" t="s">
        <v>10204</v>
      </c>
      <c r="C8726">
        <f>YEAR(Data!$D8726)</f>
        <v>2013</v>
      </c>
      <c r="D8726">
        <v>41638</v>
      </c>
      <c r="E8726">
        <v>41640</v>
      </c>
      <c r="F8726" t="s">
        <v>23</v>
      </c>
      <c r="G8726" t="s">
        <v>8228</v>
      </c>
      <c r="H8726" t="s">
        <v>8229</v>
      </c>
      <c r="I8726" t="s">
        <v>102</v>
      </c>
      <c r="J8726" t="s">
        <v>27</v>
      </c>
      <c r="K8726" t="s">
        <v>1419</v>
      </c>
      <c r="L8726" t="s">
        <v>54</v>
      </c>
      <c r="M8726">
        <v>33178</v>
      </c>
      <c r="N8726" t="s">
        <v>30</v>
      </c>
      <c r="O8726" t="s">
        <v>7926</v>
      </c>
      <c r="P8726" t="s">
        <v>46</v>
      </c>
      <c r="Q8726" t="s">
        <v>90</v>
      </c>
      <c r="R8726" t="s">
        <v>7927</v>
      </c>
      <c r="S8726">
        <v>25.344000000000001</v>
      </c>
      <c r="T8726">
        <v>6</v>
      </c>
      <c r="U8726">
        <v>0.2</v>
      </c>
      <c r="V8726">
        <v>8.8704000000000018</v>
      </c>
    </row>
    <row r="8727" spans="1:22" ht="14.25" customHeight="1" x14ac:dyDescent="0.25">
      <c r="A8727">
        <v>8726</v>
      </c>
      <c r="B8727" t="s">
        <v>10205</v>
      </c>
      <c r="C8727">
        <f>YEAR(Data!$D8727)</f>
        <v>2014</v>
      </c>
      <c r="D8727">
        <v>41717</v>
      </c>
      <c r="E8727">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ht="14.25" customHeight="1" x14ac:dyDescent="0.25">
      <c r="A8728">
        <v>8727</v>
      </c>
      <c r="B8728" t="s">
        <v>10206</v>
      </c>
      <c r="C8728">
        <f>YEAR(Data!$D8728)</f>
        <v>2012</v>
      </c>
      <c r="D8728">
        <v>41270</v>
      </c>
      <c r="E8728">
        <v>41274</v>
      </c>
      <c r="F8728" t="s">
        <v>50</v>
      </c>
      <c r="G8728" t="s">
        <v>1157</v>
      </c>
      <c r="H8728" t="s">
        <v>1158</v>
      </c>
      <c r="I8728" t="s">
        <v>41</v>
      </c>
      <c r="J8728" t="s">
        <v>27</v>
      </c>
      <c r="K8728" t="s">
        <v>1185</v>
      </c>
      <c r="L8728" t="s">
        <v>335</v>
      </c>
      <c r="M8728">
        <v>37130</v>
      </c>
      <c r="N8728" t="s">
        <v>30</v>
      </c>
      <c r="O8728" t="s">
        <v>9959</v>
      </c>
      <c r="P8728" t="s">
        <v>71</v>
      </c>
      <c r="Q8728" t="s">
        <v>161</v>
      </c>
      <c r="R8728" t="s">
        <v>9960</v>
      </c>
      <c r="S8728">
        <v>4.7279999999999998</v>
      </c>
      <c r="T8728">
        <v>3</v>
      </c>
      <c r="U8728">
        <v>0.2</v>
      </c>
      <c r="V8728">
        <v>0.70919999999999961</v>
      </c>
    </row>
    <row r="8729" spans="1:22" ht="14.25" customHeight="1" x14ac:dyDescent="0.25">
      <c r="A8729">
        <v>8728</v>
      </c>
      <c r="B8729" t="s">
        <v>10206</v>
      </c>
      <c r="C8729">
        <f>YEAR(Data!$D8729)</f>
        <v>2012</v>
      </c>
      <c r="D8729">
        <v>41270</v>
      </c>
      <c r="E8729">
        <v>41274</v>
      </c>
      <c r="F8729" t="s">
        <v>50</v>
      </c>
      <c r="G8729" t="s">
        <v>1157</v>
      </c>
      <c r="H8729" t="s">
        <v>1158</v>
      </c>
      <c r="I8729" t="s">
        <v>41</v>
      </c>
      <c r="J8729" t="s">
        <v>27</v>
      </c>
      <c r="K8729" t="s">
        <v>1185</v>
      </c>
      <c r="L8729" t="s">
        <v>335</v>
      </c>
      <c r="M8729">
        <v>37130</v>
      </c>
      <c r="N8729" t="s">
        <v>30</v>
      </c>
      <c r="O8729" t="s">
        <v>9896</v>
      </c>
      <c r="P8729" t="s">
        <v>32</v>
      </c>
      <c r="Q8729" t="s">
        <v>65</v>
      </c>
      <c r="R8729" t="s">
        <v>9897</v>
      </c>
      <c r="S8729">
        <v>53.352000000000004</v>
      </c>
      <c r="T8729">
        <v>3</v>
      </c>
      <c r="U8729">
        <v>0.2</v>
      </c>
      <c r="V8729">
        <v>16.005600000000005</v>
      </c>
    </row>
    <row r="8730" spans="1:22" ht="14.25" customHeight="1" x14ac:dyDescent="0.25">
      <c r="A8730">
        <v>8729</v>
      </c>
      <c r="B8730" t="s">
        <v>10206</v>
      </c>
      <c r="C8730">
        <f>YEAR(Data!$D8730)</f>
        <v>2012</v>
      </c>
      <c r="D8730">
        <v>41270</v>
      </c>
      <c r="E8730">
        <v>41274</v>
      </c>
      <c r="F8730" t="s">
        <v>50</v>
      </c>
      <c r="G8730" t="s">
        <v>1157</v>
      </c>
      <c r="H8730" t="s">
        <v>1158</v>
      </c>
      <c r="I8730" t="s">
        <v>41</v>
      </c>
      <c r="J8730" t="s">
        <v>27</v>
      </c>
      <c r="K8730" t="s">
        <v>1185</v>
      </c>
      <c r="L8730" t="s">
        <v>335</v>
      </c>
      <c r="M8730">
        <v>37130</v>
      </c>
      <c r="N8730" t="s">
        <v>30</v>
      </c>
      <c r="O8730" t="s">
        <v>7283</v>
      </c>
      <c r="P8730" t="s">
        <v>32</v>
      </c>
      <c r="Q8730" t="s">
        <v>33</v>
      </c>
      <c r="R8730" t="s">
        <v>7284</v>
      </c>
      <c r="S8730">
        <v>131.10400000000001</v>
      </c>
      <c r="T8730">
        <v>2</v>
      </c>
      <c r="U8730">
        <v>0.2</v>
      </c>
      <c r="V8730">
        <v>8.1939999999999955</v>
      </c>
    </row>
    <row r="8731" spans="1:22" ht="14.25" customHeight="1" x14ac:dyDescent="0.25">
      <c r="A8731">
        <v>8730</v>
      </c>
      <c r="B8731" t="s">
        <v>10206</v>
      </c>
      <c r="C8731">
        <f>YEAR(Data!$D8731)</f>
        <v>2012</v>
      </c>
      <c r="D8731">
        <v>41270</v>
      </c>
      <c r="E873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ht="14.25" customHeight="1" x14ac:dyDescent="0.25">
      <c r="A8732">
        <v>8731</v>
      </c>
      <c r="B8732" t="s">
        <v>10206</v>
      </c>
      <c r="C8732">
        <f>YEAR(Data!$D8732)</f>
        <v>2012</v>
      </c>
      <c r="D8732">
        <v>41270</v>
      </c>
      <c r="E8732">
        <v>41274</v>
      </c>
      <c r="F8732" t="s">
        <v>50</v>
      </c>
      <c r="G8732" t="s">
        <v>1157</v>
      </c>
      <c r="H8732" t="s">
        <v>1158</v>
      </c>
      <c r="I8732" t="s">
        <v>41</v>
      </c>
      <c r="J8732" t="s">
        <v>27</v>
      </c>
      <c r="K8732" t="s">
        <v>1185</v>
      </c>
      <c r="L8732" t="s">
        <v>335</v>
      </c>
      <c r="M8732">
        <v>37130</v>
      </c>
      <c r="N8732" t="s">
        <v>30</v>
      </c>
      <c r="O8732" t="s">
        <v>5896</v>
      </c>
      <c r="P8732" t="s">
        <v>71</v>
      </c>
      <c r="Q8732" t="s">
        <v>161</v>
      </c>
      <c r="R8732" t="s">
        <v>5897</v>
      </c>
      <c r="S8732">
        <v>72.744000000000014</v>
      </c>
      <c r="T8732">
        <v>7</v>
      </c>
      <c r="U8732">
        <v>0.2</v>
      </c>
      <c r="V8732">
        <v>-12.730200000000011</v>
      </c>
    </row>
    <row r="8733" spans="1:22" ht="14.25" customHeight="1" x14ac:dyDescent="0.25">
      <c r="A8733">
        <v>8732</v>
      </c>
      <c r="B8733" t="s">
        <v>10207</v>
      </c>
      <c r="C8733">
        <f>YEAR(Data!$D8733)</f>
        <v>2012</v>
      </c>
      <c r="D8733">
        <v>41121</v>
      </c>
      <c r="E8733">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ht="14.25" customHeight="1" x14ac:dyDescent="0.25">
      <c r="A8734">
        <v>8733</v>
      </c>
      <c r="B8734" t="s">
        <v>10208</v>
      </c>
      <c r="C8734">
        <f>YEAR(Data!$D8734)</f>
        <v>2014</v>
      </c>
      <c r="D8734">
        <v>41818</v>
      </c>
      <c r="E8734">
        <v>41820</v>
      </c>
      <c r="F8734" t="s">
        <v>23</v>
      </c>
      <c r="G8734" t="s">
        <v>3884</v>
      </c>
      <c r="H8734" t="s">
        <v>3885</v>
      </c>
      <c r="I8734" t="s">
        <v>41</v>
      </c>
      <c r="J8734" t="s">
        <v>27</v>
      </c>
      <c r="K8734" t="s">
        <v>95</v>
      </c>
      <c r="L8734" t="s">
        <v>96</v>
      </c>
      <c r="M8734">
        <v>98105</v>
      </c>
      <c r="N8734" t="s">
        <v>44</v>
      </c>
      <c r="O8734" t="s">
        <v>6175</v>
      </c>
      <c r="P8734" t="s">
        <v>46</v>
      </c>
      <c r="Q8734" t="s">
        <v>90</v>
      </c>
      <c r="R8734" t="s">
        <v>6176</v>
      </c>
      <c r="S8734">
        <v>19.440000000000001</v>
      </c>
      <c r="T8734">
        <v>3</v>
      </c>
      <c r="U8734">
        <v>0</v>
      </c>
      <c r="V8734">
        <v>9.3312000000000008</v>
      </c>
    </row>
    <row r="8735" spans="1:22" ht="14.25" customHeight="1" x14ac:dyDescent="0.25">
      <c r="A8735">
        <v>8734</v>
      </c>
      <c r="B8735" t="s">
        <v>10208</v>
      </c>
      <c r="C8735">
        <f>YEAR(Data!$D8735)</f>
        <v>2014</v>
      </c>
      <c r="D8735">
        <v>41818</v>
      </c>
      <c r="E8735">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ht="14.25" customHeight="1" x14ac:dyDescent="0.25">
      <c r="A8736">
        <v>8735</v>
      </c>
      <c r="B8736" t="s">
        <v>10208</v>
      </c>
      <c r="C8736">
        <f>YEAR(Data!$D8736)</f>
        <v>2014</v>
      </c>
      <c r="D8736">
        <v>41818</v>
      </c>
      <c r="E8736">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ht="14.25" customHeight="1" x14ac:dyDescent="0.25">
      <c r="A8737">
        <v>8736</v>
      </c>
      <c r="B8737" t="s">
        <v>10209</v>
      </c>
      <c r="C8737">
        <f>YEAR(Data!$D8737)</f>
        <v>2011</v>
      </c>
      <c r="D8737">
        <v>40582</v>
      </c>
      <c r="E8737">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ht="14.25" customHeight="1" x14ac:dyDescent="0.25">
      <c r="A8738">
        <v>8737</v>
      </c>
      <c r="B8738" t="s">
        <v>10210</v>
      </c>
      <c r="C8738">
        <f>YEAR(Data!$D8738)</f>
        <v>2013</v>
      </c>
      <c r="D8738">
        <v>41522</v>
      </c>
      <c r="E8738">
        <v>41527</v>
      </c>
      <c r="F8738" t="s">
        <v>50</v>
      </c>
      <c r="G8738" t="s">
        <v>4512</v>
      </c>
      <c r="H8738" t="s">
        <v>4513</v>
      </c>
      <c r="I8738" t="s">
        <v>41</v>
      </c>
      <c r="J8738" t="s">
        <v>27</v>
      </c>
      <c r="K8738" t="s">
        <v>8162</v>
      </c>
      <c r="L8738" t="s">
        <v>229</v>
      </c>
      <c r="M8738">
        <v>55125</v>
      </c>
      <c r="N8738" t="s">
        <v>105</v>
      </c>
      <c r="O8738" t="s">
        <v>2011</v>
      </c>
      <c r="P8738" t="s">
        <v>46</v>
      </c>
      <c r="Q8738" t="s">
        <v>59</v>
      </c>
      <c r="R8738" t="s">
        <v>2012</v>
      </c>
      <c r="S8738">
        <v>535.41</v>
      </c>
      <c r="T8738">
        <v>3</v>
      </c>
      <c r="U8738">
        <v>0</v>
      </c>
      <c r="V8738">
        <v>160.62299999999993</v>
      </c>
    </row>
    <row r="8739" spans="1:22" ht="14.25" customHeight="1" x14ac:dyDescent="0.25">
      <c r="A8739">
        <v>8738</v>
      </c>
      <c r="B8739" t="s">
        <v>10211</v>
      </c>
      <c r="C8739">
        <f>YEAR(Data!$D8739)</f>
        <v>2014</v>
      </c>
      <c r="D8739">
        <v>41736</v>
      </c>
      <c r="E8739">
        <v>41740</v>
      </c>
      <c r="F8739" t="s">
        <v>50</v>
      </c>
      <c r="G8739" t="s">
        <v>7122</v>
      </c>
      <c r="H8739" t="s">
        <v>7123</v>
      </c>
      <c r="I8739" t="s">
        <v>41</v>
      </c>
      <c r="J8739" t="s">
        <v>27</v>
      </c>
      <c r="K8739" t="s">
        <v>6244</v>
      </c>
      <c r="L8739" t="s">
        <v>335</v>
      </c>
      <c r="M8739">
        <v>37421</v>
      </c>
      <c r="N8739" t="s">
        <v>30</v>
      </c>
      <c r="O8739" t="s">
        <v>3163</v>
      </c>
      <c r="P8739" t="s">
        <v>46</v>
      </c>
      <c r="Q8739" t="s">
        <v>75</v>
      </c>
      <c r="R8739" t="s">
        <v>3164</v>
      </c>
      <c r="S8739">
        <v>8.1000000000000014</v>
      </c>
      <c r="T8739">
        <v>5</v>
      </c>
      <c r="U8739">
        <v>0.7</v>
      </c>
      <c r="V8739">
        <v>-5.9399999999999977</v>
      </c>
    </row>
    <row r="8740" spans="1:22" ht="14.25" customHeight="1" x14ac:dyDescent="0.25">
      <c r="A8740">
        <v>8739</v>
      </c>
      <c r="B8740" t="s">
        <v>10212</v>
      </c>
      <c r="C8740">
        <f>YEAR(Data!$D8740)</f>
        <v>2014</v>
      </c>
      <c r="D8740">
        <v>41982</v>
      </c>
      <c r="E8740">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ht="14.25" customHeight="1" x14ac:dyDescent="0.25">
      <c r="A8741">
        <v>8740</v>
      </c>
      <c r="B8741" t="s">
        <v>10212</v>
      </c>
      <c r="C8741">
        <f>YEAR(Data!$D8741)</f>
        <v>2014</v>
      </c>
      <c r="D8741">
        <v>41982</v>
      </c>
      <c r="E874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ht="14.25" customHeight="1" x14ac:dyDescent="0.25">
      <c r="A8742">
        <v>8741</v>
      </c>
      <c r="B8742" t="s">
        <v>10213</v>
      </c>
      <c r="C8742">
        <f>YEAR(Data!$D8742)</f>
        <v>2013</v>
      </c>
      <c r="D8742">
        <v>41480</v>
      </c>
      <c r="E8742">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ht="14.25" customHeight="1" x14ac:dyDescent="0.25">
      <c r="A8743">
        <v>8742</v>
      </c>
      <c r="B8743" t="s">
        <v>10214</v>
      </c>
      <c r="C8743">
        <f>YEAR(Data!$D8743)</f>
        <v>2012</v>
      </c>
      <c r="D8743">
        <v>41222</v>
      </c>
      <c r="E8743">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ht="14.25" customHeight="1" x14ac:dyDescent="0.25">
      <c r="A8744">
        <v>8743</v>
      </c>
      <c r="B8744" t="s">
        <v>10215</v>
      </c>
      <c r="C8744">
        <f>YEAR(Data!$D8744)</f>
        <v>2012</v>
      </c>
      <c r="D8744">
        <v>41184</v>
      </c>
      <c r="E8744">
        <v>41186</v>
      </c>
      <c r="F8744" t="s">
        <v>188</v>
      </c>
      <c r="G8744" t="s">
        <v>2002</v>
      </c>
      <c r="H8744" t="s">
        <v>2003</v>
      </c>
      <c r="I8744" t="s">
        <v>26</v>
      </c>
      <c r="J8744" t="s">
        <v>27</v>
      </c>
      <c r="K8744" t="s">
        <v>9417</v>
      </c>
      <c r="L8744" t="s">
        <v>420</v>
      </c>
      <c r="M8744">
        <v>97123</v>
      </c>
      <c r="N8744" t="s">
        <v>44</v>
      </c>
      <c r="O8744" t="s">
        <v>426</v>
      </c>
      <c r="P8744" t="s">
        <v>32</v>
      </c>
      <c r="Q8744" t="s">
        <v>65</v>
      </c>
      <c r="R8744" t="s">
        <v>427</v>
      </c>
      <c r="S8744">
        <v>11.032</v>
      </c>
      <c r="T8744">
        <v>1</v>
      </c>
      <c r="U8744">
        <v>0.2</v>
      </c>
      <c r="V8744">
        <v>3.0338000000000003</v>
      </c>
    </row>
    <row r="8745" spans="1:22" ht="14.25" customHeight="1" x14ac:dyDescent="0.25">
      <c r="A8745">
        <v>8744</v>
      </c>
      <c r="B8745" t="s">
        <v>10215</v>
      </c>
      <c r="C8745">
        <f>YEAR(Data!$D8745)</f>
        <v>2012</v>
      </c>
      <c r="D8745">
        <v>41184</v>
      </c>
      <c r="E8745">
        <v>41186</v>
      </c>
      <c r="F8745" t="s">
        <v>188</v>
      </c>
      <c r="G8745" t="s">
        <v>2002</v>
      </c>
      <c r="H8745" t="s">
        <v>2003</v>
      </c>
      <c r="I8745" t="s">
        <v>26</v>
      </c>
      <c r="J8745" t="s">
        <v>27</v>
      </c>
      <c r="K8745" t="s">
        <v>9417</v>
      </c>
      <c r="L8745" t="s">
        <v>420</v>
      </c>
      <c r="M8745">
        <v>97123</v>
      </c>
      <c r="N8745" t="s">
        <v>44</v>
      </c>
      <c r="O8745" t="s">
        <v>753</v>
      </c>
      <c r="P8745" t="s">
        <v>71</v>
      </c>
      <c r="Q8745" t="s">
        <v>161</v>
      </c>
      <c r="R8745" t="s">
        <v>754</v>
      </c>
      <c r="S8745">
        <v>53.040000000000006</v>
      </c>
      <c r="T8745">
        <v>3</v>
      </c>
      <c r="U8745">
        <v>0.2</v>
      </c>
      <c r="V8745">
        <v>-4.6409999999999982</v>
      </c>
    </row>
    <row r="8746" spans="1:22" ht="14.25" customHeight="1" x14ac:dyDescent="0.25">
      <c r="A8746">
        <v>8745</v>
      </c>
      <c r="B8746" t="s">
        <v>10216</v>
      </c>
      <c r="C8746">
        <f>YEAR(Data!$D8746)</f>
        <v>2012</v>
      </c>
      <c r="D8746">
        <v>41235</v>
      </c>
      <c r="E8746">
        <v>41238</v>
      </c>
      <c r="F8746" t="s">
        <v>23</v>
      </c>
      <c r="G8746" t="s">
        <v>10092</v>
      </c>
      <c r="H8746" t="s">
        <v>10093</v>
      </c>
      <c r="I8746" t="s">
        <v>102</v>
      </c>
      <c r="J8746" t="s">
        <v>27</v>
      </c>
      <c r="K8746" t="s">
        <v>8794</v>
      </c>
      <c r="L8746" t="s">
        <v>1245</v>
      </c>
      <c r="M8746">
        <v>2138</v>
      </c>
      <c r="N8746" t="s">
        <v>148</v>
      </c>
      <c r="O8746" t="s">
        <v>128</v>
      </c>
      <c r="P8746" t="s">
        <v>46</v>
      </c>
      <c r="Q8746" t="s">
        <v>68</v>
      </c>
      <c r="R8746" t="s">
        <v>129</v>
      </c>
      <c r="S8746">
        <v>17.12</v>
      </c>
      <c r="T8746">
        <v>4</v>
      </c>
      <c r="U8746">
        <v>0</v>
      </c>
      <c r="V8746">
        <v>4.9647999999999985</v>
      </c>
    </row>
    <row r="8747" spans="1:22" ht="14.25" customHeight="1" x14ac:dyDescent="0.25">
      <c r="A8747">
        <v>8746</v>
      </c>
      <c r="B8747" t="s">
        <v>10216</v>
      </c>
      <c r="C8747">
        <f>YEAR(Data!$D8747)</f>
        <v>2012</v>
      </c>
      <c r="D8747">
        <v>41235</v>
      </c>
      <c r="E8747">
        <v>41238</v>
      </c>
      <c r="F8747" t="s">
        <v>23</v>
      </c>
      <c r="G8747" t="s">
        <v>10092</v>
      </c>
      <c r="H8747" t="s">
        <v>10093</v>
      </c>
      <c r="I8747" t="s">
        <v>102</v>
      </c>
      <c r="J8747" t="s">
        <v>27</v>
      </c>
      <c r="K8747" t="s">
        <v>8794</v>
      </c>
      <c r="L8747" t="s">
        <v>1245</v>
      </c>
      <c r="M8747">
        <v>2138</v>
      </c>
      <c r="N8747" t="s">
        <v>148</v>
      </c>
      <c r="O8747" t="s">
        <v>8880</v>
      </c>
      <c r="P8747" t="s">
        <v>46</v>
      </c>
      <c r="Q8747" t="s">
        <v>90</v>
      </c>
      <c r="R8747" t="s">
        <v>8881</v>
      </c>
      <c r="S8747">
        <v>59.94</v>
      </c>
      <c r="T8747">
        <v>3</v>
      </c>
      <c r="U8747">
        <v>0</v>
      </c>
      <c r="V8747">
        <v>28.171799999999998</v>
      </c>
    </row>
    <row r="8748" spans="1:22" ht="14.25" customHeight="1" x14ac:dyDescent="0.25">
      <c r="A8748">
        <v>8747</v>
      </c>
      <c r="B8748" t="s">
        <v>10217</v>
      </c>
      <c r="C8748">
        <f>YEAR(Data!$D8748)</f>
        <v>2014</v>
      </c>
      <c r="D8748">
        <v>41673</v>
      </c>
      <c r="E8748">
        <v>41678</v>
      </c>
      <c r="F8748" t="s">
        <v>50</v>
      </c>
      <c r="G8748" t="s">
        <v>5724</v>
      </c>
      <c r="H8748" t="s">
        <v>5725</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ht="14.25" customHeight="1" x14ac:dyDescent="0.25">
      <c r="A8749">
        <v>8748</v>
      </c>
      <c r="B8749" t="s">
        <v>10217</v>
      </c>
      <c r="C8749">
        <f>YEAR(Data!$D8749)</f>
        <v>2014</v>
      </c>
      <c r="D8749">
        <v>41673</v>
      </c>
      <c r="E8749">
        <v>41678</v>
      </c>
      <c r="F8749" t="s">
        <v>50</v>
      </c>
      <c r="G8749" t="s">
        <v>5724</v>
      </c>
      <c r="H8749" t="s">
        <v>5725</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ht="14.25" customHeight="1" x14ac:dyDescent="0.25">
      <c r="A8750">
        <v>8749</v>
      </c>
      <c r="B8750" t="s">
        <v>10217</v>
      </c>
      <c r="C8750">
        <f>YEAR(Data!$D8750)</f>
        <v>2014</v>
      </c>
      <c r="D8750">
        <v>41673</v>
      </c>
      <c r="E8750">
        <v>41678</v>
      </c>
      <c r="F8750" t="s">
        <v>50</v>
      </c>
      <c r="G8750" t="s">
        <v>5724</v>
      </c>
      <c r="H8750" t="s">
        <v>5725</v>
      </c>
      <c r="I8750" t="s">
        <v>41</v>
      </c>
      <c r="J8750" t="s">
        <v>27</v>
      </c>
      <c r="K8750" t="s">
        <v>947</v>
      </c>
      <c r="L8750" t="s">
        <v>43</v>
      </c>
      <c r="M8750">
        <v>92105</v>
      </c>
      <c r="N8750" t="s">
        <v>44</v>
      </c>
      <c r="O8750" t="s">
        <v>8330</v>
      </c>
      <c r="P8750" t="s">
        <v>71</v>
      </c>
      <c r="Q8750" t="s">
        <v>682</v>
      </c>
      <c r="R8750" t="s">
        <v>8331</v>
      </c>
      <c r="S8750">
        <v>239.98400000000004</v>
      </c>
      <c r="T8750">
        <v>2</v>
      </c>
      <c r="U8750">
        <v>0.2</v>
      </c>
      <c r="V8750">
        <v>38.997399999999971</v>
      </c>
    </row>
    <row r="8751" spans="1:22" ht="14.25" customHeight="1" x14ac:dyDescent="0.25">
      <c r="A8751">
        <v>8750</v>
      </c>
      <c r="B8751" t="s">
        <v>10218</v>
      </c>
      <c r="C8751">
        <f>YEAR(Data!$D8751)</f>
        <v>2012</v>
      </c>
      <c r="D8751">
        <v>41076</v>
      </c>
      <c r="E875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ht="14.25" customHeight="1" x14ac:dyDescent="0.25">
      <c r="A8752">
        <v>8751</v>
      </c>
      <c r="B8752" t="s">
        <v>10218</v>
      </c>
      <c r="C8752">
        <f>YEAR(Data!$D8752)</f>
        <v>2012</v>
      </c>
      <c r="D8752">
        <v>41076</v>
      </c>
      <c r="E8752">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ht="14.25" customHeight="1" x14ac:dyDescent="0.25">
      <c r="A8753">
        <v>8752</v>
      </c>
      <c r="B8753" t="s">
        <v>10219</v>
      </c>
      <c r="C8753">
        <f>YEAR(Data!$D8753)</f>
        <v>2013</v>
      </c>
      <c r="D8753">
        <v>41400</v>
      </c>
      <c r="E8753">
        <v>41404</v>
      </c>
      <c r="F8753" t="s">
        <v>50</v>
      </c>
      <c r="G8753" t="s">
        <v>440</v>
      </c>
      <c r="H8753" t="s">
        <v>441</v>
      </c>
      <c r="I8753" t="s">
        <v>102</v>
      </c>
      <c r="J8753" t="s">
        <v>27</v>
      </c>
      <c r="K8753" t="s">
        <v>5647</v>
      </c>
      <c r="L8753" t="s">
        <v>54</v>
      </c>
      <c r="M8753">
        <v>32303</v>
      </c>
      <c r="N8753" t="s">
        <v>30</v>
      </c>
      <c r="O8753" t="s">
        <v>10220</v>
      </c>
      <c r="P8753" t="s">
        <v>46</v>
      </c>
      <c r="Q8753" t="s">
        <v>90</v>
      </c>
      <c r="R8753" t="s">
        <v>10221</v>
      </c>
      <c r="S8753">
        <v>93.248000000000005</v>
      </c>
      <c r="T8753">
        <v>4</v>
      </c>
      <c r="U8753">
        <v>0.2</v>
      </c>
      <c r="V8753">
        <v>31.4712</v>
      </c>
    </row>
    <row r="8754" spans="1:22" ht="14.25" customHeight="1" x14ac:dyDescent="0.25">
      <c r="A8754">
        <v>8753</v>
      </c>
      <c r="B8754" t="s">
        <v>10219</v>
      </c>
      <c r="C8754">
        <f>YEAR(Data!$D8754)</f>
        <v>2013</v>
      </c>
      <c r="D8754">
        <v>41400</v>
      </c>
      <c r="E8754">
        <v>41404</v>
      </c>
      <c r="F8754" t="s">
        <v>50</v>
      </c>
      <c r="G8754" t="s">
        <v>440</v>
      </c>
      <c r="H8754" t="s">
        <v>441</v>
      </c>
      <c r="I8754" t="s">
        <v>102</v>
      </c>
      <c r="J8754" t="s">
        <v>27</v>
      </c>
      <c r="K8754" t="s">
        <v>5647</v>
      </c>
      <c r="L8754" t="s">
        <v>54</v>
      </c>
      <c r="M8754">
        <v>32303</v>
      </c>
      <c r="N8754" t="s">
        <v>30</v>
      </c>
      <c r="O8754" t="s">
        <v>4781</v>
      </c>
      <c r="P8754" t="s">
        <v>71</v>
      </c>
      <c r="Q8754" t="s">
        <v>72</v>
      </c>
      <c r="R8754" t="s">
        <v>4782</v>
      </c>
      <c r="S8754">
        <v>177.48000000000002</v>
      </c>
      <c r="T8754">
        <v>3</v>
      </c>
      <c r="U8754">
        <v>0.2</v>
      </c>
      <c r="V8754">
        <v>19.966499999999982</v>
      </c>
    </row>
    <row r="8755" spans="1:22" ht="14.25" customHeight="1" x14ac:dyDescent="0.25">
      <c r="A8755">
        <v>8754</v>
      </c>
      <c r="B8755" t="s">
        <v>10222</v>
      </c>
      <c r="C8755">
        <f>YEAR(Data!$D8755)</f>
        <v>2014</v>
      </c>
      <c r="D8755">
        <v>41892</v>
      </c>
      <c r="E8755">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ht="14.25" customHeight="1" x14ac:dyDescent="0.25">
      <c r="A8756">
        <v>8755</v>
      </c>
      <c r="B8756" t="s">
        <v>10222</v>
      </c>
      <c r="C8756">
        <f>YEAR(Data!$D8756)</f>
        <v>2014</v>
      </c>
      <c r="D8756">
        <v>41892</v>
      </c>
      <c r="E8756">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ht="14.25" customHeight="1" x14ac:dyDescent="0.25">
      <c r="A8757">
        <v>8756</v>
      </c>
      <c r="B8757" t="s">
        <v>10222</v>
      </c>
      <c r="C8757">
        <f>YEAR(Data!$D8757)</f>
        <v>2014</v>
      </c>
      <c r="D8757">
        <v>41892</v>
      </c>
      <c r="E8757">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ht="14.25" customHeight="1" x14ac:dyDescent="0.25">
      <c r="A8758">
        <v>8757</v>
      </c>
      <c r="B8758" t="s">
        <v>10223</v>
      </c>
      <c r="C8758">
        <f>YEAR(Data!$D8758)</f>
        <v>2013</v>
      </c>
      <c r="D8758">
        <v>41478</v>
      </c>
      <c r="E8758">
        <v>41482</v>
      </c>
      <c r="F8758" t="s">
        <v>50</v>
      </c>
      <c r="G8758" t="s">
        <v>6865</v>
      </c>
      <c r="H8758" t="s">
        <v>6866</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ht="14.25" customHeight="1" x14ac:dyDescent="0.25">
      <c r="A8759">
        <v>8758</v>
      </c>
      <c r="B8759" t="s">
        <v>10223</v>
      </c>
      <c r="C8759">
        <f>YEAR(Data!$D8759)</f>
        <v>2013</v>
      </c>
      <c r="D8759">
        <v>41478</v>
      </c>
      <c r="E8759">
        <v>41482</v>
      </c>
      <c r="F8759" t="s">
        <v>50</v>
      </c>
      <c r="G8759" t="s">
        <v>6865</v>
      </c>
      <c r="H8759" t="s">
        <v>6866</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ht="14.25" customHeight="1" x14ac:dyDescent="0.25">
      <c r="A8760">
        <v>8759</v>
      </c>
      <c r="B8760" t="s">
        <v>10223</v>
      </c>
      <c r="C8760">
        <f>YEAR(Data!$D8760)</f>
        <v>2013</v>
      </c>
      <c r="D8760">
        <v>41478</v>
      </c>
      <c r="E8760">
        <v>41482</v>
      </c>
      <c r="F8760" t="s">
        <v>50</v>
      </c>
      <c r="G8760" t="s">
        <v>6865</v>
      </c>
      <c r="H8760" t="s">
        <v>6866</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ht="14.25" customHeight="1" x14ac:dyDescent="0.25">
      <c r="A8761">
        <v>8760</v>
      </c>
      <c r="B8761" t="s">
        <v>10223</v>
      </c>
      <c r="C8761">
        <f>YEAR(Data!$D8761)</f>
        <v>2013</v>
      </c>
      <c r="D8761">
        <v>41478</v>
      </c>
      <c r="E8761">
        <v>41482</v>
      </c>
      <c r="F8761" t="s">
        <v>50</v>
      </c>
      <c r="G8761" t="s">
        <v>6865</v>
      </c>
      <c r="H8761" t="s">
        <v>6866</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ht="14.25" customHeight="1" x14ac:dyDescent="0.25">
      <c r="A8762">
        <v>8761</v>
      </c>
      <c r="B8762" t="s">
        <v>10224</v>
      </c>
      <c r="C8762">
        <f>YEAR(Data!$D8762)</f>
        <v>2013</v>
      </c>
      <c r="D8762">
        <v>41305</v>
      </c>
      <c r="E8762">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ht="14.25" customHeight="1" x14ac:dyDescent="0.25">
      <c r="A8763">
        <v>8762</v>
      </c>
      <c r="B8763" t="s">
        <v>10224</v>
      </c>
      <c r="C8763">
        <f>YEAR(Data!$D8763)</f>
        <v>2013</v>
      </c>
      <c r="D8763">
        <v>41305</v>
      </c>
      <c r="E8763">
        <v>41311</v>
      </c>
      <c r="F8763" t="s">
        <v>50</v>
      </c>
      <c r="G8763" t="s">
        <v>3436</v>
      </c>
      <c r="H8763" t="s">
        <v>3437</v>
      </c>
      <c r="I8763" t="s">
        <v>102</v>
      </c>
      <c r="J8763" t="s">
        <v>27</v>
      </c>
      <c r="K8763" t="s">
        <v>1736</v>
      </c>
      <c r="L8763" t="s">
        <v>1272</v>
      </c>
      <c r="M8763">
        <v>30318</v>
      </c>
      <c r="N8763" t="s">
        <v>30</v>
      </c>
      <c r="O8763" t="s">
        <v>5581</v>
      </c>
      <c r="P8763" t="s">
        <v>46</v>
      </c>
      <c r="Q8763" t="s">
        <v>173</v>
      </c>
      <c r="R8763" t="s">
        <v>5582</v>
      </c>
      <c r="S8763">
        <v>125.36</v>
      </c>
      <c r="T8763">
        <v>8</v>
      </c>
      <c r="U8763">
        <v>0</v>
      </c>
      <c r="V8763">
        <v>58.919199999999989</v>
      </c>
    </row>
    <row r="8764" spans="1:22" ht="14.25" customHeight="1" x14ac:dyDescent="0.25">
      <c r="A8764">
        <v>8763</v>
      </c>
      <c r="B8764" t="s">
        <v>10225</v>
      </c>
      <c r="C8764">
        <f>YEAR(Data!$D8764)</f>
        <v>2013</v>
      </c>
      <c r="D8764">
        <v>41638</v>
      </c>
      <c r="E8764">
        <v>41642</v>
      </c>
      <c r="F8764" t="s">
        <v>50</v>
      </c>
      <c r="G8764" t="s">
        <v>3161</v>
      </c>
      <c r="H8764" t="s">
        <v>3162</v>
      </c>
      <c r="I8764" t="s">
        <v>26</v>
      </c>
      <c r="J8764" t="s">
        <v>27</v>
      </c>
      <c r="K8764" t="s">
        <v>5395</v>
      </c>
      <c r="L8764" t="s">
        <v>43</v>
      </c>
      <c r="M8764">
        <v>95823</v>
      </c>
      <c r="N8764" t="s">
        <v>44</v>
      </c>
      <c r="O8764" t="s">
        <v>3016</v>
      </c>
      <c r="P8764" t="s">
        <v>46</v>
      </c>
      <c r="Q8764" t="s">
        <v>59</v>
      </c>
      <c r="R8764" t="s">
        <v>3017</v>
      </c>
      <c r="S8764">
        <v>14.03</v>
      </c>
      <c r="T8764">
        <v>1</v>
      </c>
      <c r="U8764">
        <v>0</v>
      </c>
      <c r="V8764">
        <v>4.068699999999998</v>
      </c>
    </row>
    <row r="8765" spans="1:22" ht="14.25" customHeight="1" x14ac:dyDescent="0.25">
      <c r="A8765">
        <v>8764</v>
      </c>
      <c r="B8765" t="s">
        <v>10225</v>
      </c>
      <c r="C8765">
        <f>YEAR(Data!$D8765)</f>
        <v>2013</v>
      </c>
      <c r="D8765">
        <v>41638</v>
      </c>
      <c r="E8765">
        <v>41642</v>
      </c>
      <c r="F8765" t="s">
        <v>50</v>
      </c>
      <c r="G8765" t="s">
        <v>3161</v>
      </c>
      <c r="H8765" t="s">
        <v>3162</v>
      </c>
      <c r="I8765" t="s">
        <v>26</v>
      </c>
      <c r="J8765" t="s">
        <v>27</v>
      </c>
      <c r="K8765" t="s">
        <v>5395</v>
      </c>
      <c r="L8765" t="s">
        <v>43</v>
      </c>
      <c r="M8765">
        <v>95823</v>
      </c>
      <c r="N8765" t="s">
        <v>44</v>
      </c>
      <c r="O8765" t="s">
        <v>5550</v>
      </c>
      <c r="P8765" t="s">
        <v>46</v>
      </c>
      <c r="Q8765" t="s">
        <v>578</v>
      </c>
      <c r="R8765" t="s">
        <v>5551</v>
      </c>
      <c r="S8765">
        <v>27.96</v>
      </c>
      <c r="T8765">
        <v>2</v>
      </c>
      <c r="U8765">
        <v>0</v>
      </c>
      <c r="V8765">
        <v>7.2696000000000005</v>
      </c>
    </row>
    <row r="8766" spans="1:22" ht="14.25" customHeight="1" x14ac:dyDescent="0.25">
      <c r="A8766">
        <v>8765</v>
      </c>
      <c r="B8766" t="s">
        <v>10226</v>
      </c>
      <c r="C8766">
        <f>YEAR(Data!$D8766)</f>
        <v>2012</v>
      </c>
      <c r="D8766">
        <v>41234</v>
      </c>
      <c r="E8766">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ht="14.25" customHeight="1" x14ac:dyDescent="0.25">
      <c r="A8767">
        <v>8766</v>
      </c>
      <c r="B8767" t="s">
        <v>10226</v>
      </c>
      <c r="C8767">
        <f>YEAR(Data!$D8767)</f>
        <v>2012</v>
      </c>
      <c r="D8767">
        <v>41234</v>
      </c>
      <c r="E8767">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ht="14.25" customHeight="1" x14ac:dyDescent="0.25">
      <c r="A8768">
        <v>8767</v>
      </c>
      <c r="B8768" t="s">
        <v>10226</v>
      </c>
      <c r="C8768">
        <f>YEAR(Data!$D8768)</f>
        <v>2012</v>
      </c>
      <c r="D8768">
        <v>41234</v>
      </c>
      <c r="E8768">
        <v>41240</v>
      </c>
      <c r="F8768" t="s">
        <v>50</v>
      </c>
      <c r="G8768" t="s">
        <v>1532</v>
      </c>
      <c r="H8768" t="s">
        <v>1533</v>
      </c>
      <c r="I8768" t="s">
        <v>41</v>
      </c>
      <c r="J8768" t="s">
        <v>27</v>
      </c>
      <c r="K8768" t="s">
        <v>103</v>
      </c>
      <c r="L8768" t="s">
        <v>104</v>
      </c>
      <c r="M8768">
        <v>76106</v>
      </c>
      <c r="N8768" t="s">
        <v>105</v>
      </c>
      <c r="O8768" t="s">
        <v>9921</v>
      </c>
      <c r="P8768" t="s">
        <v>46</v>
      </c>
      <c r="Q8768" t="s">
        <v>78</v>
      </c>
      <c r="R8768" t="s">
        <v>9922</v>
      </c>
      <c r="S8768">
        <v>24.587999999999994</v>
      </c>
      <c r="T8768">
        <v>3</v>
      </c>
      <c r="U8768">
        <v>0.8</v>
      </c>
      <c r="V8768">
        <v>-67.617000000000019</v>
      </c>
    </row>
    <row r="8769" spans="1:22" ht="14.25" customHeight="1" x14ac:dyDescent="0.25">
      <c r="A8769">
        <v>8768</v>
      </c>
      <c r="B8769" t="s">
        <v>10226</v>
      </c>
      <c r="C8769">
        <f>YEAR(Data!$D8769)</f>
        <v>2012</v>
      </c>
      <c r="D8769">
        <v>41234</v>
      </c>
      <c r="E8769">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ht="14.25" customHeight="1" x14ac:dyDescent="0.25">
      <c r="A8770">
        <v>8769</v>
      </c>
      <c r="B8770" t="s">
        <v>10227</v>
      </c>
      <c r="C8770">
        <f>YEAR(Data!$D8770)</f>
        <v>2012</v>
      </c>
      <c r="D8770">
        <v>41187</v>
      </c>
      <c r="E8770">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ht="14.25" customHeight="1" x14ac:dyDescent="0.25">
      <c r="A8771">
        <v>8770</v>
      </c>
      <c r="B8771" t="s">
        <v>10228</v>
      </c>
      <c r="C8771">
        <f>YEAR(Data!$D8771)</f>
        <v>2013</v>
      </c>
      <c r="D8771">
        <v>41530</v>
      </c>
      <c r="E8771">
        <v>41531</v>
      </c>
      <c r="F8771" t="s">
        <v>1290</v>
      </c>
      <c r="G8771" t="s">
        <v>1527</v>
      </c>
      <c r="H8771" t="s">
        <v>1528</v>
      </c>
      <c r="I8771" t="s">
        <v>102</v>
      </c>
      <c r="J8771" t="s">
        <v>27</v>
      </c>
      <c r="K8771" t="s">
        <v>1473</v>
      </c>
      <c r="L8771" t="s">
        <v>457</v>
      </c>
      <c r="M8771">
        <v>80027</v>
      </c>
      <c r="N8771" t="s">
        <v>44</v>
      </c>
      <c r="O8771" t="s">
        <v>8335</v>
      </c>
      <c r="P8771" t="s">
        <v>71</v>
      </c>
      <c r="Q8771" t="s">
        <v>72</v>
      </c>
      <c r="R8771" t="s">
        <v>8336</v>
      </c>
      <c r="S8771">
        <v>146.952</v>
      </c>
      <c r="T8771">
        <v>3</v>
      </c>
      <c r="U8771">
        <v>0.2</v>
      </c>
      <c r="V8771">
        <v>9.1844999999999928</v>
      </c>
    </row>
    <row r="8772" spans="1:22" ht="14.25" customHeight="1" x14ac:dyDescent="0.25">
      <c r="A8772">
        <v>8771</v>
      </c>
      <c r="B8772" t="s">
        <v>10228</v>
      </c>
      <c r="C8772">
        <f>YEAR(Data!$D8772)</f>
        <v>2013</v>
      </c>
      <c r="D8772">
        <v>41530</v>
      </c>
      <c r="E8772">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ht="14.25" customHeight="1" x14ac:dyDescent="0.25">
      <c r="A8773">
        <v>8772</v>
      </c>
      <c r="B8773" t="s">
        <v>10229</v>
      </c>
      <c r="C8773">
        <f>YEAR(Data!$D8773)</f>
        <v>2014</v>
      </c>
      <c r="D8773">
        <v>41897</v>
      </c>
      <c r="E8773">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ht="14.25" customHeight="1" x14ac:dyDescent="0.25">
      <c r="A8774">
        <v>8773</v>
      </c>
      <c r="B8774" t="s">
        <v>10229</v>
      </c>
      <c r="C8774">
        <f>YEAR(Data!$D8774)</f>
        <v>2014</v>
      </c>
      <c r="D8774">
        <v>41897</v>
      </c>
      <c r="E8774">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ht="14.25" customHeight="1" x14ac:dyDescent="0.25">
      <c r="A8775">
        <v>8774</v>
      </c>
      <c r="B8775" t="s">
        <v>10230</v>
      </c>
      <c r="C8775">
        <f>YEAR(Data!$D8775)</f>
        <v>2012</v>
      </c>
      <c r="D8775">
        <v>40962</v>
      </c>
      <c r="E8775">
        <v>40967</v>
      </c>
      <c r="F8775" t="s">
        <v>50</v>
      </c>
      <c r="G8775" t="s">
        <v>9817</v>
      </c>
      <c r="H8775" t="s">
        <v>9818</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ht="14.25" customHeight="1" x14ac:dyDescent="0.25">
      <c r="A8776">
        <v>8775</v>
      </c>
      <c r="B8776" t="s">
        <v>10230</v>
      </c>
      <c r="C8776">
        <f>YEAR(Data!$D8776)</f>
        <v>2012</v>
      </c>
      <c r="D8776">
        <v>40962</v>
      </c>
      <c r="E8776">
        <v>40967</v>
      </c>
      <c r="F8776" t="s">
        <v>50</v>
      </c>
      <c r="G8776" t="s">
        <v>9817</v>
      </c>
      <c r="H8776" t="s">
        <v>9818</v>
      </c>
      <c r="I8776" t="s">
        <v>102</v>
      </c>
      <c r="J8776" t="s">
        <v>27</v>
      </c>
      <c r="K8776" t="s">
        <v>266</v>
      </c>
      <c r="L8776" t="s">
        <v>267</v>
      </c>
      <c r="M8776">
        <v>10024</v>
      </c>
      <c r="N8776" t="s">
        <v>148</v>
      </c>
      <c r="O8776" t="s">
        <v>5217</v>
      </c>
      <c r="P8776" t="s">
        <v>46</v>
      </c>
      <c r="Q8776" t="s">
        <v>75</v>
      </c>
      <c r="R8776" t="s">
        <v>5218</v>
      </c>
      <c r="S8776">
        <v>10.896000000000001</v>
      </c>
      <c r="T8776">
        <v>2</v>
      </c>
      <c r="U8776">
        <v>0.2</v>
      </c>
      <c r="V8776">
        <v>3.8135999999999992</v>
      </c>
    </row>
    <row r="8777" spans="1:22" ht="14.25" customHeight="1" x14ac:dyDescent="0.25">
      <c r="A8777">
        <v>8776</v>
      </c>
      <c r="B8777" t="s">
        <v>10231</v>
      </c>
      <c r="C8777">
        <f>YEAR(Data!$D8777)</f>
        <v>2013</v>
      </c>
      <c r="D8777">
        <v>41614</v>
      </c>
      <c r="E8777">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ht="14.25" customHeight="1" x14ac:dyDescent="0.25">
      <c r="A8778">
        <v>8777</v>
      </c>
      <c r="B8778" t="s">
        <v>10232</v>
      </c>
      <c r="C8778">
        <f>YEAR(Data!$D8778)</f>
        <v>2013</v>
      </c>
      <c r="D8778">
        <v>41458</v>
      </c>
      <c r="E8778">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ht="14.25" customHeight="1" x14ac:dyDescent="0.25">
      <c r="A8779">
        <v>8778</v>
      </c>
      <c r="B8779" t="s">
        <v>10232</v>
      </c>
      <c r="C8779">
        <f>YEAR(Data!$D8779)</f>
        <v>2013</v>
      </c>
      <c r="D8779">
        <v>41458</v>
      </c>
      <c r="E8779">
        <v>41459</v>
      </c>
      <c r="F8779" t="s">
        <v>188</v>
      </c>
      <c r="G8779" t="s">
        <v>895</v>
      </c>
      <c r="H8779" t="s">
        <v>896</v>
      </c>
      <c r="I8779" t="s">
        <v>41</v>
      </c>
      <c r="J8779" t="s">
        <v>27</v>
      </c>
      <c r="K8779" t="s">
        <v>1681</v>
      </c>
      <c r="L8779" t="s">
        <v>104</v>
      </c>
      <c r="M8779">
        <v>77340</v>
      </c>
      <c r="N8779" t="s">
        <v>105</v>
      </c>
      <c r="O8779" t="s">
        <v>6015</v>
      </c>
      <c r="P8779" t="s">
        <v>46</v>
      </c>
      <c r="Q8779" t="s">
        <v>90</v>
      </c>
      <c r="R8779" t="s">
        <v>6016</v>
      </c>
      <c r="S8779">
        <v>41.472000000000008</v>
      </c>
      <c r="T8779">
        <v>8</v>
      </c>
      <c r="U8779">
        <v>0.2</v>
      </c>
      <c r="V8779">
        <v>14.5152</v>
      </c>
    </row>
    <row r="8780" spans="1:22" ht="14.25" customHeight="1" x14ac:dyDescent="0.25">
      <c r="A8780">
        <v>8779</v>
      </c>
      <c r="B8780" t="s">
        <v>10233</v>
      </c>
      <c r="C8780">
        <f>YEAR(Data!$D8780)</f>
        <v>2014</v>
      </c>
      <c r="D8780">
        <v>41987</v>
      </c>
      <c r="E8780">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ht="14.25" customHeight="1" x14ac:dyDescent="0.25">
      <c r="A8781">
        <v>8780</v>
      </c>
      <c r="B8781" t="s">
        <v>10234</v>
      </c>
      <c r="C8781">
        <f>YEAR(Data!$D8781)</f>
        <v>2012</v>
      </c>
      <c r="D8781">
        <v>40988</v>
      </c>
      <c r="E878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ht="14.25" customHeight="1" x14ac:dyDescent="0.25">
      <c r="A8782">
        <v>8781</v>
      </c>
      <c r="B8782" t="s">
        <v>10235</v>
      </c>
      <c r="C8782">
        <f>YEAR(Data!$D8782)</f>
        <v>2012</v>
      </c>
      <c r="D8782">
        <v>40969</v>
      </c>
      <c r="E8782">
        <v>40972</v>
      </c>
      <c r="F8782" t="s">
        <v>188</v>
      </c>
      <c r="G8782" t="s">
        <v>9528</v>
      </c>
      <c r="H8782" t="s">
        <v>9529</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ht="14.25" customHeight="1" x14ac:dyDescent="0.25">
      <c r="A8783">
        <v>8782</v>
      </c>
      <c r="B8783" t="s">
        <v>10235</v>
      </c>
      <c r="C8783">
        <f>YEAR(Data!$D8783)</f>
        <v>2012</v>
      </c>
      <c r="D8783">
        <v>40969</v>
      </c>
      <c r="E8783">
        <v>40972</v>
      </c>
      <c r="F8783" t="s">
        <v>188</v>
      </c>
      <c r="G8783" t="s">
        <v>9528</v>
      </c>
      <c r="H8783" t="s">
        <v>9529</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ht="14.25" customHeight="1" x14ac:dyDescent="0.25">
      <c r="A8784">
        <v>8783</v>
      </c>
      <c r="B8784" t="s">
        <v>10236</v>
      </c>
      <c r="C8784">
        <f>YEAR(Data!$D8784)</f>
        <v>2013</v>
      </c>
      <c r="D8784">
        <v>41533</v>
      </c>
      <c r="E8784">
        <v>41538</v>
      </c>
      <c r="F8784" t="s">
        <v>50</v>
      </c>
      <c r="G8784" t="s">
        <v>2109</v>
      </c>
      <c r="H8784" t="s">
        <v>2110</v>
      </c>
      <c r="I8784" t="s">
        <v>41</v>
      </c>
      <c r="J8784" t="s">
        <v>27</v>
      </c>
      <c r="K8784" t="s">
        <v>10237</v>
      </c>
      <c r="L8784" t="s">
        <v>6260</v>
      </c>
      <c r="M8784">
        <v>83301</v>
      </c>
      <c r="N8784" t="s">
        <v>44</v>
      </c>
      <c r="O8784" t="s">
        <v>4832</v>
      </c>
      <c r="P8784" t="s">
        <v>46</v>
      </c>
      <c r="Q8784" t="s">
        <v>75</v>
      </c>
      <c r="R8784" t="s">
        <v>4833</v>
      </c>
      <c r="S8784">
        <v>20.416</v>
      </c>
      <c r="T8784">
        <v>4</v>
      </c>
      <c r="U8784">
        <v>0.2</v>
      </c>
      <c r="V8784">
        <v>6.6351999999999984</v>
      </c>
    </row>
    <row r="8785" spans="1:22" ht="14.25" customHeight="1" x14ac:dyDescent="0.25">
      <c r="A8785">
        <v>8784</v>
      </c>
      <c r="B8785" t="s">
        <v>10236</v>
      </c>
      <c r="C8785">
        <f>YEAR(Data!$D8785)</f>
        <v>2013</v>
      </c>
      <c r="D8785">
        <v>41533</v>
      </c>
      <c r="E8785">
        <v>41538</v>
      </c>
      <c r="F8785" t="s">
        <v>50</v>
      </c>
      <c r="G8785" t="s">
        <v>2109</v>
      </c>
      <c r="H8785" t="s">
        <v>2110</v>
      </c>
      <c r="I8785" t="s">
        <v>41</v>
      </c>
      <c r="J8785" t="s">
        <v>27</v>
      </c>
      <c r="K8785" t="s">
        <v>10237</v>
      </c>
      <c r="L8785" t="s">
        <v>6260</v>
      </c>
      <c r="M8785">
        <v>83301</v>
      </c>
      <c r="N8785" t="s">
        <v>44</v>
      </c>
      <c r="O8785" t="s">
        <v>903</v>
      </c>
      <c r="P8785" t="s">
        <v>32</v>
      </c>
      <c r="Q8785" t="s">
        <v>56</v>
      </c>
      <c r="R8785" t="s">
        <v>904</v>
      </c>
      <c r="S8785">
        <v>1128.3899999999999</v>
      </c>
      <c r="T8785">
        <v>3</v>
      </c>
      <c r="U8785">
        <v>0</v>
      </c>
      <c r="V8785">
        <v>259.52970000000005</v>
      </c>
    </row>
    <row r="8786" spans="1:22" ht="14.25" customHeight="1" x14ac:dyDescent="0.25">
      <c r="A8786">
        <v>8785</v>
      </c>
      <c r="B8786" t="s">
        <v>10238</v>
      </c>
      <c r="C8786">
        <f>YEAR(Data!$D8786)</f>
        <v>2014</v>
      </c>
      <c r="D8786">
        <v>41716</v>
      </c>
      <c r="E8786">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ht="14.25" customHeight="1" x14ac:dyDescent="0.25">
      <c r="A8787">
        <v>8786</v>
      </c>
      <c r="B8787" t="s">
        <v>10239</v>
      </c>
      <c r="C8787">
        <f>YEAR(Data!$D8787)</f>
        <v>2014</v>
      </c>
      <c r="D8787">
        <v>41788</v>
      </c>
      <c r="E8787">
        <v>41793</v>
      </c>
      <c r="F8787" t="s">
        <v>50</v>
      </c>
      <c r="G8787" t="s">
        <v>6482</v>
      </c>
      <c r="H8787" t="s">
        <v>6483</v>
      </c>
      <c r="I8787" t="s">
        <v>41</v>
      </c>
      <c r="J8787" t="s">
        <v>27</v>
      </c>
      <c r="K8787" t="s">
        <v>544</v>
      </c>
      <c r="L8787" t="s">
        <v>310</v>
      </c>
      <c r="M8787">
        <v>85023</v>
      </c>
      <c r="N8787" t="s">
        <v>44</v>
      </c>
      <c r="O8787" t="s">
        <v>7698</v>
      </c>
      <c r="P8787" t="s">
        <v>71</v>
      </c>
      <c r="Q8787" t="s">
        <v>72</v>
      </c>
      <c r="R8787" t="s">
        <v>7699</v>
      </c>
      <c r="S8787">
        <v>195.96000000000004</v>
      </c>
      <c r="T8787">
        <v>5</v>
      </c>
      <c r="U8787">
        <v>0.2</v>
      </c>
      <c r="V8787">
        <v>19.596000000000018</v>
      </c>
    </row>
    <row r="8788" spans="1:22" ht="14.25" customHeight="1" x14ac:dyDescent="0.25">
      <c r="A8788">
        <v>8787</v>
      </c>
      <c r="B8788" t="s">
        <v>10239</v>
      </c>
      <c r="C8788">
        <f>YEAR(Data!$D8788)</f>
        <v>2014</v>
      </c>
      <c r="D8788">
        <v>41788</v>
      </c>
      <c r="E8788">
        <v>41793</v>
      </c>
      <c r="F8788" t="s">
        <v>50</v>
      </c>
      <c r="G8788" t="s">
        <v>6482</v>
      </c>
      <c r="H8788" t="s">
        <v>6483</v>
      </c>
      <c r="I8788" t="s">
        <v>41</v>
      </c>
      <c r="J8788" t="s">
        <v>27</v>
      </c>
      <c r="K8788" t="s">
        <v>544</v>
      </c>
      <c r="L8788" t="s">
        <v>310</v>
      </c>
      <c r="M8788">
        <v>85023</v>
      </c>
      <c r="N8788" t="s">
        <v>44</v>
      </c>
      <c r="O8788" t="s">
        <v>6284</v>
      </c>
      <c r="P8788" t="s">
        <v>46</v>
      </c>
      <c r="Q8788" t="s">
        <v>90</v>
      </c>
      <c r="R8788" t="s">
        <v>6285</v>
      </c>
      <c r="S8788">
        <v>15.552000000000003</v>
      </c>
      <c r="T8788">
        <v>3</v>
      </c>
      <c r="U8788">
        <v>0.2</v>
      </c>
      <c r="V8788">
        <v>5.4432</v>
      </c>
    </row>
    <row r="8789" spans="1:22" ht="14.25" customHeight="1" x14ac:dyDescent="0.25">
      <c r="A8789">
        <v>8788</v>
      </c>
      <c r="B8789" t="s">
        <v>10239</v>
      </c>
      <c r="C8789">
        <f>YEAR(Data!$D8789)</f>
        <v>2014</v>
      </c>
      <c r="D8789">
        <v>41788</v>
      </c>
      <c r="E8789">
        <v>41793</v>
      </c>
      <c r="F8789" t="s">
        <v>50</v>
      </c>
      <c r="G8789" t="s">
        <v>6482</v>
      </c>
      <c r="H8789" t="s">
        <v>6483</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ht="14.25" customHeight="1" x14ac:dyDescent="0.25">
      <c r="A8790">
        <v>8789</v>
      </c>
      <c r="B8790" t="s">
        <v>10240</v>
      </c>
      <c r="C8790">
        <f>YEAR(Data!$D8790)</f>
        <v>2014</v>
      </c>
      <c r="D8790">
        <v>41806</v>
      </c>
      <c r="E8790">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ht="14.25" customHeight="1" x14ac:dyDescent="0.25">
      <c r="A8791">
        <v>8790</v>
      </c>
      <c r="B8791" t="s">
        <v>10240</v>
      </c>
      <c r="C8791">
        <f>YEAR(Data!$D8791)</f>
        <v>2014</v>
      </c>
      <c r="D8791">
        <v>41806</v>
      </c>
      <c r="E879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ht="14.25" customHeight="1" x14ac:dyDescent="0.25">
      <c r="A8792">
        <v>8791</v>
      </c>
      <c r="B8792" t="s">
        <v>10241</v>
      </c>
      <c r="C8792">
        <f>YEAR(Data!$D8792)</f>
        <v>2012</v>
      </c>
      <c r="D8792">
        <v>41158</v>
      </c>
      <c r="E8792">
        <v>41164</v>
      </c>
      <c r="F8792" t="s">
        <v>50</v>
      </c>
      <c r="G8792" t="s">
        <v>1149</v>
      </c>
      <c r="H8792" t="s">
        <v>1150</v>
      </c>
      <c r="I8792" t="s">
        <v>41</v>
      </c>
      <c r="J8792" t="s">
        <v>27</v>
      </c>
      <c r="K8792" t="s">
        <v>1464</v>
      </c>
      <c r="L8792" t="s">
        <v>319</v>
      </c>
      <c r="M8792">
        <v>23223</v>
      </c>
      <c r="N8792" t="s">
        <v>30</v>
      </c>
      <c r="O8792" t="s">
        <v>6227</v>
      </c>
      <c r="P8792" t="s">
        <v>46</v>
      </c>
      <c r="Q8792" t="s">
        <v>75</v>
      </c>
      <c r="R8792" t="s">
        <v>6228</v>
      </c>
      <c r="S8792">
        <v>46.62</v>
      </c>
      <c r="T8792">
        <v>9</v>
      </c>
      <c r="U8792">
        <v>0</v>
      </c>
      <c r="V8792">
        <v>21.445199999999996</v>
      </c>
    </row>
    <row r="8793" spans="1:22" ht="14.25" customHeight="1" x14ac:dyDescent="0.25">
      <c r="A8793">
        <v>8792</v>
      </c>
      <c r="B8793" t="s">
        <v>10242</v>
      </c>
      <c r="C8793">
        <f>YEAR(Data!$D8793)</f>
        <v>2014</v>
      </c>
      <c r="D8793">
        <v>41717</v>
      </c>
      <c r="E8793">
        <v>41723</v>
      </c>
      <c r="F8793" t="s">
        <v>50</v>
      </c>
      <c r="G8793" t="s">
        <v>5615</v>
      </c>
      <c r="H8793" t="s">
        <v>5616</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ht="14.25" customHeight="1" x14ac:dyDescent="0.25">
      <c r="A8794">
        <v>8793</v>
      </c>
      <c r="B8794" t="s">
        <v>10243</v>
      </c>
      <c r="C8794">
        <f>YEAR(Data!$D8794)</f>
        <v>2011</v>
      </c>
      <c r="D8794">
        <v>40896</v>
      </c>
      <c r="E8794">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ht="14.25" customHeight="1" x14ac:dyDescent="0.25">
      <c r="A8795">
        <v>8794</v>
      </c>
      <c r="B8795" t="s">
        <v>10243</v>
      </c>
      <c r="C8795">
        <f>YEAR(Data!$D8795)</f>
        <v>2011</v>
      </c>
      <c r="D8795">
        <v>40896</v>
      </c>
      <c r="E8795">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ht="14.25" customHeight="1" x14ac:dyDescent="0.25">
      <c r="A8796">
        <v>8795</v>
      </c>
      <c r="B8796" t="s">
        <v>10243</v>
      </c>
      <c r="C8796">
        <f>YEAR(Data!$D8796)</f>
        <v>2011</v>
      </c>
      <c r="D8796">
        <v>40896</v>
      </c>
      <c r="E8796">
        <v>40898</v>
      </c>
      <c r="F8796" t="s">
        <v>188</v>
      </c>
      <c r="G8796" t="s">
        <v>1383</v>
      </c>
      <c r="H8796" t="s">
        <v>1384</v>
      </c>
      <c r="I8796" t="s">
        <v>41</v>
      </c>
      <c r="J8796" t="s">
        <v>27</v>
      </c>
      <c r="K8796" t="s">
        <v>42</v>
      </c>
      <c r="L8796" t="s">
        <v>43</v>
      </c>
      <c r="M8796">
        <v>90008</v>
      </c>
      <c r="N8796" t="s">
        <v>44</v>
      </c>
      <c r="O8796" t="s">
        <v>5236</v>
      </c>
      <c r="P8796" t="s">
        <v>71</v>
      </c>
      <c r="Q8796" t="s">
        <v>72</v>
      </c>
      <c r="R8796" t="s">
        <v>5237</v>
      </c>
      <c r="S8796">
        <v>583.79999999999995</v>
      </c>
      <c r="T8796">
        <v>5</v>
      </c>
      <c r="U8796">
        <v>0.2</v>
      </c>
      <c r="V8796">
        <v>72.974999999999909</v>
      </c>
    </row>
    <row r="8797" spans="1:22" ht="14.25" customHeight="1" x14ac:dyDescent="0.25">
      <c r="A8797">
        <v>8796</v>
      </c>
      <c r="B8797" t="s">
        <v>10243</v>
      </c>
      <c r="C8797">
        <f>YEAR(Data!$D8797)</f>
        <v>2011</v>
      </c>
      <c r="D8797">
        <v>40896</v>
      </c>
      <c r="E8797">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ht="14.25" customHeight="1" x14ac:dyDescent="0.25">
      <c r="A8798">
        <v>8797</v>
      </c>
      <c r="B8798" t="s">
        <v>10244</v>
      </c>
      <c r="C8798">
        <f>YEAR(Data!$D8798)</f>
        <v>2013</v>
      </c>
      <c r="D8798">
        <v>41463</v>
      </c>
      <c r="E8798">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ht="14.25" customHeight="1" x14ac:dyDescent="0.25">
      <c r="A8799">
        <v>8798</v>
      </c>
      <c r="B8799" t="s">
        <v>10244</v>
      </c>
      <c r="C8799">
        <f>YEAR(Data!$D8799)</f>
        <v>2013</v>
      </c>
      <c r="D8799">
        <v>41463</v>
      </c>
      <c r="E8799">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ht="14.25" customHeight="1" x14ac:dyDescent="0.25">
      <c r="A8800">
        <v>8799</v>
      </c>
      <c r="B8800" t="s">
        <v>10245</v>
      </c>
      <c r="C8800">
        <f>YEAR(Data!$D8800)</f>
        <v>2013</v>
      </c>
      <c r="D8800">
        <v>41371</v>
      </c>
      <c r="E8800">
        <v>41375</v>
      </c>
      <c r="F8800" t="s">
        <v>50</v>
      </c>
      <c r="G8800" t="s">
        <v>785</v>
      </c>
      <c r="H8800" t="s">
        <v>786</v>
      </c>
      <c r="I8800" t="s">
        <v>102</v>
      </c>
      <c r="J8800" t="s">
        <v>27</v>
      </c>
      <c r="K8800" t="s">
        <v>2221</v>
      </c>
      <c r="L8800" t="s">
        <v>5203</v>
      </c>
      <c r="M8800" t="s">
        <v>5204</v>
      </c>
      <c r="N8800" t="s">
        <v>148</v>
      </c>
      <c r="O8800" t="s">
        <v>5628</v>
      </c>
      <c r="P8800" t="s">
        <v>71</v>
      </c>
      <c r="Q8800" t="s">
        <v>72</v>
      </c>
      <c r="R8800" t="s">
        <v>5629</v>
      </c>
      <c r="S8800">
        <v>1294.75</v>
      </c>
      <c r="T8800">
        <v>5</v>
      </c>
      <c r="U8800">
        <v>0</v>
      </c>
      <c r="V8800">
        <v>336.63499999999999</v>
      </c>
    </row>
    <row r="8801" spans="1:22" ht="14.25" customHeight="1" x14ac:dyDescent="0.25">
      <c r="A8801">
        <v>8800</v>
      </c>
      <c r="B8801" t="s">
        <v>10246</v>
      </c>
      <c r="C8801">
        <f>YEAR(Data!$D8801)</f>
        <v>2011</v>
      </c>
      <c r="D8801">
        <v>40671</v>
      </c>
      <c r="E880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ht="14.25" customHeight="1" x14ac:dyDescent="0.25">
      <c r="A8802">
        <v>8801</v>
      </c>
      <c r="B8802" t="s">
        <v>10247</v>
      </c>
      <c r="C8802">
        <f>YEAR(Data!$D8802)</f>
        <v>2014</v>
      </c>
      <c r="D8802">
        <v>41967</v>
      </c>
      <c r="E8802">
        <v>41971</v>
      </c>
      <c r="F8802" t="s">
        <v>50</v>
      </c>
      <c r="G8802" t="s">
        <v>2420</v>
      </c>
      <c r="H8802" t="s">
        <v>2421</v>
      </c>
      <c r="I8802" t="s">
        <v>41</v>
      </c>
      <c r="J8802" t="s">
        <v>27</v>
      </c>
      <c r="K8802" t="s">
        <v>303</v>
      </c>
      <c r="L8802" t="s">
        <v>211</v>
      </c>
      <c r="M8802">
        <v>60623</v>
      </c>
      <c r="N8802" t="s">
        <v>105</v>
      </c>
      <c r="O8802" t="s">
        <v>5226</v>
      </c>
      <c r="P8802" t="s">
        <v>46</v>
      </c>
      <c r="Q8802" t="s">
        <v>90</v>
      </c>
      <c r="R8802" t="s">
        <v>5227</v>
      </c>
      <c r="S8802">
        <v>10.688000000000001</v>
      </c>
      <c r="T8802">
        <v>2</v>
      </c>
      <c r="U8802">
        <v>0.2</v>
      </c>
      <c r="V8802">
        <v>3.7407999999999997</v>
      </c>
    </row>
    <row r="8803" spans="1:22" ht="14.25" customHeight="1" x14ac:dyDescent="0.25">
      <c r="A8803">
        <v>8802</v>
      </c>
      <c r="B8803" t="s">
        <v>10248</v>
      </c>
      <c r="C8803">
        <f>YEAR(Data!$D8803)</f>
        <v>2013</v>
      </c>
      <c r="D8803">
        <v>41589</v>
      </c>
      <c r="E8803">
        <v>41591</v>
      </c>
      <c r="F8803" t="s">
        <v>188</v>
      </c>
      <c r="G8803" t="s">
        <v>7899</v>
      </c>
      <c r="H8803" t="s">
        <v>7900</v>
      </c>
      <c r="I8803" t="s">
        <v>26</v>
      </c>
      <c r="J8803" t="s">
        <v>27</v>
      </c>
      <c r="K8803" t="s">
        <v>4847</v>
      </c>
      <c r="L8803" t="s">
        <v>649</v>
      </c>
      <c r="M8803">
        <v>73120</v>
      </c>
      <c r="N8803" t="s">
        <v>105</v>
      </c>
      <c r="O8803" t="s">
        <v>7988</v>
      </c>
      <c r="P8803" t="s">
        <v>71</v>
      </c>
      <c r="Q8803" t="s">
        <v>72</v>
      </c>
      <c r="R8803" t="s">
        <v>7989</v>
      </c>
      <c r="S8803">
        <v>221.98</v>
      </c>
      <c r="T8803">
        <v>2</v>
      </c>
      <c r="U8803">
        <v>0</v>
      </c>
      <c r="V8803">
        <v>62.15440000000001</v>
      </c>
    </row>
    <row r="8804" spans="1:22" ht="14.25" customHeight="1" x14ac:dyDescent="0.25">
      <c r="A8804">
        <v>8803</v>
      </c>
      <c r="B8804" t="s">
        <v>10248</v>
      </c>
      <c r="C8804">
        <f>YEAR(Data!$D8804)</f>
        <v>2013</v>
      </c>
      <c r="D8804">
        <v>41589</v>
      </c>
      <c r="E8804">
        <v>41591</v>
      </c>
      <c r="F8804" t="s">
        <v>188</v>
      </c>
      <c r="G8804" t="s">
        <v>7899</v>
      </c>
      <c r="H8804" t="s">
        <v>7900</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ht="14.25" customHeight="1" x14ac:dyDescent="0.25">
      <c r="A8805">
        <v>8804</v>
      </c>
      <c r="B8805" t="s">
        <v>10249</v>
      </c>
      <c r="C8805">
        <f>YEAR(Data!$D8805)</f>
        <v>2011</v>
      </c>
      <c r="D8805">
        <v>40908</v>
      </c>
      <c r="E8805">
        <v>40909</v>
      </c>
      <c r="F8805" t="s">
        <v>188</v>
      </c>
      <c r="G8805" t="s">
        <v>6420</v>
      </c>
      <c r="H8805" t="s">
        <v>6421</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ht="14.25" customHeight="1" x14ac:dyDescent="0.25">
      <c r="A8806">
        <v>8805</v>
      </c>
      <c r="B8806" t="s">
        <v>10249</v>
      </c>
      <c r="C8806">
        <f>YEAR(Data!$D8806)</f>
        <v>2011</v>
      </c>
      <c r="D8806">
        <v>40908</v>
      </c>
      <c r="E8806">
        <v>40909</v>
      </c>
      <c r="F8806" t="s">
        <v>188</v>
      </c>
      <c r="G8806" t="s">
        <v>6420</v>
      </c>
      <c r="H8806" t="s">
        <v>6421</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ht="14.25" customHeight="1" x14ac:dyDescent="0.25">
      <c r="A8807">
        <v>8806</v>
      </c>
      <c r="B8807" t="s">
        <v>10250</v>
      </c>
      <c r="C8807">
        <f>YEAR(Data!$D8807)</f>
        <v>2014</v>
      </c>
      <c r="D8807">
        <v>41871</v>
      </c>
      <c r="E8807">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ht="14.25" customHeight="1" x14ac:dyDescent="0.25">
      <c r="A8808">
        <v>8807</v>
      </c>
      <c r="B8808" t="s">
        <v>10251</v>
      </c>
      <c r="C8808">
        <f>YEAR(Data!$D8808)</f>
        <v>2013</v>
      </c>
      <c r="D8808">
        <v>41530</v>
      </c>
      <c r="E8808">
        <v>41534</v>
      </c>
      <c r="F8808" t="s">
        <v>50</v>
      </c>
      <c r="G8808" t="s">
        <v>4924</v>
      </c>
      <c r="H8808" t="s">
        <v>4925</v>
      </c>
      <c r="I8808" t="s">
        <v>41</v>
      </c>
      <c r="J8808" t="s">
        <v>27</v>
      </c>
      <c r="K8808" t="s">
        <v>8508</v>
      </c>
      <c r="L8808" t="s">
        <v>267</v>
      </c>
      <c r="M8808">
        <v>13501</v>
      </c>
      <c r="N8808" t="s">
        <v>148</v>
      </c>
      <c r="O8808" t="s">
        <v>7792</v>
      </c>
      <c r="P8808" t="s">
        <v>32</v>
      </c>
      <c r="Q8808" t="s">
        <v>65</v>
      </c>
      <c r="R8808" t="s">
        <v>7793</v>
      </c>
      <c r="S8808">
        <v>40.479999999999997</v>
      </c>
      <c r="T8808">
        <v>2</v>
      </c>
      <c r="U8808">
        <v>0</v>
      </c>
      <c r="V8808">
        <v>14.572799999999997</v>
      </c>
    </row>
    <row r="8809" spans="1:22" ht="14.25" customHeight="1" x14ac:dyDescent="0.25">
      <c r="A8809">
        <v>8808</v>
      </c>
      <c r="B8809" t="s">
        <v>10252</v>
      </c>
      <c r="C8809">
        <f>YEAR(Data!$D8809)</f>
        <v>2014</v>
      </c>
      <c r="D8809">
        <v>41939</v>
      </c>
      <c r="E8809">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ht="14.25" customHeight="1" x14ac:dyDescent="0.25">
      <c r="A8810">
        <v>8809</v>
      </c>
      <c r="B8810" t="s">
        <v>10252</v>
      </c>
      <c r="C8810">
        <f>YEAR(Data!$D8810)</f>
        <v>2014</v>
      </c>
      <c r="D8810">
        <v>41939</v>
      </c>
      <c r="E8810">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ht="14.25" customHeight="1" x14ac:dyDescent="0.25">
      <c r="A8811">
        <v>8810</v>
      </c>
      <c r="B8811" t="s">
        <v>10252</v>
      </c>
      <c r="C8811">
        <f>YEAR(Data!$D8811)</f>
        <v>2014</v>
      </c>
      <c r="D8811">
        <v>41939</v>
      </c>
      <c r="E881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ht="14.25" customHeight="1" x14ac:dyDescent="0.25">
      <c r="A8812">
        <v>8811</v>
      </c>
      <c r="B8812" t="s">
        <v>10253</v>
      </c>
      <c r="C8812">
        <f>YEAR(Data!$D8812)</f>
        <v>2014</v>
      </c>
      <c r="D8812">
        <v>41790</v>
      </c>
      <c r="E8812">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ht="14.25" customHeight="1" x14ac:dyDescent="0.25">
      <c r="A8813">
        <v>8812</v>
      </c>
      <c r="B8813" t="s">
        <v>10254</v>
      </c>
      <c r="C8813">
        <f>YEAR(Data!$D8813)</f>
        <v>2013</v>
      </c>
      <c r="D8813">
        <v>41342</v>
      </c>
      <c r="E8813">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ht="14.25" customHeight="1" x14ac:dyDescent="0.25">
      <c r="A8814">
        <v>8813</v>
      </c>
      <c r="B8814" t="s">
        <v>10254</v>
      </c>
      <c r="C8814">
        <f>YEAR(Data!$D8814)</f>
        <v>2013</v>
      </c>
      <c r="D8814">
        <v>41342</v>
      </c>
      <c r="E8814">
        <v>41347</v>
      </c>
      <c r="F8814" t="s">
        <v>50</v>
      </c>
      <c r="G8814" t="s">
        <v>628</v>
      </c>
      <c r="H8814" t="s">
        <v>629</v>
      </c>
      <c r="I8814" t="s">
        <v>41</v>
      </c>
      <c r="J8814" t="s">
        <v>27</v>
      </c>
      <c r="K8814" t="s">
        <v>328</v>
      </c>
      <c r="L8814" t="s">
        <v>238</v>
      </c>
      <c r="M8814">
        <v>49201</v>
      </c>
      <c r="N8814" t="s">
        <v>105</v>
      </c>
      <c r="O8814" t="s">
        <v>7185</v>
      </c>
      <c r="P8814" t="s">
        <v>46</v>
      </c>
      <c r="Q8814" t="s">
        <v>68</v>
      </c>
      <c r="R8814" t="s">
        <v>4224</v>
      </c>
      <c r="S8814">
        <v>13.899999999999999</v>
      </c>
      <c r="T8814">
        <v>5</v>
      </c>
      <c r="U8814">
        <v>0</v>
      </c>
      <c r="V8814">
        <v>3.7529999999999997</v>
      </c>
    </row>
    <row r="8815" spans="1:22" ht="14.25" customHeight="1" x14ac:dyDescent="0.25">
      <c r="A8815">
        <v>8814</v>
      </c>
      <c r="B8815" t="s">
        <v>10255</v>
      </c>
      <c r="C8815">
        <f>YEAR(Data!$D8815)</f>
        <v>2012</v>
      </c>
      <c r="D8815">
        <v>41116</v>
      </c>
      <c r="E8815">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ht="14.25" customHeight="1" x14ac:dyDescent="0.25">
      <c r="A8816">
        <v>8815</v>
      </c>
      <c r="B8816" t="s">
        <v>10256</v>
      </c>
      <c r="C8816">
        <f>YEAR(Data!$D8816)</f>
        <v>2012</v>
      </c>
      <c r="D8816">
        <v>41236</v>
      </c>
      <c r="E8816">
        <v>41238</v>
      </c>
      <c r="F8816" t="s">
        <v>23</v>
      </c>
      <c r="G8816" t="s">
        <v>5502</v>
      </c>
      <c r="H8816" t="s">
        <v>5503</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ht="14.25" customHeight="1" x14ac:dyDescent="0.25">
      <c r="A8817">
        <v>8816</v>
      </c>
      <c r="B8817" t="s">
        <v>10256</v>
      </c>
      <c r="C8817">
        <f>YEAR(Data!$D8817)</f>
        <v>2012</v>
      </c>
      <c r="D8817">
        <v>41236</v>
      </c>
      <c r="E8817">
        <v>41238</v>
      </c>
      <c r="F8817" t="s">
        <v>23</v>
      </c>
      <c r="G8817" t="s">
        <v>5502</v>
      </c>
      <c r="H8817" t="s">
        <v>5503</v>
      </c>
      <c r="I8817" t="s">
        <v>26</v>
      </c>
      <c r="J8817" t="s">
        <v>27</v>
      </c>
      <c r="K8817" t="s">
        <v>521</v>
      </c>
      <c r="L8817" t="s">
        <v>245</v>
      </c>
      <c r="M8817">
        <v>19805</v>
      </c>
      <c r="N8817" t="s">
        <v>148</v>
      </c>
      <c r="O8817" t="s">
        <v>10257</v>
      </c>
      <c r="P8817" t="s">
        <v>46</v>
      </c>
      <c r="Q8817" t="s">
        <v>90</v>
      </c>
      <c r="R8817" t="s">
        <v>10258</v>
      </c>
      <c r="S8817">
        <v>44.099999999999994</v>
      </c>
      <c r="T8817">
        <v>6</v>
      </c>
      <c r="U8817">
        <v>0</v>
      </c>
      <c r="V8817">
        <v>20.726999999999997</v>
      </c>
    </row>
    <row r="8818" spans="1:22" ht="14.25" customHeight="1" x14ac:dyDescent="0.25">
      <c r="A8818">
        <v>8817</v>
      </c>
      <c r="B8818" t="s">
        <v>10256</v>
      </c>
      <c r="C8818">
        <f>YEAR(Data!$D8818)</f>
        <v>2012</v>
      </c>
      <c r="D8818">
        <v>41236</v>
      </c>
      <c r="E8818">
        <v>41238</v>
      </c>
      <c r="F8818" t="s">
        <v>23</v>
      </c>
      <c r="G8818" t="s">
        <v>5502</v>
      </c>
      <c r="H8818" t="s">
        <v>5503</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ht="14.25" customHeight="1" x14ac:dyDescent="0.25">
      <c r="A8819">
        <v>8818</v>
      </c>
      <c r="B8819" t="s">
        <v>10256</v>
      </c>
      <c r="C8819">
        <f>YEAR(Data!$D8819)</f>
        <v>2012</v>
      </c>
      <c r="D8819">
        <v>41236</v>
      </c>
      <c r="E8819">
        <v>41238</v>
      </c>
      <c r="F8819" t="s">
        <v>23</v>
      </c>
      <c r="G8819" t="s">
        <v>5502</v>
      </c>
      <c r="H8819" t="s">
        <v>5503</v>
      </c>
      <c r="I8819" t="s">
        <v>26</v>
      </c>
      <c r="J8819" t="s">
        <v>27</v>
      </c>
      <c r="K8819" t="s">
        <v>521</v>
      </c>
      <c r="L8819" t="s">
        <v>245</v>
      </c>
      <c r="M8819">
        <v>19805</v>
      </c>
      <c r="N8819" t="s">
        <v>148</v>
      </c>
      <c r="O8819" t="s">
        <v>6103</v>
      </c>
      <c r="P8819" t="s">
        <v>46</v>
      </c>
      <c r="Q8819" t="s">
        <v>173</v>
      </c>
      <c r="R8819" t="s">
        <v>186</v>
      </c>
      <c r="S8819">
        <v>16.559999999999999</v>
      </c>
      <c r="T8819">
        <v>2</v>
      </c>
      <c r="U8819">
        <v>0</v>
      </c>
      <c r="V8819">
        <v>7.783199999999999</v>
      </c>
    </row>
    <row r="8820" spans="1:22" ht="14.25" customHeight="1" x14ac:dyDescent="0.25">
      <c r="A8820">
        <v>8819</v>
      </c>
      <c r="B8820" t="s">
        <v>10256</v>
      </c>
      <c r="C8820">
        <f>YEAR(Data!$D8820)</f>
        <v>2012</v>
      </c>
      <c r="D8820">
        <v>41236</v>
      </c>
      <c r="E8820">
        <v>41238</v>
      </c>
      <c r="F8820" t="s">
        <v>23</v>
      </c>
      <c r="G8820" t="s">
        <v>5502</v>
      </c>
      <c r="H8820" t="s">
        <v>5503</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ht="14.25" customHeight="1" x14ac:dyDescent="0.25">
      <c r="A8821">
        <v>8820</v>
      </c>
      <c r="B8821" t="s">
        <v>10259</v>
      </c>
      <c r="C8821">
        <f>YEAR(Data!$D8821)</f>
        <v>2012</v>
      </c>
      <c r="D8821">
        <v>41241</v>
      </c>
      <c r="E882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ht="14.25" customHeight="1" x14ac:dyDescent="0.25">
      <c r="A8822">
        <v>8821</v>
      </c>
      <c r="B8822" t="s">
        <v>10260</v>
      </c>
      <c r="C8822">
        <f>YEAR(Data!$D8822)</f>
        <v>2014</v>
      </c>
      <c r="D8822">
        <v>41947</v>
      </c>
      <c r="E8822">
        <v>41951</v>
      </c>
      <c r="F8822" t="s">
        <v>50</v>
      </c>
      <c r="G8822" t="s">
        <v>508</v>
      </c>
      <c r="H8822" t="s">
        <v>509</v>
      </c>
      <c r="I8822" t="s">
        <v>26</v>
      </c>
      <c r="J8822" t="s">
        <v>27</v>
      </c>
      <c r="K8822" t="s">
        <v>6051</v>
      </c>
      <c r="L8822" t="s">
        <v>54</v>
      </c>
      <c r="M8822">
        <v>32839</v>
      </c>
      <c r="N8822" t="s">
        <v>30</v>
      </c>
      <c r="O8822" t="s">
        <v>1763</v>
      </c>
      <c r="P8822" t="s">
        <v>71</v>
      </c>
      <c r="Q8822" t="s">
        <v>1216</v>
      </c>
      <c r="R8822" t="s">
        <v>1764</v>
      </c>
      <c r="S8822">
        <v>959.98400000000004</v>
      </c>
      <c r="T8822">
        <v>2</v>
      </c>
      <c r="U8822">
        <v>0.2</v>
      </c>
      <c r="V8822">
        <v>311.99479999999994</v>
      </c>
    </row>
    <row r="8823" spans="1:22" ht="14.25" customHeight="1" x14ac:dyDescent="0.25">
      <c r="A8823">
        <v>8822</v>
      </c>
      <c r="B8823" t="s">
        <v>10260</v>
      </c>
      <c r="C8823">
        <f>YEAR(Data!$D8823)</f>
        <v>2014</v>
      </c>
      <c r="D8823">
        <v>41947</v>
      </c>
      <c r="E8823">
        <v>41951</v>
      </c>
      <c r="F8823" t="s">
        <v>50</v>
      </c>
      <c r="G8823" t="s">
        <v>508</v>
      </c>
      <c r="H8823" t="s">
        <v>509</v>
      </c>
      <c r="I8823" t="s">
        <v>26</v>
      </c>
      <c r="J8823" t="s">
        <v>27</v>
      </c>
      <c r="K8823" t="s">
        <v>6051</v>
      </c>
      <c r="L8823" t="s">
        <v>54</v>
      </c>
      <c r="M8823">
        <v>32839</v>
      </c>
      <c r="N8823" t="s">
        <v>30</v>
      </c>
      <c r="O8823" t="s">
        <v>5217</v>
      </c>
      <c r="P8823" t="s">
        <v>46</v>
      </c>
      <c r="Q8823" t="s">
        <v>75</v>
      </c>
      <c r="R8823" t="s">
        <v>5218</v>
      </c>
      <c r="S8823">
        <v>4.0860000000000003</v>
      </c>
      <c r="T8823">
        <v>2</v>
      </c>
      <c r="U8823">
        <v>0.7</v>
      </c>
      <c r="V8823">
        <v>-2.9963999999999995</v>
      </c>
    </row>
    <row r="8824" spans="1:22" ht="14.25" customHeight="1" x14ac:dyDescent="0.25">
      <c r="A8824">
        <v>8823</v>
      </c>
      <c r="B8824" t="s">
        <v>10260</v>
      </c>
      <c r="C8824">
        <f>YEAR(Data!$D8824)</f>
        <v>2014</v>
      </c>
      <c r="D8824">
        <v>41947</v>
      </c>
      <c r="E8824">
        <v>41951</v>
      </c>
      <c r="F8824" t="s">
        <v>50</v>
      </c>
      <c r="G8824" t="s">
        <v>508</v>
      </c>
      <c r="H8824" t="s">
        <v>509</v>
      </c>
      <c r="I8824" t="s">
        <v>26</v>
      </c>
      <c r="J8824" t="s">
        <v>27</v>
      </c>
      <c r="K8824" t="s">
        <v>6051</v>
      </c>
      <c r="L8824" t="s">
        <v>54</v>
      </c>
      <c r="M8824">
        <v>32839</v>
      </c>
      <c r="N8824" t="s">
        <v>30</v>
      </c>
      <c r="O8824" t="s">
        <v>8358</v>
      </c>
      <c r="P8824" t="s">
        <v>46</v>
      </c>
      <c r="Q8824" t="s">
        <v>68</v>
      </c>
      <c r="R8824" t="s">
        <v>8359</v>
      </c>
      <c r="S8824">
        <v>55.984000000000009</v>
      </c>
      <c r="T8824">
        <v>2</v>
      </c>
      <c r="U8824">
        <v>0.2</v>
      </c>
      <c r="V8824">
        <v>4.1987999999999985</v>
      </c>
    </row>
    <row r="8825" spans="1:22" ht="14.25" customHeight="1" x14ac:dyDescent="0.25">
      <c r="A8825">
        <v>8824</v>
      </c>
      <c r="B8825" t="s">
        <v>10260</v>
      </c>
      <c r="C8825">
        <f>YEAR(Data!$D8825)</f>
        <v>2014</v>
      </c>
      <c r="D8825">
        <v>41947</v>
      </c>
      <c r="E8825">
        <v>41951</v>
      </c>
      <c r="F8825" t="s">
        <v>50</v>
      </c>
      <c r="G8825" t="s">
        <v>508</v>
      </c>
      <c r="H8825" t="s">
        <v>509</v>
      </c>
      <c r="I8825" t="s">
        <v>26</v>
      </c>
      <c r="J8825" t="s">
        <v>27</v>
      </c>
      <c r="K8825" t="s">
        <v>6051</v>
      </c>
      <c r="L8825" t="s">
        <v>54</v>
      </c>
      <c r="M8825">
        <v>32839</v>
      </c>
      <c r="N8825" t="s">
        <v>30</v>
      </c>
      <c r="O8825" t="s">
        <v>2777</v>
      </c>
      <c r="P8825" t="s">
        <v>46</v>
      </c>
      <c r="Q8825" t="s">
        <v>90</v>
      </c>
      <c r="R8825" t="s">
        <v>2778</v>
      </c>
      <c r="S8825">
        <v>10.688000000000001</v>
      </c>
      <c r="T8825">
        <v>2</v>
      </c>
      <c r="U8825">
        <v>0.2</v>
      </c>
      <c r="V8825">
        <v>3.7407999999999997</v>
      </c>
    </row>
    <row r="8826" spans="1:22" ht="14.25" customHeight="1" x14ac:dyDescent="0.25">
      <c r="A8826">
        <v>8825</v>
      </c>
      <c r="B8826" t="s">
        <v>10261</v>
      </c>
      <c r="C8826">
        <f>YEAR(Data!$D8826)</f>
        <v>2014</v>
      </c>
      <c r="D8826">
        <v>41720</v>
      </c>
      <c r="E8826">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ht="14.25" customHeight="1" x14ac:dyDescent="0.25">
      <c r="A8827">
        <v>8826</v>
      </c>
      <c r="B8827" t="s">
        <v>10262</v>
      </c>
      <c r="C8827">
        <f>YEAR(Data!$D8827)</f>
        <v>2012</v>
      </c>
      <c r="D8827">
        <v>41262</v>
      </c>
      <c r="E8827">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ht="14.25" customHeight="1" x14ac:dyDescent="0.25">
      <c r="A8828">
        <v>8827</v>
      </c>
      <c r="B8828" t="s">
        <v>10263</v>
      </c>
      <c r="C8828">
        <f>YEAR(Data!$D8828)</f>
        <v>2011</v>
      </c>
      <c r="D8828">
        <v>40635</v>
      </c>
      <c r="E8828">
        <v>40639</v>
      </c>
      <c r="F8828" t="s">
        <v>23</v>
      </c>
      <c r="G8828" t="s">
        <v>6696</v>
      </c>
      <c r="H8828" t="s">
        <v>6697</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ht="14.25" customHeight="1" x14ac:dyDescent="0.25">
      <c r="A8829">
        <v>8828</v>
      </c>
      <c r="B8829" t="s">
        <v>10263</v>
      </c>
      <c r="C8829">
        <f>YEAR(Data!$D8829)</f>
        <v>2011</v>
      </c>
      <c r="D8829">
        <v>40635</v>
      </c>
      <c r="E8829">
        <v>40639</v>
      </c>
      <c r="F8829" t="s">
        <v>23</v>
      </c>
      <c r="G8829" t="s">
        <v>6696</v>
      </c>
      <c r="H8829" t="s">
        <v>6697</v>
      </c>
      <c r="I8829" t="s">
        <v>26</v>
      </c>
      <c r="J8829" t="s">
        <v>27</v>
      </c>
      <c r="K8829" t="s">
        <v>184</v>
      </c>
      <c r="L8829" t="s">
        <v>104</v>
      </c>
      <c r="M8829">
        <v>77095</v>
      </c>
      <c r="N8829" t="s">
        <v>105</v>
      </c>
      <c r="O8829" t="s">
        <v>8690</v>
      </c>
      <c r="P8829" t="s">
        <v>46</v>
      </c>
      <c r="Q8829" t="s">
        <v>90</v>
      </c>
      <c r="R8829" t="s">
        <v>8691</v>
      </c>
      <c r="S8829">
        <v>33.488000000000007</v>
      </c>
      <c r="T8829">
        <v>7</v>
      </c>
      <c r="U8829">
        <v>0.2</v>
      </c>
      <c r="V8829">
        <v>10.464999999999998</v>
      </c>
    </row>
    <row r="8830" spans="1:22" ht="14.25" customHeight="1" x14ac:dyDescent="0.25">
      <c r="A8830">
        <v>8829</v>
      </c>
      <c r="B8830" t="s">
        <v>10264</v>
      </c>
      <c r="C8830">
        <f>YEAR(Data!$D8830)</f>
        <v>2012</v>
      </c>
      <c r="D8830">
        <v>41065</v>
      </c>
      <c r="E8830">
        <v>41069</v>
      </c>
      <c r="F8830" t="s">
        <v>50</v>
      </c>
      <c r="G8830" t="s">
        <v>1532</v>
      </c>
      <c r="H8830" t="s">
        <v>1533</v>
      </c>
      <c r="I8830" t="s">
        <v>41</v>
      </c>
      <c r="J8830" t="s">
        <v>27</v>
      </c>
      <c r="K8830" t="s">
        <v>9306</v>
      </c>
      <c r="L8830" t="s">
        <v>596</v>
      </c>
      <c r="M8830">
        <v>63301</v>
      </c>
      <c r="N8830" t="s">
        <v>105</v>
      </c>
      <c r="O8830" t="s">
        <v>4635</v>
      </c>
      <c r="P8830" t="s">
        <v>46</v>
      </c>
      <c r="Q8830" t="s">
        <v>90</v>
      </c>
      <c r="R8830" t="s">
        <v>4636</v>
      </c>
      <c r="S8830">
        <v>10.56</v>
      </c>
      <c r="T8830">
        <v>2</v>
      </c>
      <c r="U8830">
        <v>0</v>
      </c>
      <c r="V8830">
        <v>4.7519999999999998</v>
      </c>
    </row>
    <row r="8831" spans="1:22" ht="14.25" customHeight="1" x14ac:dyDescent="0.25">
      <c r="A8831">
        <v>8830</v>
      </c>
      <c r="B8831" t="s">
        <v>10265</v>
      </c>
      <c r="C8831">
        <f>YEAR(Data!$D8831)</f>
        <v>2011</v>
      </c>
      <c r="D8831">
        <v>40822</v>
      </c>
      <c r="E8831">
        <v>40825</v>
      </c>
      <c r="F8831" t="s">
        <v>188</v>
      </c>
      <c r="G8831" t="s">
        <v>8994</v>
      </c>
      <c r="H8831" t="s">
        <v>8995</v>
      </c>
      <c r="I8831" t="s">
        <v>41</v>
      </c>
      <c r="J8831" t="s">
        <v>27</v>
      </c>
      <c r="K8831" t="s">
        <v>4374</v>
      </c>
      <c r="L8831" t="s">
        <v>254</v>
      </c>
      <c r="M8831">
        <v>46203</v>
      </c>
      <c r="N8831" t="s">
        <v>105</v>
      </c>
      <c r="O8831" t="s">
        <v>7504</v>
      </c>
      <c r="P8831" t="s">
        <v>46</v>
      </c>
      <c r="Q8831" t="s">
        <v>59</v>
      </c>
      <c r="R8831" t="s">
        <v>7505</v>
      </c>
      <c r="S8831">
        <v>386.34</v>
      </c>
      <c r="T8831">
        <v>2</v>
      </c>
      <c r="U8831">
        <v>0</v>
      </c>
      <c r="V8831">
        <v>54.087600000000009</v>
      </c>
    </row>
    <row r="8832" spans="1:22" ht="14.25" customHeight="1" x14ac:dyDescent="0.25">
      <c r="A8832">
        <v>8831</v>
      </c>
      <c r="B8832" t="s">
        <v>10266</v>
      </c>
      <c r="C8832">
        <f>YEAR(Data!$D8832)</f>
        <v>2013</v>
      </c>
      <c r="D8832">
        <v>41508</v>
      </c>
      <c r="E8832">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ht="14.25" customHeight="1" x14ac:dyDescent="0.25">
      <c r="A8833">
        <v>8832</v>
      </c>
      <c r="B8833" t="s">
        <v>10267</v>
      </c>
      <c r="C8833">
        <f>YEAR(Data!$D8833)</f>
        <v>2012</v>
      </c>
      <c r="D8833">
        <v>41228</v>
      </c>
      <c r="E8833">
        <v>41232</v>
      </c>
      <c r="F8833" t="s">
        <v>50</v>
      </c>
      <c r="G8833" t="s">
        <v>6993</v>
      </c>
      <c r="H8833" t="s">
        <v>6994</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ht="14.25" customHeight="1" x14ac:dyDescent="0.25">
      <c r="A8834">
        <v>8833</v>
      </c>
      <c r="B8834" t="s">
        <v>10268</v>
      </c>
      <c r="C8834">
        <f>YEAR(Data!$D8834)</f>
        <v>2012</v>
      </c>
      <c r="D8834">
        <v>41082</v>
      </c>
      <c r="E8834">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ht="14.25" customHeight="1" x14ac:dyDescent="0.25">
      <c r="A8835">
        <v>8834</v>
      </c>
      <c r="B8835" t="s">
        <v>10269</v>
      </c>
      <c r="C8835">
        <f>YEAR(Data!$D8835)</f>
        <v>2014</v>
      </c>
      <c r="D8835">
        <v>41907</v>
      </c>
      <c r="E8835">
        <v>41911</v>
      </c>
      <c r="F8835" t="s">
        <v>50</v>
      </c>
      <c r="G8835" t="s">
        <v>5098</v>
      </c>
      <c r="H8835" t="s">
        <v>5099</v>
      </c>
      <c r="I8835" t="s">
        <v>102</v>
      </c>
      <c r="J8835" t="s">
        <v>27</v>
      </c>
      <c r="K8835" t="s">
        <v>7490</v>
      </c>
      <c r="L8835" t="s">
        <v>1272</v>
      </c>
      <c r="M8835">
        <v>30328</v>
      </c>
      <c r="N8835" t="s">
        <v>30</v>
      </c>
      <c r="O8835" t="s">
        <v>4014</v>
      </c>
      <c r="P8835" t="s">
        <v>46</v>
      </c>
      <c r="Q8835" t="s">
        <v>59</v>
      </c>
      <c r="R8835" t="s">
        <v>6586</v>
      </c>
      <c r="S8835">
        <v>15.51</v>
      </c>
      <c r="T8835">
        <v>1</v>
      </c>
      <c r="U8835">
        <v>0</v>
      </c>
      <c r="V8835">
        <v>3.8774999999999995</v>
      </c>
    </row>
    <row r="8836" spans="1:22" ht="14.25" customHeight="1" x14ac:dyDescent="0.25">
      <c r="A8836">
        <v>8835</v>
      </c>
      <c r="B8836" t="s">
        <v>10269</v>
      </c>
      <c r="C8836">
        <f>YEAR(Data!$D8836)</f>
        <v>2014</v>
      </c>
      <c r="D8836">
        <v>41907</v>
      </c>
      <c r="E8836">
        <v>41911</v>
      </c>
      <c r="F8836" t="s">
        <v>50</v>
      </c>
      <c r="G8836" t="s">
        <v>5098</v>
      </c>
      <c r="H8836" t="s">
        <v>5099</v>
      </c>
      <c r="I8836" t="s">
        <v>102</v>
      </c>
      <c r="J8836" t="s">
        <v>27</v>
      </c>
      <c r="K8836" t="s">
        <v>7490</v>
      </c>
      <c r="L8836" t="s">
        <v>1272</v>
      </c>
      <c r="M8836">
        <v>30328</v>
      </c>
      <c r="N8836" t="s">
        <v>30</v>
      </c>
      <c r="O8836" t="s">
        <v>6492</v>
      </c>
      <c r="P8836" t="s">
        <v>71</v>
      </c>
      <c r="Q8836" t="s">
        <v>72</v>
      </c>
      <c r="R8836" t="s">
        <v>6493</v>
      </c>
      <c r="S8836">
        <v>89.9</v>
      </c>
      <c r="T8836">
        <v>2</v>
      </c>
      <c r="U8836">
        <v>0</v>
      </c>
      <c r="V8836">
        <v>25.171999999999997</v>
      </c>
    </row>
    <row r="8837" spans="1:22" ht="14.25" customHeight="1" x14ac:dyDescent="0.25">
      <c r="A8837">
        <v>8836</v>
      </c>
      <c r="B8837" t="s">
        <v>10269</v>
      </c>
      <c r="C8837">
        <f>YEAR(Data!$D8837)</f>
        <v>2014</v>
      </c>
      <c r="D8837">
        <v>41907</v>
      </c>
      <c r="E8837">
        <v>41911</v>
      </c>
      <c r="F8837" t="s">
        <v>50</v>
      </c>
      <c r="G8837" t="s">
        <v>5098</v>
      </c>
      <c r="H8837" t="s">
        <v>5099</v>
      </c>
      <c r="I8837" t="s">
        <v>102</v>
      </c>
      <c r="J8837" t="s">
        <v>27</v>
      </c>
      <c r="K8837" t="s">
        <v>7490</v>
      </c>
      <c r="L8837" t="s">
        <v>1272</v>
      </c>
      <c r="M8837">
        <v>30328</v>
      </c>
      <c r="N8837" t="s">
        <v>30</v>
      </c>
      <c r="O8837" t="s">
        <v>8249</v>
      </c>
      <c r="P8837" t="s">
        <v>46</v>
      </c>
      <c r="Q8837" t="s">
        <v>68</v>
      </c>
      <c r="R8837" t="s">
        <v>8250</v>
      </c>
      <c r="S8837">
        <v>14.28</v>
      </c>
      <c r="T8837">
        <v>4</v>
      </c>
      <c r="U8837">
        <v>0</v>
      </c>
      <c r="V8837">
        <v>3.7127999999999997</v>
      </c>
    </row>
    <row r="8838" spans="1:22" ht="14.25" customHeight="1" x14ac:dyDescent="0.25">
      <c r="A8838">
        <v>8837</v>
      </c>
      <c r="B8838" t="s">
        <v>10269</v>
      </c>
      <c r="C8838">
        <f>YEAR(Data!$D8838)</f>
        <v>2014</v>
      </c>
      <c r="D8838">
        <v>41907</v>
      </c>
      <c r="E8838">
        <v>41911</v>
      </c>
      <c r="F8838" t="s">
        <v>50</v>
      </c>
      <c r="G8838" t="s">
        <v>5098</v>
      </c>
      <c r="H8838" t="s">
        <v>5099</v>
      </c>
      <c r="I8838" t="s">
        <v>102</v>
      </c>
      <c r="J8838" t="s">
        <v>27</v>
      </c>
      <c r="K8838" t="s">
        <v>7490</v>
      </c>
      <c r="L8838" t="s">
        <v>1272</v>
      </c>
      <c r="M8838">
        <v>30328</v>
      </c>
      <c r="N8838" t="s">
        <v>30</v>
      </c>
      <c r="O8838" t="s">
        <v>2949</v>
      </c>
      <c r="P8838" t="s">
        <v>46</v>
      </c>
      <c r="Q8838" t="s">
        <v>68</v>
      </c>
      <c r="R8838" t="s">
        <v>2950</v>
      </c>
      <c r="S8838">
        <v>12.72</v>
      </c>
      <c r="T8838">
        <v>3</v>
      </c>
      <c r="U8838">
        <v>0</v>
      </c>
      <c r="V8838">
        <v>4.9607999999999999</v>
      </c>
    </row>
    <row r="8839" spans="1:22" ht="14.25" customHeight="1" x14ac:dyDescent="0.25">
      <c r="A8839">
        <v>8838</v>
      </c>
      <c r="B8839" t="s">
        <v>10269</v>
      </c>
      <c r="C8839">
        <f>YEAR(Data!$D8839)</f>
        <v>2014</v>
      </c>
      <c r="D8839">
        <v>41907</v>
      </c>
      <c r="E8839">
        <v>41911</v>
      </c>
      <c r="F8839" t="s">
        <v>50</v>
      </c>
      <c r="G8839" t="s">
        <v>5098</v>
      </c>
      <c r="H8839" t="s">
        <v>5099</v>
      </c>
      <c r="I8839" t="s">
        <v>102</v>
      </c>
      <c r="J8839" t="s">
        <v>27</v>
      </c>
      <c r="K8839" t="s">
        <v>7490</v>
      </c>
      <c r="L8839" t="s">
        <v>1272</v>
      </c>
      <c r="M8839">
        <v>30328</v>
      </c>
      <c r="N8839" t="s">
        <v>30</v>
      </c>
      <c r="O8839" t="s">
        <v>1440</v>
      </c>
      <c r="P8839" t="s">
        <v>46</v>
      </c>
      <c r="Q8839" t="s">
        <v>47</v>
      </c>
      <c r="R8839" t="s">
        <v>1441</v>
      </c>
      <c r="S8839">
        <v>15.75</v>
      </c>
      <c r="T8839">
        <v>5</v>
      </c>
      <c r="U8839">
        <v>0</v>
      </c>
      <c r="V8839">
        <v>7.5600000000000005</v>
      </c>
    </row>
    <row r="8840" spans="1:22" ht="14.25" customHeight="1" x14ac:dyDescent="0.25">
      <c r="A8840">
        <v>8839</v>
      </c>
      <c r="B8840" t="s">
        <v>10270</v>
      </c>
      <c r="C8840">
        <f>YEAR(Data!$D8840)</f>
        <v>2011</v>
      </c>
      <c r="D8840">
        <v>40639</v>
      </c>
      <c r="E8840">
        <v>40643</v>
      </c>
      <c r="F8840" t="s">
        <v>23</v>
      </c>
      <c r="G8840" t="s">
        <v>3287</v>
      </c>
      <c r="H8840" t="s">
        <v>3288</v>
      </c>
      <c r="I8840" t="s">
        <v>41</v>
      </c>
      <c r="J8840" t="s">
        <v>27</v>
      </c>
      <c r="K8840" t="s">
        <v>42</v>
      </c>
      <c r="L8840" t="s">
        <v>43</v>
      </c>
      <c r="M8840">
        <v>90004</v>
      </c>
      <c r="N8840" t="s">
        <v>44</v>
      </c>
      <c r="O8840" t="s">
        <v>6805</v>
      </c>
      <c r="P8840" t="s">
        <v>46</v>
      </c>
      <c r="Q8840" t="s">
        <v>68</v>
      </c>
      <c r="R8840" t="s">
        <v>6806</v>
      </c>
      <c r="S8840">
        <v>70.949999999999989</v>
      </c>
      <c r="T8840">
        <v>3</v>
      </c>
      <c r="U8840">
        <v>0</v>
      </c>
      <c r="V8840">
        <v>18.447000000000003</v>
      </c>
    </row>
    <row r="8841" spans="1:22" ht="14.25" customHeight="1" x14ac:dyDescent="0.25">
      <c r="A8841">
        <v>8840</v>
      </c>
      <c r="B8841" t="s">
        <v>10270</v>
      </c>
      <c r="C8841">
        <f>YEAR(Data!$D8841)</f>
        <v>2011</v>
      </c>
      <c r="D8841">
        <v>40639</v>
      </c>
      <c r="E884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ht="14.25" customHeight="1" x14ac:dyDescent="0.25">
      <c r="A8842">
        <v>8841</v>
      </c>
      <c r="B8842" t="s">
        <v>10270</v>
      </c>
      <c r="C8842">
        <f>YEAR(Data!$D8842)</f>
        <v>2011</v>
      </c>
      <c r="D8842">
        <v>40639</v>
      </c>
      <c r="E8842">
        <v>40643</v>
      </c>
      <c r="F8842" t="s">
        <v>23</v>
      </c>
      <c r="G8842" t="s">
        <v>3287</v>
      </c>
      <c r="H8842" t="s">
        <v>3288</v>
      </c>
      <c r="I8842" t="s">
        <v>41</v>
      </c>
      <c r="J8842" t="s">
        <v>27</v>
      </c>
      <c r="K8842" t="s">
        <v>42</v>
      </c>
      <c r="L8842" t="s">
        <v>43</v>
      </c>
      <c r="M8842">
        <v>90004</v>
      </c>
      <c r="N8842" t="s">
        <v>44</v>
      </c>
      <c r="O8842" t="s">
        <v>5475</v>
      </c>
      <c r="P8842" t="s">
        <v>71</v>
      </c>
      <c r="Q8842" t="s">
        <v>161</v>
      </c>
      <c r="R8842" t="s">
        <v>5476</v>
      </c>
      <c r="S8842">
        <v>299.96999999999997</v>
      </c>
      <c r="T8842">
        <v>3</v>
      </c>
      <c r="U8842">
        <v>0</v>
      </c>
      <c r="V8842">
        <v>131.98680000000002</v>
      </c>
    </row>
    <row r="8843" spans="1:22" ht="14.25" customHeight="1" x14ac:dyDescent="0.25">
      <c r="A8843">
        <v>8842</v>
      </c>
      <c r="B8843" t="s">
        <v>10271</v>
      </c>
      <c r="C8843">
        <f>YEAR(Data!$D8843)</f>
        <v>2013</v>
      </c>
      <c r="D8843">
        <v>41314</v>
      </c>
      <c r="E8843">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ht="14.25" customHeight="1" x14ac:dyDescent="0.25">
      <c r="A8844">
        <v>8843</v>
      </c>
      <c r="B8844" t="s">
        <v>10271</v>
      </c>
      <c r="C8844">
        <f>YEAR(Data!$D8844)</f>
        <v>2013</v>
      </c>
      <c r="D8844">
        <v>41314</v>
      </c>
      <c r="E8844">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ht="14.25" customHeight="1" x14ac:dyDescent="0.25">
      <c r="A8845">
        <v>8844</v>
      </c>
      <c r="B8845" t="s">
        <v>10272</v>
      </c>
      <c r="C8845">
        <f>YEAR(Data!$D8845)</f>
        <v>2011</v>
      </c>
      <c r="D8845">
        <v>40865</v>
      </c>
      <c r="E8845">
        <v>40867</v>
      </c>
      <c r="F8845" t="s">
        <v>23</v>
      </c>
      <c r="G8845" t="s">
        <v>371</v>
      </c>
      <c r="H8845" t="s">
        <v>372</v>
      </c>
      <c r="I8845" t="s">
        <v>41</v>
      </c>
      <c r="J8845" t="s">
        <v>27</v>
      </c>
      <c r="K8845" t="s">
        <v>409</v>
      </c>
      <c r="L8845" t="s">
        <v>229</v>
      </c>
      <c r="M8845">
        <v>55407</v>
      </c>
      <c r="N8845" t="s">
        <v>105</v>
      </c>
      <c r="O8845" t="s">
        <v>7610</v>
      </c>
      <c r="P8845" t="s">
        <v>46</v>
      </c>
      <c r="Q8845" t="s">
        <v>59</v>
      </c>
      <c r="R8845" t="s">
        <v>7611</v>
      </c>
      <c r="S8845">
        <v>67.150000000000006</v>
      </c>
      <c r="T8845">
        <v>5</v>
      </c>
      <c r="U8845">
        <v>0</v>
      </c>
      <c r="V8845">
        <v>16.787500000000001</v>
      </c>
    </row>
    <row r="8846" spans="1:22" ht="14.25" customHeight="1" x14ac:dyDescent="0.25">
      <c r="A8846">
        <v>8845</v>
      </c>
      <c r="B8846" t="s">
        <v>10273</v>
      </c>
      <c r="C8846">
        <f>YEAR(Data!$D8846)</f>
        <v>2014</v>
      </c>
      <c r="D8846">
        <v>41992</v>
      </c>
      <c r="E8846">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ht="14.25" customHeight="1" x14ac:dyDescent="0.25">
      <c r="A8847">
        <v>8846</v>
      </c>
      <c r="B8847" t="s">
        <v>10273</v>
      </c>
      <c r="C8847">
        <f>YEAR(Data!$D8847)</f>
        <v>2014</v>
      </c>
      <c r="D8847">
        <v>41992</v>
      </c>
      <c r="E8847">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ht="14.25" customHeight="1" x14ac:dyDescent="0.25">
      <c r="A8848">
        <v>8847</v>
      </c>
      <c r="B8848" t="s">
        <v>10273</v>
      </c>
      <c r="C8848">
        <f>YEAR(Data!$D8848)</f>
        <v>2014</v>
      </c>
      <c r="D8848">
        <v>41992</v>
      </c>
      <c r="E8848">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ht="14.25" customHeight="1" x14ac:dyDescent="0.25">
      <c r="A8849">
        <v>8848</v>
      </c>
      <c r="B8849" t="s">
        <v>10273</v>
      </c>
      <c r="C8849">
        <f>YEAR(Data!$D8849)</f>
        <v>2014</v>
      </c>
      <c r="D8849">
        <v>41992</v>
      </c>
      <c r="E8849">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ht="14.25" customHeight="1" x14ac:dyDescent="0.25">
      <c r="A8850">
        <v>8849</v>
      </c>
      <c r="B8850" t="s">
        <v>10274</v>
      </c>
      <c r="C8850">
        <f>YEAR(Data!$D8850)</f>
        <v>2012</v>
      </c>
      <c r="D8850">
        <v>41092</v>
      </c>
      <c r="E8850">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ht="14.25" customHeight="1" x14ac:dyDescent="0.25">
      <c r="A8851">
        <v>8850</v>
      </c>
      <c r="B8851" t="s">
        <v>10274</v>
      </c>
      <c r="C8851">
        <f>YEAR(Data!$D8851)</f>
        <v>2012</v>
      </c>
      <c r="D8851">
        <v>41092</v>
      </c>
      <c r="E885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ht="14.25" customHeight="1" x14ac:dyDescent="0.25">
      <c r="A8852">
        <v>8851</v>
      </c>
      <c r="B8852" t="s">
        <v>10274</v>
      </c>
      <c r="C8852">
        <f>YEAR(Data!$D8852)</f>
        <v>2012</v>
      </c>
      <c r="D8852">
        <v>41092</v>
      </c>
      <c r="E8852">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ht="14.25" customHeight="1" x14ac:dyDescent="0.25">
      <c r="A8853">
        <v>8852</v>
      </c>
      <c r="B8853" t="s">
        <v>10274</v>
      </c>
      <c r="C8853">
        <f>YEAR(Data!$D8853)</f>
        <v>2012</v>
      </c>
      <c r="D8853">
        <v>41092</v>
      </c>
      <c r="E8853">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ht="14.25" customHeight="1" x14ac:dyDescent="0.25">
      <c r="A8854">
        <v>8853</v>
      </c>
      <c r="B8854" t="s">
        <v>10275</v>
      </c>
      <c r="C8854">
        <f>YEAR(Data!$D8854)</f>
        <v>2011</v>
      </c>
      <c r="D8854">
        <v>40824</v>
      </c>
      <c r="E8854">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ht="14.25" customHeight="1" x14ac:dyDescent="0.25">
      <c r="A8855">
        <v>8854</v>
      </c>
      <c r="B8855" t="s">
        <v>10276</v>
      </c>
      <c r="C8855">
        <f>YEAR(Data!$D8855)</f>
        <v>2012</v>
      </c>
      <c r="D8855">
        <v>41174</v>
      </c>
      <c r="E8855">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ht="14.25" customHeight="1" x14ac:dyDescent="0.25">
      <c r="A8856">
        <v>8855</v>
      </c>
      <c r="B8856" t="s">
        <v>10276</v>
      </c>
      <c r="C8856">
        <f>YEAR(Data!$D8856)</f>
        <v>2012</v>
      </c>
      <c r="D8856">
        <v>41174</v>
      </c>
      <c r="E8856">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ht="14.25" customHeight="1" x14ac:dyDescent="0.25">
      <c r="A8857">
        <v>8856</v>
      </c>
      <c r="B8857" t="s">
        <v>10277</v>
      </c>
      <c r="C8857">
        <f>YEAR(Data!$D8857)</f>
        <v>2014</v>
      </c>
      <c r="D8857">
        <v>41998</v>
      </c>
      <c r="E8857">
        <v>42004</v>
      </c>
      <c r="F8857" t="s">
        <v>50</v>
      </c>
      <c r="G8857" t="s">
        <v>2638</v>
      </c>
      <c r="H8857" t="s">
        <v>2639</v>
      </c>
      <c r="I8857" t="s">
        <v>41</v>
      </c>
      <c r="J8857" t="s">
        <v>27</v>
      </c>
      <c r="K8857" t="s">
        <v>6259</v>
      </c>
      <c r="L8857" t="s">
        <v>6260</v>
      </c>
      <c r="M8857">
        <v>83642</v>
      </c>
      <c r="N8857" t="s">
        <v>44</v>
      </c>
      <c r="O8857" t="s">
        <v>897</v>
      </c>
      <c r="P8857" t="s">
        <v>46</v>
      </c>
      <c r="Q8857" t="s">
        <v>75</v>
      </c>
      <c r="R8857" t="s">
        <v>898</v>
      </c>
      <c r="S8857">
        <v>21.312000000000005</v>
      </c>
      <c r="T8857">
        <v>3</v>
      </c>
      <c r="U8857">
        <v>0.2</v>
      </c>
      <c r="V8857">
        <v>7.9919999999999991</v>
      </c>
    </row>
    <row r="8858" spans="1:22" ht="14.25" customHeight="1" x14ac:dyDescent="0.25">
      <c r="A8858">
        <v>8857</v>
      </c>
      <c r="B8858" t="s">
        <v>10278</v>
      </c>
      <c r="C8858">
        <f>YEAR(Data!$D8858)</f>
        <v>2014</v>
      </c>
      <c r="D8858">
        <v>41926</v>
      </c>
      <c r="E8858">
        <v>41933</v>
      </c>
      <c r="F8858" t="s">
        <v>50</v>
      </c>
      <c r="G8858" t="s">
        <v>4007</v>
      </c>
      <c r="H8858" t="s">
        <v>4008</v>
      </c>
      <c r="I8858" t="s">
        <v>41</v>
      </c>
      <c r="J8858" t="s">
        <v>27</v>
      </c>
      <c r="K8858" t="s">
        <v>5395</v>
      </c>
      <c r="L8858" t="s">
        <v>43</v>
      </c>
      <c r="M8858">
        <v>95823</v>
      </c>
      <c r="N8858" t="s">
        <v>44</v>
      </c>
      <c r="O8858" t="s">
        <v>1355</v>
      </c>
      <c r="P8858" t="s">
        <v>71</v>
      </c>
      <c r="Q8858" t="s">
        <v>161</v>
      </c>
      <c r="R8858" t="s">
        <v>1356</v>
      </c>
      <c r="S8858">
        <v>209.94</v>
      </c>
      <c r="T8858">
        <v>6</v>
      </c>
      <c r="U8858">
        <v>0</v>
      </c>
      <c r="V8858">
        <v>39.888599999999997</v>
      </c>
    </row>
    <row r="8859" spans="1:22" ht="14.25" customHeight="1" x14ac:dyDescent="0.25">
      <c r="A8859">
        <v>8858</v>
      </c>
      <c r="B8859" t="s">
        <v>10278</v>
      </c>
      <c r="C8859">
        <f>YEAR(Data!$D8859)</f>
        <v>2014</v>
      </c>
      <c r="D8859">
        <v>41926</v>
      </c>
      <c r="E8859">
        <v>41933</v>
      </c>
      <c r="F8859" t="s">
        <v>50</v>
      </c>
      <c r="G8859" t="s">
        <v>4007</v>
      </c>
      <c r="H8859" t="s">
        <v>4008</v>
      </c>
      <c r="I8859" t="s">
        <v>41</v>
      </c>
      <c r="J8859" t="s">
        <v>27</v>
      </c>
      <c r="K8859" t="s">
        <v>5395</v>
      </c>
      <c r="L8859" t="s">
        <v>43</v>
      </c>
      <c r="M8859">
        <v>95823</v>
      </c>
      <c r="N8859" t="s">
        <v>44</v>
      </c>
      <c r="O8859" t="s">
        <v>5963</v>
      </c>
      <c r="P8859" t="s">
        <v>71</v>
      </c>
      <c r="Q8859" t="s">
        <v>72</v>
      </c>
      <c r="R8859" t="s">
        <v>5964</v>
      </c>
      <c r="S8859">
        <v>31.983999999999998</v>
      </c>
      <c r="T8859">
        <v>2</v>
      </c>
      <c r="U8859">
        <v>0.2</v>
      </c>
      <c r="V8859">
        <v>-7.9959999999999996</v>
      </c>
    </row>
    <row r="8860" spans="1:22" ht="14.25" customHeight="1" x14ac:dyDescent="0.25">
      <c r="A8860">
        <v>8859</v>
      </c>
      <c r="B8860" t="s">
        <v>10278</v>
      </c>
      <c r="C8860">
        <f>YEAR(Data!$D8860)</f>
        <v>2014</v>
      </c>
      <c r="D8860">
        <v>41926</v>
      </c>
      <c r="E8860">
        <v>41933</v>
      </c>
      <c r="F8860" t="s">
        <v>50</v>
      </c>
      <c r="G8860" t="s">
        <v>4007</v>
      </c>
      <c r="H8860" t="s">
        <v>4008</v>
      </c>
      <c r="I8860" t="s">
        <v>41</v>
      </c>
      <c r="J8860" t="s">
        <v>27</v>
      </c>
      <c r="K8860" t="s">
        <v>5395</v>
      </c>
      <c r="L8860" t="s">
        <v>43</v>
      </c>
      <c r="M8860">
        <v>95823</v>
      </c>
      <c r="N8860" t="s">
        <v>44</v>
      </c>
      <c r="O8860" t="s">
        <v>1742</v>
      </c>
      <c r="P8860" t="s">
        <v>46</v>
      </c>
      <c r="Q8860" t="s">
        <v>75</v>
      </c>
      <c r="R8860" t="s">
        <v>1743</v>
      </c>
      <c r="S8860">
        <v>5083.96</v>
      </c>
      <c r="T8860">
        <v>5</v>
      </c>
      <c r="U8860">
        <v>0.2</v>
      </c>
      <c r="V8860">
        <v>1906.4849999999999</v>
      </c>
    </row>
    <row r="8861" spans="1:22" ht="14.25" customHeight="1" x14ac:dyDescent="0.25">
      <c r="A8861">
        <v>8860</v>
      </c>
      <c r="B8861" t="s">
        <v>10279</v>
      </c>
      <c r="C8861">
        <f>YEAR(Data!$D8861)</f>
        <v>2014</v>
      </c>
      <c r="D8861">
        <v>41872</v>
      </c>
      <c r="E8861">
        <v>41878</v>
      </c>
      <c r="F8861" t="s">
        <v>50</v>
      </c>
      <c r="G8861" t="s">
        <v>4176</v>
      </c>
      <c r="H8861" t="s">
        <v>4177</v>
      </c>
      <c r="I8861" t="s">
        <v>102</v>
      </c>
      <c r="J8861" t="s">
        <v>27</v>
      </c>
      <c r="K8861" t="s">
        <v>467</v>
      </c>
      <c r="L8861" t="s">
        <v>88</v>
      </c>
      <c r="M8861">
        <v>28205</v>
      </c>
      <c r="N8861" t="s">
        <v>30</v>
      </c>
      <c r="O8861" t="s">
        <v>6492</v>
      </c>
      <c r="P8861" t="s">
        <v>71</v>
      </c>
      <c r="Q8861" t="s">
        <v>72</v>
      </c>
      <c r="R8861" t="s">
        <v>6493</v>
      </c>
      <c r="S8861">
        <v>35.96</v>
      </c>
      <c r="T8861">
        <v>1</v>
      </c>
      <c r="U8861">
        <v>0.2</v>
      </c>
      <c r="V8861">
        <v>3.5959999999999983</v>
      </c>
    </row>
    <row r="8862" spans="1:22" ht="14.25" customHeight="1" x14ac:dyDescent="0.25">
      <c r="A8862">
        <v>8861</v>
      </c>
      <c r="B8862" t="s">
        <v>10280</v>
      </c>
      <c r="C8862">
        <f>YEAR(Data!$D8862)</f>
        <v>2012</v>
      </c>
      <c r="D8862">
        <v>41163</v>
      </c>
      <c r="E8862">
        <v>41170</v>
      </c>
      <c r="F8862" t="s">
        <v>50</v>
      </c>
      <c r="G8862" t="s">
        <v>3155</v>
      </c>
      <c r="H8862" t="s">
        <v>3156</v>
      </c>
      <c r="I8862" t="s">
        <v>102</v>
      </c>
      <c r="J8862" t="s">
        <v>27</v>
      </c>
      <c r="K8862" t="s">
        <v>4824</v>
      </c>
      <c r="L8862" t="s">
        <v>788</v>
      </c>
      <c r="M8862">
        <v>7501</v>
      </c>
      <c r="N8862" t="s">
        <v>148</v>
      </c>
      <c r="O8862" t="s">
        <v>7452</v>
      </c>
      <c r="P8862" t="s">
        <v>46</v>
      </c>
      <c r="Q8862" t="s">
        <v>47</v>
      </c>
      <c r="R8862" t="s">
        <v>7453</v>
      </c>
      <c r="S8862">
        <v>31.049999999999997</v>
      </c>
      <c r="T8862">
        <v>3</v>
      </c>
      <c r="U8862">
        <v>0</v>
      </c>
      <c r="V8862">
        <v>14.904</v>
      </c>
    </row>
    <row r="8863" spans="1:22" ht="14.25" customHeight="1" x14ac:dyDescent="0.25">
      <c r="A8863">
        <v>8862</v>
      </c>
      <c r="B8863" t="s">
        <v>10280</v>
      </c>
      <c r="C8863">
        <f>YEAR(Data!$D8863)</f>
        <v>2012</v>
      </c>
      <c r="D8863">
        <v>41163</v>
      </c>
      <c r="E8863">
        <v>41170</v>
      </c>
      <c r="F8863" t="s">
        <v>50</v>
      </c>
      <c r="G8863" t="s">
        <v>3155</v>
      </c>
      <c r="H8863" t="s">
        <v>3156</v>
      </c>
      <c r="I8863" t="s">
        <v>102</v>
      </c>
      <c r="J8863" t="s">
        <v>27</v>
      </c>
      <c r="K8863" t="s">
        <v>4824</v>
      </c>
      <c r="L8863" t="s">
        <v>788</v>
      </c>
      <c r="M8863">
        <v>7501</v>
      </c>
      <c r="N8863" t="s">
        <v>148</v>
      </c>
      <c r="O8863" t="s">
        <v>5535</v>
      </c>
      <c r="P8863" t="s">
        <v>32</v>
      </c>
      <c r="Q8863" t="s">
        <v>65</v>
      </c>
      <c r="R8863" t="s">
        <v>5536</v>
      </c>
      <c r="S8863">
        <v>8.92</v>
      </c>
      <c r="T8863">
        <v>4</v>
      </c>
      <c r="U8863">
        <v>0</v>
      </c>
      <c r="V8863">
        <v>3.9248000000000003</v>
      </c>
    </row>
    <row r="8864" spans="1:22" ht="14.25" customHeight="1" x14ac:dyDescent="0.25">
      <c r="A8864">
        <v>8863</v>
      </c>
      <c r="B8864" t="s">
        <v>10280</v>
      </c>
      <c r="C8864">
        <f>YEAR(Data!$D8864)</f>
        <v>2012</v>
      </c>
      <c r="D8864">
        <v>41163</v>
      </c>
      <c r="E8864">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ht="14.25" customHeight="1" x14ac:dyDescent="0.25">
      <c r="A8865">
        <v>8864</v>
      </c>
      <c r="B8865" t="s">
        <v>10280</v>
      </c>
      <c r="C8865">
        <f>YEAR(Data!$D8865)</f>
        <v>2012</v>
      </c>
      <c r="D8865">
        <v>41163</v>
      </c>
      <c r="E8865">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ht="14.25" customHeight="1" x14ac:dyDescent="0.25">
      <c r="A8866">
        <v>8865</v>
      </c>
      <c r="B8866" t="s">
        <v>10280</v>
      </c>
      <c r="C8866">
        <f>YEAR(Data!$D8866)</f>
        <v>2012</v>
      </c>
      <c r="D8866">
        <v>41163</v>
      </c>
      <c r="E8866">
        <v>41170</v>
      </c>
      <c r="F8866" t="s">
        <v>50</v>
      </c>
      <c r="G8866" t="s">
        <v>3155</v>
      </c>
      <c r="H8866" t="s">
        <v>3156</v>
      </c>
      <c r="I8866" t="s">
        <v>102</v>
      </c>
      <c r="J8866" t="s">
        <v>27</v>
      </c>
      <c r="K8866" t="s">
        <v>4824</v>
      </c>
      <c r="L8866" t="s">
        <v>788</v>
      </c>
      <c r="M8866">
        <v>7501</v>
      </c>
      <c r="N8866" t="s">
        <v>148</v>
      </c>
      <c r="O8866" t="s">
        <v>7414</v>
      </c>
      <c r="P8866" t="s">
        <v>46</v>
      </c>
      <c r="Q8866" t="s">
        <v>90</v>
      </c>
      <c r="R8866" t="s">
        <v>7415</v>
      </c>
      <c r="S8866">
        <v>38.880000000000003</v>
      </c>
      <c r="T8866">
        <v>6</v>
      </c>
      <c r="U8866">
        <v>0</v>
      </c>
      <c r="V8866">
        <v>18.662400000000002</v>
      </c>
    </row>
    <row r="8867" spans="1:22" ht="14.25" customHeight="1" x14ac:dyDescent="0.25">
      <c r="A8867">
        <v>8866</v>
      </c>
      <c r="B8867" t="s">
        <v>10281</v>
      </c>
      <c r="C8867">
        <f>YEAR(Data!$D8867)</f>
        <v>2012</v>
      </c>
      <c r="D8867">
        <v>41263</v>
      </c>
      <c r="E8867">
        <v>41269</v>
      </c>
      <c r="F8867" t="s">
        <v>50</v>
      </c>
      <c r="G8867" t="s">
        <v>5570</v>
      </c>
      <c r="H8867" t="s">
        <v>5571</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ht="14.25" customHeight="1" x14ac:dyDescent="0.25">
      <c r="A8868">
        <v>8867</v>
      </c>
      <c r="B8868" t="s">
        <v>10282</v>
      </c>
      <c r="C8868">
        <f>YEAR(Data!$D8868)</f>
        <v>2011</v>
      </c>
      <c r="D8868">
        <v>40806</v>
      </c>
      <c r="E8868">
        <v>40809</v>
      </c>
      <c r="F8868" t="s">
        <v>188</v>
      </c>
      <c r="G8868" t="s">
        <v>8354</v>
      </c>
      <c r="H8868" t="s">
        <v>8355</v>
      </c>
      <c r="I8868" t="s">
        <v>26</v>
      </c>
      <c r="J8868" t="s">
        <v>27</v>
      </c>
      <c r="K8868" t="s">
        <v>303</v>
      </c>
      <c r="L8868" t="s">
        <v>211</v>
      </c>
      <c r="M8868">
        <v>60653</v>
      </c>
      <c r="N8868" t="s">
        <v>105</v>
      </c>
      <c r="O8868" t="s">
        <v>7052</v>
      </c>
      <c r="P8868" t="s">
        <v>32</v>
      </c>
      <c r="Q8868" t="s">
        <v>33</v>
      </c>
      <c r="R8868" t="s">
        <v>7053</v>
      </c>
      <c r="S8868">
        <v>493.42999999999995</v>
      </c>
      <c r="T8868">
        <v>5</v>
      </c>
      <c r="U8868">
        <v>0.3</v>
      </c>
      <c r="V8868">
        <v>-70.489999999999981</v>
      </c>
    </row>
    <row r="8869" spans="1:22" ht="14.25" customHeight="1" x14ac:dyDescent="0.25">
      <c r="A8869">
        <v>8868</v>
      </c>
      <c r="B8869" t="s">
        <v>10282</v>
      </c>
      <c r="C8869">
        <f>YEAR(Data!$D8869)</f>
        <v>2011</v>
      </c>
      <c r="D8869">
        <v>40806</v>
      </c>
      <c r="E8869">
        <v>40809</v>
      </c>
      <c r="F8869" t="s">
        <v>188</v>
      </c>
      <c r="G8869" t="s">
        <v>8354</v>
      </c>
      <c r="H8869" t="s">
        <v>8355</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ht="14.25" customHeight="1" x14ac:dyDescent="0.25">
      <c r="A8870">
        <v>8869</v>
      </c>
      <c r="B8870" t="s">
        <v>10283</v>
      </c>
      <c r="C8870">
        <f>YEAR(Data!$D8870)</f>
        <v>2013</v>
      </c>
      <c r="D8870">
        <v>41583</v>
      </c>
      <c r="E8870">
        <v>41587</v>
      </c>
      <c r="F8870" t="s">
        <v>50</v>
      </c>
      <c r="G8870" t="s">
        <v>6451</v>
      </c>
      <c r="H8870" t="s">
        <v>6452</v>
      </c>
      <c r="I8870" t="s">
        <v>26</v>
      </c>
      <c r="J8870" t="s">
        <v>27</v>
      </c>
      <c r="K8870" t="s">
        <v>947</v>
      </c>
      <c r="L8870" t="s">
        <v>43</v>
      </c>
      <c r="M8870">
        <v>92037</v>
      </c>
      <c r="N8870" t="s">
        <v>44</v>
      </c>
      <c r="O8870" t="s">
        <v>8661</v>
      </c>
      <c r="P8870" t="s">
        <v>71</v>
      </c>
      <c r="Q8870" t="s">
        <v>682</v>
      </c>
      <c r="R8870" t="s">
        <v>8662</v>
      </c>
      <c r="S8870">
        <v>686.40000000000009</v>
      </c>
      <c r="T8870">
        <v>2</v>
      </c>
      <c r="U8870">
        <v>0.2</v>
      </c>
      <c r="V8870">
        <v>77.219999999999914</v>
      </c>
    </row>
    <row r="8871" spans="1:22" ht="14.25" customHeight="1" x14ac:dyDescent="0.25">
      <c r="A8871">
        <v>8870</v>
      </c>
      <c r="B8871" t="s">
        <v>10284</v>
      </c>
      <c r="C8871">
        <f>YEAR(Data!$D8871)</f>
        <v>2014</v>
      </c>
      <c r="D8871">
        <v>41975</v>
      </c>
      <c r="E8871">
        <v>41980</v>
      </c>
      <c r="F8871" t="s">
        <v>50</v>
      </c>
      <c r="G8871" t="s">
        <v>584</v>
      </c>
      <c r="H8871" t="s">
        <v>585</v>
      </c>
      <c r="I8871" t="s">
        <v>41</v>
      </c>
      <c r="J8871" t="s">
        <v>27</v>
      </c>
      <c r="K8871" t="s">
        <v>95</v>
      </c>
      <c r="L8871" t="s">
        <v>96</v>
      </c>
      <c r="M8871">
        <v>98105</v>
      </c>
      <c r="N8871" t="s">
        <v>44</v>
      </c>
      <c r="O8871" t="s">
        <v>5822</v>
      </c>
      <c r="P8871" t="s">
        <v>46</v>
      </c>
      <c r="Q8871" t="s">
        <v>75</v>
      </c>
      <c r="R8871" t="s">
        <v>5823</v>
      </c>
      <c r="S8871">
        <v>15.920000000000002</v>
      </c>
      <c r="T8871">
        <v>5</v>
      </c>
      <c r="U8871">
        <v>0.2</v>
      </c>
      <c r="V8871">
        <v>5.3729999999999993</v>
      </c>
    </row>
    <row r="8872" spans="1:22" ht="14.25" customHeight="1" x14ac:dyDescent="0.25">
      <c r="A8872">
        <v>8871</v>
      </c>
      <c r="B8872" t="s">
        <v>10284</v>
      </c>
      <c r="C8872">
        <f>YEAR(Data!$D8872)</f>
        <v>2014</v>
      </c>
      <c r="D8872">
        <v>41975</v>
      </c>
      <c r="E8872">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ht="14.25" customHeight="1" x14ac:dyDescent="0.25">
      <c r="A8873">
        <v>8872</v>
      </c>
      <c r="B8873" t="s">
        <v>10284</v>
      </c>
      <c r="C8873">
        <f>YEAR(Data!$D8873)</f>
        <v>2014</v>
      </c>
      <c r="D8873">
        <v>41975</v>
      </c>
      <c r="E8873">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ht="14.25" customHeight="1" x14ac:dyDescent="0.25">
      <c r="A8874">
        <v>8873</v>
      </c>
      <c r="B8874" t="s">
        <v>10285</v>
      </c>
      <c r="C8874">
        <f>YEAR(Data!$D8874)</f>
        <v>2011</v>
      </c>
      <c r="D8874">
        <v>40826</v>
      </c>
      <c r="E8874">
        <v>40826</v>
      </c>
      <c r="F8874" t="s">
        <v>1290</v>
      </c>
      <c r="G8874" t="s">
        <v>5081</v>
      </c>
      <c r="H8874" t="s">
        <v>5082</v>
      </c>
      <c r="I8874" t="s">
        <v>26</v>
      </c>
      <c r="J8874" t="s">
        <v>27</v>
      </c>
      <c r="K8874" t="s">
        <v>497</v>
      </c>
      <c r="L8874" t="s">
        <v>498</v>
      </c>
      <c r="M8874">
        <v>43229</v>
      </c>
      <c r="N8874" t="s">
        <v>148</v>
      </c>
      <c r="O8874" t="s">
        <v>10286</v>
      </c>
      <c r="P8874" t="s">
        <v>71</v>
      </c>
      <c r="Q8874" t="s">
        <v>682</v>
      </c>
      <c r="R8874" t="s">
        <v>10287</v>
      </c>
      <c r="S8874">
        <v>101.99400000000001</v>
      </c>
      <c r="T8874">
        <v>2</v>
      </c>
      <c r="U8874">
        <v>0.7</v>
      </c>
      <c r="V8874">
        <v>-71.39579999999998</v>
      </c>
    </row>
    <row r="8875" spans="1:22" ht="14.25" customHeight="1" x14ac:dyDescent="0.25">
      <c r="A8875">
        <v>8874</v>
      </c>
      <c r="B8875" t="s">
        <v>10285</v>
      </c>
      <c r="C8875">
        <f>YEAR(Data!$D8875)</f>
        <v>2011</v>
      </c>
      <c r="D8875">
        <v>40826</v>
      </c>
      <c r="E8875">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ht="14.25" customHeight="1" x14ac:dyDescent="0.25">
      <c r="A8876">
        <v>8875</v>
      </c>
      <c r="B8876" t="s">
        <v>10288</v>
      </c>
      <c r="C8876">
        <f>YEAR(Data!$D8876)</f>
        <v>2014</v>
      </c>
      <c r="D8876">
        <v>41958</v>
      </c>
      <c r="E8876">
        <v>41960</v>
      </c>
      <c r="F8876" t="s">
        <v>23</v>
      </c>
      <c r="G8876" t="s">
        <v>5806</v>
      </c>
      <c r="H8876" t="s">
        <v>5807</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ht="14.25" customHeight="1" x14ac:dyDescent="0.25">
      <c r="A8877">
        <v>8876</v>
      </c>
      <c r="B8877" t="s">
        <v>10289</v>
      </c>
      <c r="C8877">
        <f>YEAR(Data!$D8877)</f>
        <v>2013</v>
      </c>
      <c r="D8877">
        <v>41500</v>
      </c>
      <c r="E8877">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ht="14.25" customHeight="1" x14ac:dyDescent="0.25">
      <c r="A8878">
        <v>8877</v>
      </c>
      <c r="B8878" t="s">
        <v>10289</v>
      </c>
      <c r="C8878">
        <f>YEAR(Data!$D8878)</f>
        <v>2013</v>
      </c>
      <c r="D8878">
        <v>41500</v>
      </c>
      <c r="E8878">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ht="14.25" customHeight="1" x14ac:dyDescent="0.25">
      <c r="A8879">
        <v>8878</v>
      </c>
      <c r="B8879" t="s">
        <v>10290</v>
      </c>
      <c r="C8879">
        <f>YEAR(Data!$D8879)</f>
        <v>2014</v>
      </c>
      <c r="D8879">
        <v>41900</v>
      </c>
      <c r="E8879">
        <v>41906</v>
      </c>
      <c r="F8879" t="s">
        <v>50</v>
      </c>
      <c r="G8879" t="s">
        <v>449</v>
      </c>
      <c r="H8879" t="s">
        <v>450</v>
      </c>
      <c r="I8879" t="s">
        <v>26</v>
      </c>
      <c r="J8879" t="s">
        <v>27</v>
      </c>
      <c r="K8879" t="s">
        <v>1001</v>
      </c>
      <c r="L8879" t="s">
        <v>788</v>
      </c>
      <c r="M8879">
        <v>7960</v>
      </c>
      <c r="N8879" t="s">
        <v>148</v>
      </c>
      <c r="O8879" t="s">
        <v>10291</v>
      </c>
      <c r="P8879" t="s">
        <v>71</v>
      </c>
      <c r="Q8879" t="s">
        <v>682</v>
      </c>
      <c r="R8879" t="s">
        <v>10292</v>
      </c>
      <c r="S8879">
        <v>480</v>
      </c>
      <c r="T8879">
        <v>4</v>
      </c>
      <c r="U8879">
        <v>0</v>
      </c>
      <c r="V8879">
        <v>225.6</v>
      </c>
    </row>
    <row r="8880" spans="1:22" ht="14.25" customHeight="1" x14ac:dyDescent="0.25">
      <c r="A8880">
        <v>8879</v>
      </c>
      <c r="B8880" t="s">
        <v>10290</v>
      </c>
      <c r="C8880">
        <f>YEAR(Data!$D8880)</f>
        <v>2014</v>
      </c>
      <c r="D8880">
        <v>41900</v>
      </c>
      <c r="E8880">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ht="14.25" customHeight="1" x14ac:dyDescent="0.25">
      <c r="A8881">
        <v>8880</v>
      </c>
      <c r="B8881" t="s">
        <v>10293</v>
      </c>
      <c r="C8881">
        <f>YEAR(Data!$D8881)</f>
        <v>2012</v>
      </c>
      <c r="D8881">
        <v>40991</v>
      </c>
      <c r="E8881">
        <v>40993</v>
      </c>
      <c r="F8881" t="s">
        <v>188</v>
      </c>
      <c r="G8881" t="s">
        <v>756</v>
      </c>
      <c r="H8881" t="s">
        <v>757</v>
      </c>
      <c r="I8881" t="s">
        <v>41</v>
      </c>
      <c r="J8881" t="s">
        <v>27</v>
      </c>
      <c r="K8881" t="s">
        <v>42</v>
      </c>
      <c r="L8881" t="s">
        <v>43</v>
      </c>
      <c r="M8881">
        <v>90008</v>
      </c>
      <c r="N8881" t="s">
        <v>44</v>
      </c>
      <c r="O8881" t="s">
        <v>697</v>
      </c>
      <c r="P8881" t="s">
        <v>46</v>
      </c>
      <c r="Q8881" t="s">
        <v>90</v>
      </c>
      <c r="R8881" t="s">
        <v>5370</v>
      </c>
      <c r="S8881">
        <v>192.72</v>
      </c>
      <c r="T8881">
        <v>11</v>
      </c>
      <c r="U8881">
        <v>0</v>
      </c>
      <c r="V8881">
        <v>92.505599999999987</v>
      </c>
    </row>
    <row r="8882" spans="1:22" ht="14.25" customHeight="1" x14ac:dyDescent="0.25">
      <c r="A8882">
        <v>8881</v>
      </c>
      <c r="B8882" t="s">
        <v>10293</v>
      </c>
      <c r="C8882">
        <f>YEAR(Data!$D8882)</f>
        <v>2012</v>
      </c>
      <c r="D8882">
        <v>40991</v>
      </c>
      <c r="E8882">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ht="14.25" customHeight="1" x14ac:dyDescent="0.25">
      <c r="A8883">
        <v>8882</v>
      </c>
      <c r="B8883" t="s">
        <v>10294</v>
      </c>
      <c r="C8883">
        <f>YEAR(Data!$D8883)</f>
        <v>2013</v>
      </c>
      <c r="D8883">
        <v>41456</v>
      </c>
      <c r="E8883">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ht="14.25" customHeight="1" x14ac:dyDescent="0.25">
      <c r="A8884">
        <v>8883</v>
      </c>
      <c r="B8884" t="s">
        <v>10295</v>
      </c>
      <c r="C8884">
        <f>YEAR(Data!$D8884)</f>
        <v>2014</v>
      </c>
      <c r="D8884">
        <v>41933</v>
      </c>
      <c r="E8884">
        <v>41938</v>
      </c>
      <c r="F8884" t="s">
        <v>50</v>
      </c>
      <c r="G8884" t="s">
        <v>4193</v>
      </c>
      <c r="H8884" t="s">
        <v>4194</v>
      </c>
      <c r="I8884" t="s">
        <v>41</v>
      </c>
      <c r="J8884" t="s">
        <v>27</v>
      </c>
      <c r="K8884" t="s">
        <v>373</v>
      </c>
      <c r="L8884" t="s">
        <v>88</v>
      </c>
      <c r="M8884">
        <v>27707</v>
      </c>
      <c r="N8884" t="s">
        <v>30</v>
      </c>
      <c r="O8884" t="s">
        <v>6791</v>
      </c>
      <c r="P8884" t="s">
        <v>71</v>
      </c>
      <c r="Q8884" t="s">
        <v>72</v>
      </c>
      <c r="R8884" t="s">
        <v>6792</v>
      </c>
      <c r="S8884">
        <v>15.984000000000002</v>
      </c>
      <c r="T8884">
        <v>2</v>
      </c>
      <c r="U8884">
        <v>0.2</v>
      </c>
      <c r="V8884">
        <v>1.3986000000000001</v>
      </c>
    </row>
    <row r="8885" spans="1:22" ht="14.25" customHeight="1" x14ac:dyDescent="0.25">
      <c r="A8885">
        <v>8884</v>
      </c>
      <c r="B8885" t="s">
        <v>10295</v>
      </c>
      <c r="C8885">
        <f>YEAR(Data!$D8885)</f>
        <v>2014</v>
      </c>
      <c r="D8885">
        <v>41933</v>
      </c>
      <c r="E8885">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ht="14.25" customHeight="1" x14ac:dyDescent="0.25">
      <c r="A8886">
        <v>8885</v>
      </c>
      <c r="B8886" t="s">
        <v>10296</v>
      </c>
      <c r="C8886">
        <f>YEAR(Data!$D8886)</f>
        <v>2011</v>
      </c>
      <c r="D8886">
        <v>40780</v>
      </c>
      <c r="E8886">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ht="14.25" customHeight="1" x14ac:dyDescent="0.25">
      <c r="A8887">
        <v>8886</v>
      </c>
      <c r="B8887" t="s">
        <v>10296</v>
      </c>
      <c r="C8887">
        <f>YEAR(Data!$D8887)</f>
        <v>2011</v>
      </c>
      <c r="D8887">
        <v>40780</v>
      </c>
      <c r="E8887">
        <v>40785</v>
      </c>
      <c r="F8887" t="s">
        <v>50</v>
      </c>
      <c r="G8887" t="s">
        <v>307</v>
      </c>
      <c r="H8887" t="s">
        <v>308</v>
      </c>
      <c r="I8887" t="s">
        <v>41</v>
      </c>
      <c r="J8887" t="s">
        <v>27</v>
      </c>
      <c r="K8887" t="s">
        <v>497</v>
      </c>
      <c r="L8887" t="s">
        <v>498</v>
      </c>
      <c r="M8887">
        <v>43229</v>
      </c>
      <c r="N8887" t="s">
        <v>148</v>
      </c>
      <c r="O8887" t="s">
        <v>5371</v>
      </c>
      <c r="P8887" t="s">
        <v>46</v>
      </c>
      <c r="Q8887" t="s">
        <v>75</v>
      </c>
      <c r="R8887" t="s">
        <v>5372</v>
      </c>
      <c r="S8887">
        <v>2.8620000000000005</v>
      </c>
      <c r="T8887">
        <v>3</v>
      </c>
      <c r="U8887">
        <v>0.7</v>
      </c>
      <c r="V8887">
        <v>-2.2896000000000001</v>
      </c>
    </row>
    <row r="8888" spans="1:22" ht="14.25" customHeight="1" x14ac:dyDescent="0.25">
      <c r="A8888">
        <v>8887</v>
      </c>
      <c r="B8888" t="s">
        <v>10296</v>
      </c>
      <c r="C8888">
        <f>YEAR(Data!$D8888)</f>
        <v>2011</v>
      </c>
      <c r="D8888">
        <v>40780</v>
      </c>
      <c r="E8888">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ht="14.25" customHeight="1" x14ac:dyDescent="0.25">
      <c r="A8889">
        <v>8888</v>
      </c>
      <c r="B8889" t="s">
        <v>10297</v>
      </c>
      <c r="C8889">
        <f>YEAR(Data!$D8889)</f>
        <v>2011</v>
      </c>
      <c r="D8889">
        <v>40751</v>
      </c>
      <c r="E8889">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ht="14.25" customHeight="1" x14ac:dyDescent="0.25">
      <c r="A8890">
        <v>8889</v>
      </c>
      <c r="B8890" t="s">
        <v>10298</v>
      </c>
      <c r="C8890">
        <f>YEAR(Data!$D8890)</f>
        <v>2014</v>
      </c>
      <c r="D8890">
        <v>41975</v>
      </c>
      <c r="E8890">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ht="14.25" customHeight="1" x14ac:dyDescent="0.25">
      <c r="A8891">
        <v>8890</v>
      </c>
      <c r="B8891" t="s">
        <v>10299</v>
      </c>
      <c r="C8891">
        <f>YEAR(Data!$D8891)</f>
        <v>2013</v>
      </c>
      <c r="D8891">
        <v>41565</v>
      </c>
      <c r="E8891">
        <v>41569</v>
      </c>
      <c r="F8891" t="s">
        <v>23</v>
      </c>
      <c r="G8891" t="s">
        <v>8233</v>
      </c>
      <c r="H8891" t="s">
        <v>8234</v>
      </c>
      <c r="I8891" t="s">
        <v>102</v>
      </c>
      <c r="J8891" t="s">
        <v>27</v>
      </c>
      <c r="K8891" t="s">
        <v>382</v>
      </c>
      <c r="L8891" t="s">
        <v>596</v>
      </c>
      <c r="M8891">
        <v>65203</v>
      </c>
      <c r="N8891" t="s">
        <v>105</v>
      </c>
      <c r="O8891" t="s">
        <v>5454</v>
      </c>
      <c r="P8891" t="s">
        <v>71</v>
      </c>
      <c r="Q8891" t="s">
        <v>72</v>
      </c>
      <c r="R8891" t="s">
        <v>5455</v>
      </c>
      <c r="S8891">
        <v>449.97</v>
      </c>
      <c r="T8891">
        <v>3</v>
      </c>
      <c r="U8891">
        <v>0</v>
      </c>
      <c r="V8891">
        <v>220.48530000000002</v>
      </c>
    </row>
    <row r="8892" spans="1:22" ht="14.25" customHeight="1" x14ac:dyDescent="0.25">
      <c r="A8892">
        <v>8891</v>
      </c>
      <c r="B8892" t="s">
        <v>10299</v>
      </c>
      <c r="C8892">
        <f>YEAR(Data!$D8892)</f>
        <v>2013</v>
      </c>
      <c r="D8892">
        <v>41565</v>
      </c>
      <c r="E8892">
        <v>41569</v>
      </c>
      <c r="F8892" t="s">
        <v>23</v>
      </c>
      <c r="G8892" t="s">
        <v>8233</v>
      </c>
      <c r="H8892" t="s">
        <v>8234</v>
      </c>
      <c r="I8892" t="s">
        <v>102</v>
      </c>
      <c r="J8892" t="s">
        <v>27</v>
      </c>
      <c r="K8892" t="s">
        <v>382</v>
      </c>
      <c r="L8892" t="s">
        <v>596</v>
      </c>
      <c r="M8892">
        <v>65203</v>
      </c>
      <c r="N8892" t="s">
        <v>105</v>
      </c>
      <c r="O8892" t="s">
        <v>5498</v>
      </c>
      <c r="P8892" t="s">
        <v>46</v>
      </c>
      <c r="Q8892" t="s">
        <v>78</v>
      </c>
      <c r="R8892" t="s">
        <v>5499</v>
      </c>
      <c r="S8892">
        <v>1927.5900000000001</v>
      </c>
      <c r="T8892">
        <v>7</v>
      </c>
      <c r="U8892">
        <v>0</v>
      </c>
      <c r="V8892">
        <v>751.76010000000008</v>
      </c>
    </row>
    <row r="8893" spans="1:22" ht="14.25" customHeight="1" x14ac:dyDescent="0.25">
      <c r="A8893">
        <v>8892</v>
      </c>
      <c r="B8893" t="s">
        <v>10300</v>
      </c>
      <c r="C8893">
        <f>YEAR(Data!$D8893)</f>
        <v>2013</v>
      </c>
      <c r="D8893">
        <v>41534</v>
      </c>
      <c r="E8893">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ht="14.25" customHeight="1" x14ac:dyDescent="0.25">
      <c r="A8894">
        <v>8893</v>
      </c>
      <c r="B8894" t="s">
        <v>10301</v>
      </c>
      <c r="C8894">
        <f>YEAR(Data!$D8894)</f>
        <v>2012</v>
      </c>
      <c r="D8894">
        <v>41244</v>
      </c>
      <c r="E8894">
        <v>41249</v>
      </c>
      <c r="F8894" t="s">
        <v>50</v>
      </c>
      <c r="G8894" t="s">
        <v>9817</v>
      </c>
      <c r="H8894" t="s">
        <v>9818</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ht="14.25" customHeight="1" x14ac:dyDescent="0.25">
      <c r="A8895">
        <v>8894</v>
      </c>
      <c r="B8895" t="s">
        <v>10302</v>
      </c>
      <c r="C8895">
        <f>YEAR(Data!$D8895)</f>
        <v>2011</v>
      </c>
      <c r="D8895">
        <v>40760</v>
      </c>
      <c r="E8895">
        <v>40767</v>
      </c>
      <c r="F8895" t="s">
        <v>50</v>
      </c>
      <c r="G8895" t="s">
        <v>449</v>
      </c>
      <c r="H8895" t="s">
        <v>450</v>
      </c>
      <c r="I8895" t="s">
        <v>26</v>
      </c>
      <c r="J8895" t="s">
        <v>27</v>
      </c>
      <c r="K8895" t="s">
        <v>8997</v>
      </c>
      <c r="L8895" t="s">
        <v>104</v>
      </c>
      <c r="M8895">
        <v>77590</v>
      </c>
      <c r="N8895" t="s">
        <v>105</v>
      </c>
      <c r="O8895" t="s">
        <v>4429</v>
      </c>
      <c r="P8895" t="s">
        <v>32</v>
      </c>
      <c r="Q8895" t="s">
        <v>56</v>
      </c>
      <c r="R8895" t="s">
        <v>4430</v>
      </c>
      <c r="S8895">
        <v>489.22999999999996</v>
      </c>
      <c r="T8895">
        <v>2</v>
      </c>
      <c r="U8895">
        <v>0.3</v>
      </c>
      <c r="V8895">
        <v>41.933999999999997</v>
      </c>
    </row>
    <row r="8896" spans="1:22" ht="14.25" customHeight="1" x14ac:dyDescent="0.25">
      <c r="A8896">
        <v>8895</v>
      </c>
      <c r="B8896" t="s">
        <v>10303</v>
      </c>
      <c r="C8896">
        <f>YEAR(Data!$D8896)</f>
        <v>2013</v>
      </c>
      <c r="D8896">
        <v>41502</v>
      </c>
      <c r="E8896">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ht="14.25" customHeight="1" x14ac:dyDescent="0.25">
      <c r="A8897">
        <v>8896</v>
      </c>
      <c r="B8897" t="s">
        <v>10303</v>
      </c>
      <c r="C8897">
        <f>YEAR(Data!$D8897)</f>
        <v>2013</v>
      </c>
      <c r="D8897">
        <v>41502</v>
      </c>
      <c r="E8897">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ht="14.25" customHeight="1" x14ac:dyDescent="0.25">
      <c r="A8898">
        <v>8897</v>
      </c>
      <c r="B8898" t="s">
        <v>10303</v>
      </c>
      <c r="C8898">
        <f>YEAR(Data!$D8898)</f>
        <v>2013</v>
      </c>
      <c r="D8898">
        <v>41502</v>
      </c>
      <c r="E8898">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ht="14.25" customHeight="1" x14ac:dyDescent="0.25">
      <c r="A8899">
        <v>8898</v>
      </c>
      <c r="B8899" t="s">
        <v>10303</v>
      </c>
      <c r="C8899">
        <f>YEAR(Data!$D8899)</f>
        <v>2013</v>
      </c>
      <c r="D8899">
        <v>41502</v>
      </c>
      <c r="E8899">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ht="14.25" customHeight="1" x14ac:dyDescent="0.25">
      <c r="A8900">
        <v>8899</v>
      </c>
      <c r="B8900" t="s">
        <v>10304</v>
      </c>
      <c r="C8900">
        <f>YEAR(Data!$D8900)</f>
        <v>2012</v>
      </c>
      <c r="D8900">
        <v>41128</v>
      </c>
      <c r="E8900">
        <v>41130</v>
      </c>
      <c r="F8900" t="s">
        <v>23</v>
      </c>
      <c r="G8900" t="s">
        <v>2612</v>
      </c>
      <c r="H8900" t="s">
        <v>2613</v>
      </c>
      <c r="I8900" t="s">
        <v>41</v>
      </c>
      <c r="J8900" t="s">
        <v>27</v>
      </c>
      <c r="K8900" t="s">
        <v>318</v>
      </c>
      <c r="L8900" t="s">
        <v>319</v>
      </c>
      <c r="M8900">
        <v>22153</v>
      </c>
      <c r="N8900" t="s">
        <v>30</v>
      </c>
      <c r="O8900" t="s">
        <v>5817</v>
      </c>
      <c r="P8900" t="s">
        <v>71</v>
      </c>
      <c r="Q8900" t="s">
        <v>72</v>
      </c>
      <c r="R8900" t="s">
        <v>5818</v>
      </c>
      <c r="S8900">
        <v>494.97</v>
      </c>
      <c r="T8900">
        <v>3</v>
      </c>
      <c r="U8900">
        <v>0</v>
      </c>
      <c r="V8900">
        <v>148.49099999999996</v>
      </c>
    </row>
    <row r="8901" spans="1:22" ht="14.25" customHeight="1" x14ac:dyDescent="0.25">
      <c r="A8901">
        <v>8900</v>
      </c>
      <c r="B8901" t="s">
        <v>10304</v>
      </c>
      <c r="C8901">
        <f>YEAR(Data!$D8901)</f>
        <v>2012</v>
      </c>
      <c r="D8901">
        <v>41128</v>
      </c>
      <c r="E8901">
        <v>41130</v>
      </c>
      <c r="F8901" t="s">
        <v>23</v>
      </c>
      <c r="G8901" t="s">
        <v>2612</v>
      </c>
      <c r="H8901" t="s">
        <v>2613</v>
      </c>
      <c r="I8901" t="s">
        <v>41</v>
      </c>
      <c r="J8901" t="s">
        <v>27</v>
      </c>
      <c r="K8901" t="s">
        <v>318</v>
      </c>
      <c r="L8901" t="s">
        <v>319</v>
      </c>
      <c r="M8901">
        <v>22153</v>
      </c>
      <c r="N8901" t="s">
        <v>30</v>
      </c>
      <c r="O8901" t="s">
        <v>5543</v>
      </c>
      <c r="P8901" t="s">
        <v>46</v>
      </c>
      <c r="Q8901" t="s">
        <v>47</v>
      </c>
      <c r="R8901" t="s">
        <v>5544</v>
      </c>
      <c r="S8901">
        <v>25.06</v>
      </c>
      <c r="T8901">
        <v>2</v>
      </c>
      <c r="U8901">
        <v>0</v>
      </c>
      <c r="V8901">
        <v>11.778199999999998</v>
      </c>
    </row>
    <row r="8902" spans="1:22" ht="14.25" customHeight="1" x14ac:dyDescent="0.25">
      <c r="A8902">
        <v>8901</v>
      </c>
      <c r="B8902" t="s">
        <v>10305</v>
      </c>
      <c r="C8902">
        <f>YEAR(Data!$D8902)</f>
        <v>2013</v>
      </c>
      <c r="D8902">
        <v>41426</v>
      </c>
      <c r="E8902">
        <v>41430</v>
      </c>
      <c r="F8902" t="s">
        <v>50</v>
      </c>
      <c r="G8902" t="s">
        <v>3723</v>
      </c>
      <c r="H8902" t="s">
        <v>3724</v>
      </c>
      <c r="I8902" t="s">
        <v>26</v>
      </c>
      <c r="J8902" t="s">
        <v>27</v>
      </c>
      <c r="K8902" t="s">
        <v>357</v>
      </c>
      <c r="L8902" t="s">
        <v>211</v>
      </c>
      <c r="M8902">
        <v>62521</v>
      </c>
      <c r="N8902" t="s">
        <v>105</v>
      </c>
      <c r="O8902" t="s">
        <v>9797</v>
      </c>
      <c r="P8902" t="s">
        <v>32</v>
      </c>
      <c r="Q8902" t="s">
        <v>65</v>
      </c>
      <c r="R8902" t="s">
        <v>9798</v>
      </c>
      <c r="S8902">
        <v>32.064</v>
      </c>
      <c r="T8902">
        <v>3</v>
      </c>
      <c r="U8902">
        <v>0.6</v>
      </c>
      <c r="V8902">
        <v>-12.825599999999994</v>
      </c>
    </row>
    <row r="8903" spans="1:22" ht="14.25" customHeight="1" x14ac:dyDescent="0.25">
      <c r="A8903">
        <v>8902</v>
      </c>
      <c r="B8903" t="s">
        <v>10305</v>
      </c>
      <c r="C8903">
        <f>YEAR(Data!$D8903)</f>
        <v>2013</v>
      </c>
      <c r="D8903">
        <v>41426</v>
      </c>
      <c r="E8903">
        <v>41430</v>
      </c>
      <c r="F8903" t="s">
        <v>50</v>
      </c>
      <c r="G8903" t="s">
        <v>3723</v>
      </c>
      <c r="H8903" t="s">
        <v>3724</v>
      </c>
      <c r="I8903" t="s">
        <v>26</v>
      </c>
      <c r="J8903" t="s">
        <v>27</v>
      </c>
      <c r="K8903" t="s">
        <v>357</v>
      </c>
      <c r="L8903" t="s">
        <v>211</v>
      </c>
      <c r="M8903">
        <v>62521</v>
      </c>
      <c r="N8903" t="s">
        <v>105</v>
      </c>
      <c r="O8903" t="s">
        <v>9709</v>
      </c>
      <c r="P8903" t="s">
        <v>46</v>
      </c>
      <c r="Q8903" t="s">
        <v>90</v>
      </c>
      <c r="R8903" t="s">
        <v>9710</v>
      </c>
      <c r="S8903">
        <v>18.496000000000002</v>
      </c>
      <c r="T8903">
        <v>4</v>
      </c>
      <c r="U8903">
        <v>0.2</v>
      </c>
      <c r="V8903">
        <v>6.7048000000000005</v>
      </c>
    </row>
    <row r="8904" spans="1:22" ht="14.25" customHeight="1" x14ac:dyDescent="0.25">
      <c r="A8904">
        <v>8903</v>
      </c>
      <c r="B8904" t="s">
        <v>10305</v>
      </c>
      <c r="C8904">
        <f>YEAR(Data!$D8904)</f>
        <v>2013</v>
      </c>
      <c r="D8904">
        <v>41426</v>
      </c>
      <c r="E8904">
        <v>41430</v>
      </c>
      <c r="F8904" t="s">
        <v>50</v>
      </c>
      <c r="G8904" t="s">
        <v>3723</v>
      </c>
      <c r="H8904" t="s">
        <v>3724</v>
      </c>
      <c r="I8904" t="s">
        <v>26</v>
      </c>
      <c r="J8904" t="s">
        <v>27</v>
      </c>
      <c r="K8904" t="s">
        <v>357</v>
      </c>
      <c r="L8904" t="s">
        <v>211</v>
      </c>
      <c r="M8904">
        <v>62521</v>
      </c>
      <c r="N8904" t="s">
        <v>105</v>
      </c>
      <c r="O8904" t="s">
        <v>6128</v>
      </c>
      <c r="P8904" t="s">
        <v>32</v>
      </c>
      <c r="Q8904" t="s">
        <v>36</v>
      </c>
      <c r="R8904" t="s">
        <v>6129</v>
      </c>
      <c r="S8904">
        <v>191.07899999999998</v>
      </c>
      <c r="T8904">
        <v>3</v>
      </c>
      <c r="U8904">
        <v>0.3</v>
      </c>
      <c r="V8904">
        <v>-38.215799999999973</v>
      </c>
    </row>
    <row r="8905" spans="1:22" ht="14.25" customHeight="1" x14ac:dyDescent="0.25">
      <c r="A8905">
        <v>8904</v>
      </c>
      <c r="B8905" t="s">
        <v>10305</v>
      </c>
      <c r="C8905">
        <f>YEAR(Data!$D8905)</f>
        <v>2013</v>
      </c>
      <c r="D8905">
        <v>41426</v>
      </c>
      <c r="E8905">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ht="14.25" customHeight="1" x14ac:dyDescent="0.25">
      <c r="A8906">
        <v>8905</v>
      </c>
      <c r="B8906" t="s">
        <v>10306</v>
      </c>
      <c r="C8906">
        <f>YEAR(Data!$D8906)</f>
        <v>2013</v>
      </c>
      <c r="D8906">
        <v>41457</v>
      </c>
      <c r="E8906">
        <v>41457</v>
      </c>
      <c r="F8906" t="s">
        <v>1290</v>
      </c>
      <c r="G8906" t="s">
        <v>6713</v>
      </c>
      <c r="H8906" t="s">
        <v>6714</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ht="14.25" customHeight="1" x14ac:dyDescent="0.25">
      <c r="A8907">
        <v>8906</v>
      </c>
      <c r="B8907" t="s">
        <v>10306</v>
      </c>
      <c r="C8907">
        <f>YEAR(Data!$D8907)</f>
        <v>2013</v>
      </c>
      <c r="D8907">
        <v>41457</v>
      </c>
      <c r="E8907">
        <v>41457</v>
      </c>
      <c r="F8907" t="s">
        <v>1290</v>
      </c>
      <c r="G8907" t="s">
        <v>6713</v>
      </c>
      <c r="H8907" t="s">
        <v>6714</v>
      </c>
      <c r="I8907" t="s">
        <v>102</v>
      </c>
      <c r="J8907" t="s">
        <v>27</v>
      </c>
      <c r="K8907" t="s">
        <v>266</v>
      </c>
      <c r="L8907" t="s">
        <v>267</v>
      </c>
      <c r="M8907">
        <v>10009</v>
      </c>
      <c r="N8907" t="s">
        <v>148</v>
      </c>
      <c r="O8907" t="s">
        <v>5721</v>
      </c>
      <c r="P8907" t="s">
        <v>71</v>
      </c>
      <c r="Q8907" t="s">
        <v>161</v>
      </c>
      <c r="R8907" t="s">
        <v>5722</v>
      </c>
      <c r="S8907">
        <v>30.839999999999996</v>
      </c>
      <c r="T8907">
        <v>3</v>
      </c>
      <c r="U8907">
        <v>0</v>
      </c>
      <c r="V8907">
        <v>6.1679999999999975</v>
      </c>
    </row>
    <row r="8908" spans="1:22" ht="14.25" customHeight="1" x14ac:dyDescent="0.25">
      <c r="A8908">
        <v>8907</v>
      </c>
      <c r="B8908" t="s">
        <v>10306</v>
      </c>
      <c r="C8908">
        <f>YEAR(Data!$D8908)</f>
        <v>2013</v>
      </c>
      <c r="D8908">
        <v>41457</v>
      </c>
      <c r="E8908">
        <v>41457</v>
      </c>
      <c r="F8908" t="s">
        <v>1290</v>
      </c>
      <c r="G8908" t="s">
        <v>6713</v>
      </c>
      <c r="H8908" t="s">
        <v>6714</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ht="14.25" customHeight="1" x14ac:dyDescent="0.25">
      <c r="A8909">
        <v>8908</v>
      </c>
      <c r="B8909" t="s">
        <v>10307</v>
      </c>
      <c r="C8909">
        <f>YEAR(Data!$D8909)</f>
        <v>2013</v>
      </c>
      <c r="D8909">
        <v>41627</v>
      </c>
      <c r="E8909">
        <v>41629</v>
      </c>
      <c r="F8909" t="s">
        <v>188</v>
      </c>
      <c r="G8909" t="s">
        <v>6156</v>
      </c>
      <c r="H8909" t="s">
        <v>6157</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ht="14.25" customHeight="1" x14ac:dyDescent="0.25">
      <c r="A8910">
        <v>8909</v>
      </c>
      <c r="B8910" t="s">
        <v>10308</v>
      </c>
      <c r="C8910">
        <f>YEAR(Data!$D8910)</f>
        <v>2012</v>
      </c>
      <c r="D8910">
        <v>40934</v>
      </c>
      <c r="E8910">
        <v>40940</v>
      </c>
      <c r="F8910" t="s">
        <v>50</v>
      </c>
      <c r="G8910" t="s">
        <v>5323</v>
      </c>
      <c r="H8910" t="s">
        <v>5324</v>
      </c>
      <c r="I8910" t="s">
        <v>41</v>
      </c>
      <c r="J8910" t="s">
        <v>27</v>
      </c>
      <c r="K8910" t="s">
        <v>7967</v>
      </c>
      <c r="L8910" t="s">
        <v>43</v>
      </c>
      <c r="M8910">
        <v>92553</v>
      </c>
      <c r="N8910" t="s">
        <v>44</v>
      </c>
      <c r="O8910" t="s">
        <v>5180</v>
      </c>
      <c r="P8910" t="s">
        <v>46</v>
      </c>
      <c r="Q8910" t="s">
        <v>90</v>
      </c>
      <c r="R8910" t="s">
        <v>5181</v>
      </c>
      <c r="S8910">
        <v>182.72</v>
      </c>
      <c r="T8910">
        <v>8</v>
      </c>
      <c r="U8910">
        <v>0</v>
      </c>
      <c r="V8910">
        <v>84.051199999999994</v>
      </c>
    </row>
    <row r="8911" spans="1:22" ht="14.25" customHeight="1" x14ac:dyDescent="0.25">
      <c r="A8911">
        <v>8910</v>
      </c>
      <c r="B8911" t="s">
        <v>10309</v>
      </c>
      <c r="C8911">
        <f>YEAR(Data!$D8911)</f>
        <v>2014</v>
      </c>
      <c r="D8911">
        <v>41941</v>
      </c>
      <c r="E891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ht="14.25" customHeight="1" x14ac:dyDescent="0.25">
      <c r="A8912">
        <v>8911</v>
      </c>
      <c r="B8912" t="s">
        <v>10310</v>
      </c>
      <c r="C8912">
        <f>YEAR(Data!$D8912)</f>
        <v>2014</v>
      </c>
      <c r="D8912">
        <v>41948</v>
      </c>
      <c r="E8912">
        <v>41952</v>
      </c>
      <c r="F8912" t="s">
        <v>50</v>
      </c>
      <c r="G8912" t="s">
        <v>2052</v>
      </c>
      <c r="H8912" t="s">
        <v>2053</v>
      </c>
      <c r="I8912" t="s">
        <v>26</v>
      </c>
      <c r="J8912" t="s">
        <v>27</v>
      </c>
      <c r="K8912" t="s">
        <v>6244</v>
      </c>
      <c r="L8912" t="s">
        <v>335</v>
      </c>
      <c r="M8912">
        <v>37421</v>
      </c>
      <c r="N8912" t="s">
        <v>30</v>
      </c>
      <c r="O8912" t="s">
        <v>1684</v>
      </c>
      <c r="P8912" t="s">
        <v>71</v>
      </c>
      <c r="Q8912" t="s">
        <v>161</v>
      </c>
      <c r="R8912" t="s">
        <v>1685</v>
      </c>
      <c r="S8912">
        <v>95.976000000000013</v>
      </c>
      <c r="T8912">
        <v>3</v>
      </c>
      <c r="U8912">
        <v>0.2</v>
      </c>
      <c r="V8912">
        <v>15.596099999999996</v>
      </c>
    </row>
    <row r="8913" spans="1:22" ht="14.25" customHeight="1" x14ac:dyDescent="0.25">
      <c r="A8913">
        <v>8912</v>
      </c>
      <c r="B8913" t="s">
        <v>10310</v>
      </c>
      <c r="C8913">
        <f>YEAR(Data!$D8913)</f>
        <v>2014</v>
      </c>
      <c r="D8913">
        <v>41948</v>
      </c>
      <c r="E8913">
        <v>41952</v>
      </c>
      <c r="F8913" t="s">
        <v>50</v>
      </c>
      <c r="G8913" t="s">
        <v>2052</v>
      </c>
      <c r="H8913" t="s">
        <v>2053</v>
      </c>
      <c r="I8913" t="s">
        <v>26</v>
      </c>
      <c r="J8913" t="s">
        <v>27</v>
      </c>
      <c r="K8913" t="s">
        <v>6244</v>
      </c>
      <c r="L8913" t="s">
        <v>335</v>
      </c>
      <c r="M8913">
        <v>37421</v>
      </c>
      <c r="N8913" t="s">
        <v>30</v>
      </c>
      <c r="O8913" t="s">
        <v>8766</v>
      </c>
      <c r="P8913" t="s">
        <v>71</v>
      </c>
      <c r="Q8913" t="s">
        <v>72</v>
      </c>
      <c r="R8913" t="s">
        <v>8767</v>
      </c>
      <c r="S8913">
        <v>143.928</v>
      </c>
      <c r="T8913">
        <v>9</v>
      </c>
      <c r="U8913">
        <v>0.2</v>
      </c>
      <c r="V8913">
        <v>-32.383800000000008</v>
      </c>
    </row>
    <row r="8914" spans="1:22" ht="14.25" customHeight="1" x14ac:dyDescent="0.25">
      <c r="A8914">
        <v>8913</v>
      </c>
      <c r="B8914" t="s">
        <v>10310</v>
      </c>
      <c r="C8914">
        <f>YEAR(Data!$D8914)</f>
        <v>2014</v>
      </c>
      <c r="D8914">
        <v>41948</v>
      </c>
      <c r="E8914">
        <v>41952</v>
      </c>
      <c r="F8914" t="s">
        <v>50</v>
      </c>
      <c r="G8914" t="s">
        <v>2052</v>
      </c>
      <c r="H8914" t="s">
        <v>2053</v>
      </c>
      <c r="I8914" t="s">
        <v>26</v>
      </c>
      <c r="J8914" t="s">
        <v>27</v>
      </c>
      <c r="K8914" t="s">
        <v>6244</v>
      </c>
      <c r="L8914" t="s">
        <v>335</v>
      </c>
      <c r="M8914">
        <v>37421</v>
      </c>
      <c r="N8914" t="s">
        <v>30</v>
      </c>
      <c r="O8914" t="s">
        <v>3877</v>
      </c>
      <c r="P8914" t="s">
        <v>46</v>
      </c>
      <c r="Q8914" t="s">
        <v>75</v>
      </c>
      <c r="R8914" t="s">
        <v>1214</v>
      </c>
      <c r="S8914">
        <v>3.5640000000000009</v>
      </c>
      <c r="T8914">
        <v>2</v>
      </c>
      <c r="U8914">
        <v>0.7</v>
      </c>
      <c r="V8914">
        <v>-2.9700000000000006</v>
      </c>
    </row>
    <row r="8915" spans="1:22" ht="14.25" customHeight="1" x14ac:dyDescent="0.25">
      <c r="A8915">
        <v>8914</v>
      </c>
      <c r="B8915" t="s">
        <v>10310</v>
      </c>
      <c r="C8915">
        <f>YEAR(Data!$D8915)</f>
        <v>2014</v>
      </c>
      <c r="D8915">
        <v>41948</v>
      </c>
      <c r="E8915">
        <v>41952</v>
      </c>
      <c r="F8915" t="s">
        <v>50</v>
      </c>
      <c r="G8915" t="s">
        <v>2052</v>
      </c>
      <c r="H8915" t="s">
        <v>2053</v>
      </c>
      <c r="I8915" t="s">
        <v>26</v>
      </c>
      <c r="J8915" t="s">
        <v>27</v>
      </c>
      <c r="K8915" t="s">
        <v>6244</v>
      </c>
      <c r="L8915" t="s">
        <v>335</v>
      </c>
      <c r="M8915">
        <v>37421</v>
      </c>
      <c r="N8915" t="s">
        <v>30</v>
      </c>
      <c r="O8915" t="s">
        <v>4116</v>
      </c>
      <c r="P8915" t="s">
        <v>46</v>
      </c>
      <c r="Q8915" t="s">
        <v>47</v>
      </c>
      <c r="R8915" t="s">
        <v>4117</v>
      </c>
      <c r="S8915">
        <v>4.9280000000000008</v>
      </c>
      <c r="T8915">
        <v>2</v>
      </c>
      <c r="U8915">
        <v>0.2</v>
      </c>
      <c r="V8915">
        <v>1.7247999999999997</v>
      </c>
    </row>
    <row r="8916" spans="1:22" ht="14.25" customHeight="1" x14ac:dyDescent="0.25">
      <c r="A8916">
        <v>8915</v>
      </c>
      <c r="B8916" t="s">
        <v>10311</v>
      </c>
      <c r="C8916">
        <f>YEAR(Data!$D8916)</f>
        <v>2013</v>
      </c>
      <c r="D8916">
        <v>41404</v>
      </c>
      <c r="E8916">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ht="14.25" customHeight="1" x14ac:dyDescent="0.25">
      <c r="A8917">
        <v>8916</v>
      </c>
      <c r="B8917" t="s">
        <v>10311</v>
      </c>
      <c r="C8917">
        <f>YEAR(Data!$D8917)</f>
        <v>2013</v>
      </c>
      <c r="D8917">
        <v>41404</v>
      </c>
      <c r="E8917">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ht="14.25" customHeight="1" x14ac:dyDescent="0.25">
      <c r="A8918">
        <v>8917</v>
      </c>
      <c r="B8918" t="s">
        <v>10311</v>
      </c>
      <c r="C8918">
        <f>YEAR(Data!$D8918)</f>
        <v>2013</v>
      </c>
      <c r="D8918">
        <v>41404</v>
      </c>
      <c r="E8918">
        <v>41408</v>
      </c>
      <c r="F8918" t="s">
        <v>50</v>
      </c>
      <c r="G8918" t="s">
        <v>481</v>
      </c>
      <c r="H8918" t="s">
        <v>482</v>
      </c>
      <c r="I8918" t="s">
        <v>41</v>
      </c>
      <c r="J8918" t="s">
        <v>27</v>
      </c>
      <c r="K8918" t="s">
        <v>1237</v>
      </c>
      <c r="L8918" t="s">
        <v>104</v>
      </c>
      <c r="M8918">
        <v>78745</v>
      </c>
      <c r="N8918" t="s">
        <v>105</v>
      </c>
      <c r="O8918" t="s">
        <v>7919</v>
      </c>
      <c r="P8918" t="s">
        <v>46</v>
      </c>
      <c r="Q8918" t="s">
        <v>78</v>
      </c>
      <c r="R8918" t="s">
        <v>7920</v>
      </c>
      <c r="S8918">
        <v>48.783999999999985</v>
      </c>
      <c r="T8918">
        <v>4</v>
      </c>
      <c r="U8918">
        <v>0.8</v>
      </c>
      <c r="V8918">
        <v>-131.71680000000001</v>
      </c>
    </row>
    <row r="8919" spans="1:22" ht="14.25" customHeight="1" x14ac:dyDescent="0.25">
      <c r="A8919">
        <v>8918</v>
      </c>
      <c r="B8919" t="s">
        <v>10311</v>
      </c>
      <c r="C8919">
        <f>YEAR(Data!$D8919)</f>
        <v>2013</v>
      </c>
      <c r="D8919">
        <v>41404</v>
      </c>
      <c r="E8919">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ht="14.25" customHeight="1" x14ac:dyDescent="0.25">
      <c r="A8920">
        <v>8919</v>
      </c>
      <c r="B8920" t="s">
        <v>10311</v>
      </c>
      <c r="C8920">
        <f>YEAR(Data!$D8920)</f>
        <v>2013</v>
      </c>
      <c r="D8920">
        <v>41404</v>
      </c>
      <c r="E8920">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ht="14.25" customHeight="1" x14ac:dyDescent="0.25">
      <c r="A8921">
        <v>8920</v>
      </c>
      <c r="B8921" t="s">
        <v>10312</v>
      </c>
      <c r="C8921">
        <f>YEAR(Data!$D8921)</f>
        <v>2011</v>
      </c>
      <c r="D8921">
        <v>40635</v>
      </c>
      <c r="E8921">
        <v>40641</v>
      </c>
      <c r="F8921" t="s">
        <v>50</v>
      </c>
      <c r="G8921" t="s">
        <v>6638</v>
      </c>
      <c r="H8921" t="s">
        <v>6639</v>
      </c>
      <c r="I8921" t="s">
        <v>41</v>
      </c>
      <c r="J8921" t="s">
        <v>27</v>
      </c>
      <c r="K8921" t="s">
        <v>2978</v>
      </c>
      <c r="L8921" t="s">
        <v>319</v>
      </c>
      <c r="M8921">
        <v>23464</v>
      </c>
      <c r="N8921" t="s">
        <v>30</v>
      </c>
      <c r="O8921" t="s">
        <v>8240</v>
      </c>
      <c r="P8921" t="s">
        <v>32</v>
      </c>
      <c r="Q8921" t="s">
        <v>65</v>
      </c>
      <c r="R8921" t="s">
        <v>8241</v>
      </c>
      <c r="S8921">
        <v>177.68</v>
      </c>
      <c r="T8921">
        <v>2</v>
      </c>
      <c r="U8921">
        <v>0</v>
      </c>
      <c r="V8921">
        <v>46.196799999999996</v>
      </c>
    </row>
    <row r="8922" spans="1:22" ht="14.25" customHeight="1" x14ac:dyDescent="0.25">
      <c r="A8922">
        <v>8921</v>
      </c>
      <c r="B8922" t="s">
        <v>10313</v>
      </c>
      <c r="C8922">
        <f>YEAR(Data!$D8922)</f>
        <v>2011</v>
      </c>
      <c r="D8922">
        <v>40661</v>
      </c>
      <c r="E8922">
        <v>40666</v>
      </c>
      <c r="F8922" t="s">
        <v>50</v>
      </c>
      <c r="G8922" t="s">
        <v>878</v>
      </c>
      <c r="H8922" t="s">
        <v>879</v>
      </c>
      <c r="I8922" t="s">
        <v>41</v>
      </c>
      <c r="J8922" t="s">
        <v>27</v>
      </c>
      <c r="K8922" t="s">
        <v>5572</v>
      </c>
      <c r="L8922" t="s">
        <v>267</v>
      </c>
      <c r="M8922">
        <v>14701</v>
      </c>
      <c r="N8922" t="s">
        <v>148</v>
      </c>
      <c r="O8922" t="s">
        <v>4415</v>
      </c>
      <c r="P8922" t="s">
        <v>71</v>
      </c>
      <c r="Q8922" t="s">
        <v>161</v>
      </c>
      <c r="R8922" t="s">
        <v>4416</v>
      </c>
      <c r="S8922">
        <v>159.97999999999999</v>
      </c>
      <c r="T8922">
        <v>2</v>
      </c>
      <c r="U8922">
        <v>0</v>
      </c>
      <c r="V8922">
        <v>57.592799999999997</v>
      </c>
    </row>
    <row r="8923" spans="1:22" ht="14.25" customHeight="1" x14ac:dyDescent="0.25">
      <c r="A8923">
        <v>8922</v>
      </c>
      <c r="B8923" t="s">
        <v>10314</v>
      </c>
      <c r="C8923">
        <f>YEAR(Data!$D8923)</f>
        <v>2013</v>
      </c>
      <c r="D8923">
        <v>41552</v>
      </c>
      <c r="E8923">
        <v>41556</v>
      </c>
      <c r="F8923" t="s">
        <v>50</v>
      </c>
      <c r="G8923" t="s">
        <v>6638</v>
      </c>
      <c r="H8923" t="s">
        <v>6639</v>
      </c>
      <c r="I8923" t="s">
        <v>41</v>
      </c>
      <c r="J8923" t="s">
        <v>27</v>
      </c>
      <c r="K8923" t="s">
        <v>10315</v>
      </c>
      <c r="L8923" t="s">
        <v>54</v>
      </c>
      <c r="M8923">
        <v>33134</v>
      </c>
      <c r="N8923" t="s">
        <v>30</v>
      </c>
      <c r="O8923" t="s">
        <v>6456</v>
      </c>
      <c r="P8923" t="s">
        <v>71</v>
      </c>
      <c r="Q8923" t="s">
        <v>72</v>
      </c>
      <c r="R8923" t="s">
        <v>6457</v>
      </c>
      <c r="S8923">
        <v>52.679999999999993</v>
      </c>
      <c r="T8923">
        <v>3</v>
      </c>
      <c r="U8923">
        <v>0.2</v>
      </c>
      <c r="V8923">
        <v>19.754999999999999</v>
      </c>
    </row>
    <row r="8924" spans="1:22" ht="14.25" customHeight="1" x14ac:dyDescent="0.25">
      <c r="A8924">
        <v>8923</v>
      </c>
      <c r="B8924" t="s">
        <v>10314</v>
      </c>
      <c r="C8924">
        <f>YEAR(Data!$D8924)</f>
        <v>2013</v>
      </c>
      <c r="D8924">
        <v>41552</v>
      </c>
      <c r="E8924">
        <v>41556</v>
      </c>
      <c r="F8924" t="s">
        <v>50</v>
      </c>
      <c r="G8924" t="s">
        <v>6638</v>
      </c>
      <c r="H8924" t="s">
        <v>6639</v>
      </c>
      <c r="I8924" t="s">
        <v>41</v>
      </c>
      <c r="J8924" t="s">
        <v>27</v>
      </c>
      <c r="K8924" t="s">
        <v>10315</v>
      </c>
      <c r="L8924" t="s">
        <v>54</v>
      </c>
      <c r="M8924">
        <v>33134</v>
      </c>
      <c r="N8924" t="s">
        <v>30</v>
      </c>
      <c r="O8924" t="s">
        <v>2989</v>
      </c>
      <c r="P8924" t="s">
        <v>32</v>
      </c>
      <c r="Q8924" t="s">
        <v>65</v>
      </c>
      <c r="R8924" t="s">
        <v>2990</v>
      </c>
      <c r="S8924">
        <v>11.568000000000001</v>
      </c>
      <c r="T8924">
        <v>3</v>
      </c>
      <c r="U8924">
        <v>0.2</v>
      </c>
      <c r="V8924">
        <v>2.6028000000000011</v>
      </c>
    </row>
    <row r="8925" spans="1:22" ht="14.25" customHeight="1" x14ac:dyDescent="0.25">
      <c r="A8925">
        <v>8924</v>
      </c>
      <c r="B8925" t="s">
        <v>10316</v>
      </c>
      <c r="C8925">
        <f>YEAR(Data!$D8925)</f>
        <v>2014</v>
      </c>
      <c r="D8925">
        <v>41802</v>
      </c>
      <c r="E8925">
        <v>41808</v>
      </c>
      <c r="F8925" t="s">
        <v>50</v>
      </c>
      <c r="G8925" t="s">
        <v>1974</v>
      </c>
      <c r="H8925" t="s">
        <v>1975</v>
      </c>
      <c r="I8925" t="s">
        <v>26</v>
      </c>
      <c r="J8925" t="s">
        <v>27</v>
      </c>
      <c r="K8925" t="s">
        <v>6679</v>
      </c>
      <c r="L8925" t="s">
        <v>88</v>
      </c>
      <c r="M8925">
        <v>28601</v>
      </c>
      <c r="N8925" t="s">
        <v>30</v>
      </c>
      <c r="O8925" t="s">
        <v>177</v>
      </c>
      <c r="P8925" t="s">
        <v>46</v>
      </c>
      <c r="Q8925" t="s">
        <v>75</v>
      </c>
      <c r="R8925" t="s">
        <v>178</v>
      </c>
      <c r="S8925">
        <v>4.572000000000001</v>
      </c>
      <c r="T8925">
        <v>4</v>
      </c>
      <c r="U8925">
        <v>0.7</v>
      </c>
      <c r="V8925">
        <v>-3.8100000000000005</v>
      </c>
    </row>
    <row r="8926" spans="1:22" ht="14.25" customHeight="1" x14ac:dyDescent="0.25">
      <c r="A8926">
        <v>8925</v>
      </c>
      <c r="B8926" t="s">
        <v>10317</v>
      </c>
      <c r="C8926">
        <f>YEAR(Data!$D8926)</f>
        <v>2013</v>
      </c>
      <c r="D8926">
        <v>41304</v>
      </c>
      <c r="E8926">
        <v>41308</v>
      </c>
      <c r="F8926" t="s">
        <v>50</v>
      </c>
      <c r="G8926" t="s">
        <v>5879</v>
      </c>
      <c r="H8926" t="s">
        <v>5880</v>
      </c>
      <c r="I8926" t="s">
        <v>26</v>
      </c>
      <c r="J8926" t="s">
        <v>27</v>
      </c>
      <c r="K8926" t="s">
        <v>3101</v>
      </c>
      <c r="L8926" t="s">
        <v>211</v>
      </c>
      <c r="M8926">
        <v>61107</v>
      </c>
      <c r="N8926" t="s">
        <v>105</v>
      </c>
      <c r="O8926" t="s">
        <v>10318</v>
      </c>
      <c r="P8926" t="s">
        <v>71</v>
      </c>
      <c r="Q8926" t="s">
        <v>72</v>
      </c>
      <c r="R8926" t="s">
        <v>10319</v>
      </c>
      <c r="S8926">
        <v>1439.9680000000001</v>
      </c>
      <c r="T8926">
        <v>4</v>
      </c>
      <c r="U8926">
        <v>0.2</v>
      </c>
      <c r="V8926">
        <v>143.99680000000006</v>
      </c>
    </row>
    <row r="8927" spans="1:22" ht="14.25" customHeight="1" x14ac:dyDescent="0.25">
      <c r="A8927">
        <v>8926</v>
      </c>
      <c r="B8927" t="s">
        <v>10317</v>
      </c>
      <c r="C8927">
        <f>YEAR(Data!$D8927)</f>
        <v>2013</v>
      </c>
      <c r="D8927">
        <v>41304</v>
      </c>
      <c r="E8927">
        <v>41308</v>
      </c>
      <c r="F8927" t="s">
        <v>50</v>
      </c>
      <c r="G8927" t="s">
        <v>5879</v>
      </c>
      <c r="H8927" t="s">
        <v>5880</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ht="14.25" customHeight="1" x14ac:dyDescent="0.25">
      <c r="A8928">
        <v>8927</v>
      </c>
      <c r="B8928" t="s">
        <v>10317</v>
      </c>
      <c r="C8928">
        <f>YEAR(Data!$D8928)</f>
        <v>2013</v>
      </c>
      <c r="D8928">
        <v>41304</v>
      </c>
      <c r="E8928">
        <v>41308</v>
      </c>
      <c r="F8928" t="s">
        <v>50</v>
      </c>
      <c r="G8928" t="s">
        <v>5879</v>
      </c>
      <c r="H8928" t="s">
        <v>5880</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ht="14.25" customHeight="1" x14ac:dyDescent="0.25">
      <c r="A8929">
        <v>8928</v>
      </c>
      <c r="B8929" t="s">
        <v>10320</v>
      </c>
      <c r="C8929">
        <f>YEAR(Data!$D8929)</f>
        <v>2012</v>
      </c>
      <c r="D8929">
        <v>41179</v>
      </c>
      <c r="E8929">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ht="14.25" customHeight="1" x14ac:dyDescent="0.25">
      <c r="A8930">
        <v>8929</v>
      </c>
      <c r="B8930" t="s">
        <v>10321</v>
      </c>
      <c r="C8930">
        <f>YEAR(Data!$D8930)</f>
        <v>2012</v>
      </c>
      <c r="D8930">
        <v>41012</v>
      </c>
      <c r="E8930">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ht="14.25" customHeight="1" x14ac:dyDescent="0.25">
      <c r="A8931">
        <v>8930</v>
      </c>
      <c r="B8931" t="s">
        <v>10321</v>
      </c>
      <c r="C8931">
        <f>YEAR(Data!$D8931)</f>
        <v>2012</v>
      </c>
      <c r="D8931">
        <v>41012</v>
      </c>
      <c r="E893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ht="14.25" customHeight="1" x14ac:dyDescent="0.25">
      <c r="A8932">
        <v>8931</v>
      </c>
      <c r="B8932" t="s">
        <v>10321</v>
      </c>
      <c r="C8932">
        <f>YEAR(Data!$D8932)</f>
        <v>2012</v>
      </c>
      <c r="D8932">
        <v>41012</v>
      </c>
      <c r="E8932">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ht="14.25" customHeight="1" x14ac:dyDescent="0.25">
      <c r="A8933">
        <v>8932</v>
      </c>
      <c r="B8933" t="s">
        <v>10322</v>
      </c>
      <c r="C8933">
        <f>YEAR(Data!$D8933)</f>
        <v>2014</v>
      </c>
      <c r="D8933">
        <v>41992</v>
      </c>
      <c r="E8933">
        <v>41998</v>
      </c>
      <c r="F8933" t="s">
        <v>50</v>
      </c>
      <c r="G8933" t="s">
        <v>9874</v>
      </c>
      <c r="H8933" t="s">
        <v>9875</v>
      </c>
      <c r="I8933" t="s">
        <v>41</v>
      </c>
      <c r="J8933" t="s">
        <v>27</v>
      </c>
      <c r="K8933" t="s">
        <v>2548</v>
      </c>
      <c r="L8933" t="s">
        <v>114</v>
      </c>
      <c r="M8933">
        <v>53209</v>
      </c>
      <c r="N8933" t="s">
        <v>105</v>
      </c>
      <c r="O8933" t="s">
        <v>9113</v>
      </c>
      <c r="P8933" t="s">
        <v>32</v>
      </c>
      <c r="Q8933" t="s">
        <v>65</v>
      </c>
      <c r="R8933" t="s">
        <v>9114</v>
      </c>
      <c r="S8933">
        <v>99.949999999999989</v>
      </c>
      <c r="T8933">
        <v>5</v>
      </c>
      <c r="U8933">
        <v>0</v>
      </c>
      <c r="V8933">
        <v>22.988499999999998</v>
      </c>
    </row>
    <row r="8934" spans="1:22" ht="14.25" customHeight="1" x14ac:dyDescent="0.25">
      <c r="A8934">
        <v>8933</v>
      </c>
      <c r="B8934" t="s">
        <v>10322</v>
      </c>
      <c r="C8934">
        <f>YEAR(Data!$D8934)</f>
        <v>2014</v>
      </c>
      <c r="D8934">
        <v>41992</v>
      </c>
      <c r="E8934">
        <v>41998</v>
      </c>
      <c r="F8934" t="s">
        <v>50</v>
      </c>
      <c r="G8934" t="s">
        <v>9874</v>
      </c>
      <c r="H8934" t="s">
        <v>9875</v>
      </c>
      <c r="I8934" t="s">
        <v>41</v>
      </c>
      <c r="J8934" t="s">
        <v>27</v>
      </c>
      <c r="K8934" t="s">
        <v>2548</v>
      </c>
      <c r="L8934" t="s">
        <v>114</v>
      </c>
      <c r="M8934">
        <v>53209</v>
      </c>
      <c r="N8934" t="s">
        <v>105</v>
      </c>
      <c r="O8934" t="s">
        <v>7037</v>
      </c>
      <c r="P8934" t="s">
        <v>71</v>
      </c>
      <c r="Q8934" t="s">
        <v>161</v>
      </c>
      <c r="R8934" t="s">
        <v>7038</v>
      </c>
      <c r="S8934">
        <v>29.339999999999996</v>
      </c>
      <c r="T8934">
        <v>3</v>
      </c>
      <c r="U8934">
        <v>0</v>
      </c>
      <c r="V8934">
        <v>10.855799999999999</v>
      </c>
    </row>
    <row r="8935" spans="1:22" ht="14.25" customHeight="1" x14ac:dyDescent="0.25">
      <c r="A8935">
        <v>8934</v>
      </c>
      <c r="B8935" t="s">
        <v>10323</v>
      </c>
      <c r="C8935">
        <f>YEAR(Data!$D8935)</f>
        <v>2013</v>
      </c>
      <c r="D8935">
        <v>41348</v>
      </c>
      <c r="E8935">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ht="14.25" customHeight="1" x14ac:dyDescent="0.25">
      <c r="A8936">
        <v>8935</v>
      </c>
      <c r="B8936" t="s">
        <v>10324</v>
      </c>
      <c r="C8936">
        <f>YEAR(Data!$D8936)</f>
        <v>2014</v>
      </c>
      <c r="D8936">
        <v>41879</v>
      </c>
      <c r="E8936">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ht="14.25" customHeight="1" x14ac:dyDescent="0.25">
      <c r="A8937">
        <v>8936</v>
      </c>
      <c r="B8937" t="s">
        <v>10324</v>
      </c>
      <c r="C8937">
        <f>YEAR(Data!$D8937)</f>
        <v>2014</v>
      </c>
      <c r="D8937">
        <v>41879</v>
      </c>
      <c r="E8937">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ht="14.25" customHeight="1" x14ac:dyDescent="0.25">
      <c r="A8938">
        <v>8937</v>
      </c>
      <c r="B8938" t="s">
        <v>10325</v>
      </c>
      <c r="C8938">
        <f>YEAR(Data!$D8938)</f>
        <v>2012</v>
      </c>
      <c r="D8938">
        <v>41260</v>
      </c>
      <c r="E8938">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ht="14.25" customHeight="1" x14ac:dyDescent="0.25">
      <c r="A8939">
        <v>8938</v>
      </c>
      <c r="B8939" t="s">
        <v>10325</v>
      </c>
      <c r="C8939">
        <f>YEAR(Data!$D8939)</f>
        <v>2012</v>
      </c>
      <c r="D8939">
        <v>41260</v>
      </c>
      <c r="E8939">
        <v>41262</v>
      </c>
      <c r="F8939" t="s">
        <v>23</v>
      </c>
      <c r="G8939" t="s">
        <v>387</v>
      </c>
      <c r="H8939" t="s">
        <v>388</v>
      </c>
      <c r="I8939" t="s">
        <v>26</v>
      </c>
      <c r="J8939" t="s">
        <v>27</v>
      </c>
      <c r="K8939" t="s">
        <v>42</v>
      </c>
      <c r="L8939" t="s">
        <v>43</v>
      </c>
      <c r="M8939">
        <v>90008</v>
      </c>
      <c r="N8939" t="s">
        <v>44</v>
      </c>
      <c r="O8939" t="s">
        <v>6348</v>
      </c>
      <c r="P8939" t="s">
        <v>71</v>
      </c>
      <c r="Q8939" t="s">
        <v>72</v>
      </c>
      <c r="R8939" t="s">
        <v>6349</v>
      </c>
      <c r="S8939">
        <v>135.98400000000001</v>
      </c>
      <c r="T8939">
        <v>2</v>
      </c>
      <c r="U8939">
        <v>0.2</v>
      </c>
      <c r="V8939">
        <v>16.997999999999983</v>
      </c>
    </row>
    <row r="8940" spans="1:22" ht="14.25" customHeight="1" x14ac:dyDescent="0.25">
      <c r="A8940">
        <v>8939</v>
      </c>
      <c r="B8940" t="s">
        <v>10325</v>
      </c>
      <c r="C8940">
        <f>YEAR(Data!$D8940)</f>
        <v>2012</v>
      </c>
      <c r="D8940">
        <v>41260</v>
      </c>
      <c r="E8940">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ht="14.25" customHeight="1" x14ac:dyDescent="0.25">
      <c r="A8941">
        <v>8940</v>
      </c>
      <c r="B8941" t="s">
        <v>10325</v>
      </c>
      <c r="C8941">
        <f>YEAR(Data!$D8941)</f>
        <v>2012</v>
      </c>
      <c r="D8941">
        <v>41260</v>
      </c>
      <c r="E894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ht="14.25" customHeight="1" x14ac:dyDescent="0.25">
      <c r="A8942">
        <v>8941</v>
      </c>
      <c r="B8942" t="s">
        <v>10326</v>
      </c>
      <c r="C8942">
        <f>YEAR(Data!$D8942)</f>
        <v>2011</v>
      </c>
      <c r="D8942">
        <v>40777</v>
      </c>
      <c r="E8942">
        <v>40779</v>
      </c>
      <c r="F8942" t="s">
        <v>23</v>
      </c>
      <c r="G8942" t="s">
        <v>1627</v>
      </c>
      <c r="H8942" t="s">
        <v>1628</v>
      </c>
      <c r="I8942" t="s">
        <v>26</v>
      </c>
      <c r="J8942" t="s">
        <v>27</v>
      </c>
      <c r="K8942" t="s">
        <v>6756</v>
      </c>
      <c r="L8942" t="s">
        <v>54</v>
      </c>
      <c r="M8942">
        <v>33161</v>
      </c>
      <c r="N8942" t="s">
        <v>30</v>
      </c>
      <c r="O8942" t="s">
        <v>10327</v>
      </c>
      <c r="P8942" t="s">
        <v>46</v>
      </c>
      <c r="Q8942" t="s">
        <v>578</v>
      </c>
      <c r="R8942" t="s">
        <v>10328</v>
      </c>
      <c r="S8942">
        <v>7.6320000000000014</v>
      </c>
      <c r="T8942">
        <v>3</v>
      </c>
      <c r="U8942">
        <v>0.2</v>
      </c>
      <c r="V8942">
        <v>-1.8126000000000002</v>
      </c>
    </row>
    <row r="8943" spans="1:22" ht="14.25" customHeight="1" x14ac:dyDescent="0.25">
      <c r="A8943">
        <v>8942</v>
      </c>
      <c r="B8943" t="s">
        <v>10329</v>
      </c>
      <c r="C8943">
        <f>YEAR(Data!$D8943)</f>
        <v>2013</v>
      </c>
      <c r="D8943">
        <v>41582</v>
      </c>
      <c r="E8943">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ht="14.25" customHeight="1" x14ac:dyDescent="0.25">
      <c r="A8944">
        <v>8943</v>
      </c>
      <c r="B8944" t="s">
        <v>10329</v>
      </c>
      <c r="C8944">
        <f>YEAR(Data!$D8944)</f>
        <v>2013</v>
      </c>
      <c r="D8944">
        <v>41582</v>
      </c>
      <c r="E8944">
        <v>41584</v>
      </c>
      <c r="F8944" t="s">
        <v>188</v>
      </c>
      <c r="G8944" t="s">
        <v>4276</v>
      </c>
      <c r="H8944" t="s">
        <v>4277</v>
      </c>
      <c r="I8944" t="s">
        <v>26</v>
      </c>
      <c r="J8944" t="s">
        <v>27</v>
      </c>
      <c r="K8944" t="s">
        <v>419</v>
      </c>
      <c r="L8944" t="s">
        <v>420</v>
      </c>
      <c r="M8944">
        <v>97206</v>
      </c>
      <c r="N8944" t="s">
        <v>44</v>
      </c>
      <c r="O8944" t="s">
        <v>10330</v>
      </c>
      <c r="P8944" t="s">
        <v>71</v>
      </c>
      <c r="Q8944" t="s">
        <v>682</v>
      </c>
      <c r="R8944" t="s">
        <v>10331</v>
      </c>
      <c r="S8944">
        <v>179.99100000000004</v>
      </c>
      <c r="T8944">
        <v>3</v>
      </c>
      <c r="U8944">
        <v>0.7</v>
      </c>
      <c r="V8944">
        <v>-251.98739999999992</v>
      </c>
    </row>
    <row r="8945" spans="1:22" ht="14.25" customHeight="1" x14ac:dyDescent="0.25">
      <c r="A8945">
        <v>8944</v>
      </c>
      <c r="B8945" t="s">
        <v>10332</v>
      </c>
      <c r="C8945">
        <f>YEAR(Data!$D8945)</f>
        <v>2014</v>
      </c>
      <c r="D8945">
        <v>41923</v>
      </c>
      <c r="E8945">
        <v>41929</v>
      </c>
      <c r="F8945" t="s">
        <v>50</v>
      </c>
      <c r="G8945" t="s">
        <v>5023</v>
      </c>
      <c r="H8945" t="s">
        <v>5024</v>
      </c>
      <c r="I8945" t="s">
        <v>26</v>
      </c>
      <c r="J8945" t="s">
        <v>27</v>
      </c>
      <c r="K8945" t="s">
        <v>456</v>
      </c>
      <c r="L8945" t="s">
        <v>211</v>
      </c>
      <c r="M8945">
        <v>60505</v>
      </c>
      <c r="N8945" t="s">
        <v>105</v>
      </c>
      <c r="O8945" t="s">
        <v>8382</v>
      </c>
      <c r="P8945" t="s">
        <v>32</v>
      </c>
      <c r="Q8945" t="s">
        <v>36</v>
      </c>
      <c r="R8945" t="s">
        <v>8383</v>
      </c>
      <c r="S8945">
        <v>239.358</v>
      </c>
      <c r="T8945">
        <v>3</v>
      </c>
      <c r="U8945">
        <v>0.3</v>
      </c>
      <c r="V8945">
        <v>-47.871600000000001</v>
      </c>
    </row>
    <row r="8946" spans="1:22" ht="14.25" customHeight="1" x14ac:dyDescent="0.25">
      <c r="A8946">
        <v>8945</v>
      </c>
      <c r="B8946" t="s">
        <v>10333</v>
      </c>
      <c r="C8946">
        <f>YEAR(Data!$D8946)</f>
        <v>2011</v>
      </c>
      <c r="D8946">
        <v>40884</v>
      </c>
      <c r="E8946">
        <v>40885</v>
      </c>
      <c r="F8946" t="s">
        <v>188</v>
      </c>
      <c r="G8946" t="s">
        <v>3158</v>
      </c>
      <c r="H8946" t="s">
        <v>3159</v>
      </c>
      <c r="I8946" t="s">
        <v>102</v>
      </c>
      <c r="J8946" t="s">
        <v>27</v>
      </c>
      <c r="K8946" t="s">
        <v>127</v>
      </c>
      <c r="L8946" t="s">
        <v>43</v>
      </c>
      <c r="M8946">
        <v>94109</v>
      </c>
      <c r="N8946" t="s">
        <v>44</v>
      </c>
      <c r="O8946" t="s">
        <v>5777</v>
      </c>
      <c r="P8946" t="s">
        <v>46</v>
      </c>
      <c r="Q8946" t="s">
        <v>90</v>
      </c>
      <c r="R8946" t="s">
        <v>5778</v>
      </c>
      <c r="S8946">
        <v>164.88</v>
      </c>
      <c r="T8946">
        <v>3</v>
      </c>
      <c r="U8946">
        <v>0</v>
      </c>
      <c r="V8946">
        <v>80.791200000000003</v>
      </c>
    </row>
    <row r="8947" spans="1:22" ht="14.25" customHeight="1" x14ac:dyDescent="0.25">
      <c r="A8947">
        <v>8946</v>
      </c>
      <c r="B8947" t="s">
        <v>10334</v>
      </c>
      <c r="C8947">
        <f>YEAR(Data!$D8947)</f>
        <v>2011</v>
      </c>
      <c r="D8947">
        <v>40862</v>
      </c>
      <c r="E8947">
        <v>40864</v>
      </c>
      <c r="F8947" t="s">
        <v>23</v>
      </c>
      <c r="G8947" t="s">
        <v>5377</v>
      </c>
      <c r="H8947" t="s">
        <v>5378</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ht="14.25" customHeight="1" x14ac:dyDescent="0.25">
      <c r="A8948">
        <v>8947</v>
      </c>
      <c r="B8948" t="s">
        <v>10335</v>
      </c>
      <c r="C8948">
        <f>YEAR(Data!$D8948)</f>
        <v>2014</v>
      </c>
      <c r="D8948">
        <v>41998</v>
      </c>
      <c r="E8948">
        <v>42002</v>
      </c>
      <c r="F8948" t="s">
        <v>50</v>
      </c>
      <c r="G8948" t="s">
        <v>6784</v>
      </c>
      <c r="H8948" t="s">
        <v>6785</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ht="14.25" customHeight="1" x14ac:dyDescent="0.25">
      <c r="A8949">
        <v>8948</v>
      </c>
      <c r="B8949" t="s">
        <v>10335</v>
      </c>
      <c r="C8949">
        <f>YEAR(Data!$D8949)</f>
        <v>2014</v>
      </c>
      <c r="D8949">
        <v>41998</v>
      </c>
      <c r="E8949">
        <v>42002</v>
      </c>
      <c r="F8949" t="s">
        <v>50</v>
      </c>
      <c r="G8949" t="s">
        <v>6784</v>
      </c>
      <c r="H8949" t="s">
        <v>6785</v>
      </c>
      <c r="I8949" t="s">
        <v>41</v>
      </c>
      <c r="J8949" t="s">
        <v>27</v>
      </c>
      <c r="K8949" t="s">
        <v>3922</v>
      </c>
      <c r="L8949" t="s">
        <v>1245</v>
      </c>
      <c r="M8949">
        <v>2740</v>
      </c>
      <c r="N8949" t="s">
        <v>148</v>
      </c>
      <c r="O8949" t="s">
        <v>7771</v>
      </c>
      <c r="P8949" t="s">
        <v>46</v>
      </c>
      <c r="Q8949" t="s">
        <v>75</v>
      </c>
      <c r="R8949" t="s">
        <v>7772</v>
      </c>
      <c r="S8949">
        <v>12.3</v>
      </c>
      <c r="T8949">
        <v>5</v>
      </c>
      <c r="U8949">
        <v>0</v>
      </c>
      <c r="V8949">
        <v>6.15</v>
      </c>
    </row>
    <row r="8950" spans="1:22" ht="14.25" customHeight="1" x14ac:dyDescent="0.25">
      <c r="A8950">
        <v>8949</v>
      </c>
      <c r="B8950" t="s">
        <v>10336</v>
      </c>
      <c r="C8950">
        <f>YEAR(Data!$D8950)</f>
        <v>2011</v>
      </c>
      <c r="D8950">
        <v>40901</v>
      </c>
      <c r="E8950">
        <v>40903</v>
      </c>
      <c r="F8950" t="s">
        <v>188</v>
      </c>
      <c r="G8950" t="s">
        <v>4708</v>
      </c>
      <c r="H8950" t="s">
        <v>4709</v>
      </c>
      <c r="I8950" t="s">
        <v>26</v>
      </c>
      <c r="J8950" t="s">
        <v>27</v>
      </c>
      <c r="K8950" t="s">
        <v>947</v>
      </c>
      <c r="L8950" t="s">
        <v>43</v>
      </c>
      <c r="M8950">
        <v>92037</v>
      </c>
      <c r="N8950" t="s">
        <v>44</v>
      </c>
      <c r="O8950" t="s">
        <v>9160</v>
      </c>
      <c r="P8950" t="s">
        <v>46</v>
      </c>
      <c r="Q8950" t="s">
        <v>78</v>
      </c>
      <c r="R8950" t="s">
        <v>9161</v>
      </c>
      <c r="S8950">
        <v>13.97</v>
      </c>
      <c r="T8950">
        <v>1</v>
      </c>
      <c r="U8950">
        <v>0</v>
      </c>
      <c r="V8950">
        <v>3.632200000000001</v>
      </c>
    </row>
    <row r="8951" spans="1:22" ht="14.25" customHeight="1" x14ac:dyDescent="0.25">
      <c r="A8951">
        <v>8950</v>
      </c>
      <c r="B8951" t="s">
        <v>10337</v>
      </c>
      <c r="C8951">
        <f>YEAR(Data!$D8951)</f>
        <v>2014</v>
      </c>
      <c r="D8951">
        <v>41996</v>
      </c>
      <c r="E8951">
        <v>42002</v>
      </c>
      <c r="F8951" t="s">
        <v>50</v>
      </c>
      <c r="G8951" t="s">
        <v>6409</v>
      </c>
      <c r="H8951" t="s">
        <v>6410</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ht="14.25" customHeight="1" x14ac:dyDescent="0.25">
      <c r="A8952">
        <v>8951</v>
      </c>
      <c r="B8952" t="s">
        <v>10337</v>
      </c>
      <c r="C8952">
        <f>YEAR(Data!$D8952)</f>
        <v>2014</v>
      </c>
      <c r="D8952">
        <v>41996</v>
      </c>
      <c r="E8952">
        <v>42002</v>
      </c>
      <c r="F8952" t="s">
        <v>50</v>
      </c>
      <c r="G8952" t="s">
        <v>6409</v>
      </c>
      <c r="H8952" t="s">
        <v>6410</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ht="14.25" customHeight="1" x14ac:dyDescent="0.25">
      <c r="A8953">
        <v>8952</v>
      </c>
      <c r="B8953" t="s">
        <v>10337</v>
      </c>
      <c r="C8953">
        <f>YEAR(Data!$D8953)</f>
        <v>2014</v>
      </c>
      <c r="D8953">
        <v>41996</v>
      </c>
      <c r="E8953">
        <v>42002</v>
      </c>
      <c r="F8953" t="s">
        <v>50</v>
      </c>
      <c r="G8953" t="s">
        <v>6409</v>
      </c>
      <c r="H8953" t="s">
        <v>6410</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ht="14.25" customHeight="1" x14ac:dyDescent="0.25">
      <c r="A8954">
        <v>8953</v>
      </c>
      <c r="B8954" t="s">
        <v>10337</v>
      </c>
      <c r="C8954">
        <f>YEAR(Data!$D8954)</f>
        <v>2014</v>
      </c>
      <c r="D8954">
        <v>41996</v>
      </c>
      <c r="E8954">
        <v>42002</v>
      </c>
      <c r="F8954" t="s">
        <v>50</v>
      </c>
      <c r="G8954" t="s">
        <v>6409</v>
      </c>
      <c r="H8954" t="s">
        <v>6410</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ht="14.25" customHeight="1" x14ac:dyDescent="0.25">
      <c r="A8955">
        <v>8954</v>
      </c>
      <c r="B8955" t="s">
        <v>10337</v>
      </c>
      <c r="C8955">
        <f>YEAR(Data!$D8955)</f>
        <v>2014</v>
      </c>
      <c r="D8955">
        <v>41996</v>
      </c>
      <c r="E8955">
        <v>42002</v>
      </c>
      <c r="F8955" t="s">
        <v>50</v>
      </c>
      <c r="G8955" t="s">
        <v>6409</v>
      </c>
      <c r="H8955" t="s">
        <v>6410</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ht="14.25" customHeight="1" x14ac:dyDescent="0.25">
      <c r="A8956">
        <v>8955</v>
      </c>
      <c r="B8956" t="s">
        <v>10338</v>
      </c>
      <c r="C8956">
        <f>YEAR(Data!$D8956)</f>
        <v>2011</v>
      </c>
      <c r="D8956">
        <v>40763</v>
      </c>
      <c r="E8956">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ht="14.25" customHeight="1" x14ac:dyDescent="0.25">
      <c r="A8957">
        <v>8956</v>
      </c>
      <c r="B8957" t="s">
        <v>10339</v>
      </c>
      <c r="C8957">
        <f>YEAR(Data!$D8957)</f>
        <v>2011</v>
      </c>
      <c r="D8957">
        <v>40806</v>
      </c>
      <c r="E8957">
        <v>40810</v>
      </c>
      <c r="F8957" t="s">
        <v>50</v>
      </c>
      <c r="G8957" t="s">
        <v>3630</v>
      </c>
      <c r="H8957" t="s">
        <v>3631</v>
      </c>
      <c r="I8957" t="s">
        <v>41</v>
      </c>
      <c r="J8957" t="s">
        <v>27</v>
      </c>
      <c r="K8957" t="s">
        <v>947</v>
      </c>
      <c r="L8957" t="s">
        <v>43</v>
      </c>
      <c r="M8957">
        <v>92024</v>
      </c>
      <c r="N8957" t="s">
        <v>44</v>
      </c>
      <c r="O8957" t="s">
        <v>6588</v>
      </c>
      <c r="P8957" t="s">
        <v>46</v>
      </c>
      <c r="Q8957" t="s">
        <v>90</v>
      </c>
      <c r="R8957" t="s">
        <v>6589</v>
      </c>
      <c r="S8957">
        <v>8.56</v>
      </c>
      <c r="T8957">
        <v>2</v>
      </c>
      <c r="U8957">
        <v>0</v>
      </c>
      <c r="V8957">
        <v>3.8519999999999994</v>
      </c>
    </row>
    <row r="8958" spans="1:22" ht="14.25" customHeight="1" x14ac:dyDescent="0.25">
      <c r="A8958">
        <v>8957</v>
      </c>
      <c r="B8958" t="s">
        <v>10340</v>
      </c>
      <c r="C8958">
        <f>YEAR(Data!$D8958)</f>
        <v>2014</v>
      </c>
      <c r="D8958">
        <v>41999</v>
      </c>
      <c r="E8958">
        <v>42002</v>
      </c>
      <c r="F8958" t="s">
        <v>188</v>
      </c>
      <c r="G8958" t="s">
        <v>3077</v>
      </c>
      <c r="H8958" t="s">
        <v>3078</v>
      </c>
      <c r="I8958" t="s">
        <v>26</v>
      </c>
      <c r="J8958" t="s">
        <v>27</v>
      </c>
      <c r="K8958" t="s">
        <v>2330</v>
      </c>
      <c r="L8958" t="s">
        <v>54</v>
      </c>
      <c r="M8958">
        <v>33012</v>
      </c>
      <c r="N8958" t="s">
        <v>30</v>
      </c>
      <c r="O8958" t="s">
        <v>6135</v>
      </c>
      <c r="P8958" t="s">
        <v>32</v>
      </c>
      <c r="Q8958" t="s">
        <v>65</v>
      </c>
      <c r="R8958" t="s">
        <v>6136</v>
      </c>
      <c r="S8958">
        <v>21</v>
      </c>
      <c r="T8958">
        <v>3</v>
      </c>
      <c r="U8958">
        <v>0.2</v>
      </c>
      <c r="V8958">
        <v>5.7750000000000021</v>
      </c>
    </row>
    <row r="8959" spans="1:22" ht="14.25" customHeight="1" x14ac:dyDescent="0.25">
      <c r="A8959">
        <v>8958</v>
      </c>
      <c r="B8959" t="s">
        <v>10340</v>
      </c>
      <c r="C8959">
        <f>YEAR(Data!$D8959)</f>
        <v>2014</v>
      </c>
      <c r="D8959">
        <v>41999</v>
      </c>
      <c r="E8959">
        <v>42002</v>
      </c>
      <c r="F8959" t="s">
        <v>188</v>
      </c>
      <c r="G8959" t="s">
        <v>3077</v>
      </c>
      <c r="H8959" t="s">
        <v>3078</v>
      </c>
      <c r="I8959" t="s">
        <v>26</v>
      </c>
      <c r="J8959" t="s">
        <v>27</v>
      </c>
      <c r="K8959" t="s">
        <v>2330</v>
      </c>
      <c r="L8959" t="s">
        <v>54</v>
      </c>
      <c r="M8959">
        <v>33012</v>
      </c>
      <c r="N8959" t="s">
        <v>30</v>
      </c>
      <c r="O8959" t="s">
        <v>10291</v>
      </c>
      <c r="P8959" t="s">
        <v>71</v>
      </c>
      <c r="Q8959" t="s">
        <v>682</v>
      </c>
      <c r="R8959" t="s">
        <v>10292</v>
      </c>
      <c r="S8959">
        <v>120</v>
      </c>
      <c r="T8959">
        <v>2</v>
      </c>
      <c r="U8959">
        <v>0.5</v>
      </c>
      <c r="V8959">
        <v>-7.2000000000000028</v>
      </c>
    </row>
    <row r="8960" spans="1:22" ht="14.25" customHeight="1" x14ac:dyDescent="0.25">
      <c r="A8960">
        <v>8959</v>
      </c>
      <c r="B8960" t="s">
        <v>10341</v>
      </c>
      <c r="C8960">
        <f>YEAR(Data!$D8960)</f>
        <v>2014</v>
      </c>
      <c r="D8960">
        <v>41969</v>
      </c>
      <c r="E8960">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ht="14.25" customHeight="1" x14ac:dyDescent="0.25">
      <c r="A8961">
        <v>8960</v>
      </c>
      <c r="B8961" t="s">
        <v>10341</v>
      </c>
      <c r="C8961">
        <f>YEAR(Data!$D8961)</f>
        <v>2014</v>
      </c>
      <c r="D8961">
        <v>41969</v>
      </c>
      <c r="E8961">
        <v>41974</v>
      </c>
      <c r="F8961" t="s">
        <v>50</v>
      </c>
      <c r="G8961" t="s">
        <v>1699</v>
      </c>
      <c r="H8961" t="s">
        <v>1700</v>
      </c>
      <c r="I8961" t="s">
        <v>26</v>
      </c>
      <c r="J8961" t="s">
        <v>27</v>
      </c>
      <c r="K8961" t="s">
        <v>184</v>
      </c>
      <c r="L8961" t="s">
        <v>104</v>
      </c>
      <c r="M8961">
        <v>77070</v>
      </c>
      <c r="N8961" t="s">
        <v>105</v>
      </c>
      <c r="O8961" t="s">
        <v>6550</v>
      </c>
      <c r="P8961" t="s">
        <v>46</v>
      </c>
      <c r="Q8961" t="s">
        <v>78</v>
      </c>
      <c r="R8961" t="s">
        <v>6551</v>
      </c>
      <c r="S8961">
        <v>67.839999999999989</v>
      </c>
      <c r="T8961">
        <v>5</v>
      </c>
      <c r="U8961">
        <v>0.8</v>
      </c>
      <c r="V8961">
        <v>-179.77600000000001</v>
      </c>
    </row>
    <row r="8962" spans="1:22" ht="14.25" customHeight="1" x14ac:dyDescent="0.25">
      <c r="A8962">
        <v>8961</v>
      </c>
      <c r="B8962" t="s">
        <v>10341</v>
      </c>
      <c r="C8962">
        <f>YEAR(Data!$D8962)</f>
        <v>2014</v>
      </c>
      <c r="D8962">
        <v>41969</v>
      </c>
      <c r="E8962">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ht="14.25" customHeight="1" x14ac:dyDescent="0.25">
      <c r="A8963">
        <v>8962</v>
      </c>
      <c r="B8963" t="s">
        <v>10341</v>
      </c>
      <c r="C8963">
        <f>YEAR(Data!$D8963)</f>
        <v>2014</v>
      </c>
      <c r="D8963">
        <v>41969</v>
      </c>
      <c r="E8963">
        <v>41974</v>
      </c>
      <c r="F8963" t="s">
        <v>50</v>
      </c>
      <c r="G8963" t="s">
        <v>1699</v>
      </c>
      <c r="H8963" t="s">
        <v>1700</v>
      </c>
      <c r="I8963" t="s">
        <v>26</v>
      </c>
      <c r="J8963" t="s">
        <v>27</v>
      </c>
      <c r="K8963" t="s">
        <v>184</v>
      </c>
      <c r="L8963" t="s">
        <v>104</v>
      </c>
      <c r="M8963">
        <v>77070</v>
      </c>
      <c r="N8963" t="s">
        <v>105</v>
      </c>
      <c r="O8963" t="s">
        <v>7506</v>
      </c>
      <c r="P8963" t="s">
        <v>46</v>
      </c>
      <c r="Q8963" t="s">
        <v>68</v>
      </c>
      <c r="R8963" t="s">
        <v>7507</v>
      </c>
      <c r="S8963">
        <v>18.687999999999999</v>
      </c>
      <c r="T8963">
        <v>4</v>
      </c>
      <c r="U8963">
        <v>0.2</v>
      </c>
      <c r="V8963">
        <v>3.7375999999999996</v>
      </c>
    </row>
    <row r="8964" spans="1:22" ht="14.25" customHeight="1" x14ac:dyDescent="0.25">
      <c r="A8964">
        <v>8963</v>
      </c>
      <c r="B8964" t="s">
        <v>10342</v>
      </c>
      <c r="C8964">
        <f>YEAR(Data!$D8964)</f>
        <v>2013</v>
      </c>
      <c r="D8964">
        <v>41584</v>
      </c>
      <c r="E8964">
        <v>41586</v>
      </c>
      <c r="F8964" t="s">
        <v>188</v>
      </c>
      <c r="G8964" t="s">
        <v>7797</v>
      </c>
      <c r="H8964" t="s">
        <v>7798</v>
      </c>
      <c r="I8964" t="s">
        <v>26</v>
      </c>
      <c r="J8964" t="s">
        <v>27</v>
      </c>
      <c r="K8964" t="s">
        <v>2978</v>
      </c>
      <c r="L8964" t="s">
        <v>319</v>
      </c>
      <c r="M8964">
        <v>23464</v>
      </c>
      <c r="N8964" t="s">
        <v>30</v>
      </c>
      <c r="O8964" t="s">
        <v>5643</v>
      </c>
      <c r="P8964" t="s">
        <v>32</v>
      </c>
      <c r="Q8964" t="s">
        <v>65</v>
      </c>
      <c r="R8964" t="s">
        <v>5644</v>
      </c>
      <c r="S8964">
        <v>273.95999999999998</v>
      </c>
      <c r="T8964">
        <v>2</v>
      </c>
      <c r="U8964">
        <v>0</v>
      </c>
      <c r="V8964">
        <v>71.229600000000005</v>
      </c>
    </row>
    <row r="8965" spans="1:22" ht="14.25" customHeight="1" x14ac:dyDescent="0.25">
      <c r="A8965">
        <v>8964</v>
      </c>
      <c r="B8965" t="s">
        <v>10342</v>
      </c>
      <c r="C8965">
        <f>YEAR(Data!$D8965)</f>
        <v>2013</v>
      </c>
      <c r="D8965">
        <v>41584</v>
      </c>
      <c r="E8965">
        <v>41586</v>
      </c>
      <c r="F8965" t="s">
        <v>188</v>
      </c>
      <c r="G8965" t="s">
        <v>7797</v>
      </c>
      <c r="H8965" t="s">
        <v>7798</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ht="14.25" customHeight="1" x14ac:dyDescent="0.25">
      <c r="A8966">
        <v>8965</v>
      </c>
      <c r="B8966" t="s">
        <v>10342</v>
      </c>
      <c r="C8966">
        <f>YEAR(Data!$D8966)</f>
        <v>2013</v>
      </c>
      <c r="D8966">
        <v>41584</v>
      </c>
      <c r="E8966">
        <v>41586</v>
      </c>
      <c r="F8966" t="s">
        <v>188</v>
      </c>
      <c r="G8966" t="s">
        <v>7797</v>
      </c>
      <c r="H8966" t="s">
        <v>7798</v>
      </c>
      <c r="I8966" t="s">
        <v>26</v>
      </c>
      <c r="J8966" t="s">
        <v>27</v>
      </c>
      <c r="K8966" t="s">
        <v>2978</v>
      </c>
      <c r="L8966" t="s">
        <v>319</v>
      </c>
      <c r="M8966">
        <v>23464</v>
      </c>
      <c r="N8966" t="s">
        <v>30</v>
      </c>
      <c r="O8966" t="s">
        <v>9343</v>
      </c>
      <c r="P8966" t="s">
        <v>32</v>
      </c>
      <c r="Q8966" t="s">
        <v>65</v>
      </c>
      <c r="R8966" t="s">
        <v>9344</v>
      </c>
      <c r="S8966">
        <v>756.80000000000007</v>
      </c>
      <c r="T8966">
        <v>5</v>
      </c>
      <c r="U8966">
        <v>0</v>
      </c>
      <c r="V8966">
        <v>75.679999999999978</v>
      </c>
    </row>
    <row r="8967" spans="1:22" ht="14.25" customHeight="1" x14ac:dyDescent="0.25">
      <c r="A8967">
        <v>8966</v>
      </c>
      <c r="B8967" t="s">
        <v>10343</v>
      </c>
      <c r="C8967">
        <f>YEAR(Data!$D8967)</f>
        <v>2014</v>
      </c>
      <c r="D8967">
        <v>41950</v>
      </c>
      <c r="E8967">
        <v>41956</v>
      </c>
      <c r="F8967" t="s">
        <v>50</v>
      </c>
      <c r="G8967" t="s">
        <v>6045</v>
      </c>
      <c r="H8967" t="s">
        <v>6046</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ht="14.25" customHeight="1" x14ac:dyDescent="0.25">
      <c r="A8968">
        <v>8967</v>
      </c>
      <c r="B8968" t="s">
        <v>10344</v>
      </c>
      <c r="C8968">
        <f>YEAR(Data!$D8968)</f>
        <v>2013</v>
      </c>
      <c r="D8968">
        <v>41582</v>
      </c>
      <c r="E8968">
        <v>41586</v>
      </c>
      <c r="F8968" t="s">
        <v>50</v>
      </c>
      <c r="G8968" t="s">
        <v>5925</v>
      </c>
      <c r="H8968" t="s">
        <v>5926</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ht="14.25" customHeight="1" x14ac:dyDescent="0.25">
      <c r="A8969">
        <v>8968</v>
      </c>
      <c r="B8969" t="s">
        <v>10344</v>
      </c>
      <c r="C8969">
        <f>YEAR(Data!$D8969)</f>
        <v>2013</v>
      </c>
      <c r="D8969">
        <v>41582</v>
      </c>
      <c r="E8969">
        <v>41586</v>
      </c>
      <c r="F8969" t="s">
        <v>50</v>
      </c>
      <c r="G8969" t="s">
        <v>5925</v>
      </c>
      <c r="H8969" t="s">
        <v>5926</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ht="14.25" customHeight="1" x14ac:dyDescent="0.25">
      <c r="A8970">
        <v>8969</v>
      </c>
      <c r="B8970" t="s">
        <v>10345</v>
      </c>
      <c r="C8970">
        <f>YEAR(Data!$D8970)</f>
        <v>2011</v>
      </c>
      <c r="D8970">
        <v>40907</v>
      </c>
      <c r="E8970">
        <v>40909</v>
      </c>
      <c r="F8970" t="s">
        <v>188</v>
      </c>
      <c r="G8970" t="s">
        <v>7216</v>
      </c>
      <c r="H8970" t="s">
        <v>7217</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ht="14.25" customHeight="1" x14ac:dyDescent="0.25">
      <c r="A8971">
        <v>8970</v>
      </c>
      <c r="B8971" t="s">
        <v>10346</v>
      </c>
      <c r="C8971">
        <f>YEAR(Data!$D8971)</f>
        <v>2014</v>
      </c>
      <c r="D8971">
        <v>41976</v>
      </c>
      <c r="E897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ht="14.25" customHeight="1" x14ac:dyDescent="0.25">
      <c r="A8972">
        <v>8971</v>
      </c>
      <c r="B8972" t="s">
        <v>10346</v>
      </c>
      <c r="C8972">
        <f>YEAR(Data!$D8972)</f>
        <v>2014</v>
      </c>
      <c r="D8972">
        <v>41976</v>
      </c>
      <c r="E8972">
        <v>41981</v>
      </c>
      <c r="F8972" t="s">
        <v>50</v>
      </c>
      <c r="G8972" t="s">
        <v>220</v>
      </c>
      <c r="H8972" t="s">
        <v>221</v>
      </c>
      <c r="I8972" t="s">
        <v>41</v>
      </c>
      <c r="J8972" t="s">
        <v>27</v>
      </c>
      <c r="K8972" t="s">
        <v>1119</v>
      </c>
      <c r="L8972" t="s">
        <v>498</v>
      </c>
      <c r="M8972">
        <v>44107</v>
      </c>
      <c r="N8972" t="s">
        <v>148</v>
      </c>
      <c r="O8972" t="s">
        <v>2817</v>
      </c>
      <c r="P8972" t="s">
        <v>71</v>
      </c>
      <c r="Q8972" t="s">
        <v>72</v>
      </c>
      <c r="R8972" t="s">
        <v>5863</v>
      </c>
      <c r="S8972">
        <v>151.18799999999999</v>
      </c>
      <c r="T8972">
        <v>2</v>
      </c>
      <c r="U8972">
        <v>0.4</v>
      </c>
      <c r="V8972">
        <v>-25.198000000000008</v>
      </c>
    </row>
    <row r="8973" spans="1:22" ht="14.25" customHeight="1" x14ac:dyDescent="0.25">
      <c r="A8973">
        <v>8972</v>
      </c>
      <c r="B8973" t="s">
        <v>10347</v>
      </c>
      <c r="C8973">
        <f>YEAR(Data!$D8973)</f>
        <v>2014</v>
      </c>
      <c r="D8973">
        <v>41723</v>
      </c>
      <c r="E8973">
        <v>41727</v>
      </c>
      <c r="F8973" t="s">
        <v>50</v>
      </c>
      <c r="G8973" t="s">
        <v>5248</v>
      </c>
      <c r="H8973" t="s">
        <v>5249</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ht="14.25" customHeight="1" x14ac:dyDescent="0.25">
      <c r="A8974">
        <v>8973</v>
      </c>
      <c r="B8974" t="s">
        <v>10348</v>
      </c>
      <c r="C8974">
        <f>YEAR(Data!$D8974)</f>
        <v>2011</v>
      </c>
      <c r="D8974">
        <v>40866</v>
      </c>
      <c r="E8974">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ht="14.25" customHeight="1" x14ac:dyDescent="0.25">
      <c r="A8975">
        <v>8974</v>
      </c>
      <c r="B8975" t="s">
        <v>10349</v>
      </c>
      <c r="C8975">
        <f>YEAR(Data!$D8975)</f>
        <v>2014</v>
      </c>
      <c r="D8975">
        <v>41755</v>
      </c>
      <c r="E8975">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ht="14.25" customHeight="1" x14ac:dyDescent="0.25">
      <c r="A8976">
        <v>8975</v>
      </c>
      <c r="B8976" t="s">
        <v>10350</v>
      </c>
      <c r="C8976">
        <f>YEAR(Data!$D8976)</f>
        <v>2014</v>
      </c>
      <c r="D8976">
        <v>41967</v>
      </c>
      <c r="E8976">
        <v>41970</v>
      </c>
      <c r="F8976" t="s">
        <v>188</v>
      </c>
      <c r="G8976" t="s">
        <v>6343</v>
      </c>
      <c r="H8976" t="s">
        <v>6344</v>
      </c>
      <c r="I8976" t="s">
        <v>41</v>
      </c>
      <c r="J8976" t="s">
        <v>27</v>
      </c>
      <c r="K8976" t="s">
        <v>815</v>
      </c>
      <c r="L8976" t="s">
        <v>104</v>
      </c>
      <c r="M8976">
        <v>75220</v>
      </c>
      <c r="N8976" t="s">
        <v>105</v>
      </c>
      <c r="O8976" t="s">
        <v>4942</v>
      </c>
      <c r="P8976" t="s">
        <v>46</v>
      </c>
      <c r="Q8976" t="s">
        <v>90</v>
      </c>
      <c r="R8976" t="s">
        <v>5230</v>
      </c>
      <c r="S8976">
        <v>36.288000000000011</v>
      </c>
      <c r="T8976">
        <v>7</v>
      </c>
      <c r="U8976">
        <v>0.2</v>
      </c>
      <c r="V8976">
        <v>12.700800000000001</v>
      </c>
    </row>
    <row r="8977" spans="1:22" ht="14.25" customHeight="1" x14ac:dyDescent="0.25">
      <c r="A8977">
        <v>8976</v>
      </c>
      <c r="B8977" t="s">
        <v>10350</v>
      </c>
      <c r="C8977">
        <f>YEAR(Data!$D8977)</f>
        <v>2014</v>
      </c>
      <c r="D8977">
        <v>41967</v>
      </c>
      <c r="E8977">
        <v>41970</v>
      </c>
      <c r="F8977" t="s">
        <v>188</v>
      </c>
      <c r="G8977" t="s">
        <v>6343</v>
      </c>
      <c r="H8977" t="s">
        <v>6344</v>
      </c>
      <c r="I8977" t="s">
        <v>41</v>
      </c>
      <c r="J8977" t="s">
        <v>27</v>
      </c>
      <c r="K8977" t="s">
        <v>815</v>
      </c>
      <c r="L8977" t="s">
        <v>104</v>
      </c>
      <c r="M8977">
        <v>75220</v>
      </c>
      <c r="N8977" t="s">
        <v>105</v>
      </c>
      <c r="O8977" t="s">
        <v>6006</v>
      </c>
      <c r="P8977" t="s">
        <v>46</v>
      </c>
      <c r="Q8977" t="s">
        <v>90</v>
      </c>
      <c r="R8977" t="s">
        <v>6007</v>
      </c>
      <c r="S8977">
        <v>78.304000000000002</v>
      </c>
      <c r="T8977">
        <v>2</v>
      </c>
      <c r="U8977">
        <v>0.2</v>
      </c>
      <c r="V8977">
        <v>29.363999999999997</v>
      </c>
    </row>
    <row r="8978" spans="1:22" ht="14.25" customHeight="1" x14ac:dyDescent="0.25">
      <c r="A8978">
        <v>8977</v>
      </c>
      <c r="B8978" t="s">
        <v>10350</v>
      </c>
      <c r="C8978">
        <f>YEAR(Data!$D8978)</f>
        <v>2014</v>
      </c>
      <c r="D8978">
        <v>41967</v>
      </c>
      <c r="E8978">
        <v>41970</v>
      </c>
      <c r="F8978" t="s">
        <v>188</v>
      </c>
      <c r="G8978" t="s">
        <v>6343</v>
      </c>
      <c r="H8978" t="s">
        <v>6344</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ht="14.25" customHeight="1" x14ac:dyDescent="0.25">
      <c r="A8979">
        <v>8978</v>
      </c>
      <c r="B8979" t="s">
        <v>10350</v>
      </c>
      <c r="C8979">
        <f>YEAR(Data!$D8979)</f>
        <v>2014</v>
      </c>
      <c r="D8979">
        <v>41967</v>
      </c>
      <c r="E8979">
        <v>41970</v>
      </c>
      <c r="F8979" t="s">
        <v>188</v>
      </c>
      <c r="G8979" t="s">
        <v>6343</v>
      </c>
      <c r="H8979" t="s">
        <v>6344</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ht="14.25" customHeight="1" x14ac:dyDescent="0.25">
      <c r="A8980">
        <v>8979</v>
      </c>
      <c r="B8980" t="s">
        <v>10351</v>
      </c>
      <c r="C8980">
        <f>YEAR(Data!$D8980)</f>
        <v>2011</v>
      </c>
      <c r="D8980">
        <v>40850</v>
      </c>
      <c r="E8980">
        <v>40852</v>
      </c>
      <c r="F8980" t="s">
        <v>23</v>
      </c>
      <c r="G8980" t="s">
        <v>6029</v>
      </c>
      <c r="H8980" t="s">
        <v>6030</v>
      </c>
      <c r="I8980" t="s">
        <v>41</v>
      </c>
      <c r="J8980" t="s">
        <v>27</v>
      </c>
      <c r="K8980" t="s">
        <v>6067</v>
      </c>
      <c r="L8980" t="s">
        <v>788</v>
      </c>
      <c r="M8980">
        <v>7050</v>
      </c>
      <c r="N8980" t="s">
        <v>148</v>
      </c>
      <c r="O8980" t="s">
        <v>2391</v>
      </c>
      <c r="P8980" t="s">
        <v>46</v>
      </c>
      <c r="Q8980" t="s">
        <v>75</v>
      </c>
      <c r="R8980" t="s">
        <v>2392</v>
      </c>
      <c r="S8980">
        <v>5.76</v>
      </c>
      <c r="T8980">
        <v>2</v>
      </c>
      <c r="U8980">
        <v>0</v>
      </c>
      <c r="V8980">
        <v>2.8224</v>
      </c>
    </row>
    <row r="8981" spans="1:22" ht="14.25" customHeight="1" x14ac:dyDescent="0.25">
      <c r="A8981">
        <v>8980</v>
      </c>
      <c r="B8981" t="s">
        <v>10352</v>
      </c>
      <c r="C8981">
        <f>YEAR(Data!$D8981)</f>
        <v>2012</v>
      </c>
      <c r="D8981">
        <v>41201</v>
      </c>
      <c r="E8981">
        <v>41206</v>
      </c>
      <c r="F8981" t="s">
        <v>23</v>
      </c>
      <c r="G8981" t="s">
        <v>7758</v>
      </c>
      <c r="H8981" t="s">
        <v>7759</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ht="14.25" customHeight="1" x14ac:dyDescent="0.25">
      <c r="A8982">
        <v>8981</v>
      </c>
      <c r="B8982" t="s">
        <v>10353</v>
      </c>
      <c r="C8982">
        <f>YEAR(Data!$D8982)</f>
        <v>2011</v>
      </c>
      <c r="D8982">
        <v>40581</v>
      </c>
      <c r="E8982">
        <v>40585</v>
      </c>
      <c r="F8982" t="s">
        <v>23</v>
      </c>
      <c r="G8982" t="s">
        <v>951</v>
      </c>
      <c r="H8982" t="s">
        <v>952</v>
      </c>
      <c r="I8982" t="s">
        <v>26</v>
      </c>
      <c r="J8982" t="s">
        <v>27</v>
      </c>
      <c r="K8982" t="s">
        <v>10354</v>
      </c>
      <c r="L8982" t="s">
        <v>211</v>
      </c>
      <c r="M8982">
        <v>60441</v>
      </c>
      <c r="N8982" t="s">
        <v>105</v>
      </c>
      <c r="O8982" t="s">
        <v>5813</v>
      </c>
      <c r="P8982" t="s">
        <v>46</v>
      </c>
      <c r="Q8982" t="s">
        <v>75</v>
      </c>
      <c r="R8982" t="s">
        <v>5814</v>
      </c>
      <c r="S8982">
        <v>8.9519999999999982</v>
      </c>
      <c r="T8982">
        <v>2</v>
      </c>
      <c r="U8982">
        <v>0.8</v>
      </c>
      <c r="V8982">
        <v>-14.770800000000001</v>
      </c>
    </row>
    <row r="8983" spans="1:22" ht="14.25" customHeight="1" x14ac:dyDescent="0.25">
      <c r="A8983">
        <v>8982</v>
      </c>
      <c r="B8983" t="s">
        <v>10355</v>
      </c>
      <c r="C8983">
        <f>YEAR(Data!$D8983)</f>
        <v>2013</v>
      </c>
      <c r="D8983">
        <v>41340</v>
      </c>
      <c r="E8983">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ht="14.25" customHeight="1" x14ac:dyDescent="0.25">
      <c r="A8984">
        <v>8983</v>
      </c>
      <c r="B8984" t="s">
        <v>10355</v>
      </c>
      <c r="C8984">
        <f>YEAR(Data!$D8984)</f>
        <v>2013</v>
      </c>
      <c r="D8984">
        <v>41340</v>
      </c>
      <c r="E8984">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ht="14.25" customHeight="1" x14ac:dyDescent="0.25">
      <c r="A8985">
        <v>8984</v>
      </c>
      <c r="B8985" t="s">
        <v>10355</v>
      </c>
      <c r="C8985">
        <f>YEAR(Data!$D8985)</f>
        <v>2013</v>
      </c>
      <c r="D8985">
        <v>41340</v>
      </c>
      <c r="E8985">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ht="14.25" customHeight="1" x14ac:dyDescent="0.25">
      <c r="A8986">
        <v>8985</v>
      </c>
      <c r="B8986" t="s">
        <v>10355</v>
      </c>
      <c r="C8986">
        <f>YEAR(Data!$D8986)</f>
        <v>2013</v>
      </c>
      <c r="D8986">
        <v>41340</v>
      </c>
      <c r="E8986">
        <v>41346</v>
      </c>
      <c r="F8986" t="s">
        <v>50</v>
      </c>
      <c r="G8986" t="s">
        <v>454</v>
      </c>
      <c r="H8986" t="s">
        <v>455</v>
      </c>
      <c r="I8986" t="s">
        <v>26</v>
      </c>
      <c r="J8986" t="s">
        <v>27</v>
      </c>
      <c r="K8986" t="s">
        <v>303</v>
      </c>
      <c r="L8986" t="s">
        <v>211</v>
      </c>
      <c r="M8986">
        <v>60623</v>
      </c>
      <c r="N8986" t="s">
        <v>105</v>
      </c>
      <c r="O8986" t="s">
        <v>5504</v>
      </c>
      <c r="P8986" t="s">
        <v>32</v>
      </c>
      <c r="Q8986" t="s">
        <v>56</v>
      </c>
      <c r="R8986" t="s">
        <v>5505</v>
      </c>
      <c r="S8986">
        <v>145.97999999999999</v>
      </c>
      <c r="T8986">
        <v>2</v>
      </c>
      <c r="U8986">
        <v>0.5</v>
      </c>
      <c r="V8986">
        <v>-99.266399999999976</v>
      </c>
    </row>
    <row r="8987" spans="1:22" ht="14.25" customHeight="1" x14ac:dyDescent="0.25">
      <c r="A8987">
        <v>8986</v>
      </c>
      <c r="B8987" t="s">
        <v>10356</v>
      </c>
      <c r="C8987">
        <f>YEAR(Data!$D8987)</f>
        <v>2012</v>
      </c>
      <c r="D8987">
        <v>41246</v>
      </c>
      <c r="E8987">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ht="14.25" customHeight="1" x14ac:dyDescent="0.25">
      <c r="A8988">
        <v>8987</v>
      </c>
      <c r="B8988" t="s">
        <v>10356</v>
      </c>
      <c r="C8988">
        <f>YEAR(Data!$D8988)</f>
        <v>2012</v>
      </c>
      <c r="D8988">
        <v>41246</v>
      </c>
      <c r="E8988">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ht="14.25" customHeight="1" x14ac:dyDescent="0.25">
      <c r="A8989">
        <v>8988</v>
      </c>
      <c r="B8989" t="s">
        <v>10356</v>
      </c>
      <c r="C8989">
        <f>YEAR(Data!$D8989)</f>
        <v>2012</v>
      </c>
      <c r="D8989">
        <v>41246</v>
      </c>
      <c r="E8989">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ht="14.25" customHeight="1" x14ac:dyDescent="0.25">
      <c r="A8990">
        <v>8989</v>
      </c>
      <c r="B8990" t="s">
        <v>10356</v>
      </c>
      <c r="C8990">
        <f>YEAR(Data!$D8990)</f>
        <v>2012</v>
      </c>
      <c r="D8990">
        <v>41246</v>
      </c>
      <c r="E8990">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ht="14.25" customHeight="1" x14ac:dyDescent="0.25">
      <c r="A8991">
        <v>8990</v>
      </c>
      <c r="B8991" t="s">
        <v>10357</v>
      </c>
      <c r="C8991">
        <f>YEAR(Data!$D8991)</f>
        <v>2012</v>
      </c>
      <c r="D8991">
        <v>41267</v>
      </c>
      <c r="E8991">
        <v>41273</v>
      </c>
      <c r="F8991" t="s">
        <v>50</v>
      </c>
      <c r="G8991" t="s">
        <v>3744</v>
      </c>
      <c r="H8991" t="s">
        <v>3745</v>
      </c>
      <c r="I8991" t="s">
        <v>41</v>
      </c>
      <c r="J8991" t="s">
        <v>27</v>
      </c>
      <c r="K8991" t="s">
        <v>318</v>
      </c>
      <c r="L8991" t="s">
        <v>596</v>
      </c>
      <c r="M8991">
        <v>65807</v>
      </c>
      <c r="N8991" t="s">
        <v>105</v>
      </c>
      <c r="O8991" t="s">
        <v>6855</v>
      </c>
      <c r="P8991" t="s">
        <v>32</v>
      </c>
      <c r="Q8991" t="s">
        <v>65</v>
      </c>
      <c r="R8991" t="s">
        <v>6856</v>
      </c>
      <c r="S8991">
        <v>9.68</v>
      </c>
      <c r="T8991">
        <v>2</v>
      </c>
      <c r="U8991">
        <v>0</v>
      </c>
      <c r="V8991">
        <v>3.7751999999999999</v>
      </c>
    </row>
    <row r="8992" spans="1:22" ht="14.25" customHeight="1" x14ac:dyDescent="0.25">
      <c r="A8992">
        <v>8991</v>
      </c>
      <c r="B8992" t="s">
        <v>10357</v>
      </c>
      <c r="C8992">
        <f>YEAR(Data!$D8992)</f>
        <v>2012</v>
      </c>
      <c r="D8992">
        <v>41267</v>
      </c>
      <c r="E8992">
        <v>41273</v>
      </c>
      <c r="F8992" t="s">
        <v>50</v>
      </c>
      <c r="G8992" t="s">
        <v>3744</v>
      </c>
      <c r="H8992" t="s">
        <v>3745</v>
      </c>
      <c r="I8992" t="s">
        <v>41</v>
      </c>
      <c r="J8992" t="s">
        <v>27</v>
      </c>
      <c r="K8992" t="s">
        <v>318</v>
      </c>
      <c r="L8992" t="s">
        <v>596</v>
      </c>
      <c r="M8992">
        <v>65807</v>
      </c>
      <c r="N8992" t="s">
        <v>105</v>
      </c>
      <c r="O8992" t="s">
        <v>5273</v>
      </c>
      <c r="P8992" t="s">
        <v>71</v>
      </c>
      <c r="Q8992" t="s">
        <v>1216</v>
      </c>
      <c r="R8992" t="s">
        <v>5274</v>
      </c>
      <c r="S8992">
        <v>4899.93</v>
      </c>
      <c r="T8992">
        <v>7</v>
      </c>
      <c r="U8992">
        <v>0</v>
      </c>
      <c r="V8992">
        <v>2302.9670999999998</v>
      </c>
    </row>
    <row r="8993" spans="1:22" ht="14.25" customHeight="1" x14ac:dyDescent="0.25">
      <c r="A8993">
        <v>8992</v>
      </c>
      <c r="B8993" t="s">
        <v>10358</v>
      </c>
      <c r="C8993">
        <f>YEAR(Data!$D8993)</f>
        <v>2014</v>
      </c>
      <c r="D8993">
        <v>41914</v>
      </c>
      <c r="E8993">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ht="14.25" customHeight="1" x14ac:dyDescent="0.25">
      <c r="A8994">
        <v>8993</v>
      </c>
      <c r="B8994" t="s">
        <v>10359</v>
      </c>
      <c r="C8994">
        <f>YEAR(Data!$D8994)</f>
        <v>2014</v>
      </c>
      <c r="D8994">
        <v>41929</v>
      </c>
      <c r="E8994">
        <v>41934</v>
      </c>
      <c r="F8994" t="s">
        <v>50</v>
      </c>
      <c r="G8994" t="s">
        <v>8994</v>
      </c>
      <c r="H8994" t="s">
        <v>8995</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ht="14.25" customHeight="1" x14ac:dyDescent="0.25">
      <c r="A8995">
        <v>8994</v>
      </c>
      <c r="B8995" t="s">
        <v>10359</v>
      </c>
      <c r="C8995">
        <f>YEAR(Data!$D8995)</f>
        <v>2014</v>
      </c>
      <c r="D8995">
        <v>41929</v>
      </c>
      <c r="E8995">
        <v>41934</v>
      </c>
      <c r="F8995" t="s">
        <v>50</v>
      </c>
      <c r="G8995" t="s">
        <v>8994</v>
      </c>
      <c r="H8995" t="s">
        <v>8995</v>
      </c>
      <c r="I8995" t="s">
        <v>41</v>
      </c>
      <c r="J8995" t="s">
        <v>27</v>
      </c>
      <c r="K8995" t="s">
        <v>382</v>
      </c>
      <c r="L8995" t="s">
        <v>335</v>
      </c>
      <c r="M8995">
        <v>38401</v>
      </c>
      <c r="N8995" t="s">
        <v>30</v>
      </c>
      <c r="O8995" t="s">
        <v>5302</v>
      </c>
      <c r="P8995" t="s">
        <v>32</v>
      </c>
      <c r="Q8995" t="s">
        <v>56</v>
      </c>
      <c r="R8995" t="s">
        <v>5303</v>
      </c>
      <c r="S8995">
        <v>1875.258</v>
      </c>
      <c r="T8995">
        <v>7</v>
      </c>
      <c r="U8995">
        <v>0.4</v>
      </c>
      <c r="V8995">
        <v>-968.88329999999996</v>
      </c>
    </row>
    <row r="8996" spans="1:22" ht="14.25" customHeight="1" x14ac:dyDescent="0.25">
      <c r="A8996">
        <v>8995</v>
      </c>
      <c r="B8996" t="s">
        <v>10360</v>
      </c>
      <c r="C8996">
        <f>YEAR(Data!$D8996)</f>
        <v>2011</v>
      </c>
      <c r="D8996">
        <v>40770</v>
      </c>
      <c r="E8996">
        <v>40772</v>
      </c>
      <c r="F8996" t="s">
        <v>188</v>
      </c>
      <c r="G8996" t="s">
        <v>3259</v>
      </c>
      <c r="H8996" t="s">
        <v>3260</v>
      </c>
      <c r="I8996" t="s">
        <v>26</v>
      </c>
      <c r="J8996" t="s">
        <v>27</v>
      </c>
      <c r="K8996" t="s">
        <v>7238</v>
      </c>
      <c r="L8996" t="s">
        <v>54</v>
      </c>
      <c r="M8996">
        <v>33021</v>
      </c>
      <c r="N8996" t="s">
        <v>30</v>
      </c>
      <c r="O8996" t="s">
        <v>10191</v>
      </c>
      <c r="P8996" t="s">
        <v>46</v>
      </c>
      <c r="Q8996" t="s">
        <v>90</v>
      </c>
      <c r="R8996" t="s">
        <v>10192</v>
      </c>
      <c r="S8996">
        <v>91.360000000000014</v>
      </c>
      <c r="T8996">
        <v>5</v>
      </c>
      <c r="U8996">
        <v>0.2</v>
      </c>
      <c r="V8996">
        <v>29.691999999999993</v>
      </c>
    </row>
    <row r="8997" spans="1:22" ht="14.25" customHeight="1" x14ac:dyDescent="0.25">
      <c r="A8997">
        <v>8996</v>
      </c>
      <c r="B8997" t="s">
        <v>10360</v>
      </c>
      <c r="C8997">
        <f>YEAR(Data!$D8997)</f>
        <v>2011</v>
      </c>
      <c r="D8997">
        <v>40770</v>
      </c>
      <c r="E8997">
        <v>40772</v>
      </c>
      <c r="F8997" t="s">
        <v>188</v>
      </c>
      <c r="G8997" t="s">
        <v>3259</v>
      </c>
      <c r="H8997" t="s">
        <v>3260</v>
      </c>
      <c r="I8997" t="s">
        <v>26</v>
      </c>
      <c r="J8997" t="s">
        <v>27</v>
      </c>
      <c r="K8997" t="s">
        <v>7238</v>
      </c>
      <c r="L8997" t="s">
        <v>54</v>
      </c>
      <c r="M8997">
        <v>33021</v>
      </c>
      <c r="N8997" t="s">
        <v>30</v>
      </c>
      <c r="O8997" t="s">
        <v>1992</v>
      </c>
      <c r="P8997" t="s">
        <v>46</v>
      </c>
      <c r="Q8997" t="s">
        <v>78</v>
      </c>
      <c r="R8997" t="s">
        <v>1993</v>
      </c>
      <c r="S8997">
        <v>152.24</v>
      </c>
      <c r="T8997">
        <v>5</v>
      </c>
      <c r="U8997">
        <v>0.2</v>
      </c>
      <c r="V8997">
        <v>17.126999999999988</v>
      </c>
    </row>
    <row r="8998" spans="1:22" ht="14.25" customHeight="1" x14ac:dyDescent="0.25">
      <c r="A8998">
        <v>8997</v>
      </c>
      <c r="B8998" t="s">
        <v>10361</v>
      </c>
      <c r="C8998">
        <f>YEAR(Data!$D8998)</f>
        <v>2014</v>
      </c>
      <c r="D8998">
        <v>41955</v>
      </c>
      <c r="E8998">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ht="14.25" customHeight="1" x14ac:dyDescent="0.25">
      <c r="A8999">
        <v>8998</v>
      </c>
      <c r="B8999" t="s">
        <v>10362</v>
      </c>
      <c r="C8999">
        <f>YEAR(Data!$D8999)</f>
        <v>2014</v>
      </c>
      <c r="D8999">
        <v>41719</v>
      </c>
      <c r="E8999">
        <v>41719</v>
      </c>
      <c r="F8999" t="s">
        <v>1290</v>
      </c>
      <c r="G8999" t="s">
        <v>6077</v>
      </c>
      <c r="H8999" t="s">
        <v>6078</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ht="14.25" customHeight="1" x14ac:dyDescent="0.25">
      <c r="A9000">
        <v>8999</v>
      </c>
      <c r="B9000" t="s">
        <v>10362</v>
      </c>
      <c r="C9000">
        <f>YEAR(Data!$D9000)</f>
        <v>2014</v>
      </c>
      <c r="D9000">
        <v>41719</v>
      </c>
      <c r="E9000">
        <v>41719</v>
      </c>
      <c r="F9000" t="s">
        <v>1290</v>
      </c>
      <c r="G9000" t="s">
        <v>6077</v>
      </c>
      <c r="H9000" t="s">
        <v>6078</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ht="14.25" customHeight="1" x14ac:dyDescent="0.25">
      <c r="A9001">
        <v>9000</v>
      </c>
      <c r="B9001" t="s">
        <v>10363</v>
      </c>
      <c r="C9001">
        <f>YEAR(Data!$D9001)</f>
        <v>2014</v>
      </c>
      <c r="D9001">
        <v>41773</v>
      </c>
      <c r="E900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ht="14.25" customHeight="1" x14ac:dyDescent="0.25">
      <c r="A9002">
        <v>9001</v>
      </c>
      <c r="B9002" t="s">
        <v>10364</v>
      </c>
      <c r="C9002">
        <f>YEAR(Data!$D9002)</f>
        <v>2011</v>
      </c>
      <c r="D9002">
        <v>40716</v>
      </c>
      <c r="E9002">
        <v>40716</v>
      </c>
      <c r="F9002" t="s">
        <v>1290</v>
      </c>
      <c r="G9002" t="s">
        <v>4282</v>
      </c>
      <c r="H9002" t="s">
        <v>4283</v>
      </c>
      <c r="I9002" t="s">
        <v>26</v>
      </c>
      <c r="J9002" t="s">
        <v>27</v>
      </c>
      <c r="K9002" t="s">
        <v>544</v>
      </c>
      <c r="L9002" t="s">
        <v>310</v>
      </c>
      <c r="M9002">
        <v>85023</v>
      </c>
      <c r="N9002" t="s">
        <v>44</v>
      </c>
      <c r="O9002" t="s">
        <v>5389</v>
      </c>
      <c r="P9002" t="s">
        <v>46</v>
      </c>
      <c r="Q9002" t="s">
        <v>75</v>
      </c>
      <c r="R9002" t="s">
        <v>5390</v>
      </c>
      <c r="S9002">
        <v>8.2260000000000009</v>
      </c>
      <c r="T9002">
        <v>3</v>
      </c>
      <c r="U9002">
        <v>0.7</v>
      </c>
      <c r="V9002">
        <v>-6.0323999999999991</v>
      </c>
    </row>
    <row r="9003" spans="1:22" ht="14.25" customHeight="1" x14ac:dyDescent="0.25">
      <c r="A9003">
        <v>9002</v>
      </c>
      <c r="B9003" t="s">
        <v>10365</v>
      </c>
      <c r="C9003">
        <f>YEAR(Data!$D9003)</f>
        <v>2011</v>
      </c>
      <c r="D9003">
        <v>40879</v>
      </c>
      <c r="E9003">
        <v>40886</v>
      </c>
      <c r="F9003" t="s">
        <v>50</v>
      </c>
      <c r="G9003" t="s">
        <v>5323</v>
      </c>
      <c r="H9003" t="s">
        <v>5324</v>
      </c>
      <c r="I9003" t="s">
        <v>41</v>
      </c>
      <c r="J9003" t="s">
        <v>27</v>
      </c>
      <c r="K9003" t="s">
        <v>7490</v>
      </c>
      <c r="L9003" t="s">
        <v>1272</v>
      </c>
      <c r="M9003">
        <v>30328</v>
      </c>
      <c r="N9003" t="s">
        <v>30</v>
      </c>
      <c r="O9003" t="s">
        <v>7226</v>
      </c>
      <c r="P9003" t="s">
        <v>71</v>
      </c>
      <c r="Q9003" t="s">
        <v>161</v>
      </c>
      <c r="R9003" t="s">
        <v>7227</v>
      </c>
      <c r="S9003">
        <v>5.95</v>
      </c>
      <c r="T9003">
        <v>1</v>
      </c>
      <c r="U9003">
        <v>0</v>
      </c>
      <c r="V9003">
        <v>0.83300000000000018</v>
      </c>
    </row>
    <row r="9004" spans="1:22" ht="14.25" customHeight="1" x14ac:dyDescent="0.25">
      <c r="A9004">
        <v>9003</v>
      </c>
      <c r="B9004" t="s">
        <v>10365</v>
      </c>
      <c r="C9004">
        <f>YEAR(Data!$D9004)</f>
        <v>2011</v>
      </c>
      <c r="D9004">
        <v>40879</v>
      </c>
      <c r="E9004">
        <v>40886</v>
      </c>
      <c r="F9004" t="s">
        <v>50</v>
      </c>
      <c r="G9004" t="s">
        <v>5323</v>
      </c>
      <c r="H9004" t="s">
        <v>5324</v>
      </c>
      <c r="I9004" t="s">
        <v>41</v>
      </c>
      <c r="J9004" t="s">
        <v>27</v>
      </c>
      <c r="K9004" t="s">
        <v>7490</v>
      </c>
      <c r="L9004" t="s">
        <v>1272</v>
      </c>
      <c r="M9004">
        <v>30328</v>
      </c>
      <c r="N9004" t="s">
        <v>30</v>
      </c>
      <c r="O9004" t="s">
        <v>2841</v>
      </c>
      <c r="P9004" t="s">
        <v>46</v>
      </c>
      <c r="Q9004" t="s">
        <v>90</v>
      </c>
      <c r="R9004" t="s">
        <v>2842</v>
      </c>
      <c r="S9004">
        <v>15.24</v>
      </c>
      <c r="T9004">
        <v>3</v>
      </c>
      <c r="U9004">
        <v>0</v>
      </c>
      <c r="V9004">
        <v>7.1627999999999998</v>
      </c>
    </row>
    <row r="9005" spans="1:22" ht="14.25" customHeight="1" x14ac:dyDescent="0.25">
      <c r="A9005">
        <v>9004</v>
      </c>
      <c r="B9005" t="s">
        <v>10366</v>
      </c>
      <c r="C9005">
        <f>YEAR(Data!$D9005)</f>
        <v>2012</v>
      </c>
      <c r="D9005">
        <v>41004</v>
      </c>
      <c r="E9005">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ht="14.25" customHeight="1" x14ac:dyDescent="0.25">
      <c r="A9006">
        <v>9005</v>
      </c>
      <c r="B9006" t="s">
        <v>10366</v>
      </c>
      <c r="C9006">
        <f>YEAR(Data!$D9006)</f>
        <v>2012</v>
      </c>
      <c r="D9006">
        <v>41004</v>
      </c>
      <c r="E9006">
        <v>41005</v>
      </c>
      <c r="F9006" t="s">
        <v>1290</v>
      </c>
      <c r="G9006" t="s">
        <v>1934</v>
      </c>
      <c r="H9006" t="s">
        <v>1935</v>
      </c>
      <c r="I9006" t="s">
        <v>26</v>
      </c>
      <c r="J9006" t="s">
        <v>27</v>
      </c>
      <c r="K9006" t="s">
        <v>4676</v>
      </c>
      <c r="L9006" t="s">
        <v>96</v>
      </c>
      <c r="M9006">
        <v>99207</v>
      </c>
      <c r="N9006" t="s">
        <v>44</v>
      </c>
      <c r="O9006" t="s">
        <v>7785</v>
      </c>
      <c r="P9006" t="s">
        <v>46</v>
      </c>
      <c r="Q9006" t="s">
        <v>68</v>
      </c>
      <c r="R9006" t="s">
        <v>7786</v>
      </c>
      <c r="S9006">
        <v>23.84</v>
      </c>
      <c r="T9006">
        <v>8</v>
      </c>
      <c r="U9006">
        <v>0</v>
      </c>
      <c r="V9006">
        <v>6.4368000000000016</v>
      </c>
    </row>
    <row r="9007" spans="1:22" ht="14.25" customHeight="1" x14ac:dyDescent="0.25">
      <c r="A9007">
        <v>9006</v>
      </c>
      <c r="B9007" t="s">
        <v>10367</v>
      </c>
      <c r="C9007">
        <f>YEAR(Data!$D9007)</f>
        <v>2014</v>
      </c>
      <c r="D9007">
        <v>41962</v>
      </c>
      <c r="E9007">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ht="14.25" customHeight="1" x14ac:dyDescent="0.25">
      <c r="A9008">
        <v>9007</v>
      </c>
      <c r="B9008" t="s">
        <v>10367</v>
      </c>
      <c r="C9008">
        <f>YEAR(Data!$D9008)</f>
        <v>2014</v>
      </c>
      <c r="D9008">
        <v>41962</v>
      </c>
      <c r="E9008">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ht="14.25" customHeight="1" x14ac:dyDescent="0.25">
      <c r="A9009">
        <v>9008</v>
      </c>
      <c r="B9009" t="s">
        <v>10367</v>
      </c>
      <c r="C9009">
        <f>YEAR(Data!$D9009)</f>
        <v>2014</v>
      </c>
      <c r="D9009">
        <v>41962</v>
      </c>
      <c r="E9009">
        <v>41962</v>
      </c>
      <c r="F9009" t="s">
        <v>1290</v>
      </c>
      <c r="G9009" t="s">
        <v>2023</v>
      </c>
      <c r="H9009" t="s">
        <v>2024</v>
      </c>
      <c r="I9009" t="s">
        <v>41</v>
      </c>
      <c r="J9009" t="s">
        <v>27</v>
      </c>
      <c r="K9009" t="s">
        <v>2548</v>
      </c>
      <c r="L9009" t="s">
        <v>114</v>
      </c>
      <c r="M9009">
        <v>53209</v>
      </c>
      <c r="N9009" t="s">
        <v>105</v>
      </c>
      <c r="O9009" t="s">
        <v>7382</v>
      </c>
      <c r="P9009" t="s">
        <v>46</v>
      </c>
      <c r="Q9009" t="s">
        <v>47</v>
      </c>
      <c r="R9009" t="s">
        <v>7383</v>
      </c>
      <c r="S9009">
        <v>7.38</v>
      </c>
      <c r="T9009">
        <v>2</v>
      </c>
      <c r="U9009">
        <v>0</v>
      </c>
      <c r="V9009">
        <v>3.4685999999999999</v>
      </c>
    </row>
    <row r="9010" spans="1:22" ht="14.25" customHeight="1" x14ac:dyDescent="0.25">
      <c r="A9010">
        <v>9009</v>
      </c>
      <c r="B9010" t="s">
        <v>10367</v>
      </c>
      <c r="C9010">
        <f>YEAR(Data!$D9010)</f>
        <v>2014</v>
      </c>
      <c r="D9010">
        <v>41962</v>
      </c>
      <c r="E9010">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ht="14.25" customHeight="1" x14ac:dyDescent="0.25">
      <c r="A9011">
        <v>9010</v>
      </c>
      <c r="B9011" t="s">
        <v>10368</v>
      </c>
      <c r="C9011">
        <f>YEAR(Data!$D9011)</f>
        <v>2014</v>
      </c>
      <c r="D9011">
        <v>41833</v>
      </c>
      <c r="E9011">
        <v>41839</v>
      </c>
      <c r="F9011" t="s">
        <v>50</v>
      </c>
      <c r="G9011" t="s">
        <v>7758</v>
      </c>
      <c r="H9011" t="s">
        <v>7759</v>
      </c>
      <c r="I9011" t="s">
        <v>26</v>
      </c>
      <c r="J9011" t="s">
        <v>27</v>
      </c>
      <c r="K9011" t="s">
        <v>746</v>
      </c>
      <c r="L9011" t="s">
        <v>498</v>
      </c>
      <c r="M9011">
        <v>45014</v>
      </c>
      <c r="N9011" t="s">
        <v>148</v>
      </c>
      <c r="O9011" t="s">
        <v>6074</v>
      </c>
      <c r="P9011" t="s">
        <v>46</v>
      </c>
      <c r="Q9011" t="s">
        <v>90</v>
      </c>
      <c r="R9011" t="s">
        <v>6075</v>
      </c>
      <c r="S9011">
        <v>3.8159999999999998</v>
      </c>
      <c r="T9011">
        <v>1</v>
      </c>
      <c r="U9011">
        <v>0.2</v>
      </c>
      <c r="V9011">
        <v>1.1924999999999997</v>
      </c>
    </row>
    <row r="9012" spans="1:22" ht="14.25" customHeight="1" x14ac:dyDescent="0.25">
      <c r="A9012">
        <v>9011</v>
      </c>
      <c r="B9012" t="s">
        <v>10369</v>
      </c>
      <c r="C9012">
        <f>YEAR(Data!$D9012)</f>
        <v>2014</v>
      </c>
      <c r="D9012">
        <v>41779</v>
      </c>
      <c r="E9012">
        <v>41783</v>
      </c>
      <c r="F9012" t="s">
        <v>50</v>
      </c>
      <c r="G9012" t="s">
        <v>4592</v>
      </c>
      <c r="H9012" t="s">
        <v>4593</v>
      </c>
      <c r="I9012" t="s">
        <v>41</v>
      </c>
      <c r="J9012" t="s">
        <v>27</v>
      </c>
      <c r="K9012" t="s">
        <v>1681</v>
      </c>
      <c r="L9012" t="s">
        <v>358</v>
      </c>
      <c r="M9012">
        <v>35810</v>
      </c>
      <c r="N9012" t="s">
        <v>30</v>
      </c>
      <c r="O9012" t="s">
        <v>6400</v>
      </c>
      <c r="P9012" t="s">
        <v>46</v>
      </c>
      <c r="Q9012" t="s">
        <v>75</v>
      </c>
      <c r="R9012" t="s">
        <v>6401</v>
      </c>
      <c r="S9012">
        <v>26.16</v>
      </c>
      <c r="T9012">
        <v>4</v>
      </c>
      <c r="U9012">
        <v>0</v>
      </c>
      <c r="V9012">
        <v>12.8184</v>
      </c>
    </row>
    <row r="9013" spans="1:22" ht="14.25" customHeight="1" x14ac:dyDescent="0.25">
      <c r="A9013">
        <v>9012</v>
      </c>
      <c r="B9013" t="s">
        <v>10370</v>
      </c>
      <c r="C9013">
        <f>YEAR(Data!$D9013)</f>
        <v>2012</v>
      </c>
      <c r="D9013">
        <v>41263</v>
      </c>
      <c r="E9013">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ht="14.25" customHeight="1" x14ac:dyDescent="0.25">
      <c r="A9014">
        <v>9013</v>
      </c>
      <c r="B9014" t="s">
        <v>10371</v>
      </c>
      <c r="C9014">
        <f>YEAR(Data!$D9014)</f>
        <v>2013</v>
      </c>
      <c r="D9014">
        <v>41326</v>
      </c>
      <c r="E9014">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ht="14.25" customHeight="1" x14ac:dyDescent="0.25">
      <c r="A9015">
        <v>9014</v>
      </c>
      <c r="B9015" t="s">
        <v>10372</v>
      </c>
      <c r="C9015">
        <f>YEAR(Data!$D9015)</f>
        <v>2014</v>
      </c>
      <c r="D9015">
        <v>41717</v>
      </c>
      <c r="E9015">
        <v>41721</v>
      </c>
      <c r="F9015" t="s">
        <v>50</v>
      </c>
      <c r="G9015" t="s">
        <v>8554</v>
      </c>
      <c r="H9015" t="s">
        <v>8555</v>
      </c>
      <c r="I9015" t="s">
        <v>41</v>
      </c>
      <c r="J9015" t="s">
        <v>27</v>
      </c>
      <c r="K9015" t="s">
        <v>42</v>
      </c>
      <c r="L9015" t="s">
        <v>43</v>
      </c>
      <c r="M9015">
        <v>90008</v>
      </c>
      <c r="N9015" t="s">
        <v>44</v>
      </c>
      <c r="O9015" t="s">
        <v>7185</v>
      </c>
      <c r="P9015" t="s">
        <v>46</v>
      </c>
      <c r="Q9015" t="s">
        <v>68</v>
      </c>
      <c r="R9015" t="s">
        <v>4224</v>
      </c>
      <c r="S9015">
        <v>13.899999999999999</v>
      </c>
      <c r="T9015">
        <v>5</v>
      </c>
      <c r="U9015">
        <v>0</v>
      </c>
      <c r="V9015">
        <v>3.7529999999999997</v>
      </c>
    </row>
    <row r="9016" spans="1:22" ht="14.25" customHeight="1" x14ac:dyDescent="0.25">
      <c r="A9016">
        <v>9015</v>
      </c>
      <c r="B9016" t="s">
        <v>10372</v>
      </c>
      <c r="C9016">
        <f>YEAR(Data!$D9016)</f>
        <v>2014</v>
      </c>
      <c r="D9016">
        <v>41717</v>
      </c>
      <c r="E9016">
        <v>41721</v>
      </c>
      <c r="F9016" t="s">
        <v>50</v>
      </c>
      <c r="G9016" t="s">
        <v>8554</v>
      </c>
      <c r="H9016" t="s">
        <v>8555</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ht="14.25" customHeight="1" x14ac:dyDescent="0.25">
      <c r="A9017">
        <v>9016</v>
      </c>
      <c r="B9017" t="s">
        <v>10373</v>
      </c>
      <c r="C9017">
        <f>YEAR(Data!$D9017)</f>
        <v>2013</v>
      </c>
      <c r="D9017">
        <v>41626</v>
      </c>
      <c r="E9017">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ht="14.25" customHeight="1" x14ac:dyDescent="0.25">
      <c r="A9018">
        <v>9017</v>
      </c>
      <c r="B9018" t="s">
        <v>10373</v>
      </c>
      <c r="C9018">
        <f>YEAR(Data!$D9018)</f>
        <v>2013</v>
      </c>
      <c r="D9018">
        <v>41626</v>
      </c>
      <c r="E9018">
        <v>41632</v>
      </c>
      <c r="F9018" t="s">
        <v>50</v>
      </c>
      <c r="G9018" t="s">
        <v>3094</v>
      </c>
      <c r="H9018" t="s">
        <v>3095</v>
      </c>
      <c r="I9018" t="s">
        <v>41</v>
      </c>
      <c r="J9018" t="s">
        <v>27</v>
      </c>
      <c r="K9018" t="s">
        <v>667</v>
      </c>
      <c r="L9018" t="s">
        <v>668</v>
      </c>
      <c r="M9018">
        <v>88220</v>
      </c>
      <c r="N9018" t="s">
        <v>44</v>
      </c>
      <c r="O9018" t="s">
        <v>5771</v>
      </c>
      <c r="P9018" t="s">
        <v>46</v>
      </c>
      <c r="Q9018" t="s">
        <v>75</v>
      </c>
      <c r="R9018" t="s">
        <v>5772</v>
      </c>
      <c r="S9018">
        <v>11.416</v>
      </c>
      <c r="T9018">
        <v>1</v>
      </c>
      <c r="U9018">
        <v>0.2</v>
      </c>
      <c r="V9018">
        <v>3.8528999999999991</v>
      </c>
    </row>
    <row r="9019" spans="1:22" ht="14.25" customHeight="1" x14ac:dyDescent="0.25">
      <c r="A9019">
        <v>9018</v>
      </c>
      <c r="B9019" t="s">
        <v>10374</v>
      </c>
      <c r="C9019">
        <f>YEAR(Data!$D9019)</f>
        <v>2013</v>
      </c>
      <c r="D9019">
        <v>41360</v>
      </c>
      <c r="E9019">
        <v>41362</v>
      </c>
      <c r="F9019" t="s">
        <v>23</v>
      </c>
      <c r="G9019" t="s">
        <v>5248</v>
      </c>
      <c r="H9019" t="s">
        <v>5249</v>
      </c>
      <c r="I9019" t="s">
        <v>26</v>
      </c>
      <c r="J9019" t="s">
        <v>27</v>
      </c>
      <c r="K9019" t="s">
        <v>8414</v>
      </c>
      <c r="L9019" t="s">
        <v>6260</v>
      </c>
      <c r="M9019">
        <v>83201</v>
      </c>
      <c r="N9019" t="s">
        <v>44</v>
      </c>
      <c r="O9019" t="s">
        <v>4004</v>
      </c>
      <c r="P9019" t="s">
        <v>46</v>
      </c>
      <c r="Q9019" t="s">
        <v>90</v>
      </c>
      <c r="R9019" t="s">
        <v>4005</v>
      </c>
      <c r="S9019">
        <v>17.64</v>
      </c>
      <c r="T9019">
        <v>3</v>
      </c>
      <c r="U9019">
        <v>0</v>
      </c>
      <c r="V9019">
        <v>8.6435999999999993</v>
      </c>
    </row>
    <row r="9020" spans="1:22" ht="14.25" customHeight="1" x14ac:dyDescent="0.25">
      <c r="A9020">
        <v>9019</v>
      </c>
      <c r="B9020" t="s">
        <v>10374</v>
      </c>
      <c r="C9020">
        <f>YEAR(Data!$D9020)</f>
        <v>2013</v>
      </c>
      <c r="D9020">
        <v>41360</v>
      </c>
      <c r="E9020">
        <v>41362</v>
      </c>
      <c r="F9020" t="s">
        <v>23</v>
      </c>
      <c r="G9020" t="s">
        <v>5248</v>
      </c>
      <c r="H9020" t="s">
        <v>5249</v>
      </c>
      <c r="I9020" t="s">
        <v>26</v>
      </c>
      <c r="J9020" t="s">
        <v>27</v>
      </c>
      <c r="K9020" t="s">
        <v>8414</v>
      </c>
      <c r="L9020" t="s">
        <v>6260</v>
      </c>
      <c r="M9020">
        <v>83201</v>
      </c>
      <c r="N9020" t="s">
        <v>44</v>
      </c>
      <c r="O9020" t="s">
        <v>132</v>
      </c>
      <c r="P9020" t="s">
        <v>46</v>
      </c>
      <c r="Q9020" t="s">
        <v>75</v>
      </c>
      <c r="R9020" t="s">
        <v>133</v>
      </c>
      <c r="S9020">
        <v>17.04</v>
      </c>
      <c r="T9020">
        <v>3</v>
      </c>
      <c r="U9020">
        <v>0.2</v>
      </c>
      <c r="V9020">
        <v>5.5379999999999985</v>
      </c>
    </row>
    <row r="9021" spans="1:22" ht="14.25" customHeight="1" x14ac:dyDescent="0.25">
      <c r="A9021">
        <v>9020</v>
      </c>
      <c r="B9021" t="s">
        <v>10375</v>
      </c>
      <c r="C9021">
        <f>YEAR(Data!$D9021)</f>
        <v>2011</v>
      </c>
      <c r="D9021">
        <v>40893</v>
      </c>
      <c r="E902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ht="14.25" customHeight="1" x14ac:dyDescent="0.25">
      <c r="A9022">
        <v>9021</v>
      </c>
      <c r="B9022" t="s">
        <v>10375</v>
      </c>
      <c r="C9022">
        <f>YEAR(Data!$D9022)</f>
        <v>2011</v>
      </c>
      <c r="D9022">
        <v>40893</v>
      </c>
      <c r="E9022">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ht="14.25" customHeight="1" x14ac:dyDescent="0.25">
      <c r="A9023">
        <v>9022</v>
      </c>
      <c r="B9023" t="s">
        <v>10376</v>
      </c>
      <c r="C9023">
        <f>YEAR(Data!$D9023)</f>
        <v>2012</v>
      </c>
      <c r="D9023">
        <v>41228</v>
      </c>
      <c r="E9023">
        <v>41233</v>
      </c>
      <c r="F9023" t="s">
        <v>50</v>
      </c>
      <c r="G9023" t="s">
        <v>8994</v>
      </c>
      <c r="H9023" t="s">
        <v>8995</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ht="14.25" customHeight="1" x14ac:dyDescent="0.25">
      <c r="A9024">
        <v>9023</v>
      </c>
      <c r="B9024" t="s">
        <v>10377</v>
      </c>
      <c r="C9024">
        <f>YEAR(Data!$D9024)</f>
        <v>2013</v>
      </c>
      <c r="D9024">
        <v>41509</v>
      </c>
      <c r="E9024">
        <v>41510</v>
      </c>
      <c r="F9024" t="s">
        <v>188</v>
      </c>
      <c r="G9024" t="s">
        <v>6256</v>
      </c>
      <c r="H9024" t="s">
        <v>6257</v>
      </c>
      <c r="I9024" t="s">
        <v>102</v>
      </c>
      <c r="J9024" t="s">
        <v>27</v>
      </c>
      <c r="K9024" t="s">
        <v>5340</v>
      </c>
      <c r="L9024" t="s">
        <v>457</v>
      </c>
      <c r="M9024">
        <v>80525</v>
      </c>
      <c r="N9024" t="s">
        <v>44</v>
      </c>
      <c r="O9024" t="s">
        <v>1994</v>
      </c>
      <c r="P9024" t="s">
        <v>32</v>
      </c>
      <c r="Q9024" t="s">
        <v>65</v>
      </c>
      <c r="R9024" t="s">
        <v>1995</v>
      </c>
      <c r="S9024">
        <v>98.328000000000003</v>
      </c>
      <c r="T9024">
        <v>3</v>
      </c>
      <c r="U9024">
        <v>0.2</v>
      </c>
      <c r="V9024">
        <v>9.832800000000006</v>
      </c>
    </row>
    <row r="9025" spans="1:22" ht="14.25" customHeight="1" x14ac:dyDescent="0.25">
      <c r="A9025">
        <v>9024</v>
      </c>
      <c r="B9025" t="s">
        <v>10378</v>
      </c>
      <c r="C9025">
        <f>YEAR(Data!$D9025)</f>
        <v>2012</v>
      </c>
      <c r="D9025">
        <v>41089</v>
      </c>
      <c r="E9025">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ht="14.25" customHeight="1" x14ac:dyDescent="0.25">
      <c r="A9026">
        <v>9025</v>
      </c>
      <c r="B9026" t="s">
        <v>10379</v>
      </c>
      <c r="C9026">
        <f>YEAR(Data!$D9026)</f>
        <v>2013</v>
      </c>
      <c r="D9026">
        <v>41452</v>
      </c>
      <c r="E9026">
        <v>41458</v>
      </c>
      <c r="F9026" t="s">
        <v>50</v>
      </c>
      <c r="G9026" t="s">
        <v>8994</v>
      </c>
      <c r="H9026" t="s">
        <v>8995</v>
      </c>
      <c r="I9026" t="s">
        <v>41</v>
      </c>
      <c r="J9026" t="s">
        <v>27</v>
      </c>
      <c r="K9026" t="s">
        <v>266</v>
      </c>
      <c r="L9026" t="s">
        <v>267</v>
      </c>
      <c r="M9026">
        <v>10035</v>
      </c>
      <c r="N9026" t="s">
        <v>148</v>
      </c>
      <c r="O9026" t="s">
        <v>7742</v>
      </c>
      <c r="P9026" t="s">
        <v>71</v>
      </c>
      <c r="Q9026" t="s">
        <v>161</v>
      </c>
      <c r="R9026" t="s">
        <v>7743</v>
      </c>
      <c r="S9026">
        <v>20.97</v>
      </c>
      <c r="T9026">
        <v>3</v>
      </c>
      <c r="U9026">
        <v>0</v>
      </c>
      <c r="V9026">
        <v>9.017100000000001</v>
      </c>
    </row>
    <row r="9027" spans="1:22" ht="14.25" customHeight="1" x14ac:dyDescent="0.25">
      <c r="A9027">
        <v>9026</v>
      </c>
      <c r="B9027" t="s">
        <v>10379</v>
      </c>
      <c r="C9027">
        <f>YEAR(Data!$D9027)</f>
        <v>2013</v>
      </c>
      <c r="D9027">
        <v>41452</v>
      </c>
      <c r="E9027">
        <v>41458</v>
      </c>
      <c r="F9027" t="s">
        <v>50</v>
      </c>
      <c r="G9027" t="s">
        <v>8994</v>
      </c>
      <c r="H9027" t="s">
        <v>8995</v>
      </c>
      <c r="I9027" t="s">
        <v>41</v>
      </c>
      <c r="J9027" t="s">
        <v>27</v>
      </c>
      <c r="K9027" t="s">
        <v>266</v>
      </c>
      <c r="L9027" t="s">
        <v>267</v>
      </c>
      <c r="M9027">
        <v>10035</v>
      </c>
      <c r="N9027" t="s">
        <v>148</v>
      </c>
      <c r="O9027" t="s">
        <v>6277</v>
      </c>
      <c r="P9027" t="s">
        <v>71</v>
      </c>
      <c r="Q9027" t="s">
        <v>161</v>
      </c>
      <c r="R9027" t="s">
        <v>6278</v>
      </c>
      <c r="S9027">
        <v>139.96</v>
      </c>
      <c r="T9027">
        <v>4</v>
      </c>
      <c r="U9027">
        <v>0</v>
      </c>
      <c r="V9027">
        <v>9.7972000000000037</v>
      </c>
    </row>
    <row r="9028" spans="1:22" ht="14.25" customHeight="1" x14ac:dyDescent="0.25">
      <c r="A9028">
        <v>9027</v>
      </c>
      <c r="B9028" t="s">
        <v>10379</v>
      </c>
      <c r="C9028">
        <f>YEAR(Data!$D9028)</f>
        <v>2013</v>
      </c>
      <c r="D9028">
        <v>41452</v>
      </c>
      <c r="E9028">
        <v>41458</v>
      </c>
      <c r="F9028" t="s">
        <v>50</v>
      </c>
      <c r="G9028" t="s">
        <v>8994</v>
      </c>
      <c r="H9028" t="s">
        <v>8995</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ht="14.25" customHeight="1" x14ac:dyDescent="0.25">
      <c r="A9029">
        <v>9028</v>
      </c>
      <c r="B9029" t="s">
        <v>10380</v>
      </c>
      <c r="C9029">
        <f>YEAR(Data!$D9029)</f>
        <v>2013</v>
      </c>
      <c r="D9029">
        <v>41535</v>
      </c>
      <c r="E9029">
        <v>41540</v>
      </c>
      <c r="F9029" t="s">
        <v>50</v>
      </c>
      <c r="G9029" t="s">
        <v>235</v>
      </c>
      <c r="H9029" t="s">
        <v>236</v>
      </c>
      <c r="I9029" t="s">
        <v>26</v>
      </c>
      <c r="J9029" t="s">
        <v>27</v>
      </c>
      <c r="K9029" t="s">
        <v>10381</v>
      </c>
      <c r="L9029" t="s">
        <v>1245</v>
      </c>
      <c r="M9029">
        <v>1752</v>
      </c>
      <c r="N9029" t="s">
        <v>148</v>
      </c>
      <c r="O9029" t="s">
        <v>2447</v>
      </c>
      <c r="P9029" t="s">
        <v>32</v>
      </c>
      <c r="Q9029" t="s">
        <v>65</v>
      </c>
      <c r="R9029" t="s">
        <v>2448</v>
      </c>
      <c r="S9029">
        <v>14.82</v>
      </c>
      <c r="T9029">
        <v>3</v>
      </c>
      <c r="U9029">
        <v>0</v>
      </c>
      <c r="V9029">
        <v>6.224400000000001</v>
      </c>
    </row>
    <row r="9030" spans="1:22" ht="14.25" customHeight="1" x14ac:dyDescent="0.25">
      <c r="A9030">
        <v>9029</v>
      </c>
      <c r="B9030" t="s">
        <v>10380</v>
      </c>
      <c r="C9030">
        <f>YEAR(Data!$D9030)</f>
        <v>2013</v>
      </c>
      <c r="D9030">
        <v>41535</v>
      </c>
      <c r="E9030">
        <v>41540</v>
      </c>
      <c r="F9030" t="s">
        <v>50</v>
      </c>
      <c r="G9030" t="s">
        <v>235</v>
      </c>
      <c r="H9030" t="s">
        <v>236</v>
      </c>
      <c r="I9030" t="s">
        <v>26</v>
      </c>
      <c r="J9030" t="s">
        <v>27</v>
      </c>
      <c r="K9030" t="s">
        <v>10381</v>
      </c>
      <c r="L9030" t="s">
        <v>1245</v>
      </c>
      <c r="M9030">
        <v>1752</v>
      </c>
      <c r="N9030" t="s">
        <v>148</v>
      </c>
      <c r="O9030" t="s">
        <v>1714</v>
      </c>
      <c r="P9030" t="s">
        <v>32</v>
      </c>
      <c r="Q9030" t="s">
        <v>65</v>
      </c>
      <c r="R9030" t="s">
        <v>1715</v>
      </c>
      <c r="S9030">
        <v>191.82</v>
      </c>
      <c r="T9030">
        <v>3</v>
      </c>
      <c r="U9030">
        <v>0</v>
      </c>
      <c r="V9030">
        <v>61.382399999999997</v>
      </c>
    </row>
    <row r="9031" spans="1:22" ht="14.25" customHeight="1" x14ac:dyDescent="0.25">
      <c r="A9031">
        <v>9030</v>
      </c>
      <c r="B9031" t="s">
        <v>10382</v>
      </c>
      <c r="C9031">
        <f>YEAR(Data!$D9031)</f>
        <v>2011</v>
      </c>
      <c r="D9031">
        <v>40742</v>
      </c>
      <c r="E9031">
        <v>40747</v>
      </c>
      <c r="F9031" t="s">
        <v>50</v>
      </c>
      <c r="G9031" t="s">
        <v>6409</v>
      </c>
      <c r="H9031" t="s">
        <v>6410</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ht="14.25" customHeight="1" x14ac:dyDescent="0.25">
      <c r="A9032">
        <v>9031</v>
      </c>
      <c r="B9032" t="s">
        <v>10383</v>
      </c>
      <c r="C9032">
        <f>YEAR(Data!$D9032)</f>
        <v>2014</v>
      </c>
      <c r="D9032">
        <v>41884</v>
      </c>
      <c r="E9032">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ht="14.25" customHeight="1" x14ac:dyDescent="0.25">
      <c r="A9033">
        <v>9032</v>
      </c>
      <c r="B9033" t="s">
        <v>10383</v>
      </c>
      <c r="C9033">
        <f>YEAR(Data!$D9033)</f>
        <v>2014</v>
      </c>
      <c r="D9033">
        <v>41884</v>
      </c>
      <c r="E9033">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ht="14.25" customHeight="1" x14ac:dyDescent="0.25">
      <c r="A9034">
        <v>9033</v>
      </c>
      <c r="B9034" t="s">
        <v>10384</v>
      </c>
      <c r="C9034">
        <f>YEAR(Data!$D9034)</f>
        <v>2014</v>
      </c>
      <c r="D9034">
        <v>41813</v>
      </c>
      <c r="E9034">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ht="14.25" customHeight="1" x14ac:dyDescent="0.25">
      <c r="A9035">
        <v>9034</v>
      </c>
      <c r="B9035" t="s">
        <v>10385</v>
      </c>
      <c r="C9035">
        <f>YEAR(Data!$D9035)</f>
        <v>2011</v>
      </c>
      <c r="D9035">
        <v>40788</v>
      </c>
      <c r="E9035">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ht="14.25" customHeight="1" x14ac:dyDescent="0.25">
      <c r="A9036">
        <v>9035</v>
      </c>
      <c r="B9036" t="s">
        <v>10386</v>
      </c>
      <c r="C9036">
        <f>YEAR(Data!$D9036)</f>
        <v>2012</v>
      </c>
      <c r="D9036">
        <v>41183</v>
      </c>
      <c r="E9036">
        <v>41187</v>
      </c>
      <c r="F9036" t="s">
        <v>50</v>
      </c>
      <c r="G9036" t="s">
        <v>660</v>
      </c>
      <c r="H9036" t="s">
        <v>661</v>
      </c>
      <c r="I9036" t="s">
        <v>26</v>
      </c>
      <c r="J9036" t="s">
        <v>27</v>
      </c>
      <c r="K9036" t="s">
        <v>1320</v>
      </c>
      <c r="L9036" t="s">
        <v>211</v>
      </c>
      <c r="M9036">
        <v>62301</v>
      </c>
      <c r="N9036" t="s">
        <v>105</v>
      </c>
      <c r="O9036" t="s">
        <v>5744</v>
      </c>
      <c r="P9036" t="s">
        <v>46</v>
      </c>
      <c r="Q9036" t="s">
        <v>75</v>
      </c>
      <c r="R9036" t="s">
        <v>5745</v>
      </c>
      <c r="S9036">
        <v>2.9919999999999995</v>
      </c>
      <c r="T9036">
        <v>4</v>
      </c>
      <c r="U9036">
        <v>0.8</v>
      </c>
      <c r="V9036">
        <v>-4.4880000000000013</v>
      </c>
    </row>
    <row r="9037" spans="1:22" ht="14.25" customHeight="1" x14ac:dyDescent="0.25">
      <c r="A9037">
        <v>9036</v>
      </c>
      <c r="B9037" t="s">
        <v>10386</v>
      </c>
      <c r="C9037">
        <f>YEAR(Data!$D9037)</f>
        <v>2012</v>
      </c>
      <c r="D9037">
        <v>41183</v>
      </c>
      <c r="E9037">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ht="14.25" customHeight="1" x14ac:dyDescent="0.25">
      <c r="A9038">
        <v>9037</v>
      </c>
      <c r="B9038" t="s">
        <v>10387</v>
      </c>
      <c r="C9038">
        <f>YEAR(Data!$D9038)</f>
        <v>2012</v>
      </c>
      <c r="D9038">
        <v>41006</v>
      </c>
      <c r="E9038">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ht="14.25" customHeight="1" x14ac:dyDescent="0.25">
      <c r="A9039">
        <v>9038</v>
      </c>
      <c r="B9039" t="s">
        <v>10387</v>
      </c>
      <c r="C9039">
        <f>YEAR(Data!$D9039)</f>
        <v>2012</v>
      </c>
      <c r="D9039">
        <v>41006</v>
      </c>
      <c r="E9039">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ht="14.25" customHeight="1" x14ac:dyDescent="0.25">
      <c r="A9040">
        <v>9039</v>
      </c>
      <c r="B9040" t="s">
        <v>10388</v>
      </c>
      <c r="C9040">
        <f>YEAR(Data!$D9040)</f>
        <v>2014</v>
      </c>
      <c r="D9040">
        <v>41965</v>
      </c>
      <c r="E9040">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ht="14.25" customHeight="1" x14ac:dyDescent="0.25">
      <c r="A9041">
        <v>9040</v>
      </c>
      <c r="B9041" t="s">
        <v>10389</v>
      </c>
      <c r="C9041">
        <f>YEAR(Data!$D9041)</f>
        <v>2013</v>
      </c>
      <c r="D9041">
        <v>41626</v>
      </c>
      <c r="E904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ht="14.25" customHeight="1" x14ac:dyDescent="0.25">
      <c r="A9042">
        <v>9041</v>
      </c>
      <c r="B9042" t="s">
        <v>10390</v>
      </c>
      <c r="C9042">
        <f>YEAR(Data!$D9042)</f>
        <v>2011</v>
      </c>
      <c r="D9042">
        <v>40805</v>
      </c>
      <c r="E9042">
        <v>40810</v>
      </c>
      <c r="F9042" t="s">
        <v>50</v>
      </c>
      <c r="G9042" t="s">
        <v>4592</v>
      </c>
      <c r="H9042" t="s">
        <v>4593</v>
      </c>
      <c r="I9042" t="s">
        <v>41</v>
      </c>
      <c r="J9042" t="s">
        <v>27</v>
      </c>
      <c r="K9042" t="s">
        <v>8027</v>
      </c>
      <c r="L9042" t="s">
        <v>310</v>
      </c>
      <c r="M9042">
        <v>85224</v>
      </c>
      <c r="N9042" t="s">
        <v>44</v>
      </c>
      <c r="O9042" t="s">
        <v>4455</v>
      </c>
      <c r="P9042" t="s">
        <v>32</v>
      </c>
      <c r="Q9042" t="s">
        <v>56</v>
      </c>
      <c r="R9042" t="s">
        <v>4456</v>
      </c>
      <c r="S9042">
        <v>73.915000000000006</v>
      </c>
      <c r="T9042">
        <v>1</v>
      </c>
      <c r="U9042">
        <v>0.5</v>
      </c>
      <c r="V9042">
        <v>-45.827300000000008</v>
      </c>
    </row>
    <row r="9043" spans="1:22" ht="14.25" customHeight="1" x14ac:dyDescent="0.25">
      <c r="A9043">
        <v>9042</v>
      </c>
      <c r="B9043" t="s">
        <v>10391</v>
      </c>
      <c r="C9043">
        <f>YEAR(Data!$D9043)</f>
        <v>2011</v>
      </c>
      <c r="D9043">
        <v>40814</v>
      </c>
      <c r="E9043">
        <v>40819</v>
      </c>
      <c r="F9043" t="s">
        <v>50</v>
      </c>
      <c r="G9043" t="s">
        <v>1655</v>
      </c>
      <c r="H9043" t="s">
        <v>1656</v>
      </c>
      <c r="I9043" t="s">
        <v>26</v>
      </c>
      <c r="J9043" t="s">
        <v>27</v>
      </c>
      <c r="K9043" t="s">
        <v>7238</v>
      </c>
      <c r="L9043" t="s">
        <v>54</v>
      </c>
      <c r="M9043">
        <v>33021</v>
      </c>
      <c r="N9043" t="s">
        <v>30</v>
      </c>
      <c r="O9043" t="s">
        <v>9187</v>
      </c>
      <c r="P9043" t="s">
        <v>32</v>
      </c>
      <c r="Q9043" t="s">
        <v>65</v>
      </c>
      <c r="R9043" t="s">
        <v>9188</v>
      </c>
      <c r="S9043">
        <v>337.08800000000002</v>
      </c>
      <c r="T9043">
        <v>4</v>
      </c>
      <c r="U9043">
        <v>0.2</v>
      </c>
      <c r="V9043">
        <v>16.854399999999984</v>
      </c>
    </row>
    <row r="9044" spans="1:22" ht="14.25" customHeight="1" x14ac:dyDescent="0.25">
      <c r="A9044">
        <v>9043</v>
      </c>
      <c r="B9044" t="s">
        <v>10392</v>
      </c>
      <c r="C9044">
        <f>YEAR(Data!$D9044)</f>
        <v>2012</v>
      </c>
      <c r="D9044">
        <v>41174</v>
      </c>
      <c r="E9044">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ht="14.25" customHeight="1" x14ac:dyDescent="0.25">
      <c r="A9045">
        <v>9044</v>
      </c>
      <c r="B9045" t="s">
        <v>10393</v>
      </c>
      <c r="C9045">
        <f>YEAR(Data!$D9045)</f>
        <v>2013</v>
      </c>
      <c r="D9045">
        <v>41586</v>
      </c>
      <c r="E9045">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ht="14.25" customHeight="1" x14ac:dyDescent="0.25">
      <c r="A9046">
        <v>9045</v>
      </c>
      <c r="B9046" t="s">
        <v>10394</v>
      </c>
      <c r="C9046">
        <f>YEAR(Data!$D9046)</f>
        <v>2014</v>
      </c>
      <c r="D9046">
        <v>41990</v>
      </c>
      <c r="E9046">
        <v>41994</v>
      </c>
      <c r="F9046" t="s">
        <v>23</v>
      </c>
      <c r="G9046" t="s">
        <v>3025</v>
      </c>
      <c r="H9046" t="s">
        <v>3026</v>
      </c>
      <c r="I9046" t="s">
        <v>41</v>
      </c>
      <c r="J9046" t="s">
        <v>27</v>
      </c>
      <c r="K9046" t="s">
        <v>5030</v>
      </c>
      <c r="L9046" t="s">
        <v>43</v>
      </c>
      <c r="M9046">
        <v>94086</v>
      </c>
      <c r="N9046" t="s">
        <v>44</v>
      </c>
      <c r="O9046" t="s">
        <v>5744</v>
      </c>
      <c r="P9046" t="s">
        <v>46</v>
      </c>
      <c r="Q9046" t="s">
        <v>75</v>
      </c>
      <c r="R9046" t="s">
        <v>5745</v>
      </c>
      <c r="S9046">
        <v>5.9840000000000009</v>
      </c>
      <c r="T9046">
        <v>2</v>
      </c>
      <c r="U9046">
        <v>0.2</v>
      </c>
      <c r="V9046">
        <v>2.2439999999999998</v>
      </c>
    </row>
    <row r="9047" spans="1:22" ht="14.25" customHeight="1" x14ac:dyDescent="0.25">
      <c r="A9047">
        <v>9046</v>
      </c>
      <c r="B9047" t="s">
        <v>10394</v>
      </c>
      <c r="C9047">
        <f>YEAR(Data!$D9047)</f>
        <v>2014</v>
      </c>
      <c r="D9047">
        <v>41990</v>
      </c>
      <c r="E9047">
        <v>41994</v>
      </c>
      <c r="F9047" t="s">
        <v>23</v>
      </c>
      <c r="G9047" t="s">
        <v>3025</v>
      </c>
      <c r="H9047" t="s">
        <v>3026</v>
      </c>
      <c r="I9047" t="s">
        <v>41</v>
      </c>
      <c r="J9047" t="s">
        <v>27</v>
      </c>
      <c r="K9047" t="s">
        <v>5030</v>
      </c>
      <c r="L9047" t="s">
        <v>43</v>
      </c>
      <c r="M9047">
        <v>94086</v>
      </c>
      <c r="N9047" t="s">
        <v>44</v>
      </c>
      <c r="O9047" t="s">
        <v>5331</v>
      </c>
      <c r="P9047" t="s">
        <v>71</v>
      </c>
      <c r="Q9047" t="s">
        <v>161</v>
      </c>
      <c r="R9047" t="s">
        <v>5332</v>
      </c>
      <c r="S9047">
        <v>189.95000000000002</v>
      </c>
      <c r="T9047">
        <v>5</v>
      </c>
      <c r="U9047">
        <v>0</v>
      </c>
      <c r="V9047">
        <v>45.587999999999994</v>
      </c>
    </row>
    <row r="9048" spans="1:22" ht="14.25" customHeight="1" x14ac:dyDescent="0.25">
      <c r="A9048">
        <v>9047</v>
      </c>
      <c r="B9048" t="s">
        <v>10394</v>
      </c>
      <c r="C9048">
        <f>YEAR(Data!$D9048)</f>
        <v>2014</v>
      </c>
      <c r="D9048">
        <v>41990</v>
      </c>
      <c r="E9048">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ht="14.25" customHeight="1" x14ac:dyDescent="0.25">
      <c r="A9049">
        <v>9048</v>
      </c>
      <c r="B9049" t="s">
        <v>10394</v>
      </c>
      <c r="C9049">
        <f>YEAR(Data!$D9049)</f>
        <v>2014</v>
      </c>
      <c r="D9049">
        <v>41990</v>
      </c>
      <c r="E9049">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ht="14.25" customHeight="1" x14ac:dyDescent="0.25">
      <c r="A9050">
        <v>9049</v>
      </c>
      <c r="B9050" t="s">
        <v>10394</v>
      </c>
      <c r="C9050">
        <f>YEAR(Data!$D9050)</f>
        <v>2014</v>
      </c>
      <c r="D9050">
        <v>41990</v>
      </c>
      <c r="E9050">
        <v>41994</v>
      </c>
      <c r="F9050" t="s">
        <v>23</v>
      </c>
      <c r="G9050" t="s">
        <v>3025</v>
      </c>
      <c r="H9050" t="s">
        <v>3026</v>
      </c>
      <c r="I9050" t="s">
        <v>41</v>
      </c>
      <c r="J9050" t="s">
        <v>27</v>
      </c>
      <c r="K9050" t="s">
        <v>5030</v>
      </c>
      <c r="L9050" t="s">
        <v>43</v>
      </c>
      <c r="M9050">
        <v>94086</v>
      </c>
      <c r="N9050" t="s">
        <v>44</v>
      </c>
      <c r="O9050" t="s">
        <v>8458</v>
      </c>
      <c r="P9050" t="s">
        <v>46</v>
      </c>
      <c r="Q9050" t="s">
        <v>47</v>
      </c>
      <c r="R9050" t="s">
        <v>8459</v>
      </c>
      <c r="S9050">
        <v>44.400000000000006</v>
      </c>
      <c r="T9050">
        <v>3</v>
      </c>
      <c r="U9050">
        <v>0</v>
      </c>
      <c r="V9050">
        <v>22.200000000000003</v>
      </c>
    </row>
    <row r="9051" spans="1:22" ht="14.25" customHeight="1" x14ac:dyDescent="0.25">
      <c r="A9051">
        <v>9050</v>
      </c>
      <c r="B9051" t="s">
        <v>10395</v>
      </c>
      <c r="C9051">
        <f>YEAR(Data!$D9051)</f>
        <v>2011</v>
      </c>
      <c r="D9051">
        <v>40807</v>
      </c>
      <c r="E905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ht="14.25" customHeight="1" x14ac:dyDescent="0.25">
      <c r="A9052">
        <v>9051</v>
      </c>
      <c r="B9052" t="s">
        <v>10396</v>
      </c>
      <c r="C9052">
        <f>YEAR(Data!$D9052)</f>
        <v>2012</v>
      </c>
      <c r="D9052">
        <v>41047</v>
      </c>
      <c r="E9052">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ht="14.25" customHeight="1" x14ac:dyDescent="0.25">
      <c r="A9053">
        <v>9052</v>
      </c>
      <c r="B9053" t="s">
        <v>10397</v>
      </c>
      <c r="C9053">
        <f>YEAR(Data!$D9053)</f>
        <v>2011</v>
      </c>
      <c r="D9053">
        <v>40628</v>
      </c>
      <c r="E9053">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ht="14.25" customHeight="1" x14ac:dyDescent="0.25">
      <c r="A9054">
        <v>9053</v>
      </c>
      <c r="B9054" t="s">
        <v>10397</v>
      </c>
      <c r="C9054">
        <f>YEAR(Data!$D9054)</f>
        <v>2011</v>
      </c>
      <c r="D9054">
        <v>40628</v>
      </c>
      <c r="E9054">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ht="14.25" customHeight="1" x14ac:dyDescent="0.25">
      <c r="A9055">
        <v>9054</v>
      </c>
      <c r="B9055" t="s">
        <v>10397</v>
      </c>
      <c r="C9055">
        <f>YEAR(Data!$D9055)</f>
        <v>2011</v>
      </c>
      <c r="D9055">
        <v>40628</v>
      </c>
      <c r="E9055">
        <v>40633</v>
      </c>
      <c r="F9055" t="s">
        <v>23</v>
      </c>
      <c r="G9055" t="s">
        <v>3856</v>
      </c>
      <c r="H9055" t="s">
        <v>3857</v>
      </c>
      <c r="I9055" t="s">
        <v>41</v>
      </c>
      <c r="J9055" t="s">
        <v>27</v>
      </c>
      <c r="K9055" t="s">
        <v>127</v>
      </c>
      <c r="L9055" t="s">
        <v>43</v>
      </c>
      <c r="M9055">
        <v>94122</v>
      </c>
      <c r="N9055" t="s">
        <v>44</v>
      </c>
      <c r="O9055" t="s">
        <v>8519</v>
      </c>
      <c r="P9055" t="s">
        <v>71</v>
      </c>
      <c r="Q9055" t="s">
        <v>72</v>
      </c>
      <c r="R9055" t="s">
        <v>8520</v>
      </c>
      <c r="S9055">
        <v>28.783999999999999</v>
      </c>
      <c r="T9055">
        <v>2</v>
      </c>
      <c r="U9055">
        <v>0.2</v>
      </c>
      <c r="V9055">
        <v>2.878400000000001</v>
      </c>
    </row>
    <row r="9056" spans="1:22" ht="14.25" customHeight="1" x14ac:dyDescent="0.25">
      <c r="A9056">
        <v>9055</v>
      </c>
      <c r="B9056" t="s">
        <v>10398</v>
      </c>
      <c r="C9056">
        <f>YEAR(Data!$D9056)</f>
        <v>2014</v>
      </c>
      <c r="D9056">
        <v>41905</v>
      </c>
      <c r="E9056">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ht="14.25" customHeight="1" x14ac:dyDescent="0.25">
      <c r="A9057">
        <v>9056</v>
      </c>
      <c r="B9057" t="s">
        <v>10399</v>
      </c>
      <c r="C9057">
        <f>YEAR(Data!$D9057)</f>
        <v>2012</v>
      </c>
      <c r="D9057">
        <v>41164</v>
      </c>
      <c r="E9057">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ht="14.25" customHeight="1" x14ac:dyDescent="0.25">
      <c r="A9058">
        <v>9057</v>
      </c>
      <c r="B9058" t="s">
        <v>10400</v>
      </c>
      <c r="C9058">
        <f>YEAR(Data!$D9058)</f>
        <v>2012</v>
      </c>
      <c r="D9058">
        <v>41215</v>
      </c>
      <c r="E9058">
        <v>41217</v>
      </c>
      <c r="F9058" t="s">
        <v>188</v>
      </c>
      <c r="G9058" t="s">
        <v>4443</v>
      </c>
      <c r="H9058" t="s">
        <v>4444</v>
      </c>
      <c r="I9058" t="s">
        <v>102</v>
      </c>
      <c r="J9058" t="s">
        <v>27</v>
      </c>
      <c r="K9058" t="s">
        <v>266</v>
      </c>
      <c r="L9058" t="s">
        <v>267</v>
      </c>
      <c r="M9058">
        <v>10011</v>
      </c>
      <c r="N9058" t="s">
        <v>148</v>
      </c>
      <c r="O9058" t="s">
        <v>9131</v>
      </c>
      <c r="P9058" t="s">
        <v>32</v>
      </c>
      <c r="Q9058" t="s">
        <v>36</v>
      </c>
      <c r="R9058" t="s">
        <v>9132</v>
      </c>
      <c r="S9058">
        <v>2621.3220000000001</v>
      </c>
      <c r="T9058">
        <v>11</v>
      </c>
      <c r="U9058">
        <v>0.1</v>
      </c>
      <c r="V9058">
        <v>553.39019999999982</v>
      </c>
    </row>
    <row r="9059" spans="1:22" ht="14.25" customHeight="1" x14ac:dyDescent="0.25">
      <c r="A9059">
        <v>9058</v>
      </c>
      <c r="B9059" t="s">
        <v>10401</v>
      </c>
      <c r="C9059">
        <f>YEAR(Data!$D9059)</f>
        <v>2012</v>
      </c>
      <c r="D9059">
        <v>41202</v>
      </c>
      <c r="E9059">
        <v>41206</v>
      </c>
      <c r="F9059" t="s">
        <v>50</v>
      </c>
      <c r="G9059" t="s">
        <v>5810</v>
      </c>
      <c r="H9059" t="s">
        <v>5811</v>
      </c>
      <c r="I9059" t="s">
        <v>26</v>
      </c>
      <c r="J9059" t="s">
        <v>27</v>
      </c>
      <c r="K9059" t="s">
        <v>42</v>
      </c>
      <c r="L9059" t="s">
        <v>43</v>
      </c>
      <c r="M9059">
        <v>90045</v>
      </c>
      <c r="N9059" t="s">
        <v>44</v>
      </c>
      <c r="O9059" t="s">
        <v>7621</v>
      </c>
      <c r="P9059" t="s">
        <v>32</v>
      </c>
      <c r="Q9059" t="s">
        <v>65</v>
      </c>
      <c r="R9059" t="s">
        <v>7622</v>
      </c>
      <c r="S9059">
        <v>74.759999999999991</v>
      </c>
      <c r="T9059">
        <v>7</v>
      </c>
      <c r="U9059">
        <v>0</v>
      </c>
      <c r="V9059">
        <v>23.923199999999994</v>
      </c>
    </row>
    <row r="9060" spans="1:22" ht="14.25" customHeight="1" x14ac:dyDescent="0.25">
      <c r="A9060">
        <v>9059</v>
      </c>
      <c r="B9060" t="s">
        <v>10401</v>
      </c>
      <c r="C9060">
        <f>YEAR(Data!$D9060)</f>
        <v>2012</v>
      </c>
      <c r="D9060">
        <v>41202</v>
      </c>
      <c r="E9060">
        <v>41206</v>
      </c>
      <c r="F9060" t="s">
        <v>50</v>
      </c>
      <c r="G9060" t="s">
        <v>5810</v>
      </c>
      <c r="H9060" t="s">
        <v>5811</v>
      </c>
      <c r="I9060" t="s">
        <v>26</v>
      </c>
      <c r="J9060" t="s">
        <v>27</v>
      </c>
      <c r="K9060" t="s">
        <v>42</v>
      </c>
      <c r="L9060" t="s">
        <v>43</v>
      </c>
      <c r="M9060">
        <v>90045</v>
      </c>
      <c r="N9060" t="s">
        <v>44</v>
      </c>
      <c r="O9060" t="s">
        <v>8316</v>
      </c>
      <c r="P9060" t="s">
        <v>32</v>
      </c>
      <c r="Q9060" t="s">
        <v>56</v>
      </c>
      <c r="R9060" t="s">
        <v>8317</v>
      </c>
      <c r="S9060">
        <v>364.77600000000007</v>
      </c>
      <c r="T9060">
        <v>3</v>
      </c>
      <c r="U9060">
        <v>0.2</v>
      </c>
      <c r="V9060">
        <v>27.358200000000011</v>
      </c>
    </row>
    <row r="9061" spans="1:22" ht="14.25" customHeight="1" x14ac:dyDescent="0.25">
      <c r="A9061">
        <v>9060</v>
      </c>
      <c r="B9061" t="s">
        <v>10402</v>
      </c>
      <c r="C9061">
        <f>YEAR(Data!$D9061)</f>
        <v>2013</v>
      </c>
      <c r="D9061">
        <v>41440</v>
      </c>
      <c r="E906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ht="14.25" customHeight="1" x14ac:dyDescent="0.25">
      <c r="A9062">
        <v>9061</v>
      </c>
      <c r="B9062" t="s">
        <v>10403</v>
      </c>
      <c r="C9062">
        <f>YEAR(Data!$D9062)</f>
        <v>2012</v>
      </c>
      <c r="D9062">
        <v>41233</v>
      </c>
      <c r="E9062">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ht="14.25" customHeight="1" x14ac:dyDescent="0.25">
      <c r="A9063">
        <v>9062</v>
      </c>
      <c r="B9063" t="s">
        <v>10403</v>
      </c>
      <c r="C9063">
        <f>YEAR(Data!$D9063)</f>
        <v>2012</v>
      </c>
      <c r="D9063">
        <v>41233</v>
      </c>
      <c r="E9063">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ht="14.25" customHeight="1" x14ac:dyDescent="0.25">
      <c r="A9064">
        <v>9063</v>
      </c>
      <c r="B9064" t="s">
        <v>10404</v>
      </c>
      <c r="C9064">
        <f>YEAR(Data!$D9064)</f>
        <v>2013</v>
      </c>
      <c r="D9064">
        <v>41333</v>
      </c>
      <c r="E9064">
        <v>41340</v>
      </c>
      <c r="F9064" t="s">
        <v>50</v>
      </c>
      <c r="G9064" t="s">
        <v>5799</v>
      </c>
      <c r="H9064" t="s">
        <v>5800</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ht="14.25" customHeight="1" x14ac:dyDescent="0.25">
      <c r="A9065">
        <v>9064</v>
      </c>
      <c r="B9065" t="s">
        <v>10405</v>
      </c>
      <c r="C9065">
        <f>YEAR(Data!$D9065)</f>
        <v>2011</v>
      </c>
      <c r="D9065">
        <v>40830</v>
      </c>
      <c r="E9065">
        <v>40836</v>
      </c>
      <c r="F9065" t="s">
        <v>50</v>
      </c>
      <c r="G9065" t="s">
        <v>1842</v>
      </c>
      <c r="H9065" t="s">
        <v>1843</v>
      </c>
      <c r="I9065" t="s">
        <v>26</v>
      </c>
      <c r="J9065" t="s">
        <v>27</v>
      </c>
      <c r="K9065" t="s">
        <v>303</v>
      </c>
      <c r="L9065" t="s">
        <v>211</v>
      </c>
      <c r="M9065">
        <v>60653</v>
      </c>
      <c r="N9065" t="s">
        <v>105</v>
      </c>
      <c r="O9065" t="s">
        <v>5415</v>
      </c>
      <c r="P9065" t="s">
        <v>46</v>
      </c>
      <c r="Q9065" t="s">
        <v>90</v>
      </c>
      <c r="R9065" t="s">
        <v>5416</v>
      </c>
      <c r="S9065">
        <v>322.19200000000001</v>
      </c>
      <c r="T9065">
        <v>13</v>
      </c>
      <c r="U9065">
        <v>0.2</v>
      </c>
      <c r="V9065">
        <v>100.68499999999997</v>
      </c>
    </row>
    <row r="9066" spans="1:22" ht="14.25" customHeight="1" x14ac:dyDescent="0.25">
      <c r="A9066">
        <v>9065</v>
      </c>
      <c r="B9066" t="s">
        <v>10405</v>
      </c>
      <c r="C9066">
        <f>YEAR(Data!$D9066)</f>
        <v>2011</v>
      </c>
      <c r="D9066">
        <v>40830</v>
      </c>
      <c r="E9066">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ht="14.25" customHeight="1" x14ac:dyDescent="0.25">
      <c r="A9067">
        <v>9066</v>
      </c>
      <c r="B9067" t="s">
        <v>10405</v>
      </c>
      <c r="C9067">
        <f>YEAR(Data!$D9067)</f>
        <v>2011</v>
      </c>
      <c r="D9067">
        <v>40830</v>
      </c>
      <c r="E9067">
        <v>40836</v>
      </c>
      <c r="F9067" t="s">
        <v>50</v>
      </c>
      <c r="G9067" t="s">
        <v>1842</v>
      </c>
      <c r="H9067" t="s">
        <v>1843</v>
      </c>
      <c r="I9067" t="s">
        <v>26</v>
      </c>
      <c r="J9067" t="s">
        <v>27</v>
      </c>
      <c r="K9067" t="s">
        <v>303</v>
      </c>
      <c r="L9067" t="s">
        <v>211</v>
      </c>
      <c r="M9067">
        <v>60653</v>
      </c>
      <c r="N9067" t="s">
        <v>105</v>
      </c>
      <c r="O9067" t="s">
        <v>5437</v>
      </c>
      <c r="P9067" t="s">
        <v>46</v>
      </c>
      <c r="Q9067" t="s">
        <v>90</v>
      </c>
      <c r="R9067" t="s">
        <v>5438</v>
      </c>
      <c r="S9067">
        <v>19.136000000000003</v>
      </c>
      <c r="T9067">
        <v>4</v>
      </c>
      <c r="U9067">
        <v>0.2</v>
      </c>
      <c r="V9067">
        <v>6.9367999999999999</v>
      </c>
    </row>
    <row r="9068" spans="1:22" ht="14.25" customHeight="1" x14ac:dyDescent="0.25">
      <c r="A9068">
        <v>9067</v>
      </c>
      <c r="B9068" t="s">
        <v>10406</v>
      </c>
      <c r="C9068">
        <f>YEAR(Data!$D9068)</f>
        <v>2014</v>
      </c>
      <c r="D9068">
        <v>41786</v>
      </c>
      <c r="E9068">
        <v>41790</v>
      </c>
      <c r="F9068" t="s">
        <v>50</v>
      </c>
      <c r="G9068" t="s">
        <v>2460</v>
      </c>
      <c r="H9068" t="s">
        <v>2461</v>
      </c>
      <c r="I9068" t="s">
        <v>26</v>
      </c>
      <c r="J9068" t="s">
        <v>27</v>
      </c>
      <c r="K9068" t="s">
        <v>3323</v>
      </c>
      <c r="L9068" t="s">
        <v>319</v>
      </c>
      <c r="M9068">
        <v>22801</v>
      </c>
      <c r="N9068" t="s">
        <v>30</v>
      </c>
      <c r="O9068" t="s">
        <v>6872</v>
      </c>
      <c r="P9068" t="s">
        <v>71</v>
      </c>
      <c r="Q9068" t="s">
        <v>161</v>
      </c>
      <c r="R9068" t="s">
        <v>6873</v>
      </c>
      <c r="S9068">
        <v>23.08</v>
      </c>
      <c r="T9068">
        <v>2</v>
      </c>
      <c r="U9068">
        <v>0</v>
      </c>
      <c r="V9068">
        <v>6.9239999999999995</v>
      </c>
    </row>
    <row r="9069" spans="1:22" ht="14.25" customHeight="1" x14ac:dyDescent="0.25">
      <c r="A9069">
        <v>9068</v>
      </c>
      <c r="B9069" t="s">
        <v>10407</v>
      </c>
      <c r="C9069">
        <f>YEAR(Data!$D9069)</f>
        <v>2013</v>
      </c>
      <c r="D9069">
        <v>41309</v>
      </c>
      <c r="E9069">
        <v>41315</v>
      </c>
      <c r="F9069" t="s">
        <v>50</v>
      </c>
      <c r="G9069" t="s">
        <v>2757</v>
      </c>
      <c r="H9069" t="s">
        <v>2758</v>
      </c>
      <c r="I9069" t="s">
        <v>26</v>
      </c>
      <c r="J9069" t="s">
        <v>27</v>
      </c>
      <c r="K9069" t="s">
        <v>3374</v>
      </c>
      <c r="L9069" t="s">
        <v>2735</v>
      </c>
      <c r="M9069">
        <v>20852</v>
      </c>
      <c r="N9069" t="s">
        <v>148</v>
      </c>
      <c r="O9069" t="s">
        <v>5833</v>
      </c>
      <c r="P9069" t="s">
        <v>71</v>
      </c>
      <c r="Q9069" t="s">
        <v>72</v>
      </c>
      <c r="R9069" t="s">
        <v>5834</v>
      </c>
      <c r="S9069">
        <v>90.48</v>
      </c>
      <c r="T9069">
        <v>2</v>
      </c>
      <c r="U9069">
        <v>0</v>
      </c>
      <c r="V9069">
        <v>23.524799999999999</v>
      </c>
    </row>
    <row r="9070" spans="1:22" ht="14.25" customHeight="1" x14ac:dyDescent="0.25">
      <c r="A9070">
        <v>9069</v>
      </c>
      <c r="B9070" t="s">
        <v>10408</v>
      </c>
      <c r="C9070">
        <f>YEAR(Data!$D9070)</f>
        <v>2013</v>
      </c>
      <c r="D9070">
        <v>41520</v>
      </c>
      <c r="E9070">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ht="14.25" customHeight="1" x14ac:dyDescent="0.25">
      <c r="A9071">
        <v>9070</v>
      </c>
      <c r="B9071" t="s">
        <v>10408</v>
      </c>
      <c r="C9071">
        <f>YEAR(Data!$D9071)</f>
        <v>2013</v>
      </c>
      <c r="D9071">
        <v>41520</v>
      </c>
      <c r="E9071">
        <v>41523</v>
      </c>
      <c r="F9071" t="s">
        <v>23</v>
      </c>
      <c r="G9071" t="s">
        <v>676</v>
      </c>
      <c r="H9071" t="s">
        <v>677</v>
      </c>
      <c r="I9071" t="s">
        <v>26</v>
      </c>
      <c r="J9071" t="s">
        <v>27</v>
      </c>
      <c r="K9071" t="s">
        <v>1377</v>
      </c>
      <c r="L9071" t="s">
        <v>96</v>
      </c>
      <c r="M9071">
        <v>98198</v>
      </c>
      <c r="N9071" t="s">
        <v>44</v>
      </c>
      <c r="O9071" t="s">
        <v>7511</v>
      </c>
      <c r="P9071" t="s">
        <v>46</v>
      </c>
      <c r="Q9071" t="s">
        <v>173</v>
      </c>
      <c r="R9071" t="s">
        <v>7512</v>
      </c>
      <c r="S9071">
        <v>65.94</v>
      </c>
      <c r="T9071">
        <v>3</v>
      </c>
      <c r="U9071">
        <v>0</v>
      </c>
      <c r="V9071">
        <v>30.991800000000001</v>
      </c>
    </row>
    <row r="9072" spans="1:22" ht="14.25" customHeight="1" x14ac:dyDescent="0.25">
      <c r="A9072">
        <v>9071</v>
      </c>
      <c r="B9072" t="s">
        <v>10409</v>
      </c>
      <c r="C9072">
        <f>YEAR(Data!$D9072)</f>
        <v>2014</v>
      </c>
      <c r="D9072">
        <v>41978</v>
      </c>
      <c r="E9072">
        <v>41979</v>
      </c>
      <c r="F9072" t="s">
        <v>188</v>
      </c>
      <c r="G9072" t="s">
        <v>6982</v>
      </c>
      <c r="H9072" t="s">
        <v>6983</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ht="14.25" customHeight="1" x14ac:dyDescent="0.25">
      <c r="A9073">
        <v>9072</v>
      </c>
      <c r="B9073" t="s">
        <v>10410</v>
      </c>
      <c r="C9073">
        <f>YEAR(Data!$D9073)</f>
        <v>2012</v>
      </c>
      <c r="D9073">
        <v>41072</v>
      </c>
      <c r="E9073">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ht="14.25" customHeight="1" x14ac:dyDescent="0.25">
      <c r="A9074">
        <v>9073</v>
      </c>
      <c r="B9074" t="s">
        <v>10411</v>
      </c>
      <c r="C9074">
        <f>YEAR(Data!$D9074)</f>
        <v>2013</v>
      </c>
      <c r="D9074">
        <v>41522</v>
      </c>
      <c r="E9074">
        <v>41526</v>
      </c>
      <c r="F9074" t="s">
        <v>50</v>
      </c>
      <c r="G9074" t="s">
        <v>3934</v>
      </c>
      <c r="H9074" t="s">
        <v>3935</v>
      </c>
      <c r="I9074" t="s">
        <v>26</v>
      </c>
      <c r="J9074" t="s">
        <v>27</v>
      </c>
      <c r="K9074" t="s">
        <v>318</v>
      </c>
      <c r="L9074" t="s">
        <v>596</v>
      </c>
      <c r="M9074">
        <v>65807</v>
      </c>
      <c r="N9074" t="s">
        <v>105</v>
      </c>
      <c r="O9074" t="s">
        <v>6103</v>
      </c>
      <c r="P9074" t="s">
        <v>46</v>
      </c>
      <c r="Q9074" t="s">
        <v>173</v>
      </c>
      <c r="R9074" t="s">
        <v>186</v>
      </c>
      <c r="S9074">
        <v>16.559999999999999</v>
      </c>
      <c r="T9074">
        <v>2</v>
      </c>
      <c r="U9074">
        <v>0</v>
      </c>
      <c r="V9074">
        <v>7.783199999999999</v>
      </c>
    </row>
    <row r="9075" spans="1:22" ht="14.25" customHeight="1" x14ac:dyDescent="0.25">
      <c r="A9075">
        <v>9074</v>
      </c>
      <c r="B9075" t="s">
        <v>10411</v>
      </c>
      <c r="C9075">
        <f>YEAR(Data!$D9075)</f>
        <v>2013</v>
      </c>
      <c r="D9075">
        <v>41522</v>
      </c>
      <c r="E9075">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ht="14.25" customHeight="1" x14ac:dyDescent="0.25">
      <c r="A9076">
        <v>9075</v>
      </c>
      <c r="B9076" t="s">
        <v>10412</v>
      </c>
      <c r="C9076">
        <f>YEAR(Data!$D9076)</f>
        <v>2011</v>
      </c>
      <c r="D9076">
        <v>40654</v>
      </c>
      <c r="E9076">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ht="14.25" customHeight="1" x14ac:dyDescent="0.25">
      <c r="A9077">
        <v>9076</v>
      </c>
      <c r="B9077" t="s">
        <v>10413</v>
      </c>
      <c r="C9077">
        <f>YEAR(Data!$D9077)</f>
        <v>2012</v>
      </c>
      <c r="D9077">
        <v>41218</v>
      </c>
      <c r="E9077">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ht="14.25" customHeight="1" x14ac:dyDescent="0.25">
      <c r="A9078">
        <v>9077</v>
      </c>
      <c r="B9078" t="s">
        <v>10413</v>
      </c>
      <c r="C9078">
        <f>YEAR(Data!$D9078)</f>
        <v>2012</v>
      </c>
      <c r="D9078">
        <v>41218</v>
      </c>
      <c r="E9078">
        <v>41221</v>
      </c>
      <c r="F9078" t="s">
        <v>188</v>
      </c>
      <c r="G9078" t="s">
        <v>4852</v>
      </c>
      <c r="H9078" t="s">
        <v>4853</v>
      </c>
      <c r="I9078" t="s">
        <v>26</v>
      </c>
      <c r="J9078" t="s">
        <v>27</v>
      </c>
      <c r="K9078" t="s">
        <v>1119</v>
      </c>
      <c r="L9078" t="s">
        <v>498</v>
      </c>
      <c r="M9078">
        <v>44107</v>
      </c>
      <c r="N9078" t="s">
        <v>148</v>
      </c>
      <c r="O9078" t="s">
        <v>8573</v>
      </c>
      <c r="P9078" t="s">
        <v>46</v>
      </c>
      <c r="Q9078" t="s">
        <v>578</v>
      </c>
      <c r="R9078" t="s">
        <v>8574</v>
      </c>
      <c r="S9078">
        <v>27.200000000000003</v>
      </c>
      <c r="T9078">
        <v>4</v>
      </c>
      <c r="U9078">
        <v>0.2</v>
      </c>
      <c r="V9078">
        <v>2.0399999999999991</v>
      </c>
    </row>
    <row r="9079" spans="1:22" ht="14.25" customHeight="1" x14ac:dyDescent="0.25">
      <c r="A9079">
        <v>9078</v>
      </c>
      <c r="B9079" t="s">
        <v>10414</v>
      </c>
      <c r="C9079">
        <f>YEAR(Data!$D9079)</f>
        <v>2011</v>
      </c>
      <c r="D9079">
        <v>40850</v>
      </c>
      <c r="E9079">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ht="14.25" customHeight="1" x14ac:dyDescent="0.25">
      <c r="A9080">
        <v>9079</v>
      </c>
      <c r="B9080" t="s">
        <v>10415</v>
      </c>
      <c r="C9080">
        <f>YEAR(Data!$D9080)</f>
        <v>2013</v>
      </c>
      <c r="D9080">
        <v>41321</v>
      </c>
      <c r="E9080">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ht="14.25" customHeight="1" x14ac:dyDescent="0.25">
      <c r="A9081">
        <v>9080</v>
      </c>
      <c r="B9081" t="s">
        <v>10415</v>
      </c>
      <c r="C9081">
        <f>YEAR(Data!$D9081)</f>
        <v>2013</v>
      </c>
      <c r="D9081">
        <v>41321</v>
      </c>
      <c r="E908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ht="14.25" customHeight="1" x14ac:dyDescent="0.25">
      <c r="A9082">
        <v>9081</v>
      </c>
      <c r="B9082" t="s">
        <v>10416</v>
      </c>
      <c r="C9082">
        <f>YEAR(Data!$D9082)</f>
        <v>2014</v>
      </c>
      <c r="D9082">
        <v>41894</v>
      </c>
      <c r="E9082">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ht="14.25" customHeight="1" x14ac:dyDescent="0.25">
      <c r="A9083">
        <v>9082</v>
      </c>
      <c r="B9083" t="s">
        <v>10416</v>
      </c>
      <c r="C9083">
        <f>YEAR(Data!$D9083)</f>
        <v>2014</v>
      </c>
      <c r="D9083">
        <v>41894</v>
      </c>
      <c r="E9083">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ht="14.25" customHeight="1" x14ac:dyDescent="0.25">
      <c r="A9084">
        <v>9083</v>
      </c>
      <c r="B9084" t="s">
        <v>10417</v>
      </c>
      <c r="C9084">
        <f>YEAR(Data!$D9084)</f>
        <v>2014</v>
      </c>
      <c r="D9084">
        <v>41946</v>
      </c>
      <c r="E9084">
        <v>41950</v>
      </c>
      <c r="F9084" t="s">
        <v>50</v>
      </c>
      <c r="G9084" t="s">
        <v>8368</v>
      </c>
      <c r="H9084" t="s">
        <v>8369</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ht="14.25" customHeight="1" x14ac:dyDescent="0.25">
      <c r="A9085">
        <v>9084</v>
      </c>
      <c r="B9085" t="s">
        <v>10418</v>
      </c>
      <c r="C9085">
        <f>YEAR(Data!$D9085)</f>
        <v>2012</v>
      </c>
      <c r="D9085">
        <v>40945</v>
      </c>
      <c r="E9085">
        <v>40947</v>
      </c>
      <c r="F9085" t="s">
        <v>188</v>
      </c>
      <c r="G9085" t="s">
        <v>5624</v>
      </c>
      <c r="H9085" t="s">
        <v>5625</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ht="14.25" customHeight="1" x14ac:dyDescent="0.25">
      <c r="A9086">
        <v>9085</v>
      </c>
      <c r="B9086" t="s">
        <v>10418</v>
      </c>
      <c r="C9086">
        <f>YEAR(Data!$D9086)</f>
        <v>2012</v>
      </c>
      <c r="D9086">
        <v>40945</v>
      </c>
      <c r="E9086">
        <v>40947</v>
      </c>
      <c r="F9086" t="s">
        <v>188</v>
      </c>
      <c r="G9086" t="s">
        <v>5624</v>
      </c>
      <c r="H9086" t="s">
        <v>5625</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ht="14.25" customHeight="1" x14ac:dyDescent="0.25">
      <c r="A9087">
        <v>9086</v>
      </c>
      <c r="B9087" t="s">
        <v>10419</v>
      </c>
      <c r="C9087">
        <f>YEAR(Data!$D9087)</f>
        <v>2013</v>
      </c>
      <c r="D9087">
        <v>41528</v>
      </c>
      <c r="E9087">
        <v>41530</v>
      </c>
      <c r="F9087" t="s">
        <v>23</v>
      </c>
      <c r="G9087" t="s">
        <v>1962</v>
      </c>
      <c r="H9087" t="s">
        <v>1963</v>
      </c>
      <c r="I9087" t="s">
        <v>26</v>
      </c>
      <c r="J9087" t="s">
        <v>27</v>
      </c>
      <c r="K9087" t="s">
        <v>42</v>
      </c>
      <c r="L9087" t="s">
        <v>43</v>
      </c>
      <c r="M9087">
        <v>90049</v>
      </c>
      <c r="N9087" t="s">
        <v>44</v>
      </c>
      <c r="O9087" t="s">
        <v>6989</v>
      </c>
      <c r="P9087" t="s">
        <v>46</v>
      </c>
      <c r="Q9087" t="s">
        <v>75</v>
      </c>
      <c r="R9087" t="s">
        <v>6990</v>
      </c>
      <c r="S9087">
        <v>276.78400000000005</v>
      </c>
      <c r="T9087">
        <v>2</v>
      </c>
      <c r="U9087">
        <v>0.2</v>
      </c>
      <c r="V9087">
        <v>89.954799999999992</v>
      </c>
    </row>
    <row r="9088" spans="1:22" ht="14.25" customHeight="1" x14ac:dyDescent="0.25">
      <c r="A9088">
        <v>9087</v>
      </c>
      <c r="B9088" t="s">
        <v>10420</v>
      </c>
      <c r="C9088">
        <f>YEAR(Data!$D9088)</f>
        <v>2013</v>
      </c>
      <c r="D9088">
        <v>41544</v>
      </c>
      <c r="E9088">
        <v>41548</v>
      </c>
      <c r="F9088" t="s">
        <v>50</v>
      </c>
      <c r="G9088" t="s">
        <v>7934</v>
      </c>
      <c r="H9088" t="s">
        <v>7935</v>
      </c>
      <c r="I9088" t="s">
        <v>41</v>
      </c>
      <c r="J9088" t="s">
        <v>27</v>
      </c>
      <c r="K9088" t="s">
        <v>184</v>
      </c>
      <c r="L9088" t="s">
        <v>104</v>
      </c>
      <c r="M9088">
        <v>77041</v>
      </c>
      <c r="N9088" t="s">
        <v>105</v>
      </c>
      <c r="O9088" t="s">
        <v>8777</v>
      </c>
      <c r="P9088" t="s">
        <v>46</v>
      </c>
      <c r="Q9088" t="s">
        <v>78</v>
      </c>
      <c r="R9088" t="s">
        <v>8778</v>
      </c>
      <c r="S9088">
        <v>93.031999999999982</v>
      </c>
      <c r="T9088">
        <v>2</v>
      </c>
      <c r="U9088">
        <v>0.8</v>
      </c>
      <c r="V9088">
        <v>-251.18640000000005</v>
      </c>
    </row>
    <row r="9089" spans="1:22" ht="14.25" customHeight="1" x14ac:dyDescent="0.25">
      <c r="A9089">
        <v>9088</v>
      </c>
      <c r="B9089" t="s">
        <v>10420</v>
      </c>
      <c r="C9089">
        <f>YEAR(Data!$D9089)</f>
        <v>2013</v>
      </c>
      <c r="D9089">
        <v>41544</v>
      </c>
      <c r="E9089">
        <v>41548</v>
      </c>
      <c r="F9089" t="s">
        <v>50</v>
      </c>
      <c r="G9089" t="s">
        <v>7934</v>
      </c>
      <c r="H9089" t="s">
        <v>7935</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ht="14.25" customHeight="1" x14ac:dyDescent="0.25">
      <c r="A9090">
        <v>9089</v>
      </c>
      <c r="B9090" t="s">
        <v>10421</v>
      </c>
      <c r="C9090">
        <f>YEAR(Data!$D9090)</f>
        <v>2012</v>
      </c>
      <c r="D9090">
        <v>41258</v>
      </c>
      <c r="E9090">
        <v>41263</v>
      </c>
      <c r="F9090" t="s">
        <v>50</v>
      </c>
      <c r="G9090" t="s">
        <v>5799</v>
      </c>
      <c r="H9090" t="s">
        <v>5800</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ht="14.25" customHeight="1" x14ac:dyDescent="0.25">
      <c r="A9091">
        <v>9090</v>
      </c>
      <c r="B9091" t="s">
        <v>10422</v>
      </c>
      <c r="C9091">
        <f>YEAR(Data!$D9091)</f>
        <v>2013</v>
      </c>
      <c r="D9091">
        <v>41535</v>
      </c>
      <c r="E909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ht="14.25" customHeight="1" x14ac:dyDescent="0.25">
      <c r="A9092">
        <v>9091</v>
      </c>
      <c r="B9092" t="s">
        <v>10423</v>
      </c>
      <c r="C9092">
        <f>YEAR(Data!$D9092)</f>
        <v>2014</v>
      </c>
      <c r="D9092">
        <v>41926</v>
      </c>
      <c r="E9092">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ht="14.25" customHeight="1" x14ac:dyDescent="0.25">
      <c r="A9093">
        <v>9092</v>
      </c>
      <c r="B9093" t="s">
        <v>10424</v>
      </c>
      <c r="C9093">
        <f>YEAR(Data!$D9093)</f>
        <v>2012</v>
      </c>
      <c r="D9093">
        <v>41088</v>
      </c>
      <c r="E9093">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ht="14.25" customHeight="1" x14ac:dyDescent="0.25">
      <c r="A9094">
        <v>9093</v>
      </c>
      <c r="B9094" t="s">
        <v>10424</v>
      </c>
      <c r="C9094">
        <f>YEAR(Data!$D9094)</f>
        <v>2012</v>
      </c>
      <c r="D9094">
        <v>41088</v>
      </c>
      <c r="E9094">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ht="14.25" customHeight="1" x14ac:dyDescent="0.25">
      <c r="A9095">
        <v>9094</v>
      </c>
      <c r="B9095" t="s">
        <v>10425</v>
      </c>
      <c r="C9095">
        <f>YEAR(Data!$D9095)</f>
        <v>2012</v>
      </c>
      <c r="D9095">
        <v>41061</v>
      </c>
      <c r="E9095">
        <v>41065</v>
      </c>
      <c r="F9095" t="s">
        <v>50</v>
      </c>
      <c r="G9095" t="s">
        <v>1887</v>
      </c>
      <c r="H9095" t="s">
        <v>1888</v>
      </c>
      <c r="I9095" t="s">
        <v>26</v>
      </c>
      <c r="J9095" t="s">
        <v>27</v>
      </c>
      <c r="K9095" t="s">
        <v>880</v>
      </c>
      <c r="L9095" t="s">
        <v>238</v>
      </c>
      <c r="M9095">
        <v>48227</v>
      </c>
      <c r="N9095" t="s">
        <v>105</v>
      </c>
      <c r="O9095" t="s">
        <v>6382</v>
      </c>
      <c r="P9095" t="s">
        <v>71</v>
      </c>
      <c r="Q9095" t="s">
        <v>72</v>
      </c>
      <c r="R9095" t="s">
        <v>6383</v>
      </c>
      <c r="S9095">
        <v>299.98</v>
      </c>
      <c r="T9095">
        <v>2</v>
      </c>
      <c r="U9095">
        <v>0</v>
      </c>
      <c r="V9095">
        <v>83.994400000000013</v>
      </c>
    </row>
    <row r="9096" spans="1:22" ht="14.25" customHeight="1" x14ac:dyDescent="0.25">
      <c r="A9096">
        <v>9095</v>
      </c>
      <c r="B9096" t="s">
        <v>10425</v>
      </c>
      <c r="C9096">
        <f>YEAR(Data!$D9096)</f>
        <v>2012</v>
      </c>
      <c r="D9096">
        <v>41061</v>
      </c>
      <c r="E9096">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ht="14.25" customHeight="1" x14ac:dyDescent="0.25">
      <c r="A9097">
        <v>9096</v>
      </c>
      <c r="B9097" t="s">
        <v>10425</v>
      </c>
      <c r="C9097">
        <f>YEAR(Data!$D9097)</f>
        <v>2012</v>
      </c>
      <c r="D9097">
        <v>41061</v>
      </c>
      <c r="E9097">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ht="14.25" customHeight="1" x14ac:dyDescent="0.25">
      <c r="A9098">
        <v>9097</v>
      </c>
      <c r="B9098" t="s">
        <v>10425</v>
      </c>
      <c r="C9098">
        <f>YEAR(Data!$D9098)</f>
        <v>2012</v>
      </c>
      <c r="D9098">
        <v>41061</v>
      </c>
      <c r="E9098">
        <v>41065</v>
      </c>
      <c r="F9098" t="s">
        <v>50</v>
      </c>
      <c r="G9098" t="s">
        <v>1887</v>
      </c>
      <c r="H9098" t="s">
        <v>1888</v>
      </c>
      <c r="I9098" t="s">
        <v>26</v>
      </c>
      <c r="J9098" t="s">
        <v>27</v>
      </c>
      <c r="K9098" t="s">
        <v>880</v>
      </c>
      <c r="L9098" t="s">
        <v>238</v>
      </c>
      <c r="M9098">
        <v>48227</v>
      </c>
      <c r="N9098" t="s">
        <v>105</v>
      </c>
      <c r="O9098" t="s">
        <v>8008</v>
      </c>
      <c r="P9098" t="s">
        <v>46</v>
      </c>
      <c r="Q9098" t="s">
        <v>47</v>
      </c>
      <c r="R9098" t="s">
        <v>8009</v>
      </c>
      <c r="S9098">
        <v>28.91</v>
      </c>
      <c r="T9098">
        <v>7</v>
      </c>
      <c r="U9098">
        <v>0</v>
      </c>
      <c r="V9098">
        <v>13.2986</v>
      </c>
    </row>
    <row r="9099" spans="1:22" ht="14.25" customHeight="1" x14ac:dyDescent="0.25">
      <c r="A9099">
        <v>9098</v>
      </c>
      <c r="B9099" t="s">
        <v>10426</v>
      </c>
      <c r="C9099">
        <f>YEAR(Data!$D9099)</f>
        <v>2011</v>
      </c>
      <c r="D9099">
        <v>40645</v>
      </c>
      <c r="E9099">
        <v>40650</v>
      </c>
      <c r="F9099" t="s">
        <v>50</v>
      </c>
      <c r="G9099" t="s">
        <v>5810</v>
      </c>
      <c r="H9099" t="s">
        <v>5811</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ht="14.25" customHeight="1" x14ac:dyDescent="0.25">
      <c r="A9100">
        <v>9099</v>
      </c>
      <c r="B9100" t="s">
        <v>10427</v>
      </c>
      <c r="C9100">
        <f>YEAR(Data!$D9100)</f>
        <v>2014</v>
      </c>
      <c r="D9100">
        <v>41925</v>
      </c>
      <c r="E9100">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ht="14.25" customHeight="1" x14ac:dyDescent="0.25">
      <c r="A9101">
        <v>9100</v>
      </c>
      <c r="B9101" t="s">
        <v>10427</v>
      </c>
      <c r="C9101">
        <f>YEAR(Data!$D9101)</f>
        <v>2014</v>
      </c>
      <c r="D9101">
        <v>41925</v>
      </c>
      <c r="E910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ht="14.25" customHeight="1" x14ac:dyDescent="0.25">
      <c r="A9102">
        <v>9101</v>
      </c>
      <c r="B9102" t="s">
        <v>10427</v>
      </c>
      <c r="C9102">
        <f>YEAR(Data!$D9102)</f>
        <v>2014</v>
      </c>
      <c r="D9102">
        <v>41925</v>
      </c>
      <c r="E9102">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ht="14.25" customHeight="1" x14ac:dyDescent="0.25">
      <c r="A9103">
        <v>9102</v>
      </c>
      <c r="B9103" t="s">
        <v>10428</v>
      </c>
      <c r="C9103">
        <f>YEAR(Data!$D9103)</f>
        <v>2012</v>
      </c>
      <c r="D9103">
        <v>41220</v>
      </c>
      <c r="E9103">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ht="14.25" customHeight="1" x14ac:dyDescent="0.25">
      <c r="A9104">
        <v>9103</v>
      </c>
      <c r="B9104" t="s">
        <v>10428</v>
      </c>
      <c r="C9104">
        <f>YEAR(Data!$D9104)</f>
        <v>2012</v>
      </c>
      <c r="D9104">
        <v>41220</v>
      </c>
      <c r="E9104">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ht="14.25" customHeight="1" x14ac:dyDescent="0.25">
      <c r="A9105">
        <v>9104</v>
      </c>
      <c r="B9105" t="s">
        <v>10428</v>
      </c>
      <c r="C9105">
        <f>YEAR(Data!$D9105)</f>
        <v>2012</v>
      </c>
      <c r="D9105">
        <v>41220</v>
      </c>
      <c r="E9105">
        <v>41225</v>
      </c>
      <c r="F9105" t="s">
        <v>50</v>
      </c>
      <c r="G9105" t="s">
        <v>3827</v>
      </c>
      <c r="H9105" t="s">
        <v>3828</v>
      </c>
      <c r="I9105" t="s">
        <v>26</v>
      </c>
      <c r="J9105" t="s">
        <v>27</v>
      </c>
      <c r="K9105" t="s">
        <v>184</v>
      </c>
      <c r="L9105" t="s">
        <v>104</v>
      </c>
      <c r="M9105">
        <v>77041</v>
      </c>
      <c r="N9105" t="s">
        <v>105</v>
      </c>
      <c r="O9105" t="s">
        <v>6546</v>
      </c>
      <c r="P9105" t="s">
        <v>32</v>
      </c>
      <c r="Q9105" t="s">
        <v>65</v>
      </c>
      <c r="R9105" t="s">
        <v>6547</v>
      </c>
      <c r="S9105">
        <v>64.959999999999994</v>
      </c>
      <c r="T9105">
        <v>5</v>
      </c>
      <c r="U9105">
        <v>0.6</v>
      </c>
      <c r="V9105">
        <v>-84.447999999999993</v>
      </c>
    </row>
    <row r="9106" spans="1:22" ht="14.25" customHeight="1" x14ac:dyDescent="0.25">
      <c r="A9106">
        <v>9105</v>
      </c>
      <c r="B9106" t="s">
        <v>10428</v>
      </c>
      <c r="C9106">
        <f>YEAR(Data!$D9106)</f>
        <v>2012</v>
      </c>
      <c r="D9106">
        <v>41220</v>
      </c>
      <c r="E9106">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ht="14.25" customHeight="1" x14ac:dyDescent="0.25">
      <c r="A9107">
        <v>9106</v>
      </c>
      <c r="B9107" t="s">
        <v>10428</v>
      </c>
      <c r="C9107">
        <f>YEAR(Data!$D9107)</f>
        <v>2012</v>
      </c>
      <c r="D9107">
        <v>41220</v>
      </c>
      <c r="E9107">
        <v>41225</v>
      </c>
      <c r="F9107" t="s">
        <v>50</v>
      </c>
      <c r="G9107" t="s">
        <v>3827</v>
      </c>
      <c r="H9107" t="s">
        <v>3828</v>
      </c>
      <c r="I9107" t="s">
        <v>26</v>
      </c>
      <c r="J9107" t="s">
        <v>27</v>
      </c>
      <c r="K9107" t="s">
        <v>184</v>
      </c>
      <c r="L9107" t="s">
        <v>104</v>
      </c>
      <c r="M9107">
        <v>77041</v>
      </c>
      <c r="N9107" t="s">
        <v>105</v>
      </c>
      <c r="O9107" t="s">
        <v>7528</v>
      </c>
      <c r="P9107" t="s">
        <v>46</v>
      </c>
      <c r="Q9107" t="s">
        <v>59</v>
      </c>
      <c r="R9107" t="s">
        <v>7529</v>
      </c>
      <c r="S9107">
        <v>177.64800000000002</v>
      </c>
      <c r="T9107">
        <v>2</v>
      </c>
      <c r="U9107">
        <v>0.2</v>
      </c>
      <c r="V9107">
        <v>-28.867800000000017</v>
      </c>
    </row>
    <row r="9108" spans="1:22" ht="14.25" customHeight="1" x14ac:dyDescent="0.25">
      <c r="A9108">
        <v>9107</v>
      </c>
      <c r="B9108" t="s">
        <v>10428</v>
      </c>
      <c r="C9108">
        <f>YEAR(Data!$D9108)</f>
        <v>2012</v>
      </c>
      <c r="D9108">
        <v>41220</v>
      </c>
      <c r="E9108">
        <v>41225</v>
      </c>
      <c r="F9108" t="s">
        <v>50</v>
      </c>
      <c r="G9108" t="s">
        <v>3827</v>
      </c>
      <c r="H9108" t="s">
        <v>3828</v>
      </c>
      <c r="I9108" t="s">
        <v>26</v>
      </c>
      <c r="J9108" t="s">
        <v>27</v>
      </c>
      <c r="K9108" t="s">
        <v>184</v>
      </c>
      <c r="L9108" t="s">
        <v>104</v>
      </c>
      <c r="M9108">
        <v>77041</v>
      </c>
      <c r="N9108" t="s">
        <v>105</v>
      </c>
      <c r="O9108" t="s">
        <v>7140</v>
      </c>
      <c r="P9108" t="s">
        <v>71</v>
      </c>
      <c r="Q9108" t="s">
        <v>682</v>
      </c>
      <c r="R9108" t="s">
        <v>7141</v>
      </c>
      <c r="S9108">
        <v>287.90999999999997</v>
      </c>
      <c r="T9108">
        <v>3</v>
      </c>
      <c r="U9108">
        <v>0.4</v>
      </c>
      <c r="V9108">
        <v>33.589499999999987</v>
      </c>
    </row>
    <row r="9109" spans="1:22" ht="14.25" customHeight="1" x14ac:dyDescent="0.25">
      <c r="A9109">
        <v>9108</v>
      </c>
      <c r="B9109" t="s">
        <v>10429</v>
      </c>
      <c r="C9109">
        <f>YEAR(Data!$D9109)</f>
        <v>2012</v>
      </c>
      <c r="D9109">
        <v>41054</v>
      </c>
      <c r="E9109">
        <v>41057</v>
      </c>
      <c r="F9109" t="s">
        <v>188</v>
      </c>
      <c r="G9109" t="s">
        <v>1318</v>
      </c>
      <c r="H9109" t="s">
        <v>1319</v>
      </c>
      <c r="I9109" t="s">
        <v>41</v>
      </c>
      <c r="J9109" t="s">
        <v>27</v>
      </c>
      <c r="K9109" t="s">
        <v>5691</v>
      </c>
      <c r="L9109" t="s">
        <v>104</v>
      </c>
      <c r="M9109">
        <v>76117</v>
      </c>
      <c r="N9109" t="s">
        <v>105</v>
      </c>
      <c r="O9109" t="s">
        <v>5550</v>
      </c>
      <c r="P9109" t="s">
        <v>46</v>
      </c>
      <c r="Q9109" t="s">
        <v>578</v>
      </c>
      <c r="R9109" t="s">
        <v>5551</v>
      </c>
      <c r="S9109">
        <v>22.368000000000002</v>
      </c>
      <c r="T9109">
        <v>2</v>
      </c>
      <c r="U9109">
        <v>0.2</v>
      </c>
      <c r="V9109">
        <v>1.6776</v>
      </c>
    </row>
    <row r="9110" spans="1:22" ht="14.25" customHeight="1" x14ac:dyDescent="0.25">
      <c r="A9110">
        <v>9109</v>
      </c>
      <c r="B9110" t="s">
        <v>10429</v>
      </c>
      <c r="C9110">
        <f>YEAR(Data!$D9110)</f>
        <v>2012</v>
      </c>
      <c r="D9110">
        <v>41054</v>
      </c>
      <c r="E9110">
        <v>41057</v>
      </c>
      <c r="F9110" t="s">
        <v>188</v>
      </c>
      <c r="G9110" t="s">
        <v>1318</v>
      </c>
      <c r="H9110" t="s">
        <v>1319</v>
      </c>
      <c r="I9110" t="s">
        <v>41</v>
      </c>
      <c r="J9110" t="s">
        <v>27</v>
      </c>
      <c r="K9110" t="s">
        <v>5691</v>
      </c>
      <c r="L9110" t="s">
        <v>104</v>
      </c>
      <c r="M9110">
        <v>76117</v>
      </c>
      <c r="N9110" t="s">
        <v>105</v>
      </c>
      <c r="O9110" t="s">
        <v>4860</v>
      </c>
      <c r="P9110" t="s">
        <v>46</v>
      </c>
      <c r="Q9110" t="s">
        <v>90</v>
      </c>
      <c r="R9110" t="s">
        <v>4861</v>
      </c>
      <c r="S9110">
        <v>32.368000000000002</v>
      </c>
      <c r="T9110">
        <v>7</v>
      </c>
      <c r="U9110">
        <v>0.2</v>
      </c>
      <c r="V9110">
        <v>11.733400000000001</v>
      </c>
    </row>
    <row r="9111" spans="1:22" ht="14.25" customHeight="1" x14ac:dyDescent="0.25">
      <c r="A9111">
        <v>9110</v>
      </c>
      <c r="B9111" t="s">
        <v>10429</v>
      </c>
      <c r="C9111">
        <f>YEAR(Data!$D9111)</f>
        <v>2012</v>
      </c>
      <c r="D9111">
        <v>41054</v>
      </c>
      <c r="E9111">
        <v>41057</v>
      </c>
      <c r="F9111" t="s">
        <v>188</v>
      </c>
      <c r="G9111" t="s">
        <v>1318</v>
      </c>
      <c r="H9111" t="s">
        <v>1319</v>
      </c>
      <c r="I9111" t="s">
        <v>41</v>
      </c>
      <c r="J9111" t="s">
        <v>27</v>
      </c>
      <c r="K9111" t="s">
        <v>5691</v>
      </c>
      <c r="L9111" t="s">
        <v>104</v>
      </c>
      <c r="M9111">
        <v>76117</v>
      </c>
      <c r="N9111" t="s">
        <v>105</v>
      </c>
      <c r="O9111" t="s">
        <v>5327</v>
      </c>
      <c r="P9111" t="s">
        <v>71</v>
      </c>
      <c r="Q9111" t="s">
        <v>161</v>
      </c>
      <c r="R9111" t="s">
        <v>5328</v>
      </c>
      <c r="S9111">
        <v>207.98400000000004</v>
      </c>
      <c r="T9111">
        <v>2</v>
      </c>
      <c r="U9111">
        <v>0.2</v>
      </c>
      <c r="V9111">
        <v>36.397199999999998</v>
      </c>
    </row>
    <row r="9112" spans="1:22" ht="14.25" customHeight="1" x14ac:dyDescent="0.25">
      <c r="A9112">
        <v>9111</v>
      </c>
      <c r="B9112" t="s">
        <v>10430</v>
      </c>
      <c r="C9112">
        <f>YEAR(Data!$D9112)</f>
        <v>2011</v>
      </c>
      <c r="D9112">
        <v>40829</v>
      </c>
      <c r="E9112">
        <v>40831</v>
      </c>
      <c r="F9112" t="s">
        <v>188</v>
      </c>
      <c r="G9112" t="s">
        <v>6150</v>
      </c>
      <c r="H9112" t="s">
        <v>6151</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ht="14.25" customHeight="1" x14ac:dyDescent="0.25">
      <c r="A9113">
        <v>9112</v>
      </c>
      <c r="B9113" t="s">
        <v>10430</v>
      </c>
      <c r="C9113">
        <f>YEAR(Data!$D9113)</f>
        <v>2011</v>
      </c>
      <c r="D9113">
        <v>40829</v>
      </c>
      <c r="E9113">
        <v>40831</v>
      </c>
      <c r="F9113" t="s">
        <v>188</v>
      </c>
      <c r="G9113" t="s">
        <v>6150</v>
      </c>
      <c r="H9113" t="s">
        <v>6151</v>
      </c>
      <c r="I9113" t="s">
        <v>102</v>
      </c>
      <c r="J9113" t="s">
        <v>27</v>
      </c>
      <c r="K9113" t="s">
        <v>1464</v>
      </c>
      <c r="L9113" t="s">
        <v>319</v>
      </c>
      <c r="M9113">
        <v>23223</v>
      </c>
      <c r="N9113" t="s">
        <v>30</v>
      </c>
      <c r="O9113" t="s">
        <v>7682</v>
      </c>
      <c r="P9113" t="s">
        <v>71</v>
      </c>
      <c r="Q9113" t="s">
        <v>161</v>
      </c>
      <c r="R9113" t="s">
        <v>7683</v>
      </c>
      <c r="S9113">
        <v>22.96</v>
      </c>
      <c r="T9113">
        <v>2</v>
      </c>
      <c r="U9113">
        <v>0</v>
      </c>
      <c r="V9113">
        <v>4.3623999999999974</v>
      </c>
    </row>
    <row r="9114" spans="1:22" ht="14.25" customHeight="1" x14ac:dyDescent="0.25">
      <c r="A9114">
        <v>9113</v>
      </c>
      <c r="B9114" t="s">
        <v>10430</v>
      </c>
      <c r="C9114">
        <f>YEAR(Data!$D9114)</f>
        <v>2011</v>
      </c>
      <c r="D9114">
        <v>40829</v>
      </c>
      <c r="E9114">
        <v>40831</v>
      </c>
      <c r="F9114" t="s">
        <v>188</v>
      </c>
      <c r="G9114" t="s">
        <v>6150</v>
      </c>
      <c r="H9114" t="s">
        <v>6151</v>
      </c>
      <c r="I9114" t="s">
        <v>102</v>
      </c>
      <c r="J9114" t="s">
        <v>27</v>
      </c>
      <c r="K9114" t="s">
        <v>1464</v>
      </c>
      <c r="L9114" t="s">
        <v>319</v>
      </c>
      <c r="M9114">
        <v>23223</v>
      </c>
      <c r="N9114" t="s">
        <v>30</v>
      </c>
      <c r="O9114" t="s">
        <v>9471</v>
      </c>
      <c r="P9114" t="s">
        <v>46</v>
      </c>
      <c r="Q9114" t="s">
        <v>59</v>
      </c>
      <c r="R9114" t="s">
        <v>9472</v>
      </c>
      <c r="S9114">
        <v>315.2</v>
      </c>
      <c r="T9114">
        <v>4</v>
      </c>
      <c r="U9114">
        <v>0</v>
      </c>
      <c r="V9114">
        <v>6.3040000000000305</v>
      </c>
    </row>
    <row r="9115" spans="1:22" ht="14.25" customHeight="1" x14ac:dyDescent="0.25">
      <c r="A9115">
        <v>9114</v>
      </c>
      <c r="B9115" t="s">
        <v>10430</v>
      </c>
      <c r="C9115">
        <f>YEAR(Data!$D9115)</f>
        <v>2011</v>
      </c>
      <c r="D9115">
        <v>40829</v>
      </c>
      <c r="E9115">
        <v>40831</v>
      </c>
      <c r="F9115" t="s">
        <v>188</v>
      </c>
      <c r="G9115" t="s">
        <v>6150</v>
      </c>
      <c r="H9115" t="s">
        <v>6151</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ht="14.25" customHeight="1" x14ac:dyDescent="0.25">
      <c r="A9116">
        <v>9115</v>
      </c>
      <c r="B9116" t="s">
        <v>10431</v>
      </c>
      <c r="C9116">
        <f>YEAR(Data!$D9116)</f>
        <v>2013</v>
      </c>
      <c r="D9116">
        <v>41312</v>
      </c>
      <c r="E9116">
        <v>41315</v>
      </c>
      <c r="F9116" t="s">
        <v>23</v>
      </c>
      <c r="G9116" t="s">
        <v>3597</v>
      </c>
      <c r="H9116" t="s">
        <v>3598</v>
      </c>
      <c r="I9116" t="s">
        <v>41</v>
      </c>
      <c r="J9116" t="s">
        <v>27</v>
      </c>
      <c r="K9116" t="s">
        <v>42</v>
      </c>
      <c r="L9116" t="s">
        <v>43</v>
      </c>
      <c r="M9116">
        <v>90049</v>
      </c>
      <c r="N9116" t="s">
        <v>44</v>
      </c>
      <c r="O9116" t="s">
        <v>9195</v>
      </c>
      <c r="P9116" t="s">
        <v>71</v>
      </c>
      <c r="Q9116" t="s">
        <v>72</v>
      </c>
      <c r="R9116" t="s">
        <v>9196</v>
      </c>
      <c r="S9116">
        <v>623.96</v>
      </c>
      <c r="T9116">
        <v>5</v>
      </c>
      <c r="U9116">
        <v>0.2</v>
      </c>
      <c r="V9116">
        <v>38.997500000000002</v>
      </c>
    </row>
    <row r="9117" spans="1:22" ht="14.25" customHeight="1" x14ac:dyDescent="0.25">
      <c r="A9117">
        <v>9116</v>
      </c>
      <c r="B9117" t="s">
        <v>10432</v>
      </c>
      <c r="C9117">
        <f>YEAR(Data!$D9117)</f>
        <v>2014</v>
      </c>
      <c r="D9117">
        <v>41659</v>
      </c>
      <c r="E9117">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ht="14.25" customHeight="1" x14ac:dyDescent="0.25">
      <c r="A9118">
        <v>9117</v>
      </c>
      <c r="B9118" t="s">
        <v>10432</v>
      </c>
      <c r="C9118">
        <f>YEAR(Data!$D9118)</f>
        <v>2014</v>
      </c>
      <c r="D9118">
        <v>41659</v>
      </c>
      <c r="E9118">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ht="14.25" customHeight="1" x14ac:dyDescent="0.25">
      <c r="A9119">
        <v>9118</v>
      </c>
      <c r="B9119" t="s">
        <v>10432</v>
      </c>
      <c r="C9119">
        <f>YEAR(Data!$D9119)</f>
        <v>2014</v>
      </c>
      <c r="D9119">
        <v>41659</v>
      </c>
      <c r="E9119">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ht="14.25" customHeight="1" x14ac:dyDescent="0.25">
      <c r="A9120">
        <v>9119</v>
      </c>
      <c r="B9120" t="s">
        <v>10432</v>
      </c>
      <c r="C9120">
        <f>YEAR(Data!$D9120)</f>
        <v>2014</v>
      </c>
      <c r="D9120">
        <v>41659</v>
      </c>
      <c r="E9120">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ht="14.25" customHeight="1" x14ac:dyDescent="0.25">
      <c r="A9121">
        <v>9120</v>
      </c>
      <c r="B9121" t="s">
        <v>10433</v>
      </c>
      <c r="C9121">
        <f>YEAR(Data!$D9121)</f>
        <v>2013</v>
      </c>
      <c r="D9121">
        <v>41432</v>
      </c>
      <c r="E912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ht="14.25" customHeight="1" x14ac:dyDescent="0.25">
      <c r="A9122">
        <v>9121</v>
      </c>
      <c r="B9122" t="s">
        <v>10433</v>
      </c>
      <c r="C9122">
        <f>YEAR(Data!$D9122)</f>
        <v>2013</v>
      </c>
      <c r="D9122">
        <v>41432</v>
      </c>
      <c r="E9122">
        <v>41438</v>
      </c>
      <c r="F9122" t="s">
        <v>50</v>
      </c>
      <c r="G9122" t="s">
        <v>1508</v>
      </c>
      <c r="H9122" t="s">
        <v>1509</v>
      </c>
      <c r="I9122" t="s">
        <v>102</v>
      </c>
      <c r="J9122" t="s">
        <v>27</v>
      </c>
      <c r="K9122" t="s">
        <v>42</v>
      </c>
      <c r="L9122" t="s">
        <v>43</v>
      </c>
      <c r="M9122">
        <v>90036</v>
      </c>
      <c r="N9122" t="s">
        <v>44</v>
      </c>
      <c r="O9122" t="s">
        <v>10434</v>
      </c>
      <c r="P9122" t="s">
        <v>46</v>
      </c>
      <c r="Q9122" t="s">
        <v>90</v>
      </c>
      <c r="R9122" t="s">
        <v>10435</v>
      </c>
      <c r="S9122">
        <v>99.9</v>
      </c>
      <c r="T9122">
        <v>5</v>
      </c>
      <c r="U9122">
        <v>0</v>
      </c>
      <c r="V9122">
        <v>46.952999999999996</v>
      </c>
    </row>
    <row r="9123" spans="1:22" ht="14.25" customHeight="1" x14ac:dyDescent="0.25">
      <c r="A9123">
        <v>9122</v>
      </c>
      <c r="B9123" t="s">
        <v>10436</v>
      </c>
      <c r="C9123">
        <f>YEAR(Data!$D9123)</f>
        <v>2014</v>
      </c>
      <c r="D9123">
        <v>41717</v>
      </c>
      <c r="E9123">
        <v>41719</v>
      </c>
      <c r="F9123" t="s">
        <v>23</v>
      </c>
      <c r="G9123" t="s">
        <v>8157</v>
      </c>
      <c r="H9123" t="s">
        <v>8158</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ht="14.25" customHeight="1" x14ac:dyDescent="0.25">
      <c r="A9124">
        <v>9123</v>
      </c>
      <c r="B9124" t="s">
        <v>10437</v>
      </c>
      <c r="C9124">
        <f>YEAR(Data!$D9124)</f>
        <v>2014</v>
      </c>
      <c r="D9124">
        <v>41968</v>
      </c>
      <c r="E9124">
        <v>41968</v>
      </c>
      <c r="F9124" t="s">
        <v>1290</v>
      </c>
      <c r="G9124" t="s">
        <v>6544</v>
      </c>
      <c r="H9124" t="s">
        <v>6545</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ht="14.25" customHeight="1" x14ac:dyDescent="0.25">
      <c r="A9125">
        <v>9124</v>
      </c>
      <c r="B9125" t="s">
        <v>10438</v>
      </c>
      <c r="C9125">
        <f>YEAR(Data!$D9125)</f>
        <v>2013</v>
      </c>
      <c r="D9125">
        <v>41605</v>
      </c>
      <c r="E9125">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ht="14.25" customHeight="1" x14ac:dyDescent="0.25">
      <c r="A9126">
        <v>9125</v>
      </c>
      <c r="B9126" t="s">
        <v>10439</v>
      </c>
      <c r="C9126">
        <f>YEAR(Data!$D9126)</f>
        <v>2013</v>
      </c>
      <c r="D9126">
        <v>41505</v>
      </c>
      <c r="E9126">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ht="14.25" customHeight="1" x14ac:dyDescent="0.25">
      <c r="A9127">
        <v>9126</v>
      </c>
      <c r="B9127" t="s">
        <v>10439</v>
      </c>
      <c r="C9127">
        <f>YEAR(Data!$D9127)</f>
        <v>2013</v>
      </c>
      <c r="D9127">
        <v>41505</v>
      </c>
      <c r="E9127">
        <v>41507</v>
      </c>
      <c r="F9127" t="s">
        <v>23</v>
      </c>
      <c r="G9127" t="s">
        <v>182</v>
      </c>
      <c r="H9127" t="s">
        <v>183</v>
      </c>
      <c r="I9127" t="s">
        <v>102</v>
      </c>
      <c r="J9127" t="s">
        <v>27</v>
      </c>
      <c r="K9127" t="s">
        <v>184</v>
      </c>
      <c r="L9127" t="s">
        <v>104</v>
      </c>
      <c r="M9127">
        <v>77070</v>
      </c>
      <c r="N9127" t="s">
        <v>105</v>
      </c>
      <c r="O9127" t="s">
        <v>6591</v>
      </c>
      <c r="P9127" t="s">
        <v>32</v>
      </c>
      <c r="Q9127" t="s">
        <v>65</v>
      </c>
      <c r="R9127" t="s">
        <v>6592</v>
      </c>
      <c r="S9127">
        <v>5.3440000000000003</v>
      </c>
      <c r="T9127">
        <v>4</v>
      </c>
      <c r="U9127">
        <v>0.6</v>
      </c>
      <c r="V9127">
        <v>-2.1375999999999991</v>
      </c>
    </row>
    <row r="9128" spans="1:22" ht="14.25" customHeight="1" x14ac:dyDescent="0.25">
      <c r="A9128">
        <v>9127</v>
      </c>
      <c r="B9128" t="s">
        <v>10440</v>
      </c>
      <c r="C9128">
        <f>YEAR(Data!$D9128)</f>
        <v>2012</v>
      </c>
      <c r="D9128">
        <v>41241</v>
      </c>
      <c r="E9128">
        <v>41246</v>
      </c>
      <c r="F9128" t="s">
        <v>50</v>
      </c>
      <c r="G9128" t="s">
        <v>6150</v>
      </c>
      <c r="H9128" t="s">
        <v>6151</v>
      </c>
      <c r="I9128" t="s">
        <v>102</v>
      </c>
      <c r="J9128" t="s">
        <v>27</v>
      </c>
      <c r="K9128" t="s">
        <v>5888</v>
      </c>
      <c r="L9128" t="s">
        <v>668</v>
      </c>
      <c r="M9128">
        <v>88001</v>
      </c>
      <c r="N9128" t="s">
        <v>44</v>
      </c>
      <c r="O9128" t="s">
        <v>679</v>
      </c>
      <c r="P9128" t="s">
        <v>46</v>
      </c>
      <c r="Q9128" t="s">
        <v>68</v>
      </c>
      <c r="R9128" t="s">
        <v>680</v>
      </c>
      <c r="S9128">
        <v>8.2799999999999994</v>
      </c>
      <c r="T9128">
        <v>2</v>
      </c>
      <c r="U9128">
        <v>0</v>
      </c>
      <c r="V9128">
        <v>3.4775999999999998</v>
      </c>
    </row>
    <row r="9129" spans="1:22" ht="14.25" customHeight="1" x14ac:dyDescent="0.25">
      <c r="A9129">
        <v>9128</v>
      </c>
      <c r="B9129" t="s">
        <v>10441</v>
      </c>
      <c r="C9129">
        <f>YEAR(Data!$D9129)</f>
        <v>2014</v>
      </c>
      <c r="D9129">
        <v>41785</v>
      </c>
      <c r="E9129">
        <v>41792</v>
      </c>
      <c r="F9129" t="s">
        <v>50</v>
      </c>
      <c r="G9129" t="s">
        <v>1258</v>
      </c>
      <c r="H9129" t="s">
        <v>1259</v>
      </c>
      <c r="I9129" t="s">
        <v>26</v>
      </c>
      <c r="J9129" t="s">
        <v>27</v>
      </c>
      <c r="K9129" t="s">
        <v>184</v>
      </c>
      <c r="L9129" t="s">
        <v>104</v>
      </c>
      <c r="M9129">
        <v>77070</v>
      </c>
      <c r="N9129" t="s">
        <v>105</v>
      </c>
      <c r="O9129" t="s">
        <v>8343</v>
      </c>
      <c r="P9129" t="s">
        <v>46</v>
      </c>
      <c r="Q9129" t="s">
        <v>59</v>
      </c>
      <c r="R9129" t="s">
        <v>8344</v>
      </c>
      <c r="S9129">
        <v>50.135999999999996</v>
      </c>
      <c r="T9129">
        <v>3</v>
      </c>
      <c r="U9129">
        <v>0.2</v>
      </c>
      <c r="V9129">
        <v>-11.2806</v>
      </c>
    </row>
    <row r="9130" spans="1:22" ht="14.25" customHeight="1" x14ac:dyDescent="0.25">
      <c r="A9130">
        <v>9129</v>
      </c>
      <c r="B9130" t="s">
        <v>10442</v>
      </c>
      <c r="C9130">
        <f>YEAR(Data!$D9130)</f>
        <v>2014</v>
      </c>
      <c r="D9130">
        <v>41887</v>
      </c>
      <c r="E9130">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ht="14.25" customHeight="1" x14ac:dyDescent="0.25">
      <c r="A9131">
        <v>9130</v>
      </c>
      <c r="B9131" t="s">
        <v>10443</v>
      </c>
      <c r="C9131">
        <f>YEAR(Data!$D9131)</f>
        <v>2013</v>
      </c>
      <c r="D9131">
        <v>41358</v>
      </c>
      <c r="E9131">
        <v>41360</v>
      </c>
      <c r="F9131" t="s">
        <v>23</v>
      </c>
      <c r="G9131" t="s">
        <v>3535</v>
      </c>
      <c r="H9131" t="s">
        <v>3536</v>
      </c>
      <c r="I9131" t="s">
        <v>26</v>
      </c>
      <c r="J9131" t="s">
        <v>27</v>
      </c>
      <c r="K9131" t="s">
        <v>2180</v>
      </c>
      <c r="L9131" t="s">
        <v>498</v>
      </c>
      <c r="M9131">
        <v>44105</v>
      </c>
      <c r="N9131" t="s">
        <v>148</v>
      </c>
      <c r="O9131" t="s">
        <v>5658</v>
      </c>
      <c r="P9131" t="s">
        <v>32</v>
      </c>
      <c r="Q9131" t="s">
        <v>33</v>
      </c>
      <c r="R9131" t="s">
        <v>5659</v>
      </c>
      <c r="S9131">
        <v>301.46999999999997</v>
      </c>
      <c r="T9131">
        <v>3</v>
      </c>
      <c r="U9131">
        <v>0.5</v>
      </c>
      <c r="V9131">
        <v>-241.17600000000002</v>
      </c>
    </row>
    <row r="9132" spans="1:22" ht="14.25" customHeight="1" x14ac:dyDescent="0.25">
      <c r="A9132">
        <v>9131</v>
      </c>
      <c r="B9132" t="s">
        <v>10443</v>
      </c>
      <c r="C9132">
        <f>YEAR(Data!$D9132)</f>
        <v>2013</v>
      </c>
      <c r="D9132">
        <v>41358</v>
      </c>
      <c r="E9132">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ht="14.25" customHeight="1" x14ac:dyDescent="0.25">
      <c r="A9133">
        <v>9132</v>
      </c>
      <c r="B9133" t="s">
        <v>10444</v>
      </c>
      <c r="C9133">
        <f>YEAR(Data!$D9133)</f>
        <v>2014</v>
      </c>
      <c r="D9133">
        <v>41788</v>
      </c>
      <c r="E9133">
        <v>41792</v>
      </c>
      <c r="F9133" t="s">
        <v>50</v>
      </c>
      <c r="G9133" t="s">
        <v>4733</v>
      </c>
      <c r="H9133" t="s">
        <v>4734</v>
      </c>
      <c r="I9133" t="s">
        <v>41</v>
      </c>
      <c r="J9133" t="s">
        <v>27</v>
      </c>
      <c r="K9133" t="s">
        <v>10445</v>
      </c>
      <c r="L9133" t="s">
        <v>2735</v>
      </c>
      <c r="M9133">
        <v>20707</v>
      </c>
      <c r="N9133" t="s">
        <v>148</v>
      </c>
      <c r="O9133" t="s">
        <v>3928</v>
      </c>
      <c r="P9133" t="s">
        <v>32</v>
      </c>
      <c r="Q9133" t="s">
        <v>65</v>
      </c>
      <c r="R9133" t="s">
        <v>3929</v>
      </c>
      <c r="S9133">
        <v>27.46</v>
      </c>
      <c r="T9133">
        <v>2</v>
      </c>
      <c r="U9133">
        <v>0</v>
      </c>
      <c r="V9133">
        <v>9.8856000000000002</v>
      </c>
    </row>
    <row r="9134" spans="1:22" ht="14.25" customHeight="1" x14ac:dyDescent="0.25">
      <c r="A9134">
        <v>9133</v>
      </c>
      <c r="B9134" t="s">
        <v>10444</v>
      </c>
      <c r="C9134">
        <f>YEAR(Data!$D9134)</f>
        <v>2014</v>
      </c>
      <c r="D9134">
        <v>41788</v>
      </c>
      <c r="E9134">
        <v>41792</v>
      </c>
      <c r="F9134" t="s">
        <v>50</v>
      </c>
      <c r="G9134" t="s">
        <v>4733</v>
      </c>
      <c r="H9134" t="s">
        <v>4734</v>
      </c>
      <c r="I9134" t="s">
        <v>41</v>
      </c>
      <c r="J9134" t="s">
        <v>27</v>
      </c>
      <c r="K9134" t="s">
        <v>10445</v>
      </c>
      <c r="L9134" t="s">
        <v>2735</v>
      </c>
      <c r="M9134">
        <v>20707</v>
      </c>
      <c r="N9134" t="s">
        <v>148</v>
      </c>
      <c r="O9134" t="s">
        <v>2276</v>
      </c>
      <c r="P9134" t="s">
        <v>46</v>
      </c>
      <c r="Q9134" t="s">
        <v>78</v>
      </c>
      <c r="R9134" t="s">
        <v>2277</v>
      </c>
      <c r="S9134">
        <v>125.13</v>
      </c>
      <c r="T9134">
        <v>3</v>
      </c>
      <c r="U9134">
        <v>0</v>
      </c>
      <c r="V9134">
        <v>36.287699999999987</v>
      </c>
    </row>
    <row r="9135" spans="1:22" ht="14.25" customHeight="1" x14ac:dyDescent="0.25">
      <c r="A9135">
        <v>9134</v>
      </c>
      <c r="B9135" t="s">
        <v>10446</v>
      </c>
      <c r="C9135">
        <f>YEAR(Data!$D9135)</f>
        <v>2012</v>
      </c>
      <c r="D9135">
        <v>41152</v>
      </c>
      <c r="E9135">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ht="14.25" customHeight="1" x14ac:dyDescent="0.25">
      <c r="A9136">
        <v>9135</v>
      </c>
      <c r="B9136" t="s">
        <v>10447</v>
      </c>
      <c r="C9136">
        <f>YEAR(Data!$D9136)</f>
        <v>2013</v>
      </c>
      <c r="D9136">
        <v>41377</v>
      </c>
      <c r="E9136">
        <v>41382</v>
      </c>
      <c r="F9136" t="s">
        <v>50</v>
      </c>
      <c r="G9136" t="s">
        <v>4524</v>
      </c>
      <c r="H9136" t="s">
        <v>4525</v>
      </c>
      <c r="I9136" t="s">
        <v>41</v>
      </c>
      <c r="J9136" t="s">
        <v>27</v>
      </c>
      <c r="K9136" t="s">
        <v>9002</v>
      </c>
      <c r="L9136" t="s">
        <v>88</v>
      </c>
      <c r="M9136">
        <v>27893</v>
      </c>
      <c r="N9136" t="s">
        <v>30</v>
      </c>
      <c r="O9136" t="s">
        <v>1563</v>
      </c>
      <c r="P9136" t="s">
        <v>46</v>
      </c>
      <c r="Q9136" t="s">
        <v>59</v>
      </c>
      <c r="R9136" t="s">
        <v>1564</v>
      </c>
      <c r="S9136">
        <v>129.55199999999999</v>
      </c>
      <c r="T9136">
        <v>3</v>
      </c>
      <c r="U9136">
        <v>0.2</v>
      </c>
      <c r="V9136">
        <v>-22.671600000000005</v>
      </c>
    </row>
    <row r="9137" spans="1:22" ht="14.25" customHeight="1" x14ac:dyDescent="0.25">
      <c r="A9137">
        <v>9136</v>
      </c>
      <c r="B9137" t="s">
        <v>10447</v>
      </c>
      <c r="C9137">
        <f>YEAR(Data!$D9137)</f>
        <v>2013</v>
      </c>
      <c r="D9137">
        <v>41377</v>
      </c>
      <c r="E9137">
        <v>41382</v>
      </c>
      <c r="F9137" t="s">
        <v>50</v>
      </c>
      <c r="G9137" t="s">
        <v>4524</v>
      </c>
      <c r="H9137" t="s">
        <v>4525</v>
      </c>
      <c r="I9137" t="s">
        <v>41</v>
      </c>
      <c r="J9137" t="s">
        <v>27</v>
      </c>
      <c r="K9137" t="s">
        <v>9002</v>
      </c>
      <c r="L9137" t="s">
        <v>88</v>
      </c>
      <c r="M9137">
        <v>27893</v>
      </c>
      <c r="N9137" t="s">
        <v>30</v>
      </c>
      <c r="O9137" t="s">
        <v>1542</v>
      </c>
      <c r="P9137" t="s">
        <v>46</v>
      </c>
      <c r="Q9137" t="s">
        <v>59</v>
      </c>
      <c r="R9137" t="s">
        <v>1543</v>
      </c>
      <c r="S9137">
        <v>51.984000000000009</v>
      </c>
      <c r="T9137">
        <v>1</v>
      </c>
      <c r="U9137">
        <v>0.2</v>
      </c>
      <c r="V9137">
        <v>-5.1983999999999995</v>
      </c>
    </row>
    <row r="9138" spans="1:22" ht="14.25" customHeight="1" x14ac:dyDescent="0.25">
      <c r="A9138">
        <v>9137</v>
      </c>
      <c r="B9138" t="s">
        <v>10447</v>
      </c>
      <c r="C9138">
        <f>YEAR(Data!$D9138)</f>
        <v>2013</v>
      </c>
      <c r="D9138">
        <v>41377</v>
      </c>
      <c r="E9138">
        <v>41382</v>
      </c>
      <c r="F9138" t="s">
        <v>50</v>
      </c>
      <c r="G9138" t="s">
        <v>4524</v>
      </c>
      <c r="H9138" t="s">
        <v>4525</v>
      </c>
      <c r="I9138" t="s">
        <v>41</v>
      </c>
      <c r="J9138" t="s">
        <v>27</v>
      </c>
      <c r="K9138" t="s">
        <v>9002</v>
      </c>
      <c r="L9138" t="s">
        <v>88</v>
      </c>
      <c r="M9138">
        <v>27893</v>
      </c>
      <c r="N9138" t="s">
        <v>30</v>
      </c>
      <c r="O9138" t="s">
        <v>7559</v>
      </c>
      <c r="P9138" t="s">
        <v>46</v>
      </c>
      <c r="Q9138" t="s">
        <v>90</v>
      </c>
      <c r="R9138" t="s">
        <v>7560</v>
      </c>
      <c r="S9138">
        <v>10.272000000000002</v>
      </c>
      <c r="T9138">
        <v>3</v>
      </c>
      <c r="U9138">
        <v>0.2</v>
      </c>
      <c r="V9138">
        <v>3.4668000000000001</v>
      </c>
    </row>
    <row r="9139" spans="1:22" ht="14.25" customHeight="1" x14ac:dyDescent="0.25">
      <c r="A9139">
        <v>9138</v>
      </c>
      <c r="B9139" t="s">
        <v>10448</v>
      </c>
      <c r="C9139">
        <f>YEAR(Data!$D9139)</f>
        <v>2011</v>
      </c>
      <c r="D9139">
        <v>40577</v>
      </c>
      <c r="E9139">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ht="14.25" customHeight="1" x14ac:dyDescent="0.25">
      <c r="A9140">
        <v>9139</v>
      </c>
      <c r="B9140" t="s">
        <v>10448</v>
      </c>
      <c r="C9140">
        <f>YEAR(Data!$D9140)</f>
        <v>2011</v>
      </c>
      <c r="D9140">
        <v>40577</v>
      </c>
      <c r="E9140">
        <v>40584</v>
      </c>
      <c r="F9140" t="s">
        <v>50</v>
      </c>
      <c r="G9140" t="s">
        <v>4353</v>
      </c>
      <c r="H9140" t="s">
        <v>4354</v>
      </c>
      <c r="I9140" t="s">
        <v>26</v>
      </c>
      <c r="J9140" t="s">
        <v>27</v>
      </c>
      <c r="K9140" t="s">
        <v>1151</v>
      </c>
      <c r="L9140" t="s">
        <v>54</v>
      </c>
      <c r="M9140">
        <v>33710</v>
      </c>
      <c r="N9140" t="s">
        <v>30</v>
      </c>
      <c r="O9140" t="s">
        <v>5833</v>
      </c>
      <c r="P9140" t="s">
        <v>71</v>
      </c>
      <c r="Q9140" t="s">
        <v>72</v>
      </c>
      <c r="R9140" t="s">
        <v>5834</v>
      </c>
      <c r="S9140">
        <v>180.96</v>
      </c>
      <c r="T9140">
        <v>5</v>
      </c>
      <c r="U9140">
        <v>0.2</v>
      </c>
      <c r="V9140">
        <v>13.571999999999996</v>
      </c>
    </row>
    <row r="9141" spans="1:22" ht="14.25" customHeight="1" x14ac:dyDescent="0.25">
      <c r="A9141">
        <v>9140</v>
      </c>
      <c r="B9141" t="s">
        <v>10449</v>
      </c>
      <c r="C9141">
        <f>YEAR(Data!$D9141)</f>
        <v>2011</v>
      </c>
      <c r="D9141">
        <v>40788</v>
      </c>
      <c r="E9141">
        <v>40794</v>
      </c>
      <c r="F9141" t="s">
        <v>50</v>
      </c>
      <c r="G9141" t="s">
        <v>2460</v>
      </c>
      <c r="H9141" t="s">
        <v>2461</v>
      </c>
      <c r="I9141" t="s">
        <v>26</v>
      </c>
      <c r="J9141" t="s">
        <v>27</v>
      </c>
      <c r="K9141" t="s">
        <v>8456</v>
      </c>
      <c r="L9141" t="s">
        <v>211</v>
      </c>
      <c r="M9141">
        <v>60089</v>
      </c>
      <c r="N9141" t="s">
        <v>105</v>
      </c>
      <c r="O9141" t="s">
        <v>478</v>
      </c>
      <c r="P9141" t="s">
        <v>71</v>
      </c>
      <c r="Q9141" t="s">
        <v>161</v>
      </c>
      <c r="R9141" t="s">
        <v>479</v>
      </c>
      <c r="S9141">
        <v>475.94400000000002</v>
      </c>
      <c r="T9141">
        <v>7</v>
      </c>
      <c r="U9141">
        <v>0.2</v>
      </c>
      <c r="V9141">
        <v>95.188799999999972</v>
      </c>
    </row>
    <row r="9142" spans="1:22" ht="14.25" customHeight="1" x14ac:dyDescent="0.25">
      <c r="A9142">
        <v>9141</v>
      </c>
      <c r="B9142" t="s">
        <v>10450</v>
      </c>
      <c r="C9142">
        <f>YEAR(Data!$D9142)</f>
        <v>2014</v>
      </c>
      <c r="D9142">
        <v>41913</v>
      </c>
      <c r="E9142">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ht="14.25" customHeight="1" x14ac:dyDescent="0.25">
      <c r="A9143">
        <v>9142</v>
      </c>
      <c r="B9143" t="s">
        <v>10451</v>
      </c>
      <c r="C9143">
        <f>YEAR(Data!$D9143)</f>
        <v>2013</v>
      </c>
      <c r="D9143">
        <v>41523</v>
      </c>
      <c r="E9143">
        <v>41525</v>
      </c>
      <c r="F9143" t="s">
        <v>188</v>
      </c>
      <c r="G9143" t="s">
        <v>9583</v>
      </c>
      <c r="H9143" t="s">
        <v>9584</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ht="14.25" customHeight="1" x14ac:dyDescent="0.25">
      <c r="A9144">
        <v>9143</v>
      </c>
      <c r="B9144" t="s">
        <v>10452</v>
      </c>
      <c r="C9144">
        <f>YEAR(Data!$D9144)</f>
        <v>2014</v>
      </c>
      <c r="D9144">
        <v>41780</v>
      </c>
      <c r="E9144">
        <v>41786</v>
      </c>
      <c r="F9144" t="s">
        <v>50</v>
      </c>
      <c r="G9144" t="s">
        <v>4199</v>
      </c>
      <c r="H9144" t="s">
        <v>4200</v>
      </c>
      <c r="I9144" t="s">
        <v>26</v>
      </c>
      <c r="J9144" t="s">
        <v>27</v>
      </c>
      <c r="K9144" t="s">
        <v>1391</v>
      </c>
      <c r="L9144" t="s">
        <v>1392</v>
      </c>
      <c r="M9144">
        <v>89115</v>
      </c>
      <c r="N9144" t="s">
        <v>44</v>
      </c>
      <c r="O9144" t="s">
        <v>6377</v>
      </c>
      <c r="P9144" t="s">
        <v>46</v>
      </c>
      <c r="Q9144" t="s">
        <v>75</v>
      </c>
      <c r="R9144" t="s">
        <v>6378</v>
      </c>
      <c r="S9144">
        <v>8.2880000000000003</v>
      </c>
      <c r="T9144">
        <v>2</v>
      </c>
      <c r="U9144">
        <v>0.2</v>
      </c>
      <c r="V9144">
        <v>3.0043999999999995</v>
      </c>
    </row>
    <row r="9145" spans="1:22" ht="14.25" customHeight="1" x14ac:dyDescent="0.25">
      <c r="A9145">
        <v>9144</v>
      </c>
      <c r="B9145" t="s">
        <v>10452</v>
      </c>
      <c r="C9145">
        <f>YEAR(Data!$D9145)</f>
        <v>2014</v>
      </c>
      <c r="D9145">
        <v>41780</v>
      </c>
      <c r="E9145">
        <v>41786</v>
      </c>
      <c r="F9145" t="s">
        <v>50</v>
      </c>
      <c r="G9145" t="s">
        <v>4199</v>
      </c>
      <c r="H9145" t="s">
        <v>4200</v>
      </c>
      <c r="I9145" t="s">
        <v>26</v>
      </c>
      <c r="J9145" t="s">
        <v>27</v>
      </c>
      <c r="K9145" t="s">
        <v>1391</v>
      </c>
      <c r="L9145" t="s">
        <v>1392</v>
      </c>
      <c r="M9145">
        <v>89115</v>
      </c>
      <c r="N9145" t="s">
        <v>44</v>
      </c>
      <c r="O9145" t="s">
        <v>9195</v>
      </c>
      <c r="P9145" t="s">
        <v>71</v>
      </c>
      <c r="Q9145" t="s">
        <v>72</v>
      </c>
      <c r="R9145" t="s">
        <v>9196</v>
      </c>
      <c r="S9145">
        <v>1123.1280000000002</v>
      </c>
      <c r="T9145">
        <v>9</v>
      </c>
      <c r="U9145">
        <v>0.2</v>
      </c>
      <c r="V9145">
        <v>70.195499999999981</v>
      </c>
    </row>
    <row r="9146" spans="1:22" ht="14.25" customHeight="1" x14ac:dyDescent="0.25">
      <c r="A9146">
        <v>9145</v>
      </c>
      <c r="B9146" t="s">
        <v>10452</v>
      </c>
      <c r="C9146">
        <f>YEAR(Data!$D9146)</f>
        <v>2014</v>
      </c>
      <c r="D9146">
        <v>41780</v>
      </c>
      <c r="E9146">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ht="14.25" customHeight="1" x14ac:dyDescent="0.25">
      <c r="A9147">
        <v>9146</v>
      </c>
      <c r="B9147" t="s">
        <v>10453</v>
      </c>
      <c r="C9147">
        <f>YEAR(Data!$D9147)</f>
        <v>2012</v>
      </c>
      <c r="D9147">
        <v>41172</v>
      </c>
      <c r="E9147">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ht="14.25" customHeight="1" x14ac:dyDescent="0.25">
      <c r="A9148">
        <v>9147</v>
      </c>
      <c r="B9148" t="s">
        <v>10454</v>
      </c>
      <c r="C9148">
        <f>YEAR(Data!$D9148)</f>
        <v>2013</v>
      </c>
      <c r="D9148">
        <v>41297</v>
      </c>
      <c r="E9148">
        <v>41301</v>
      </c>
      <c r="F9148" t="s">
        <v>50</v>
      </c>
      <c r="G9148" t="s">
        <v>995</v>
      </c>
      <c r="H9148" t="s">
        <v>996</v>
      </c>
      <c r="I9148" t="s">
        <v>41</v>
      </c>
      <c r="J9148" t="s">
        <v>27</v>
      </c>
      <c r="K9148" t="s">
        <v>2221</v>
      </c>
      <c r="L9148" t="s">
        <v>5203</v>
      </c>
      <c r="M9148" t="s">
        <v>5204</v>
      </c>
      <c r="N9148" t="s">
        <v>148</v>
      </c>
      <c r="O9148" t="s">
        <v>4542</v>
      </c>
      <c r="P9148" t="s">
        <v>71</v>
      </c>
      <c r="Q9148" t="s">
        <v>161</v>
      </c>
      <c r="R9148" t="s">
        <v>4543</v>
      </c>
      <c r="S9148">
        <v>99.98</v>
      </c>
      <c r="T9148">
        <v>2</v>
      </c>
      <c r="U9148">
        <v>0</v>
      </c>
      <c r="V9148">
        <v>42.991400000000006</v>
      </c>
    </row>
    <row r="9149" spans="1:22" ht="14.25" customHeight="1" x14ac:dyDescent="0.25">
      <c r="A9149">
        <v>9148</v>
      </c>
      <c r="B9149" t="s">
        <v>10454</v>
      </c>
      <c r="C9149">
        <f>YEAR(Data!$D9149)</f>
        <v>2013</v>
      </c>
      <c r="D9149">
        <v>41297</v>
      </c>
      <c r="E9149">
        <v>41301</v>
      </c>
      <c r="F9149" t="s">
        <v>50</v>
      </c>
      <c r="G9149" t="s">
        <v>995</v>
      </c>
      <c r="H9149" t="s">
        <v>996</v>
      </c>
      <c r="I9149" t="s">
        <v>41</v>
      </c>
      <c r="J9149" t="s">
        <v>27</v>
      </c>
      <c r="K9149" t="s">
        <v>2221</v>
      </c>
      <c r="L9149" t="s">
        <v>5203</v>
      </c>
      <c r="M9149" t="s">
        <v>5204</v>
      </c>
      <c r="N9149" t="s">
        <v>148</v>
      </c>
      <c r="O9149" t="s">
        <v>10455</v>
      </c>
      <c r="P9149" t="s">
        <v>46</v>
      </c>
      <c r="Q9149" t="s">
        <v>68</v>
      </c>
      <c r="R9149" t="s">
        <v>10456</v>
      </c>
      <c r="S9149">
        <v>8.0400000000000009</v>
      </c>
      <c r="T9149">
        <v>6</v>
      </c>
      <c r="U9149">
        <v>0</v>
      </c>
      <c r="V9149">
        <v>2.7336</v>
      </c>
    </row>
    <row r="9150" spans="1:22" ht="14.25" customHeight="1" x14ac:dyDescent="0.25">
      <c r="A9150">
        <v>9149</v>
      </c>
      <c r="B9150" t="s">
        <v>10454</v>
      </c>
      <c r="C9150">
        <f>YEAR(Data!$D9150)</f>
        <v>2013</v>
      </c>
      <c r="D9150">
        <v>41297</v>
      </c>
      <c r="E9150">
        <v>41301</v>
      </c>
      <c r="F9150" t="s">
        <v>50</v>
      </c>
      <c r="G9150" t="s">
        <v>995</v>
      </c>
      <c r="H9150" t="s">
        <v>996</v>
      </c>
      <c r="I9150" t="s">
        <v>41</v>
      </c>
      <c r="J9150" t="s">
        <v>27</v>
      </c>
      <c r="K9150" t="s">
        <v>2221</v>
      </c>
      <c r="L9150" t="s">
        <v>5203</v>
      </c>
      <c r="M9150" t="s">
        <v>5204</v>
      </c>
      <c r="N9150" t="s">
        <v>148</v>
      </c>
      <c r="O9150" t="s">
        <v>3031</v>
      </c>
      <c r="P9150" t="s">
        <v>46</v>
      </c>
      <c r="Q9150" t="s">
        <v>59</v>
      </c>
      <c r="R9150" t="s">
        <v>3032</v>
      </c>
      <c r="S9150">
        <v>1564.29</v>
      </c>
      <c r="T9150">
        <v>13</v>
      </c>
      <c r="U9150">
        <v>0</v>
      </c>
      <c r="V9150">
        <v>406.71539999999993</v>
      </c>
    </row>
    <row r="9151" spans="1:22" ht="14.25" customHeight="1" x14ac:dyDescent="0.25">
      <c r="A9151">
        <v>9150</v>
      </c>
      <c r="B9151" t="s">
        <v>10457</v>
      </c>
      <c r="C9151">
        <f>YEAR(Data!$D9151)</f>
        <v>2011</v>
      </c>
      <c r="D9151">
        <v>40695</v>
      </c>
      <c r="E915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ht="14.25" customHeight="1" x14ac:dyDescent="0.25">
      <c r="A9152">
        <v>9151</v>
      </c>
      <c r="B9152" t="s">
        <v>10457</v>
      </c>
      <c r="C9152">
        <f>YEAR(Data!$D9152)</f>
        <v>2011</v>
      </c>
      <c r="D9152">
        <v>40695</v>
      </c>
      <c r="E9152">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ht="14.25" customHeight="1" x14ac:dyDescent="0.25">
      <c r="A9153">
        <v>9152</v>
      </c>
      <c r="B9153" t="s">
        <v>10458</v>
      </c>
      <c r="C9153">
        <f>YEAR(Data!$D9153)</f>
        <v>2012</v>
      </c>
      <c r="D9153">
        <v>41176</v>
      </c>
      <c r="E9153">
        <v>41181</v>
      </c>
      <c r="F9153" t="s">
        <v>23</v>
      </c>
      <c r="G9153" t="s">
        <v>290</v>
      </c>
      <c r="H9153" t="s">
        <v>291</v>
      </c>
      <c r="I9153" t="s">
        <v>26</v>
      </c>
      <c r="J9153" t="s">
        <v>27</v>
      </c>
      <c r="K9153" t="s">
        <v>7764</v>
      </c>
      <c r="L9153" t="s">
        <v>310</v>
      </c>
      <c r="M9153">
        <v>85323</v>
      </c>
      <c r="N9153" t="s">
        <v>44</v>
      </c>
      <c r="O9153" t="s">
        <v>6946</v>
      </c>
      <c r="P9153" t="s">
        <v>46</v>
      </c>
      <c r="Q9153" t="s">
        <v>68</v>
      </c>
      <c r="R9153" t="s">
        <v>6947</v>
      </c>
      <c r="S9153">
        <v>14.576000000000001</v>
      </c>
      <c r="T9153">
        <v>2</v>
      </c>
      <c r="U9153">
        <v>0.2</v>
      </c>
      <c r="V9153">
        <v>2.3685999999999989</v>
      </c>
    </row>
    <row r="9154" spans="1:22" ht="14.25" customHeight="1" x14ac:dyDescent="0.25">
      <c r="A9154">
        <v>9153</v>
      </c>
      <c r="B9154" t="s">
        <v>10458</v>
      </c>
      <c r="C9154">
        <f>YEAR(Data!$D9154)</f>
        <v>2012</v>
      </c>
      <c r="D9154">
        <v>41176</v>
      </c>
      <c r="E9154">
        <v>41181</v>
      </c>
      <c r="F9154" t="s">
        <v>23</v>
      </c>
      <c r="G9154" t="s">
        <v>290</v>
      </c>
      <c r="H9154" t="s">
        <v>291</v>
      </c>
      <c r="I9154" t="s">
        <v>26</v>
      </c>
      <c r="J9154" t="s">
        <v>27</v>
      </c>
      <c r="K9154" t="s">
        <v>7764</v>
      </c>
      <c r="L9154" t="s">
        <v>310</v>
      </c>
      <c r="M9154">
        <v>85323</v>
      </c>
      <c r="N9154" t="s">
        <v>44</v>
      </c>
      <c r="O9154" t="s">
        <v>741</v>
      </c>
      <c r="P9154" t="s">
        <v>71</v>
      </c>
      <c r="Q9154" t="s">
        <v>161</v>
      </c>
      <c r="R9154" t="s">
        <v>742</v>
      </c>
      <c r="S9154">
        <v>23.200000000000003</v>
      </c>
      <c r="T9154">
        <v>2</v>
      </c>
      <c r="U9154">
        <v>0.2</v>
      </c>
      <c r="V9154">
        <v>1.4499999999999993</v>
      </c>
    </row>
    <row r="9155" spans="1:22" ht="14.25" customHeight="1" x14ac:dyDescent="0.25">
      <c r="A9155">
        <v>9154</v>
      </c>
      <c r="B9155" t="s">
        <v>10458</v>
      </c>
      <c r="C9155">
        <f>YEAR(Data!$D9155)</f>
        <v>2012</v>
      </c>
      <c r="D9155">
        <v>41176</v>
      </c>
      <c r="E9155">
        <v>41181</v>
      </c>
      <c r="F9155" t="s">
        <v>23</v>
      </c>
      <c r="G9155" t="s">
        <v>290</v>
      </c>
      <c r="H9155" t="s">
        <v>291</v>
      </c>
      <c r="I9155" t="s">
        <v>26</v>
      </c>
      <c r="J9155" t="s">
        <v>27</v>
      </c>
      <c r="K9155" t="s">
        <v>7764</v>
      </c>
      <c r="L9155" t="s">
        <v>310</v>
      </c>
      <c r="M9155">
        <v>85323</v>
      </c>
      <c r="N9155" t="s">
        <v>44</v>
      </c>
      <c r="O9155" t="s">
        <v>1758</v>
      </c>
      <c r="P9155" t="s">
        <v>46</v>
      </c>
      <c r="Q9155" t="s">
        <v>68</v>
      </c>
      <c r="R9155" t="s">
        <v>1759</v>
      </c>
      <c r="S9155">
        <v>16.463999999999999</v>
      </c>
      <c r="T9155">
        <v>7</v>
      </c>
      <c r="U9155">
        <v>0.2</v>
      </c>
      <c r="V9155">
        <v>1.852199999999999</v>
      </c>
    </row>
    <row r="9156" spans="1:22" ht="14.25" customHeight="1" x14ac:dyDescent="0.25">
      <c r="A9156">
        <v>9155</v>
      </c>
      <c r="B9156" t="s">
        <v>10459</v>
      </c>
      <c r="C9156">
        <f>YEAR(Data!$D9156)</f>
        <v>2013</v>
      </c>
      <c r="D9156">
        <v>41488</v>
      </c>
      <c r="E9156">
        <v>41490</v>
      </c>
      <c r="F9156" t="s">
        <v>23</v>
      </c>
      <c r="G9156" t="s">
        <v>7143</v>
      </c>
      <c r="H9156" t="s">
        <v>7144</v>
      </c>
      <c r="I9156" t="s">
        <v>26</v>
      </c>
      <c r="J9156" t="s">
        <v>27</v>
      </c>
      <c r="K9156" t="s">
        <v>146</v>
      </c>
      <c r="L9156" t="s">
        <v>147</v>
      </c>
      <c r="M9156">
        <v>19140</v>
      </c>
      <c r="N9156" t="s">
        <v>148</v>
      </c>
      <c r="O9156" t="s">
        <v>1714</v>
      </c>
      <c r="P9156" t="s">
        <v>32</v>
      </c>
      <c r="Q9156" t="s">
        <v>65</v>
      </c>
      <c r="R9156" t="s">
        <v>8143</v>
      </c>
      <c r="S9156">
        <v>19.312000000000001</v>
      </c>
      <c r="T9156">
        <v>2</v>
      </c>
      <c r="U9156">
        <v>0.2</v>
      </c>
      <c r="V9156">
        <v>3.1382000000000003</v>
      </c>
    </row>
    <row r="9157" spans="1:22" ht="14.25" customHeight="1" x14ac:dyDescent="0.25">
      <c r="A9157">
        <v>9156</v>
      </c>
      <c r="B9157" t="s">
        <v>10460</v>
      </c>
      <c r="C9157">
        <f>YEAR(Data!$D9157)</f>
        <v>2011</v>
      </c>
      <c r="D9157">
        <v>40567</v>
      </c>
      <c r="E9157">
        <v>40572</v>
      </c>
      <c r="F9157" t="s">
        <v>50</v>
      </c>
      <c r="G9157" t="s">
        <v>9099</v>
      </c>
      <c r="H9157" t="s">
        <v>9100</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ht="14.25" customHeight="1" x14ac:dyDescent="0.25">
      <c r="A9158">
        <v>9157</v>
      </c>
      <c r="B9158" t="s">
        <v>10461</v>
      </c>
      <c r="C9158">
        <f>YEAR(Data!$D9158)</f>
        <v>2011</v>
      </c>
      <c r="D9158">
        <v>40759</v>
      </c>
      <c r="E9158">
        <v>40763</v>
      </c>
      <c r="F9158" t="s">
        <v>50</v>
      </c>
      <c r="G9158" t="s">
        <v>4236</v>
      </c>
      <c r="H9158" t="s">
        <v>4237</v>
      </c>
      <c r="I9158" t="s">
        <v>41</v>
      </c>
      <c r="J9158" t="s">
        <v>27</v>
      </c>
      <c r="K9158" t="s">
        <v>5234</v>
      </c>
      <c r="L9158" t="s">
        <v>5235</v>
      </c>
      <c r="M9158">
        <v>4401</v>
      </c>
      <c r="N9158" t="s">
        <v>148</v>
      </c>
      <c r="O9158" t="s">
        <v>1837</v>
      </c>
      <c r="P9158" t="s">
        <v>46</v>
      </c>
      <c r="Q9158" t="s">
        <v>78</v>
      </c>
      <c r="R9158" t="s">
        <v>1838</v>
      </c>
      <c r="S9158">
        <v>101.96</v>
      </c>
      <c r="T9158">
        <v>2</v>
      </c>
      <c r="U9158">
        <v>0</v>
      </c>
      <c r="V9158">
        <v>27.529200000000003</v>
      </c>
    </row>
    <row r="9159" spans="1:22" ht="14.25" customHeight="1" x14ac:dyDescent="0.25">
      <c r="A9159">
        <v>9158</v>
      </c>
      <c r="B9159" t="s">
        <v>10461</v>
      </c>
      <c r="C9159">
        <f>YEAR(Data!$D9159)</f>
        <v>2011</v>
      </c>
      <c r="D9159">
        <v>40759</v>
      </c>
      <c r="E9159">
        <v>40763</v>
      </c>
      <c r="F9159" t="s">
        <v>50</v>
      </c>
      <c r="G9159" t="s">
        <v>4236</v>
      </c>
      <c r="H9159" t="s">
        <v>4237</v>
      </c>
      <c r="I9159" t="s">
        <v>41</v>
      </c>
      <c r="J9159" t="s">
        <v>27</v>
      </c>
      <c r="K9159" t="s">
        <v>5234</v>
      </c>
      <c r="L9159" t="s">
        <v>5235</v>
      </c>
      <c r="M9159">
        <v>4401</v>
      </c>
      <c r="N9159" t="s">
        <v>148</v>
      </c>
      <c r="O9159" t="s">
        <v>7570</v>
      </c>
      <c r="P9159" t="s">
        <v>46</v>
      </c>
      <c r="Q9159" t="s">
        <v>90</v>
      </c>
      <c r="R9159" t="s">
        <v>7571</v>
      </c>
      <c r="S9159">
        <v>259.74</v>
      </c>
      <c r="T9159">
        <v>13</v>
      </c>
      <c r="U9159">
        <v>0</v>
      </c>
      <c r="V9159">
        <v>124.6752</v>
      </c>
    </row>
    <row r="9160" spans="1:22" ht="14.25" customHeight="1" x14ac:dyDescent="0.25">
      <c r="A9160">
        <v>9159</v>
      </c>
      <c r="B9160" t="s">
        <v>10461</v>
      </c>
      <c r="C9160">
        <f>YEAR(Data!$D9160)</f>
        <v>2011</v>
      </c>
      <c r="D9160">
        <v>40759</v>
      </c>
      <c r="E9160">
        <v>40763</v>
      </c>
      <c r="F9160" t="s">
        <v>50</v>
      </c>
      <c r="G9160" t="s">
        <v>4236</v>
      </c>
      <c r="H9160" t="s">
        <v>4237</v>
      </c>
      <c r="I9160" t="s">
        <v>41</v>
      </c>
      <c r="J9160" t="s">
        <v>27</v>
      </c>
      <c r="K9160" t="s">
        <v>5234</v>
      </c>
      <c r="L9160" t="s">
        <v>5235</v>
      </c>
      <c r="M9160">
        <v>4401</v>
      </c>
      <c r="N9160" t="s">
        <v>148</v>
      </c>
      <c r="O9160" t="s">
        <v>2815</v>
      </c>
      <c r="P9160" t="s">
        <v>71</v>
      </c>
      <c r="Q9160" t="s">
        <v>161</v>
      </c>
      <c r="R9160" t="s">
        <v>2816</v>
      </c>
      <c r="S9160">
        <v>255.42</v>
      </c>
      <c r="T9160">
        <v>9</v>
      </c>
      <c r="U9160">
        <v>0</v>
      </c>
      <c r="V9160">
        <v>104.7222</v>
      </c>
    </row>
    <row r="9161" spans="1:22" ht="14.25" customHeight="1" x14ac:dyDescent="0.25">
      <c r="A9161">
        <v>9160</v>
      </c>
      <c r="B9161" t="s">
        <v>10462</v>
      </c>
      <c r="C9161">
        <f>YEAR(Data!$D9161)</f>
        <v>2013</v>
      </c>
      <c r="D9161">
        <v>41496</v>
      </c>
      <c r="E9161">
        <v>41501</v>
      </c>
      <c r="F9161" t="s">
        <v>50</v>
      </c>
      <c r="G9161" t="s">
        <v>6370</v>
      </c>
      <c r="H9161" t="s">
        <v>6371</v>
      </c>
      <c r="I9161" t="s">
        <v>102</v>
      </c>
      <c r="J9161" t="s">
        <v>27</v>
      </c>
      <c r="K9161" t="s">
        <v>8759</v>
      </c>
      <c r="L9161" t="s">
        <v>335</v>
      </c>
      <c r="M9161">
        <v>37075</v>
      </c>
      <c r="N9161" t="s">
        <v>30</v>
      </c>
      <c r="O9161" t="s">
        <v>1223</v>
      </c>
      <c r="P9161" t="s">
        <v>46</v>
      </c>
      <c r="Q9161" t="s">
        <v>75</v>
      </c>
      <c r="R9161" t="s">
        <v>1224</v>
      </c>
      <c r="S9161">
        <v>4.338000000000001</v>
      </c>
      <c r="T9161">
        <v>3</v>
      </c>
      <c r="U9161">
        <v>0.7</v>
      </c>
      <c r="V9161">
        <v>-3.0366</v>
      </c>
    </row>
    <row r="9162" spans="1:22" ht="14.25" customHeight="1" x14ac:dyDescent="0.25">
      <c r="A9162">
        <v>9161</v>
      </c>
      <c r="B9162" t="s">
        <v>10462</v>
      </c>
      <c r="C9162">
        <f>YEAR(Data!$D9162)</f>
        <v>2013</v>
      </c>
      <c r="D9162">
        <v>41496</v>
      </c>
      <c r="E9162">
        <v>41501</v>
      </c>
      <c r="F9162" t="s">
        <v>50</v>
      </c>
      <c r="G9162" t="s">
        <v>6370</v>
      </c>
      <c r="H9162" t="s">
        <v>6371</v>
      </c>
      <c r="I9162" t="s">
        <v>102</v>
      </c>
      <c r="J9162" t="s">
        <v>27</v>
      </c>
      <c r="K9162" t="s">
        <v>8759</v>
      </c>
      <c r="L9162" t="s">
        <v>335</v>
      </c>
      <c r="M9162">
        <v>37075</v>
      </c>
      <c r="N9162" t="s">
        <v>30</v>
      </c>
      <c r="O9162" t="s">
        <v>2898</v>
      </c>
      <c r="P9162" t="s">
        <v>46</v>
      </c>
      <c r="Q9162" t="s">
        <v>75</v>
      </c>
      <c r="R9162" t="s">
        <v>2899</v>
      </c>
      <c r="S9162">
        <v>11.880000000000003</v>
      </c>
      <c r="T9162">
        <v>5</v>
      </c>
      <c r="U9162">
        <v>0.7</v>
      </c>
      <c r="V9162">
        <v>-7.9199999999999982</v>
      </c>
    </row>
    <row r="9163" spans="1:22" ht="14.25" customHeight="1" x14ac:dyDescent="0.25">
      <c r="A9163">
        <v>9162</v>
      </c>
      <c r="B9163" t="s">
        <v>10463</v>
      </c>
      <c r="C9163">
        <f>YEAR(Data!$D9163)</f>
        <v>2013</v>
      </c>
      <c r="D9163">
        <v>41617</v>
      </c>
      <c r="E9163">
        <v>41621</v>
      </c>
      <c r="F9163" t="s">
        <v>50</v>
      </c>
      <c r="G9163" t="s">
        <v>1308</v>
      </c>
      <c r="H9163" t="s">
        <v>1309</v>
      </c>
      <c r="I9163" t="s">
        <v>26</v>
      </c>
      <c r="J9163" t="s">
        <v>27</v>
      </c>
      <c r="K9163" t="s">
        <v>6206</v>
      </c>
      <c r="L9163" t="s">
        <v>114</v>
      </c>
      <c r="M9163">
        <v>54703</v>
      </c>
      <c r="N9163" t="s">
        <v>105</v>
      </c>
      <c r="O9163" t="s">
        <v>5638</v>
      </c>
      <c r="P9163" t="s">
        <v>32</v>
      </c>
      <c r="Q9163" t="s">
        <v>33</v>
      </c>
      <c r="R9163" t="s">
        <v>5639</v>
      </c>
      <c r="S9163">
        <v>405.85999999999996</v>
      </c>
      <c r="T9163">
        <v>7</v>
      </c>
      <c r="U9163">
        <v>0</v>
      </c>
      <c r="V9163">
        <v>32.46879999999998</v>
      </c>
    </row>
    <row r="9164" spans="1:22" ht="14.25" customHeight="1" x14ac:dyDescent="0.25">
      <c r="A9164">
        <v>9163</v>
      </c>
      <c r="B9164" t="s">
        <v>10463</v>
      </c>
      <c r="C9164">
        <f>YEAR(Data!$D9164)</f>
        <v>2013</v>
      </c>
      <c r="D9164">
        <v>41617</v>
      </c>
      <c r="E9164">
        <v>41621</v>
      </c>
      <c r="F9164" t="s">
        <v>50</v>
      </c>
      <c r="G9164" t="s">
        <v>1308</v>
      </c>
      <c r="H9164" t="s">
        <v>1309</v>
      </c>
      <c r="I9164" t="s">
        <v>26</v>
      </c>
      <c r="J9164" t="s">
        <v>27</v>
      </c>
      <c r="K9164" t="s">
        <v>6206</v>
      </c>
      <c r="L9164" t="s">
        <v>114</v>
      </c>
      <c r="M9164">
        <v>54703</v>
      </c>
      <c r="N9164" t="s">
        <v>105</v>
      </c>
      <c r="O9164" t="s">
        <v>2455</v>
      </c>
      <c r="P9164" t="s">
        <v>32</v>
      </c>
      <c r="Q9164" t="s">
        <v>36</v>
      </c>
      <c r="R9164" t="s">
        <v>2456</v>
      </c>
      <c r="S9164">
        <v>680.01</v>
      </c>
      <c r="T9164">
        <v>3</v>
      </c>
      <c r="U9164">
        <v>0</v>
      </c>
      <c r="V9164">
        <v>176.80260000000001</v>
      </c>
    </row>
    <row r="9165" spans="1:22" ht="14.25" customHeight="1" x14ac:dyDescent="0.25">
      <c r="A9165">
        <v>9164</v>
      </c>
      <c r="B9165" t="s">
        <v>10464</v>
      </c>
      <c r="C9165">
        <f>YEAR(Data!$D9165)</f>
        <v>2012</v>
      </c>
      <c r="D9165">
        <v>41068</v>
      </c>
      <c r="E9165">
        <v>41072</v>
      </c>
      <c r="F9165" t="s">
        <v>50</v>
      </c>
      <c r="G9165" t="s">
        <v>7079</v>
      </c>
      <c r="H9165" t="s">
        <v>7080</v>
      </c>
      <c r="I9165" t="s">
        <v>26</v>
      </c>
      <c r="J9165" t="s">
        <v>27</v>
      </c>
      <c r="K9165" t="s">
        <v>303</v>
      </c>
      <c r="L9165" t="s">
        <v>211</v>
      </c>
      <c r="M9165">
        <v>60610</v>
      </c>
      <c r="N9165" t="s">
        <v>105</v>
      </c>
      <c r="O9165" t="s">
        <v>5957</v>
      </c>
      <c r="P9165" t="s">
        <v>71</v>
      </c>
      <c r="Q9165" t="s">
        <v>161</v>
      </c>
      <c r="R9165" t="s">
        <v>5958</v>
      </c>
      <c r="S9165">
        <v>2.3760000000000003</v>
      </c>
      <c r="T9165">
        <v>3</v>
      </c>
      <c r="U9165">
        <v>0.2</v>
      </c>
      <c r="V9165">
        <v>0.74249999999999994</v>
      </c>
    </row>
    <row r="9166" spans="1:22" ht="14.25" customHeight="1" x14ac:dyDescent="0.25">
      <c r="A9166">
        <v>9165</v>
      </c>
      <c r="B9166" t="s">
        <v>10464</v>
      </c>
      <c r="C9166">
        <f>YEAR(Data!$D9166)</f>
        <v>2012</v>
      </c>
      <c r="D9166">
        <v>41068</v>
      </c>
      <c r="E9166">
        <v>41072</v>
      </c>
      <c r="F9166" t="s">
        <v>50</v>
      </c>
      <c r="G9166" t="s">
        <v>7079</v>
      </c>
      <c r="H9166" t="s">
        <v>7080</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ht="14.25" customHeight="1" x14ac:dyDescent="0.25">
      <c r="A9167">
        <v>9166</v>
      </c>
      <c r="B9167" t="s">
        <v>10465</v>
      </c>
      <c r="C9167">
        <f>YEAR(Data!$D9167)</f>
        <v>2013</v>
      </c>
      <c r="D9167">
        <v>41450</v>
      </c>
      <c r="E9167">
        <v>41452</v>
      </c>
      <c r="F9167" t="s">
        <v>23</v>
      </c>
      <c r="G9167" t="s">
        <v>671</v>
      </c>
      <c r="H9167" t="s">
        <v>672</v>
      </c>
      <c r="I9167" t="s">
        <v>26</v>
      </c>
      <c r="J9167" t="s">
        <v>27</v>
      </c>
      <c r="K9167" t="s">
        <v>947</v>
      </c>
      <c r="L9167" t="s">
        <v>43</v>
      </c>
      <c r="M9167">
        <v>92037</v>
      </c>
      <c r="N9167" t="s">
        <v>44</v>
      </c>
      <c r="O9167" t="s">
        <v>9829</v>
      </c>
      <c r="P9167" t="s">
        <v>71</v>
      </c>
      <c r="Q9167" t="s">
        <v>682</v>
      </c>
      <c r="R9167" t="s">
        <v>9830</v>
      </c>
      <c r="S9167">
        <v>4476.8</v>
      </c>
      <c r="T9167">
        <v>4</v>
      </c>
      <c r="U9167">
        <v>0.2</v>
      </c>
      <c r="V9167">
        <v>503.63999999999965</v>
      </c>
    </row>
    <row r="9168" spans="1:22" ht="14.25" customHeight="1" x14ac:dyDescent="0.25">
      <c r="A9168">
        <v>9167</v>
      </c>
      <c r="B9168" t="s">
        <v>10465</v>
      </c>
      <c r="C9168">
        <f>YEAR(Data!$D9168)</f>
        <v>2013</v>
      </c>
      <c r="D9168">
        <v>41450</v>
      </c>
      <c r="E9168">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ht="14.25" customHeight="1" x14ac:dyDescent="0.25">
      <c r="A9169">
        <v>9168</v>
      </c>
      <c r="B9169" t="s">
        <v>10465</v>
      </c>
      <c r="C9169">
        <f>YEAR(Data!$D9169)</f>
        <v>2013</v>
      </c>
      <c r="D9169">
        <v>41450</v>
      </c>
      <c r="E9169">
        <v>41452</v>
      </c>
      <c r="F9169" t="s">
        <v>23</v>
      </c>
      <c r="G9169" t="s">
        <v>671</v>
      </c>
      <c r="H9169" t="s">
        <v>672</v>
      </c>
      <c r="I9169" t="s">
        <v>26</v>
      </c>
      <c r="J9169" t="s">
        <v>27</v>
      </c>
      <c r="K9169" t="s">
        <v>947</v>
      </c>
      <c r="L9169" t="s">
        <v>43</v>
      </c>
      <c r="M9169">
        <v>92037</v>
      </c>
      <c r="N9169" t="s">
        <v>44</v>
      </c>
      <c r="O9169" t="s">
        <v>5944</v>
      </c>
      <c r="P9169" t="s">
        <v>46</v>
      </c>
      <c r="Q9169" t="s">
        <v>78</v>
      </c>
      <c r="R9169" t="s">
        <v>5945</v>
      </c>
      <c r="S9169">
        <v>241.44</v>
      </c>
      <c r="T9169">
        <v>3</v>
      </c>
      <c r="U9169">
        <v>0</v>
      </c>
      <c r="V9169">
        <v>72.431999999999988</v>
      </c>
    </row>
    <row r="9170" spans="1:22" ht="14.25" customHeight="1" x14ac:dyDescent="0.25">
      <c r="A9170">
        <v>9169</v>
      </c>
      <c r="B9170" t="s">
        <v>10466</v>
      </c>
      <c r="C9170">
        <f>YEAR(Data!$D9170)</f>
        <v>2013</v>
      </c>
      <c r="D9170">
        <v>41349</v>
      </c>
      <c r="E9170">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ht="14.25" customHeight="1" x14ac:dyDescent="0.25">
      <c r="A9171">
        <v>9170</v>
      </c>
      <c r="B9171" t="s">
        <v>10466</v>
      </c>
      <c r="C9171">
        <f>YEAR(Data!$D9171)</f>
        <v>2013</v>
      </c>
      <c r="D9171">
        <v>41349</v>
      </c>
      <c r="E917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ht="14.25" customHeight="1" x14ac:dyDescent="0.25">
      <c r="A9172">
        <v>9171</v>
      </c>
      <c r="B9172" t="s">
        <v>10467</v>
      </c>
      <c r="C9172">
        <f>YEAR(Data!$D9172)</f>
        <v>2013</v>
      </c>
      <c r="D9172">
        <v>41610</v>
      </c>
      <c r="E9172">
        <v>41610</v>
      </c>
      <c r="F9172" t="s">
        <v>1290</v>
      </c>
      <c r="G9172" t="s">
        <v>6479</v>
      </c>
      <c r="H9172" t="s">
        <v>6480</v>
      </c>
      <c r="I9172" t="s">
        <v>102</v>
      </c>
      <c r="J9172" t="s">
        <v>27</v>
      </c>
      <c r="K9172" t="s">
        <v>8826</v>
      </c>
      <c r="L9172" t="s">
        <v>43</v>
      </c>
      <c r="M9172">
        <v>93030</v>
      </c>
      <c r="N9172" t="s">
        <v>44</v>
      </c>
      <c r="O9172" t="s">
        <v>1812</v>
      </c>
      <c r="P9172" t="s">
        <v>32</v>
      </c>
      <c r="Q9172" t="s">
        <v>65</v>
      </c>
      <c r="R9172" t="s">
        <v>1813</v>
      </c>
      <c r="S9172">
        <v>31.96</v>
      </c>
      <c r="T9172">
        <v>2</v>
      </c>
      <c r="U9172">
        <v>0</v>
      </c>
      <c r="V9172">
        <v>1.597999999999999</v>
      </c>
    </row>
    <row r="9173" spans="1:22" ht="14.25" customHeight="1" x14ac:dyDescent="0.25">
      <c r="A9173">
        <v>9172</v>
      </c>
      <c r="B9173" t="s">
        <v>10467</v>
      </c>
      <c r="C9173">
        <f>YEAR(Data!$D9173)</f>
        <v>2013</v>
      </c>
      <c r="D9173">
        <v>41610</v>
      </c>
      <c r="E9173">
        <v>41610</v>
      </c>
      <c r="F9173" t="s">
        <v>1290</v>
      </c>
      <c r="G9173" t="s">
        <v>6479</v>
      </c>
      <c r="H9173" t="s">
        <v>6480</v>
      </c>
      <c r="I9173" t="s">
        <v>102</v>
      </c>
      <c r="J9173" t="s">
        <v>27</v>
      </c>
      <c r="K9173" t="s">
        <v>8826</v>
      </c>
      <c r="L9173" t="s">
        <v>43</v>
      </c>
      <c r="M9173">
        <v>93030</v>
      </c>
      <c r="N9173" t="s">
        <v>44</v>
      </c>
      <c r="O9173" t="s">
        <v>4185</v>
      </c>
      <c r="P9173" t="s">
        <v>46</v>
      </c>
      <c r="Q9173" t="s">
        <v>90</v>
      </c>
      <c r="R9173" t="s">
        <v>4186</v>
      </c>
      <c r="S9173">
        <v>47.9</v>
      </c>
      <c r="T9173">
        <v>1</v>
      </c>
      <c r="U9173">
        <v>0</v>
      </c>
      <c r="V9173">
        <v>22.991999999999997</v>
      </c>
    </row>
    <row r="9174" spans="1:22" ht="14.25" customHeight="1" x14ac:dyDescent="0.25">
      <c r="A9174">
        <v>9173</v>
      </c>
      <c r="B9174" t="s">
        <v>10467</v>
      </c>
      <c r="C9174">
        <f>YEAR(Data!$D9174)</f>
        <v>2013</v>
      </c>
      <c r="D9174">
        <v>41610</v>
      </c>
      <c r="E9174">
        <v>41610</v>
      </c>
      <c r="F9174" t="s">
        <v>1290</v>
      </c>
      <c r="G9174" t="s">
        <v>6479</v>
      </c>
      <c r="H9174" t="s">
        <v>6480</v>
      </c>
      <c r="I9174" t="s">
        <v>102</v>
      </c>
      <c r="J9174" t="s">
        <v>27</v>
      </c>
      <c r="K9174" t="s">
        <v>8826</v>
      </c>
      <c r="L9174" t="s">
        <v>43</v>
      </c>
      <c r="M9174">
        <v>93030</v>
      </c>
      <c r="N9174" t="s">
        <v>44</v>
      </c>
      <c r="O9174" t="s">
        <v>3414</v>
      </c>
      <c r="P9174" t="s">
        <v>46</v>
      </c>
      <c r="Q9174" t="s">
        <v>59</v>
      </c>
      <c r="R9174" t="s">
        <v>3415</v>
      </c>
      <c r="S9174">
        <v>1112.94</v>
      </c>
      <c r="T9174">
        <v>3</v>
      </c>
      <c r="U9174">
        <v>0</v>
      </c>
      <c r="V9174">
        <v>222.58799999999991</v>
      </c>
    </row>
    <row r="9175" spans="1:22" ht="14.25" customHeight="1" x14ac:dyDescent="0.25">
      <c r="A9175">
        <v>9174</v>
      </c>
      <c r="B9175" t="s">
        <v>10467</v>
      </c>
      <c r="C9175">
        <f>YEAR(Data!$D9175)</f>
        <v>2013</v>
      </c>
      <c r="D9175">
        <v>41610</v>
      </c>
      <c r="E9175">
        <v>41610</v>
      </c>
      <c r="F9175" t="s">
        <v>1290</v>
      </c>
      <c r="G9175" t="s">
        <v>6479</v>
      </c>
      <c r="H9175" t="s">
        <v>6480</v>
      </c>
      <c r="I9175" t="s">
        <v>102</v>
      </c>
      <c r="J9175" t="s">
        <v>27</v>
      </c>
      <c r="K9175" t="s">
        <v>8826</v>
      </c>
      <c r="L9175" t="s">
        <v>43</v>
      </c>
      <c r="M9175">
        <v>93030</v>
      </c>
      <c r="N9175" t="s">
        <v>44</v>
      </c>
      <c r="O9175" t="s">
        <v>2290</v>
      </c>
      <c r="P9175" t="s">
        <v>46</v>
      </c>
      <c r="Q9175" t="s">
        <v>173</v>
      </c>
      <c r="R9175" t="s">
        <v>2291</v>
      </c>
      <c r="S9175">
        <v>22.919999999999998</v>
      </c>
      <c r="T9175">
        <v>3</v>
      </c>
      <c r="U9175">
        <v>0</v>
      </c>
      <c r="V9175">
        <v>11.230799999999999</v>
      </c>
    </row>
    <row r="9176" spans="1:22" ht="14.25" customHeight="1" x14ac:dyDescent="0.25">
      <c r="A9176">
        <v>9175</v>
      </c>
      <c r="B9176" t="s">
        <v>10468</v>
      </c>
      <c r="C9176">
        <f>YEAR(Data!$D9176)</f>
        <v>2014</v>
      </c>
      <c r="D9176">
        <v>41803</v>
      </c>
      <c r="E9176">
        <v>41805</v>
      </c>
      <c r="F9176" t="s">
        <v>23</v>
      </c>
      <c r="G9176" t="s">
        <v>8354</v>
      </c>
      <c r="H9176" t="s">
        <v>8355</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ht="14.25" customHeight="1" x14ac:dyDescent="0.25">
      <c r="A9177">
        <v>9176</v>
      </c>
      <c r="B9177" t="s">
        <v>10468</v>
      </c>
      <c r="C9177">
        <f>YEAR(Data!$D9177)</f>
        <v>2014</v>
      </c>
      <c r="D9177">
        <v>41803</v>
      </c>
      <c r="E9177">
        <v>41805</v>
      </c>
      <c r="F9177" t="s">
        <v>23</v>
      </c>
      <c r="G9177" t="s">
        <v>8354</v>
      </c>
      <c r="H9177" t="s">
        <v>8355</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ht="14.25" customHeight="1" x14ac:dyDescent="0.25">
      <c r="A9178">
        <v>9177</v>
      </c>
      <c r="B9178" t="s">
        <v>10469</v>
      </c>
      <c r="C9178">
        <f>YEAR(Data!$D9178)</f>
        <v>2013</v>
      </c>
      <c r="D9178">
        <v>41353</v>
      </c>
      <c r="E9178">
        <v>41358</v>
      </c>
      <c r="F9178" t="s">
        <v>50</v>
      </c>
      <c r="G9178" t="s">
        <v>4952</v>
      </c>
      <c r="H9178" t="s">
        <v>4953</v>
      </c>
      <c r="I9178" t="s">
        <v>41</v>
      </c>
      <c r="J9178" t="s">
        <v>27</v>
      </c>
      <c r="K9178" t="s">
        <v>5661</v>
      </c>
      <c r="L9178" t="s">
        <v>335</v>
      </c>
      <c r="M9178">
        <v>37211</v>
      </c>
      <c r="N9178" t="s">
        <v>30</v>
      </c>
      <c r="O9178" t="s">
        <v>1206</v>
      </c>
      <c r="P9178" t="s">
        <v>46</v>
      </c>
      <c r="Q9178" t="s">
        <v>75</v>
      </c>
      <c r="R9178" t="s">
        <v>1207</v>
      </c>
      <c r="S9178">
        <v>31.086000000000006</v>
      </c>
      <c r="T9178">
        <v>3</v>
      </c>
      <c r="U9178">
        <v>0.7</v>
      </c>
      <c r="V9178">
        <v>-20.72399999999999</v>
      </c>
    </row>
    <row r="9179" spans="1:22" ht="14.25" customHeight="1" x14ac:dyDescent="0.25">
      <c r="A9179">
        <v>9178</v>
      </c>
      <c r="B9179" t="s">
        <v>10470</v>
      </c>
      <c r="C9179">
        <f>YEAR(Data!$D9179)</f>
        <v>2013</v>
      </c>
      <c r="D9179">
        <v>41593</v>
      </c>
      <c r="E9179">
        <v>41597</v>
      </c>
      <c r="F9179" t="s">
        <v>50</v>
      </c>
      <c r="G9179" t="s">
        <v>251</v>
      </c>
      <c r="H9179" t="s">
        <v>252</v>
      </c>
      <c r="I9179" t="s">
        <v>26</v>
      </c>
      <c r="J9179" t="s">
        <v>27</v>
      </c>
      <c r="K9179" t="s">
        <v>266</v>
      </c>
      <c r="L9179" t="s">
        <v>267</v>
      </c>
      <c r="M9179">
        <v>10035</v>
      </c>
      <c r="N9179" t="s">
        <v>148</v>
      </c>
      <c r="O9179" t="s">
        <v>7878</v>
      </c>
      <c r="P9179" t="s">
        <v>71</v>
      </c>
      <c r="Q9179" t="s">
        <v>72</v>
      </c>
      <c r="R9179" t="s">
        <v>7879</v>
      </c>
      <c r="S9179">
        <v>13.98</v>
      </c>
      <c r="T9179">
        <v>2</v>
      </c>
      <c r="U9179">
        <v>0</v>
      </c>
      <c r="V9179">
        <v>3.9144000000000005</v>
      </c>
    </row>
    <row r="9180" spans="1:22" ht="14.25" customHeight="1" x14ac:dyDescent="0.25">
      <c r="A9180">
        <v>9179</v>
      </c>
      <c r="B9180" t="s">
        <v>10470</v>
      </c>
      <c r="C9180">
        <f>YEAR(Data!$D9180)</f>
        <v>2013</v>
      </c>
      <c r="D9180">
        <v>41593</v>
      </c>
      <c r="E9180">
        <v>41597</v>
      </c>
      <c r="F9180" t="s">
        <v>50</v>
      </c>
      <c r="G9180" t="s">
        <v>251</v>
      </c>
      <c r="H9180" t="s">
        <v>252</v>
      </c>
      <c r="I9180" t="s">
        <v>26</v>
      </c>
      <c r="J9180" t="s">
        <v>27</v>
      </c>
      <c r="K9180" t="s">
        <v>266</v>
      </c>
      <c r="L9180" t="s">
        <v>267</v>
      </c>
      <c r="M9180">
        <v>10035</v>
      </c>
      <c r="N9180" t="s">
        <v>148</v>
      </c>
      <c r="O9180" t="s">
        <v>6805</v>
      </c>
      <c r="P9180" t="s">
        <v>46</v>
      </c>
      <c r="Q9180" t="s">
        <v>68</v>
      </c>
      <c r="R9180" t="s">
        <v>6806</v>
      </c>
      <c r="S9180">
        <v>23.65</v>
      </c>
      <c r="T9180">
        <v>1</v>
      </c>
      <c r="U9180">
        <v>0</v>
      </c>
      <c r="V9180">
        <v>6.1490000000000009</v>
      </c>
    </row>
    <row r="9181" spans="1:22" ht="14.25" customHeight="1" x14ac:dyDescent="0.25">
      <c r="A9181">
        <v>9180</v>
      </c>
      <c r="B9181" t="s">
        <v>10471</v>
      </c>
      <c r="C9181">
        <f>YEAR(Data!$D9181)</f>
        <v>2014</v>
      </c>
      <c r="D9181">
        <v>41859</v>
      </c>
      <c r="E9181">
        <v>41863</v>
      </c>
      <c r="F9181" t="s">
        <v>50</v>
      </c>
      <c r="G9181" t="s">
        <v>1258</v>
      </c>
      <c r="H9181" t="s">
        <v>1259</v>
      </c>
      <c r="I9181" t="s">
        <v>26</v>
      </c>
      <c r="J9181" t="s">
        <v>27</v>
      </c>
      <c r="K9181" t="s">
        <v>3972</v>
      </c>
      <c r="L9181" t="s">
        <v>43</v>
      </c>
      <c r="M9181">
        <v>92683</v>
      </c>
      <c r="N9181" t="s">
        <v>44</v>
      </c>
      <c r="O9181" t="s">
        <v>6644</v>
      </c>
      <c r="P9181" t="s">
        <v>71</v>
      </c>
      <c r="Q9181" t="s">
        <v>72</v>
      </c>
      <c r="R9181" t="s">
        <v>6645</v>
      </c>
      <c r="S9181">
        <v>707.88</v>
      </c>
      <c r="T9181">
        <v>3</v>
      </c>
      <c r="U9181">
        <v>0.2</v>
      </c>
      <c r="V9181">
        <v>44.242500000000035</v>
      </c>
    </row>
    <row r="9182" spans="1:22" ht="14.25" customHeight="1" x14ac:dyDescent="0.25">
      <c r="A9182">
        <v>9181</v>
      </c>
      <c r="B9182" t="s">
        <v>10471</v>
      </c>
      <c r="C9182">
        <f>YEAR(Data!$D9182)</f>
        <v>2014</v>
      </c>
      <c r="D9182">
        <v>41859</v>
      </c>
      <c r="E9182">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ht="14.25" customHeight="1" x14ac:dyDescent="0.25">
      <c r="A9183">
        <v>9182</v>
      </c>
      <c r="B9183" t="s">
        <v>10471</v>
      </c>
      <c r="C9183">
        <f>YEAR(Data!$D9183)</f>
        <v>2014</v>
      </c>
      <c r="D9183">
        <v>41859</v>
      </c>
      <c r="E9183">
        <v>41863</v>
      </c>
      <c r="F9183" t="s">
        <v>50</v>
      </c>
      <c r="G9183" t="s">
        <v>1258</v>
      </c>
      <c r="H9183" t="s">
        <v>1259</v>
      </c>
      <c r="I9183" t="s">
        <v>26</v>
      </c>
      <c r="J9183" t="s">
        <v>27</v>
      </c>
      <c r="K9183" t="s">
        <v>3972</v>
      </c>
      <c r="L9183" t="s">
        <v>43</v>
      </c>
      <c r="M9183">
        <v>92683</v>
      </c>
      <c r="N9183" t="s">
        <v>44</v>
      </c>
      <c r="O9183" t="s">
        <v>7365</v>
      </c>
      <c r="P9183" t="s">
        <v>46</v>
      </c>
      <c r="Q9183" t="s">
        <v>75</v>
      </c>
      <c r="R9183" t="s">
        <v>7366</v>
      </c>
      <c r="S9183">
        <v>31.128000000000004</v>
      </c>
      <c r="T9183">
        <v>3</v>
      </c>
      <c r="U9183">
        <v>0.2</v>
      </c>
      <c r="V9183">
        <v>11.673000000000002</v>
      </c>
    </row>
    <row r="9184" spans="1:22" ht="14.25" customHeight="1" x14ac:dyDescent="0.25">
      <c r="A9184">
        <v>9183</v>
      </c>
      <c r="B9184" t="s">
        <v>10471</v>
      </c>
      <c r="C9184">
        <f>YEAR(Data!$D9184)</f>
        <v>2014</v>
      </c>
      <c r="D9184">
        <v>41859</v>
      </c>
      <c r="E9184">
        <v>41863</v>
      </c>
      <c r="F9184" t="s">
        <v>50</v>
      </c>
      <c r="G9184" t="s">
        <v>1258</v>
      </c>
      <c r="H9184" t="s">
        <v>1259</v>
      </c>
      <c r="I9184" t="s">
        <v>26</v>
      </c>
      <c r="J9184" t="s">
        <v>27</v>
      </c>
      <c r="K9184" t="s">
        <v>3972</v>
      </c>
      <c r="L9184" t="s">
        <v>43</v>
      </c>
      <c r="M9184">
        <v>92683</v>
      </c>
      <c r="N9184" t="s">
        <v>44</v>
      </c>
      <c r="O9184" t="s">
        <v>8720</v>
      </c>
      <c r="P9184" t="s">
        <v>71</v>
      </c>
      <c r="Q9184" t="s">
        <v>161</v>
      </c>
      <c r="R9184" t="s">
        <v>8721</v>
      </c>
      <c r="S9184">
        <v>55.76</v>
      </c>
      <c r="T9184">
        <v>4</v>
      </c>
      <c r="U9184">
        <v>0</v>
      </c>
      <c r="V9184">
        <v>7.8064000000000036</v>
      </c>
    </row>
    <row r="9185" spans="1:22" ht="14.25" customHeight="1" x14ac:dyDescent="0.25">
      <c r="A9185">
        <v>9184</v>
      </c>
      <c r="B9185" t="s">
        <v>10471</v>
      </c>
      <c r="C9185">
        <f>YEAR(Data!$D9185)</f>
        <v>2014</v>
      </c>
      <c r="D9185">
        <v>41859</v>
      </c>
      <c r="E9185">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ht="14.25" customHeight="1" x14ac:dyDescent="0.25">
      <c r="A9186">
        <v>9185</v>
      </c>
      <c r="B9186" t="s">
        <v>10471</v>
      </c>
      <c r="C9186">
        <f>YEAR(Data!$D9186)</f>
        <v>2014</v>
      </c>
      <c r="D9186">
        <v>41859</v>
      </c>
      <c r="E9186">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ht="14.25" customHeight="1" x14ac:dyDescent="0.25">
      <c r="A9187">
        <v>9186</v>
      </c>
      <c r="B9187" t="s">
        <v>10471</v>
      </c>
      <c r="C9187">
        <f>YEAR(Data!$D9187)</f>
        <v>2014</v>
      </c>
      <c r="D9187">
        <v>41859</v>
      </c>
      <c r="E9187">
        <v>41863</v>
      </c>
      <c r="F9187" t="s">
        <v>50</v>
      </c>
      <c r="G9187" t="s">
        <v>1258</v>
      </c>
      <c r="H9187" t="s">
        <v>1259</v>
      </c>
      <c r="I9187" t="s">
        <v>26</v>
      </c>
      <c r="J9187" t="s">
        <v>27</v>
      </c>
      <c r="K9187" t="s">
        <v>3972</v>
      </c>
      <c r="L9187" t="s">
        <v>43</v>
      </c>
      <c r="M9187">
        <v>92683</v>
      </c>
      <c r="N9187" t="s">
        <v>44</v>
      </c>
      <c r="O9187" t="s">
        <v>10472</v>
      </c>
      <c r="P9187" t="s">
        <v>32</v>
      </c>
      <c r="Q9187" t="s">
        <v>36</v>
      </c>
      <c r="R9187" t="s">
        <v>10473</v>
      </c>
      <c r="S9187">
        <v>207.18400000000003</v>
      </c>
      <c r="T9187">
        <v>1</v>
      </c>
      <c r="U9187">
        <v>0.2</v>
      </c>
      <c r="V9187">
        <v>25.897999999999982</v>
      </c>
    </row>
    <row r="9188" spans="1:22" ht="14.25" customHeight="1" x14ac:dyDescent="0.25">
      <c r="A9188">
        <v>9187</v>
      </c>
      <c r="B9188" t="s">
        <v>10471</v>
      </c>
      <c r="C9188">
        <f>YEAR(Data!$D9188)</f>
        <v>2014</v>
      </c>
      <c r="D9188">
        <v>41859</v>
      </c>
      <c r="E9188">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ht="14.25" customHeight="1" x14ac:dyDescent="0.25">
      <c r="A9189">
        <v>9188</v>
      </c>
      <c r="B9189" t="s">
        <v>10474</v>
      </c>
      <c r="C9189">
        <f>YEAR(Data!$D9189)</f>
        <v>2012</v>
      </c>
      <c r="D9189">
        <v>41142</v>
      </c>
      <c r="E9189">
        <v>41146</v>
      </c>
      <c r="F9189" t="s">
        <v>50</v>
      </c>
      <c r="G9189" t="s">
        <v>5254</v>
      </c>
      <c r="H9189" t="s">
        <v>5255</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ht="14.25" customHeight="1" x14ac:dyDescent="0.25">
      <c r="A9190">
        <v>9189</v>
      </c>
      <c r="B9190" t="s">
        <v>10474</v>
      </c>
      <c r="C9190">
        <f>YEAR(Data!$D9190)</f>
        <v>2012</v>
      </c>
      <c r="D9190">
        <v>41142</v>
      </c>
      <c r="E9190">
        <v>41146</v>
      </c>
      <c r="F9190" t="s">
        <v>50</v>
      </c>
      <c r="G9190" t="s">
        <v>5254</v>
      </c>
      <c r="H9190" t="s">
        <v>5255</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ht="14.25" customHeight="1" x14ac:dyDescent="0.25">
      <c r="A9191">
        <v>9190</v>
      </c>
      <c r="B9191" t="s">
        <v>10474</v>
      </c>
      <c r="C9191">
        <f>YEAR(Data!$D9191)</f>
        <v>2012</v>
      </c>
      <c r="D9191">
        <v>41142</v>
      </c>
      <c r="E9191">
        <v>41146</v>
      </c>
      <c r="F9191" t="s">
        <v>50</v>
      </c>
      <c r="G9191" t="s">
        <v>5254</v>
      </c>
      <c r="H9191" t="s">
        <v>5255</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ht="14.25" customHeight="1" x14ac:dyDescent="0.25">
      <c r="A9192">
        <v>9191</v>
      </c>
      <c r="B9192" t="s">
        <v>10474</v>
      </c>
      <c r="C9192">
        <f>YEAR(Data!$D9192)</f>
        <v>2012</v>
      </c>
      <c r="D9192">
        <v>41142</v>
      </c>
      <c r="E9192">
        <v>41146</v>
      </c>
      <c r="F9192" t="s">
        <v>50</v>
      </c>
      <c r="G9192" t="s">
        <v>5254</v>
      </c>
      <c r="H9192" t="s">
        <v>5255</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ht="14.25" customHeight="1" x14ac:dyDescent="0.25">
      <c r="A9193">
        <v>9192</v>
      </c>
      <c r="B9193" t="s">
        <v>10474</v>
      </c>
      <c r="C9193">
        <f>YEAR(Data!$D9193)</f>
        <v>2012</v>
      </c>
      <c r="D9193">
        <v>41142</v>
      </c>
      <c r="E9193">
        <v>41146</v>
      </c>
      <c r="F9193" t="s">
        <v>50</v>
      </c>
      <c r="G9193" t="s">
        <v>5254</v>
      </c>
      <c r="H9193" t="s">
        <v>5255</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ht="14.25" customHeight="1" x14ac:dyDescent="0.25">
      <c r="A9194">
        <v>9193</v>
      </c>
      <c r="B9194" t="s">
        <v>10475</v>
      </c>
      <c r="C9194">
        <f>YEAR(Data!$D9194)</f>
        <v>2012</v>
      </c>
      <c r="D9194">
        <v>41215</v>
      </c>
      <c r="E9194">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ht="14.25" customHeight="1" x14ac:dyDescent="0.25">
      <c r="A9195">
        <v>9194</v>
      </c>
      <c r="B9195" t="s">
        <v>10475</v>
      </c>
      <c r="C9195">
        <f>YEAR(Data!$D9195)</f>
        <v>2012</v>
      </c>
      <c r="D9195">
        <v>41215</v>
      </c>
      <c r="E9195">
        <v>41220</v>
      </c>
      <c r="F9195" t="s">
        <v>50</v>
      </c>
      <c r="G9195" t="s">
        <v>1025</v>
      </c>
      <c r="H9195" t="s">
        <v>1026</v>
      </c>
      <c r="I9195" t="s">
        <v>41</v>
      </c>
      <c r="J9195" t="s">
        <v>27</v>
      </c>
      <c r="K9195" t="s">
        <v>678</v>
      </c>
      <c r="L9195" t="s">
        <v>104</v>
      </c>
      <c r="M9195">
        <v>78207</v>
      </c>
      <c r="N9195" t="s">
        <v>105</v>
      </c>
      <c r="O9195" t="s">
        <v>3433</v>
      </c>
      <c r="P9195" t="s">
        <v>71</v>
      </c>
      <c r="Q9195" t="s">
        <v>72</v>
      </c>
      <c r="R9195" t="s">
        <v>6337</v>
      </c>
      <c r="S9195">
        <v>344.70400000000001</v>
      </c>
      <c r="T9195">
        <v>2</v>
      </c>
      <c r="U9195">
        <v>0.2</v>
      </c>
      <c r="V9195">
        <v>38.779199999999989</v>
      </c>
    </row>
    <row r="9196" spans="1:22" ht="14.25" customHeight="1" x14ac:dyDescent="0.25">
      <c r="A9196">
        <v>9195</v>
      </c>
      <c r="B9196" t="s">
        <v>10476</v>
      </c>
      <c r="C9196">
        <f>YEAR(Data!$D9196)</f>
        <v>2011</v>
      </c>
      <c r="D9196">
        <v>40877</v>
      </c>
      <c r="E9196">
        <v>40883</v>
      </c>
      <c r="F9196" t="s">
        <v>50</v>
      </c>
      <c r="G9196" t="s">
        <v>1459</v>
      </c>
      <c r="H9196" t="s">
        <v>1460</v>
      </c>
      <c r="I9196" t="s">
        <v>26</v>
      </c>
      <c r="J9196" t="s">
        <v>27</v>
      </c>
      <c r="K9196" t="s">
        <v>7764</v>
      </c>
      <c r="L9196" t="s">
        <v>310</v>
      </c>
      <c r="M9196">
        <v>85323</v>
      </c>
      <c r="N9196" t="s">
        <v>44</v>
      </c>
      <c r="O9196" t="s">
        <v>5065</v>
      </c>
      <c r="P9196" t="s">
        <v>46</v>
      </c>
      <c r="Q9196" t="s">
        <v>578</v>
      </c>
      <c r="R9196" t="s">
        <v>5066</v>
      </c>
      <c r="S9196">
        <v>47.992000000000004</v>
      </c>
      <c r="T9196">
        <v>7</v>
      </c>
      <c r="U9196">
        <v>0.2</v>
      </c>
      <c r="V9196">
        <v>3.5993999999999993</v>
      </c>
    </row>
    <row r="9197" spans="1:22" ht="14.25" customHeight="1" x14ac:dyDescent="0.25">
      <c r="A9197">
        <v>9196</v>
      </c>
      <c r="B9197" t="s">
        <v>10476</v>
      </c>
      <c r="C9197">
        <f>YEAR(Data!$D9197)</f>
        <v>2011</v>
      </c>
      <c r="D9197">
        <v>40877</v>
      </c>
      <c r="E9197">
        <v>40883</v>
      </c>
      <c r="F9197" t="s">
        <v>50</v>
      </c>
      <c r="G9197" t="s">
        <v>1459</v>
      </c>
      <c r="H9197" t="s">
        <v>1460</v>
      </c>
      <c r="I9197" t="s">
        <v>26</v>
      </c>
      <c r="J9197" t="s">
        <v>27</v>
      </c>
      <c r="K9197" t="s">
        <v>7764</v>
      </c>
      <c r="L9197" t="s">
        <v>310</v>
      </c>
      <c r="M9197">
        <v>85323</v>
      </c>
      <c r="N9197" t="s">
        <v>44</v>
      </c>
      <c r="O9197" t="s">
        <v>5617</v>
      </c>
      <c r="P9197" t="s">
        <v>71</v>
      </c>
      <c r="Q9197" t="s">
        <v>161</v>
      </c>
      <c r="R9197" t="s">
        <v>6803</v>
      </c>
      <c r="S9197">
        <v>102.24000000000001</v>
      </c>
      <c r="T9197">
        <v>4</v>
      </c>
      <c r="U9197">
        <v>0.2</v>
      </c>
      <c r="V9197">
        <v>-16.614000000000004</v>
      </c>
    </row>
    <row r="9198" spans="1:22" ht="14.25" customHeight="1" x14ac:dyDescent="0.25">
      <c r="A9198">
        <v>9197</v>
      </c>
      <c r="B9198" t="s">
        <v>10477</v>
      </c>
      <c r="C9198">
        <f>YEAR(Data!$D9198)</f>
        <v>2011</v>
      </c>
      <c r="D9198">
        <v>40673</v>
      </c>
      <c r="E9198">
        <v>40678</v>
      </c>
      <c r="F9198" t="s">
        <v>50</v>
      </c>
      <c r="G9198" t="s">
        <v>3467</v>
      </c>
      <c r="H9198" t="s">
        <v>3468</v>
      </c>
      <c r="I9198" t="s">
        <v>26</v>
      </c>
      <c r="J9198" t="s">
        <v>27</v>
      </c>
      <c r="K9198" t="s">
        <v>630</v>
      </c>
      <c r="L9198" t="s">
        <v>43</v>
      </c>
      <c r="M9198">
        <v>95123</v>
      </c>
      <c r="N9198" t="s">
        <v>44</v>
      </c>
      <c r="O9198" t="s">
        <v>7570</v>
      </c>
      <c r="P9198" t="s">
        <v>46</v>
      </c>
      <c r="Q9198" t="s">
        <v>90</v>
      </c>
      <c r="R9198" t="s">
        <v>7571</v>
      </c>
      <c r="S9198">
        <v>39.96</v>
      </c>
      <c r="T9198">
        <v>2</v>
      </c>
      <c r="U9198">
        <v>0</v>
      </c>
      <c r="V9198">
        <v>19.180800000000001</v>
      </c>
    </row>
    <row r="9199" spans="1:22" ht="14.25" customHeight="1" x14ac:dyDescent="0.25">
      <c r="A9199">
        <v>9198</v>
      </c>
      <c r="B9199" t="s">
        <v>10477</v>
      </c>
      <c r="C9199">
        <f>YEAR(Data!$D9199)</f>
        <v>2011</v>
      </c>
      <c r="D9199">
        <v>40673</v>
      </c>
      <c r="E9199">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ht="14.25" customHeight="1" x14ac:dyDescent="0.25">
      <c r="A9200">
        <v>9199</v>
      </c>
      <c r="B9200" t="s">
        <v>10477</v>
      </c>
      <c r="C9200">
        <f>YEAR(Data!$D9200)</f>
        <v>2011</v>
      </c>
      <c r="D9200">
        <v>40673</v>
      </c>
      <c r="E9200">
        <v>40678</v>
      </c>
      <c r="F9200" t="s">
        <v>50</v>
      </c>
      <c r="G9200" t="s">
        <v>3467</v>
      </c>
      <c r="H9200" t="s">
        <v>3468</v>
      </c>
      <c r="I9200" t="s">
        <v>26</v>
      </c>
      <c r="J9200" t="s">
        <v>27</v>
      </c>
      <c r="K9200" t="s">
        <v>630</v>
      </c>
      <c r="L9200" t="s">
        <v>43</v>
      </c>
      <c r="M9200">
        <v>95123</v>
      </c>
      <c r="N9200" t="s">
        <v>44</v>
      </c>
      <c r="O9200" t="s">
        <v>8083</v>
      </c>
      <c r="P9200" t="s">
        <v>46</v>
      </c>
      <c r="Q9200" t="s">
        <v>578</v>
      </c>
      <c r="R9200" t="s">
        <v>8084</v>
      </c>
      <c r="S9200">
        <v>41.04</v>
      </c>
      <c r="T9200">
        <v>6</v>
      </c>
      <c r="U9200">
        <v>0</v>
      </c>
      <c r="V9200">
        <v>11.0808</v>
      </c>
    </row>
    <row r="9201" spans="1:22" ht="14.25" customHeight="1" x14ac:dyDescent="0.25">
      <c r="A9201">
        <v>9200</v>
      </c>
      <c r="B9201" t="s">
        <v>10477</v>
      </c>
      <c r="C9201">
        <f>YEAR(Data!$D9201)</f>
        <v>2011</v>
      </c>
      <c r="D9201">
        <v>40673</v>
      </c>
      <c r="E9201">
        <v>40678</v>
      </c>
      <c r="F9201" t="s">
        <v>50</v>
      </c>
      <c r="G9201" t="s">
        <v>3467</v>
      </c>
      <c r="H9201" t="s">
        <v>3468</v>
      </c>
      <c r="I9201" t="s">
        <v>26</v>
      </c>
      <c r="J9201" t="s">
        <v>27</v>
      </c>
      <c r="K9201" t="s">
        <v>630</v>
      </c>
      <c r="L9201" t="s">
        <v>43</v>
      </c>
      <c r="M9201">
        <v>95123</v>
      </c>
      <c r="N9201" t="s">
        <v>44</v>
      </c>
      <c r="O9201" t="s">
        <v>6248</v>
      </c>
      <c r="P9201" t="s">
        <v>32</v>
      </c>
      <c r="Q9201" t="s">
        <v>36</v>
      </c>
      <c r="R9201" t="s">
        <v>6249</v>
      </c>
      <c r="S9201">
        <v>256.78400000000005</v>
      </c>
      <c r="T9201">
        <v>1</v>
      </c>
      <c r="U9201">
        <v>0.2</v>
      </c>
      <c r="V9201">
        <v>32.097999999999971</v>
      </c>
    </row>
    <row r="9202" spans="1:22" ht="14.25" customHeight="1" x14ac:dyDescent="0.25">
      <c r="A9202">
        <v>9201</v>
      </c>
      <c r="B9202" t="s">
        <v>10478</v>
      </c>
      <c r="C9202">
        <f>YEAR(Data!$D9202)</f>
        <v>2013</v>
      </c>
      <c r="D9202">
        <v>41565</v>
      </c>
      <c r="E9202">
        <v>41568</v>
      </c>
      <c r="F9202" t="s">
        <v>188</v>
      </c>
      <c r="G9202" t="s">
        <v>7719</v>
      </c>
      <c r="H9202" t="s">
        <v>7720</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ht="14.25" customHeight="1" x14ac:dyDescent="0.25">
      <c r="A9203">
        <v>9202</v>
      </c>
      <c r="B9203" t="s">
        <v>10478</v>
      </c>
      <c r="C9203">
        <f>YEAR(Data!$D9203)</f>
        <v>2013</v>
      </c>
      <c r="D9203">
        <v>41565</v>
      </c>
      <c r="E9203">
        <v>41568</v>
      </c>
      <c r="F9203" t="s">
        <v>188</v>
      </c>
      <c r="G9203" t="s">
        <v>7719</v>
      </c>
      <c r="H9203" t="s">
        <v>7720</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ht="14.25" customHeight="1" x14ac:dyDescent="0.25">
      <c r="A9204">
        <v>9203</v>
      </c>
      <c r="B9204" t="s">
        <v>10479</v>
      </c>
      <c r="C9204">
        <f>YEAR(Data!$D9204)</f>
        <v>2013</v>
      </c>
      <c r="D9204">
        <v>41578</v>
      </c>
      <c r="E9204">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ht="14.25" customHeight="1" x14ac:dyDescent="0.25">
      <c r="A9205">
        <v>9204</v>
      </c>
      <c r="B9205" t="s">
        <v>10479</v>
      </c>
      <c r="C9205">
        <f>YEAR(Data!$D9205)</f>
        <v>2013</v>
      </c>
      <c r="D9205">
        <v>41578</v>
      </c>
      <c r="E9205">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ht="14.25" customHeight="1" x14ac:dyDescent="0.25">
      <c r="A9206">
        <v>9205</v>
      </c>
      <c r="B9206" t="s">
        <v>10480</v>
      </c>
      <c r="C9206">
        <f>YEAR(Data!$D9206)</f>
        <v>2013</v>
      </c>
      <c r="D9206">
        <v>41610</v>
      </c>
      <c r="E9206">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ht="14.25" customHeight="1" x14ac:dyDescent="0.25">
      <c r="A9207">
        <v>9206</v>
      </c>
      <c r="B9207" t="s">
        <v>10481</v>
      </c>
      <c r="C9207">
        <f>YEAR(Data!$D9207)</f>
        <v>2013</v>
      </c>
      <c r="D9207">
        <v>41386</v>
      </c>
      <c r="E9207">
        <v>41386</v>
      </c>
      <c r="F9207" t="s">
        <v>1290</v>
      </c>
      <c r="G9207" t="s">
        <v>4558</v>
      </c>
      <c r="H9207" t="s">
        <v>4559</v>
      </c>
      <c r="I9207" t="s">
        <v>26</v>
      </c>
      <c r="J9207" t="s">
        <v>27</v>
      </c>
      <c r="K9207" t="s">
        <v>8448</v>
      </c>
      <c r="L9207" t="s">
        <v>747</v>
      </c>
      <c r="M9207">
        <v>6460</v>
      </c>
      <c r="N9207" t="s">
        <v>148</v>
      </c>
      <c r="O9207" t="s">
        <v>3579</v>
      </c>
      <c r="P9207" t="s">
        <v>46</v>
      </c>
      <c r="Q9207" t="s">
        <v>68</v>
      </c>
      <c r="R9207" t="s">
        <v>3580</v>
      </c>
      <c r="S9207">
        <v>15.48</v>
      </c>
      <c r="T9207">
        <v>3</v>
      </c>
      <c r="U9207">
        <v>0</v>
      </c>
      <c r="V9207">
        <v>4.4891999999999985</v>
      </c>
    </row>
    <row r="9208" spans="1:22" ht="14.25" customHeight="1" x14ac:dyDescent="0.25">
      <c r="A9208">
        <v>9207</v>
      </c>
      <c r="B9208" t="s">
        <v>10481</v>
      </c>
      <c r="C9208">
        <f>YEAR(Data!$D9208)</f>
        <v>2013</v>
      </c>
      <c r="D9208">
        <v>41386</v>
      </c>
      <c r="E9208">
        <v>41386</v>
      </c>
      <c r="F9208" t="s">
        <v>1290</v>
      </c>
      <c r="G9208" t="s">
        <v>4558</v>
      </c>
      <c r="H9208" t="s">
        <v>4559</v>
      </c>
      <c r="I9208" t="s">
        <v>26</v>
      </c>
      <c r="J9208" t="s">
        <v>27</v>
      </c>
      <c r="K9208" t="s">
        <v>8448</v>
      </c>
      <c r="L9208" t="s">
        <v>747</v>
      </c>
      <c r="M9208">
        <v>6460</v>
      </c>
      <c r="N9208" t="s">
        <v>148</v>
      </c>
      <c r="O9208" t="s">
        <v>8013</v>
      </c>
      <c r="P9208" t="s">
        <v>46</v>
      </c>
      <c r="Q9208" t="s">
        <v>90</v>
      </c>
      <c r="R9208" t="s">
        <v>8014</v>
      </c>
      <c r="S9208">
        <v>51.84</v>
      </c>
      <c r="T9208">
        <v>8</v>
      </c>
      <c r="U9208">
        <v>0</v>
      </c>
      <c r="V9208">
        <v>24.883200000000002</v>
      </c>
    </row>
    <row r="9209" spans="1:22" ht="14.25" customHeight="1" x14ac:dyDescent="0.25">
      <c r="A9209">
        <v>9208</v>
      </c>
      <c r="B9209" t="s">
        <v>10482</v>
      </c>
      <c r="C9209">
        <f>YEAR(Data!$D9209)</f>
        <v>2014</v>
      </c>
      <c r="D9209">
        <v>41855</v>
      </c>
      <c r="E9209">
        <v>41859</v>
      </c>
      <c r="F9209" t="s">
        <v>50</v>
      </c>
      <c r="G9209" t="s">
        <v>3827</v>
      </c>
      <c r="H9209" t="s">
        <v>3828</v>
      </c>
      <c r="I9209" t="s">
        <v>26</v>
      </c>
      <c r="J9209" t="s">
        <v>27</v>
      </c>
      <c r="K9209" t="s">
        <v>538</v>
      </c>
      <c r="L9209" t="s">
        <v>211</v>
      </c>
      <c r="M9209">
        <v>61701</v>
      </c>
      <c r="N9209" t="s">
        <v>105</v>
      </c>
      <c r="O9209" t="s">
        <v>5541</v>
      </c>
      <c r="P9209" t="s">
        <v>71</v>
      </c>
      <c r="Q9209" t="s">
        <v>161</v>
      </c>
      <c r="R9209" t="s">
        <v>5542</v>
      </c>
      <c r="S9209">
        <v>39.816000000000003</v>
      </c>
      <c r="T9209">
        <v>3</v>
      </c>
      <c r="U9209">
        <v>0.2</v>
      </c>
      <c r="V9209">
        <v>7.4654999999999987</v>
      </c>
    </row>
    <row r="9210" spans="1:22" ht="14.25" customHeight="1" x14ac:dyDescent="0.25">
      <c r="A9210">
        <v>9209</v>
      </c>
      <c r="B9210" t="s">
        <v>10483</v>
      </c>
      <c r="C9210">
        <f>YEAR(Data!$D9210)</f>
        <v>2014</v>
      </c>
      <c r="D9210">
        <v>41855</v>
      </c>
      <c r="E9210">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ht="14.25" customHeight="1" x14ac:dyDescent="0.25">
      <c r="A9211">
        <v>9210</v>
      </c>
      <c r="B9211" t="s">
        <v>10484</v>
      </c>
      <c r="C9211">
        <f>YEAR(Data!$D9211)</f>
        <v>2014</v>
      </c>
      <c r="D9211">
        <v>41985</v>
      </c>
      <c r="E9211">
        <v>41988</v>
      </c>
      <c r="F9211" t="s">
        <v>23</v>
      </c>
      <c r="G9211" t="s">
        <v>10485</v>
      </c>
      <c r="H9211" t="s">
        <v>10486</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ht="14.25" customHeight="1" x14ac:dyDescent="0.25">
      <c r="A9212">
        <v>9211</v>
      </c>
      <c r="B9212" t="s">
        <v>10484</v>
      </c>
      <c r="C9212">
        <f>YEAR(Data!$D9212)</f>
        <v>2014</v>
      </c>
      <c r="D9212">
        <v>41985</v>
      </c>
      <c r="E9212">
        <v>41988</v>
      </c>
      <c r="F9212" t="s">
        <v>23</v>
      </c>
      <c r="G9212" t="s">
        <v>10485</v>
      </c>
      <c r="H9212" t="s">
        <v>10486</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ht="14.25" customHeight="1" x14ac:dyDescent="0.25">
      <c r="A9213">
        <v>9212</v>
      </c>
      <c r="B9213" t="s">
        <v>10487</v>
      </c>
      <c r="C9213">
        <f>YEAR(Data!$D9213)</f>
        <v>2012</v>
      </c>
      <c r="D9213">
        <v>40982</v>
      </c>
      <c r="E9213">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ht="14.25" customHeight="1" x14ac:dyDescent="0.25">
      <c r="A9214">
        <v>9213</v>
      </c>
      <c r="B9214" t="s">
        <v>10488</v>
      </c>
      <c r="C9214">
        <f>YEAR(Data!$D9214)</f>
        <v>2011</v>
      </c>
      <c r="D9214">
        <v>40885</v>
      </c>
      <c r="E9214">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ht="14.25" customHeight="1" x14ac:dyDescent="0.25">
      <c r="A9215">
        <v>9214</v>
      </c>
      <c r="B9215" t="s">
        <v>10488</v>
      </c>
      <c r="C9215">
        <f>YEAR(Data!$D9215)</f>
        <v>2011</v>
      </c>
      <c r="D9215">
        <v>40885</v>
      </c>
      <c r="E9215">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ht="14.25" customHeight="1" x14ac:dyDescent="0.25">
      <c r="A9216">
        <v>9215</v>
      </c>
      <c r="B9216" t="s">
        <v>10489</v>
      </c>
      <c r="C9216">
        <f>YEAR(Data!$D9216)</f>
        <v>2014</v>
      </c>
      <c r="D9216">
        <v>41913</v>
      </c>
      <c r="E9216">
        <v>41915</v>
      </c>
      <c r="F9216" t="s">
        <v>188</v>
      </c>
      <c r="G9216" t="s">
        <v>4611</v>
      </c>
      <c r="H9216" t="s">
        <v>4612</v>
      </c>
      <c r="I9216" t="s">
        <v>41</v>
      </c>
      <c r="J9216" t="s">
        <v>27</v>
      </c>
      <c r="K9216" t="s">
        <v>146</v>
      </c>
      <c r="L9216" t="s">
        <v>147</v>
      </c>
      <c r="M9216">
        <v>19120</v>
      </c>
      <c r="N9216" t="s">
        <v>148</v>
      </c>
      <c r="O9216" t="s">
        <v>10490</v>
      </c>
      <c r="P9216" t="s">
        <v>46</v>
      </c>
      <c r="Q9216" t="s">
        <v>47</v>
      </c>
      <c r="R9216" t="s">
        <v>10491</v>
      </c>
      <c r="S9216">
        <v>20.664000000000001</v>
      </c>
      <c r="T9216">
        <v>7</v>
      </c>
      <c r="U9216">
        <v>0.2</v>
      </c>
      <c r="V9216">
        <v>6.9741</v>
      </c>
    </row>
    <row r="9217" spans="1:22" ht="14.25" customHeight="1" x14ac:dyDescent="0.25">
      <c r="A9217">
        <v>9216</v>
      </c>
      <c r="B9217" t="s">
        <v>10492</v>
      </c>
      <c r="C9217">
        <f>YEAR(Data!$D9217)</f>
        <v>2013</v>
      </c>
      <c r="D9217">
        <v>41600</v>
      </c>
      <c r="E9217">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ht="14.25" customHeight="1" x14ac:dyDescent="0.25">
      <c r="A9218">
        <v>9217</v>
      </c>
      <c r="B9218" t="s">
        <v>10493</v>
      </c>
      <c r="C9218">
        <f>YEAR(Data!$D9218)</f>
        <v>2014</v>
      </c>
      <c r="D9218">
        <v>41968</v>
      </c>
      <c r="E9218">
        <v>41974</v>
      </c>
      <c r="F9218" t="s">
        <v>50</v>
      </c>
      <c r="G9218" t="s">
        <v>6311</v>
      </c>
      <c r="H9218" t="s">
        <v>6312</v>
      </c>
      <c r="I9218" t="s">
        <v>41</v>
      </c>
      <c r="J9218" t="s">
        <v>27</v>
      </c>
      <c r="K9218" t="s">
        <v>6902</v>
      </c>
      <c r="L9218" t="s">
        <v>104</v>
      </c>
      <c r="M9218">
        <v>79762</v>
      </c>
      <c r="N9218" t="s">
        <v>105</v>
      </c>
      <c r="O9218" t="s">
        <v>106</v>
      </c>
      <c r="P9218" t="s">
        <v>46</v>
      </c>
      <c r="Q9218" t="s">
        <v>78</v>
      </c>
      <c r="R9218" t="s">
        <v>107</v>
      </c>
      <c r="S9218">
        <v>13.761999999999997</v>
      </c>
      <c r="T9218">
        <v>1</v>
      </c>
      <c r="U9218">
        <v>0.8</v>
      </c>
      <c r="V9218">
        <v>-24.771599999999999</v>
      </c>
    </row>
    <row r="9219" spans="1:22" ht="14.25" customHeight="1" x14ac:dyDescent="0.25">
      <c r="A9219">
        <v>9218</v>
      </c>
      <c r="B9219" t="s">
        <v>10494</v>
      </c>
      <c r="C9219">
        <f>YEAR(Data!$D9219)</f>
        <v>2014</v>
      </c>
      <c r="D9219">
        <v>41958</v>
      </c>
      <c r="E9219">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ht="14.25" customHeight="1" x14ac:dyDescent="0.25">
      <c r="A9220">
        <v>9219</v>
      </c>
      <c r="B9220" t="s">
        <v>10495</v>
      </c>
      <c r="C9220">
        <f>YEAR(Data!$D9220)</f>
        <v>2012</v>
      </c>
      <c r="D9220">
        <v>41137</v>
      </c>
      <c r="E9220">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ht="14.25" customHeight="1" x14ac:dyDescent="0.25">
      <c r="A9221">
        <v>9220</v>
      </c>
      <c r="B9221" t="s">
        <v>10495</v>
      </c>
      <c r="C9221">
        <f>YEAR(Data!$D9221)</f>
        <v>2012</v>
      </c>
      <c r="D9221">
        <v>41137</v>
      </c>
      <c r="E9221">
        <v>41141</v>
      </c>
      <c r="F9221" t="s">
        <v>50</v>
      </c>
      <c r="G9221" t="s">
        <v>4458</v>
      </c>
      <c r="H9221" t="s">
        <v>4459</v>
      </c>
      <c r="I9221" t="s">
        <v>26</v>
      </c>
      <c r="J9221" t="s">
        <v>27</v>
      </c>
      <c r="K9221" t="s">
        <v>146</v>
      </c>
      <c r="L9221" t="s">
        <v>147</v>
      </c>
      <c r="M9221">
        <v>19120</v>
      </c>
      <c r="N9221" t="s">
        <v>148</v>
      </c>
      <c r="O9221" t="s">
        <v>5448</v>
      </c>
      <c r="P9221" t="s">
        <v>32</v>
      </c>
      <c r="Q9221" t="s">
        <v>33</v>
      </c>
      <c r="R9221" t="s">
        <v>5449</v>
      </c>
      <c r="S9221">
        <v>301.46999999999997</v>
      </c>
      <c r="T9221">
        <v>3</v>
      </c>
      <c r="U9221">
        <v>0.5</v>
      </c>
      <c r="V9221">
        <v>-204.99959999999996</v>
      </c>
    </row>
    <row r="9222" spans="1:22" ht="14.25" customHeight="1" x14ac:dyDescent="0.25">
      <c r="A9222">
        <v>9221</v>
      </c>
      <c r="B9222" t="s">
        <v>10496</v>
      </c>
      <c r="C9222">
        <f>YEAR(Data!$D9222)</f>
        <v>2014</v>
      </c>
      <c r="D9222">
        <v>41926</v>
      </c>
      <c r="E9222">
        <v>41927</v>
      </c>
      <c r="F9222" t="s">
        <v>188</v>
      </c>
      <c r="G9222" t="s">
        <v>5985</v>
      </c>
      <c r="H9222" t="s">
        <v>5986</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ht="14.25" customHeight="1" x14ac:dyDescent="0.25">
      <c r="A9223">
        <v>9222</v>
      </c>
      <c r="B9223" t="s">
        <v>10496</v>
      </c>
      <c r="C9223">
        <f>YEAR(Data!$D9223)</f>
        <v>2014</v>
      </c>
      <c r="D9223">
        <v>41926</v>
      </c>
      <c r="E9223">
        <v>41927</v>
      </c>
      <c r="F9223" t="s">
        <v>188</v>
      </c>
      <c r="G9223" t="s">
        <v>5985</v>
      </c>
      <c r="H9223" t="s">
        <v>5986</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ht="14.25" customHeight="1" x14ac:dyDescent="0.25">
      <c r="A9224">
        <v>9223</v>
      </c>
      <c r="B9224" t="s">
        <v>10496</v>
      </c>
      <c r="C9224">
        <f>YEAR(Data!$D9224)</f>
        <v>2014</v>
      </c>
      <c r="D9224">
        <v>41926</v>
      </c>
      <c r="E9224">
        <v>41927</v>
      </c>
      <c r="F9224" t="s">
        <v>188</v>
      </c>
      <c r="G9224" t="s">
        <v>5985</v>
      </c>
      <c r="H9224" t="s">
        <v>5986</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ht="14.25" customHeight="1" x14ac:dyDescent="0.25">
      <c r="A9225">
        <v>9224</v>
      </c>
      <c r="B9225" t="s">
        <v>10497</v>
      </c>
      <c r="C9225">
        <f>YEAR(Data!$D9225)</f>
        <v>2014</v>
      </c>
      <c r="D9225">
        <v>41948</v>
      </c>
      <c r="E9225">
        <v>41948</v>
      </c>
      <c r="F9225" t="s">
        <v>1290</v>
      </c>
      <c r="G9225" t="s">
        <v>751</v>
      </c>
      <c r="H9225" t="s">
        <v>752</v>
      </c>
      <c r="I9225" t="s">
        <v>102</v>
      </c>
      <c r="J9225" t="s">
        <v>27</v>
      </c>
      <c r="K9225" t="s">
        <v>10498</v>
      </c>
      <c r="L9225" t="s">
        <v>104</v>
      </c>
      <c r="M9225">
        <v>77803</v>
      </c>
      <c r="N9225" t="s">
        <v>105</v>
      </c>
      <c r="O9225" t="s">
        <v>5670</v>
      </c>
      <c r="P9225" t="s">
        <v>46</v>
      </c>
      <c r="Q9225" t="s">
        <v>75</v>
      </c>
      <c r="R9225" t="s">
        <v>5671</v>
      </c>
      <c r="S9225">
        <v>7.5359999999999987</v>
      </c>
      <c r="T9225">
        <v>6</v>
      </c>
      <c r="U9225">
        <v>0.8</v>
      </c>
      <c r="V9225">
        <v>-13.188000000000009</v>
      </c>
    </row>
    <row r="9226" spans="1:22" ht="14.25" customHeight="1" x14ac:dyDescent="0.25">
      <c r="A9226">
        <v>9225</v>
      </c>
      <c r="B9226" t="s">
        <v>10497</v>
      </c>
      <c r="C9226">
        <f>YEAR(Data!$D9226)</f>
        <v>2014</v>
      </c>
      <c r="D9226">
        <v>41948</v>
      </c>
      <c r="E9226">
        <v>41948</v>
      </c>
      <c r="F9226" t="s">
        <v>1290</v>
      </c>
      <c r="G9226" t="s">
        <v>751</v>
      </c>
      <c r="H9226" t="s">
        <v>752</v>
      </c>
      <c r="I9226" t="s">
        <v>102</v>
      </c>
      <c r="J9226" t="s">
        <v>27</v>
      </c>
      <c r="K9226" t="s">
        <v>10498</v>
      </c>
      <c r="L9226" t="s">
        <v>104</v>
      </c>
      <c r="M9226">
        <v>77803</v>
      </c>
      <c r="N9226" t="s">
        <v>105</v>
      </c>
      <c r="O9226" t="s">
        <v>2553</v>
      </c>
      <c r="P9226" t="s">
        <v>46</v>
      </c>
      <c r="Q9226" t="s">
        <v>75</v>
      </c>
      <c r="R9226" t="s">
        <v>2554</v>
      </c>
      <c r="S9226">
        <v>1.4079999999999997</v>
      </c>
      <c r="T9226">
        <v>2</v>
      </c>
      <c r="U9226">
        <v>0.8</v>
      </c>
      <c r="V9226">
        <v>-2.3232000000000008</v>
      </c>
    </row>
    <row r="9227" spans="1:22" ht="14.25" customHeight="1" x14ac:dyDescent="0.25">
      <c r="A9227">
        <v>9226</v>
      </c>
      <c r="B9227" t="s">
        <v>10497</v>
      </c>
      <c r="C9227">
        <f>YEAR(Data!$D9227)</f>
        <v>2014</v>
      </c>
      <c r="D9227">
        <v>41948</v>
      </c>
      <c r="E9227">
        <v>41948</v>
      </c>
      <c r="F9227" t="s">
        <v>1290</v>
      </c>
      <c r="G9227" t="s">
        <v>751</v>
      </c>
      <c r="H9227" t="s">
        <v>752</v>
      </c>
      <c r="I9227" t="s">
        <v>102</v>
      </c>
      <c r="J9227" t="s">
        <v>27</v>
      </c>
      <c r="K9227" t="s">
        <v>10498</v>
      </c>
      <c r="L9227" t="s">
        <v>104</v>
      </c>
      <c r="M9227">
        <v>77803</v>
      </c>
      <c r="N9227" t="s">
        <v>105</v>
      </c>
      <c r="O9227" t="s">
        <v>6377</v>
      </c>
      <c r="P9227" t="s">
        <v>46</v>
      </c>
      <c r="Q9227" t="s">
        <v>75</v>
      </c>
      <c r="R9227" t="s">
        <v>6378</v>
      </c>
      <c r="S9227">
        <v>4.1439999999999992</v>
      </c>
      <c r="T9227">
        <v>4</v>
      </c>
      <c r="U9227">
        <v>0.8</v>
      </c>
      <c r="V9227">
        <v>-6.4232000000000014</v>
      </c>
    </row>
    <row r="9228" spans="1:22" ht="14.25" customHeight="1" x14ac:dyDescent="0.25">
      <c r="A9228">
        <v>9227</v>
      </c>
      <c r="B9228" t="s">
        <v>10497</v>
      </c>
      <c r="C9228">
        <f>YEAR(Data!$D9228)</f>
        <v>2014</v>
      </c>
      <c r="D9228">
        <v>41948</v>
      </c>
      <c r="E9228">
        <v>41948</v>
      </c>
      <c r="F9228" t="s">
        <v>1290</v>
      </c>
      <c r="G9228" t="s">
        <v>751</v>
      </c>
      <c r="H9228" t="s">
        <v>752</v>
      </c>
      <c r="I9228" t="s">
        <v>102</v>
      </c>
      <c r="J9228" t="s">
        <v>27</v>
      </c>
      <c r="K9228" t="s">
        <v>10498</v>
      </c>
      <c r="L9228" t="s">
        <v>104</v>
      </c>
      <c r="M9228">
        <v>77803</v>
      </c>
      <c r="N9228" t="s">
        <v>105</v>
      </c>
      <c r="O9228" t="s">
        <v>885</v>
      </c>
      <c r="P9228" t="s">
        <v>46</v>
      </c>
      <c r="Q9228" t="s">
        <v>59</v>
      </c>
      <c r="R9228" t="s">
        <v>886</v>
      </c>
      <c r="S9228">
        <v>52.751999999999995</v>
      </c>
      <c r="T9228">
        <v>3</v>
      </c>
      <c r="U9228">
        <v>0.2</v>
      </c>
      <c r="V9228">
        <v>-12.528600000000001</v>
      </c>
    </row>
    <row r="9229" spans="1:22" ht="14.25" customHeight="1" x14ac:dyDescent="0.25">
      <c r="A9229">
        <v>9228</v>
      </c>
      <c r="B9229" t="s">
        <v>10499</v>
      </c>
      <c r="C9229">
        <f>YEAR(Data!$D9229)</f>
        <v>2014</v>
      </c>
      <c r="D9229">
        <v>41718</v>
      </c>
      <c r="E9229">
        <v>41723</v>
      </c>
      <c r="F9229" t="s">
        <v>50</v>
      </c>
      <c r="G9229" t="s">
        <v>3658</v>
      </c>
      <c r="H9229" t="s">
        <v>3659</v>
      </c>
      <c r="I9229" t="s">
        <v>41</v>
      </c>
      <c r="J9229" t="s">
        <v>27</v>
      </c>
      <c r="K9229" t="s">
        <v>42</v>
      </c>
      <c r="L9229" t="s">
        <v>43</v>
      </c>
      <c r="M9229">
        <v>90008</v>
      </c>
      <c r="N9229" t="s">
        <v>44</v>
      </c>
      <c r="O9229" t="s">
        <v>5367</v>
      </c>
      <c r="P9229" t="s">
        <v>46</v>
      </c>
      <c r="Q9229" t="s">
        <v>78</v>
      </c>
      <c r="R9229" t="s">
        <v>5368</v>
      </c>
      <c r="S9229">
        <v>381.35999999999996</v>
      </c>
      <c r="T9229">
        <v>7</v>
      </c>
      <c r="U9229">
        <v>0</v>
      </c>
      <c r="V9229">
        <v>106.78080000000003</v>
      </c>
    </row>
    <row r="9230" spans="1:22" ht="14.25" customHeight="1" x14ac:dyDescent="0.25">
      <c r="A9230">
        <v>9229</v>
      </c>
      <c r="B9230" t="s">
        <v>10500</v>
      </c>
      <c r="C9230">
        <f>YEAR(Data!$D9230)</f>
        <v>2011</v>
      </c>
      <c r="D9230">
        <v>40850</v>
      </c>
      <c r="E9230">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ht="14.25" customHeight="1" x14ac:dyDescent="0.25">
      <c r="A9231">
        <v>9230</v>
      </c>
      <c r="B9231" t="s">
        <v>10501</v>
      </c>
      <c r="C9231">
        <f>YEAR(Data!$D9231)</f>
        <v>2014</v>
      </c>
      <c r="D9231">
        <v>41844</v>
      </c>
      <c r="E923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ht="14.25" customHeight="1" x14ac:dyDescent="0.25">
      <c r="A9232">
        <v>9231</v>
      </c>
      <c r="B9232" t="s">
        <v>10501</v>
      </c>
      <c r="C9232">
        <f>YEAR(Data!$D9232)</f>
        <v>2014</v>
      </c>
      <c r="D9232">
        <v>41844</v>
      </c>
      <c r="E9232">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ht="14.25" customHeight="1" x14ac:dyDescent="0.25">
      <c r="A9233">
        <v>9232</v>
      </c>
      <c r="B9233" t="s">
        <v>10502</v>
      </c>
      <c r="C9233">
        <f>YEAR(Data!$D9233)</f>
        <v>2011</v>
      </c>
      <c r="D9233">
        <v>40904</v>
      </c>
      <c r="E9233">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ht="14.25" customHeight="1" x14ac:dyDescent="0.25">
      <c r="A9234">
        <v>9233</v>
      </c>
      <c r="B9234" t="s">
        <v>10503</v>
      </c>
      <c r="C9234">
        <f>YEAR(Data!$D9234)</f>
        <v>2013</v>
      </c>
      <c r="D9234">
        <v>41520</v>
      </c>
      <c r="E9234">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ht="14.25" customHeight="1" x14ac:dyDescent="0.25">
      <c r="A9235">
        <v>9234</v>
      </c>
      <c r="B9235" t="s">
        <v>10503</v>
      </c>
      <c r="C9235">
        <f>YEAR(Data!$D9235)</f>
        <v>2013</v>
      </c>
      <c r="D9235">
        <v>41520</v>
      </c>
      <c r="E9235">
        <v>41524</v>
      </c>
      <c r="F9235" t="s">
        <v>50</v>
      </c>
      <c r="G9235" t="s">
        <v>1990</v>
      </c>
      <c r="H9235" t="s">
        <v>1991</v>
      </c>
      <c r="I9235" t="s">
        <v>26</v>
      </c>
      <c r="J9235" t="s">
        <v>27</v>
      </c>
      <c r="K9235" t="s">
        <v>42</v>
      </c>
      <c r="L9235" t="s">
        <v>43</v>
      </c>
      <c r="M9235">
        <v>90036</v>
      </c>
      <c r="N9235" t="s">
        <v>44</v>
      </c>
      <c r="O9235" t="s">
        <v>6759</v>
      </c>
      <c r="P9235" t="s">
        <v>46</v>
      </c>
      <c r="Q9235" t="s">
        <v>59</v>
      </c>
      <c r="R9235" t="s">
        <v>6760</v>
      </c>
      <c r="S9235">
        <v>23.669999999999998</v>
      </c>
      <c r="T9235">
        <v>3</v>
      </c>
      <c r="U9235">
        <v>0</v>
      </c>
      <c r="V9235">
        <v>0.94679999999999698</v>
      </c>
    </row>
    <row r="9236" spans="1:22" ht="14.25" customHeight="1" x14ac:dyDescent="0.25">
      <c r="A9236">
        <v>9235</v>
      </c>
      <c r="B9236" t="s">
        <v>10503</v>
      </c>
      <c r="C9236">
        <f>YEAR(Data!$D9236)</f>
        <v>2013</v>
      </c>
      <c r="D9236">
        <v>41520</v>
      </c>
      <c r="E9236">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ht="14.25" customHeight="1" x14ac:dyDescent="0.25">
      <c r="A9237">
        <v>9236</v>
      </c>
      <c r="B9237" t="s">
        <v>10503</v>
      </c>
      <c r="C9237">
        <f>YEAR(Data!$D9237)</f>
        <v>2013</v>
      </c>
      <c r="D9237">
        <v>41520</v>
      </c>
      <c r="E9237">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ht="14.25" customHeight="1" x14ac:dyDescent="0.25">
      <c r="A9238">
        <v>9237</v>
      </c>
      <c r="B9238" t="s">
        <v>10503</v>
      </c>
      <c r="C9238">
        <f>YEAR(Data!$D9238)</f>
        <v>2013</v>
      </c>
      <c r="D9238">
        <v>41520</v>
      </c>
      <c r="E9238">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ht="14.25" customHeight="1" x14ac:dyDescent="0.25">
      <c r="A9239">
        <v>9238</v>
      </c>
      <c r="B9239" t="s">
        <v>10503</v>
      </c>
      <c r="C9239">
        <f>YEAR(Data!$D9239)</f>
        <v>2013</v>
      </c>
      <c r="D9239">
        <v>41520</v>
      </c>
      <c r="E9239">
        <v>41524</v>
      </c>
      <c r="F9239" t="s">
        <v>50</v>
      </c>
      <c r="G9239" t="s">
        <v>1990</v>
      </c>
      <c r="H9239" t="s">
        <v>1991</v>
      </c>
      <c r="I9239" t="s">
        <v>26</v>
      </c>
      <c r="J9239" t="s">
        <v>27</v>
      </c>
      <c r="K9239" t="s">
        <v>42</v>
      </c>
      <c r="L9239" t="s">
        <v>43</v>
      </c>
      <c r="M9239">
        <v>90036</v>
      </c>
      <c r="N9239" t="s">
        <v>44</v>
      </c>
      <c r="O9239" t="s">
        <v>5389</v>
      </c>
      <c r="P9239" t="s">
        <v>46</v>
      </c>
      <c r="Q9239" t="s">
        <v>75</v>
      </c>
      <c r="R9239" t="s">
        <v>5390</v>
      </c>
      <c r="S9239">
        <v>7.3120000000000012</v>
      </c>
      <c r="T9239">
        <v>1</v>
      </c>
      <c r="U9239">
        <v>0.2</v>
      </c>
      <c r="V9239">
        <v>2.5591999999999997</v>
      </c>
    </row>
    <row r="9240" spans="1:22" ht="14.25" customHeight="1" x14ac:dyDescent="0.25">
      <c r="A9240">
        <v>9239</v>
      </c>
      <c r="B9240" t="s">
        <v>10504</v>
      </c>
      <c r="C9240">
        <f>YEAR(Data!$D9240)</f>
        <v>2014</v>
      </c>
      <c r="D9240">
        <v>41682</v>
      </c>
      <c r="E9240">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ht="14.25" customHeight="1" x14ac:dyDescent="0.25">
      <c r="A9241">
        <v>9240</v>
      </c>
      <c r="B9241" t="s">
        <v>10505</v>
      </c>
      <c r="C9241">
        <f>YEAR(Data!$D9241)</f>
        <v>2014</v>
      </c>
      <c r="D9241">
        <v>41940</v>
      </c>
      <c r="E9241">
        <v>41946</v>
      </c>
      <c r="F9241" t="s">
        <v>50</v>
      </c>
      <c r="G9241" t="s">
        <v>2023</v>
      </c>
      <c r="H9241" t="s">
        <v>2024</v>
      </c>
      <c r="I9241" t="s">
        <v>41</v>
      </c>
      <c r="J9241" t="s">
        <v>27</v>
      </c>
      <c r="K9241" t="s">
        <v>5647</v>
      </c>
      <c r="L9241" t="s">
        <v>54</v>
      </c>
      <c r="M9241">
        <v>32303</v>
      </c>
      <c r="N9241" t="s">
        <v>30</v>
      </c>
      <c r="O9241" t="s">
        <v>3441</v>
      </c>
      <c r="P9241" t="s">
        <v>46</v>
      </c>
      <c r="Q9241" t="s">
        <v>90</v>
      </c>
      <c r="R9241" t="s">
        <v>186</v>
      </c>
      <c r="S9241">
        <v>56.783999999999999</v>
      </c>
      <c r="T9241">
        <v>7</v>
      </c>
      <c r="U9241">
        <v>0.2</v>
      </c>
      <c r="V9241">
        <v>20.584200000000003</v>
      </c>
    </row>
    <row r="9242" spans="1:22" ht="14.25" customHeight="1" x14ac:dyDescent="0.25">
      <c r="A9242">
        <v>9241</v>
      </c>
      <c r="B9242" t="s">
        <v>10505</v>
      </c>
      <c r="C9242">
        <f>YEAR(Data!$D9242)</f>
        <v>2014</v>
      </c>
      <c r="D9242">
        <v>41940</v>
      </c>
      <c r="E9242">
        <v>41946</v>
      </c>
      <c r="F9242" t="s">
        <v>50</v>
      </c>
      <c r="G9242" t="s">
        <v>2023</v>
      </c>
      <c r="H9242" t="s">
        <v>2024</v>
      </c>
      <c r="I9242" t="s">
        <v>41</v>
      </c>
      <c r="J9242" t="s">
        <v>27</v>
      </c>
      <c r="K9242" t="s">
        <v>5647</v>
      </c>
      <c r="L9242" t="s">
        <v>54</v>
      </c>
      <c r="M9242">
        <v>32303</v>
      </c>
      <c r="N9242" t="s">
        <v>30</v>
      </c>
      <c r="O9242" t="s">
        <v>3125</v>
      </c>
      <c r="P9242" t="s">
        <v>46</v>
      </c>
      <c r="Q9242" t="s">
        <v>75</v>
      </c>
      <c r="R9242" t="s">
        <v>3126</v>
      </c>
      <c r="S9242">
        <v>5.6070000000000011</v>
      </c>
      <c r="T9242">
        <v>3</v>
      </c>
      <c r="U9242">
        <v>0.7</v>
      </c>
      <c r="V9242">
        <v>-3.9248999999999974</v>
      </c>
    </row>
    <row r="9243" spans="1:22" ht="14.25" customHeight="1" x14ac:dyDescent="0.25">
      <c r="A9243">
        <v>9242</v>
      </c>
      <c r="B9243" t="s">
        <v>10505</v>
      </c>
      <c r="C9243">
        <f>YEAR(Data!$D9243)</f>
        <v>2014</v>
      </c>
      <c r="D9243">
        <v>41940</v>
      </c>
      <c r="E9243">
        <v>41946</v>
      </c>
      <c r="F9243" t="s">
        <v>50</v>
      </c>
      <c r="G9243" t="s">
        <v>2023</v>
      </c>
      <c r="H9243" t="s">
        <v>2024</v>
      </c>
      <c r="I9243" t="s">
        <v>41</v>
      </c>
      <c r="J9243" t="s">
        <v>27</v>
      </c>
      <c r="K9243" t="s">
        <v>5647</v>
      </c>
      <c r="L9243" t="s">
        <v>54</v>
      </c>
      <c r="M9243">
        <v>32303</v>
      </c>
      <c r="N9243" t="s">
        <v>30</v>
      </c>
      <c r="O9243" t="s">
        <v>1737</v>
      </c>
      <c r="P9243" t="s">
        <v>46</v>
      </c>
      <c r="Q9243" t="s">
        <v>68</v>
      </c>
      <c r="R9243" t="s">
        <v>1738</v>
      </c>
      <c r="S9243">
        <v>6.5760000000000005</v>
      </c>
      <c r="T9243">
        <v>3</v>
      </c>
      <c r="U9243">
        <v>0.2</v>
      </c>
      <c r="V9243">
        <v>0.57540000000000058</v>
      </c>
    </row>
    <row r="9244" spans="1:22" ht="14.25" customHeight="1" x14ac:dyDescent="0.25">
      <c r="A9244">
        <v>9243</v>
      </c>
      <c r="B9244" t="s">
        <v>10506</v>
      </c>
      <c r="C9244">
        <f>YEAR(Data!$D9244)</f>
        <v>2011</v>
      </c>
      <c r="D9244">
        <v>40733</v>
      </c>
      <c r="E9244">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ht="14.25" customHeight="1" x14ac:dyDescent="0.25">
      <c r="A9245">
        <v>9244</v>
      </c>
      <c r="B9245" t="s">
        <v>10506</v>
      </c>
      <c r="C9245">
        <f>YEAR(Data!$D9245)</f>
        <v>2011</v>
      </c>
      <c r="D9245">
        <v>40733</v>
      </c>
      <c r="E9245">
        <v>40738</v>
      </c>
      <c r="F9245" t="s">
        <v>50</v>
      </c>
      <c r="G9245" t="s">
        <v>2351</v>
      </c>
      <c r="H9245" t="s">
        <v>2352</v>
      </c>
      <c r="I9245" t="s">
        <v>102</v>
      </c>
      <c r="J9245" t="s">
        <v>27</v>
      </c>
      <c r="K9245" t="s">
        <v>127</v>
      </c>
      <c r="L9245" t="s">
        <v>43</v>
      </c>
      <c r="M9245">
        <v>94122</v>
      </c>
      <c r="N9245" t="s">
        <v>44</v>
      </c>
      <c r="O9245" t="s">
        <v>7052</v>
      </c>
      <c r="P9245" t="s">
        <v>32</v>
      </c>
      <c r="Q9245" t="s">
        <v>33</v>
      </c>
      <c r="R9245" t="s">
        <v>7053</v>
      </c>
      <c r="S9245">
        <v>119.83299999999998</v>
      </c>
      <c r="T9245">
        <v>1</v>
      </c>
      <c r="U9245">
        <v>0.15</v>
      </c>
      <c r="V9245">
        <v>7.0489999999999995</v>
      </c>
    </row>
    <row r="9246" spans="1:22" ht="14.25" customHeight="1" x14ac:dyDescent="0.25">
      <c r="A9246">
        <v>9245</v>
      </c>
      <c r="B9246" t="s">
        <v>10506</v>
      </c>
      <c r="C9246">
        <f>YEAR(Data!$D9246)</f>
        <v>2011</v>
      </c>
      <c r="D9246">
        <v>40733</v>
      </c>
      <c r="E9246">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ht="14.25" customHeight="1" x14ac:dyDescent="0.25">
      <c r="A9247">
        <v>9246</v>
      </c>
      <c r="B9247" t="s">
        <v>10506</v>
      </c>
      <c r="C9247">
        <f>YEAR(Data!$D9247)</f>
        <v>2011</v>
      </c>
      <c r="D9247">
        <v>40733</v>
      </c>
      <c r="E9247">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ht="14.25" customHeight="1" x14ac:dyDescent="0.25">
      <c r="A9248">
        <v>9247</v>
      </c>
      <c r="B9248" t="s">
        <v>10507</v>
      </c>
      <c r="C9248">
        <f>YEAR(Data!$D9248)</f>
        <v>2014</v>
      </c>
      <c r="D9248">
        <v>41782</v>
      </c>
      <c r="E9248">
        <v>41786</v>
      </c>
      <c r="F9248" t="s">
        <v>50</v>
      </c>
      <c r="G9248" t="s">
        <v>6036</v>
      </c>
      <c r="H9248" t="s">
        <v>6037</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ht="14.25" customHeight="1" x14ac:dyDescent="0.25">
      <c r="A9249">
        <v>9248</v>
      </c>
      <c r="B9249" t="s">
        <v>10507</v>
      </c>
      <c r="C9249">
        <f>YEAR(Data!$D9249)</f>
        <v>2014</v>
      </c>
      <c r="D9249">
        <v>41782</v>
      </c>
      <c r="E9249">
        <v>41786</v>
      </c>
      <c r="F9249" t="s">
        <v>50</v>
      </c>
      <c r="G9249" t="s">
        <v>6036</v>
      </c>
      <c r="H9249" t="s">
        <v>6037</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ht="14.25" customHeight="1" x14ac:dyDescent="0.25">
      <c r="A9250">
        <v>9249</v>
      </c>
      <c r="B9250" t="s">
        <v>10508</v>
      </c>
      <c r="C9250">
        <f>YEAR(Data!$D9250)</f>
        <v>2013</v>
      </c>
      <c r="D9250">
        <v>41589</v>
      </c>
      <c r="E9250">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ht="14.25" customHeight="1" x14ac:dyDescent="0.25">
      <c r="A9251">
        <v>9250</v>
      </c>
      <c r="B9251" t="s">
        <v>10508</v>
      </c>
      <c r="C9251">
        <f>YEAR(Data!$D9251)</f>
        <v>2013</v>
      </c>
      <c r="D9251">
        <v>41589</v>
      </c>
      <c r="E9251">
        <v>41593</v>
      </c>
      <c r="F9251" t="s">
        <v>50</v>
      </c>
      <c r="G9251" t="s">
        <v>2893</v>
      </c>
      <c r="H9251" t="s">
        <v>2894</v>
      </c>
      <c r="I9251" t="s">
        <v>26</v>
      </c>
      <c r="J9251" t="s">
        <v>27</v>
      </c>
      <c r="K9251" t="s">
        <v>266</v>
      </c>
      <c r="L9251" t="s">
        <v>267</v>
      </c>
      <c r="M9251">
        <v>10009</v>
      </c>
      <c r="N9251" t="s">
        <v>148</v>
      </c>
      <c r="O9251" t="s">
        <v>5890</v>
      </c>
      <c r="P9251" t="s">
        <v>71</v>
      </c>
      <c r="Q9251" t="s">
        <v>72</v>
      </c>
      <c r="R9251" t="s">
        <v>5891</v>
      </c>
      <c r="S9251">
        <v>881.93</v>
      </c>
      <c r="T9251">
        <v>7</v>
      </c>
      <c r="U9251">
        <v>0</v>
      </c>
      <c r="V9251">
        <v>220.48250000000002</v>
      </c>
    </row>
    <row r="9252" spans="1:22" ht="14.25" customHeight="1" x14ac:dyDescent="0.25">
      <c r="A9252">
        <v>9251</v>
      </c>
      <c r="B9252" t="s">
        <v>10509</v>
      </c>
      <c r="C9252">
        <f>YEAR(Data!$D9252)</f>
        <v>2013</v>
      </c>
      <c r="D9252">
        <v>41611</v>
      </c>
      <c r="E9252">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ht="14.25" customHeight="1" x14ac:dyDescent="0.25">
      <c r="A9253">
        <v>9252</v>
      </c>
      <c r="B9253" t="s">
        <v>10510</v>
      </c>
      <c r="C9253">
        <f>YEAR(Data!$D9253)</f>
        <v>2014</v>
      </c>
      <c r="D9253">
        <v>41701</v>
      </c>
      <c r="E9253">
        <v>41707</v>
      </c>
      <c r="F9253" t="s">
        <v>50</v>
      </c>
      <c r="G9253" t="s">
        <v>5632</v>
      </c>
      <c r="H9253" t="s">
        <v>5633</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ht="14.25" customHeight="1" x14ac:dyDescent="0.25">
      <c r="A9254">
        <v>9253</v>
      </c>
      <c r="B9254" t="s">
        <v>10511</v>
      </c>
      <c r="C9254">
        <f>YEAR(Data!$D9254)</f>
        <v>2014</v>
      </c>
      <c r="D9254">
        <v>41906</v>
      </c>
      <c r="E9254">
        <v>41908</v>
      </c>
      <c r="F9254" t="s">
        <v>23</v>
      </c>
      <c r="G9254" t="s">
        <v>8517</v>
      </c>
      <c r="H9254" t="s">
        <v>8518</v>
      </c>
      <c r="I9254" t="s">
        <v>26</v>
      </c>
      <c r="J9254" t="s">
        <v>27</v>
      </c>
      <c r="K9254" t="s">
        <v>10512</v>
      </c>
      <c r="L9254" t="s">
        <v>1707</v>
      </c>
      <c r="M9254">
        <v>71603</v>
      </c>
      <c r="N9254" t="s">
        <v>30</v>
      </c>
      <c r="O9254" t="s">
        <v>4934</v>
      </c>
      <c r="P9254" t="s">
        <v>71</v>
      </c>
      <c r="Q9254" t="s">
        <v>161</v>
      </c>
      <c r="R9254" t="s">
        <v>4935</v>
      </c>
      <c r="S9254">
        <v>199.95000000000002</v>
      </c>
      <c r="T9254">
        <v>5</v>
      </c>
      <c r="U9254">
        <v>0</v>
      </c>
      <c r="V9254">
        <v>63.983999999999988</v>
      </c>
    </row>
    <row r="9255" spans="1:22" ht="14.25" customHeight="1" x14ac:dyDescent="0.25">
      <c r="A9255">
        <v>9254</v>
      </c>
      <c r="B9255" t="s">
        <v>10511</v>
      </c>
      <c r="C9255">
        <f>YEAR(Data!$D9255)</f>
        <v>2014</v>
      </c>
      <c r="D9255">
        <v>41906</v>
      </c>
      <c r="E9255">
        <v>41908</v>
      </c>
      <c r="F9255" t="s">
        <v>23</v>
      </c>
      <c r="G9255" t="s">
        <v>8517</v>
      </c>
      <c r="H9255" t="s">
        <v>8518</v>
      </c>
      <c r="I9255" t="s">
        <v>26</v>
      </c>
      <c r="J9255" t="s">
        <v>27</v>
      </c>
      <c r="K9255" t="s">
        <v>10512</v>
      </c>
      <c r="L9255" t="s">
        <v>1707</v>
      </c>
      <c r="M9255">
        <v>71603</v>
      </c>
      <c r="N9255" t="s">
        <v>30</v>
      </c>
      <c r="O9255" t="s">
        <v>1979</v>
      </c>
      <c r="P9255" t="s">
        <v>46</v>
      </c>
      <c r="Q9255" t="s">
        <v>90</v>
      </c>
      <c r="R9255" t="s">
        <v>1980</v>
      </c>
      <c r="S9255">
        <v>12.96</v>
      </c>
      <c r="T9255">
        <v>2</v>
      </c>
      <c r="U9255">
        <v>0</v>
      </c>
      <c r="V9255">
        <v>6.2208000000000006</v>
      </c>
    </row>
    <row r="9256" spans="1:22" ht="14.25" customHeight="1" x14ac:dyDescent="0.25">
      <c r="A9256">
        <v>9255</v>
      </c>
      <c r="B9256" t="s">
        <v>10513</v>
      </c>
      <c r="C9256">
        <f>YEAR(Data!$D9256)</f>
        <v>2011</v>
      </c>
      <c r="D9256">
        <v>40586</v>
      </c>
      <c r="E9256">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ht="14.25" customHeight="1" x14ac:dyDescent="0.25">
      <c r="A9257">
        <v>9256</v>
      </c>
      <c r="B9257" t="s">
        <v>10513</v>
      </c>
      <c r="C9257">
        <f>YEAR(Data!$D9257)</f>
        <v>2011</v>
      </c>
      <c r="D9257">
        <v>40586</v>
      </c>
      <c r="E9257">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ht="14.25" customHeight="1" x14ac:dyDescent="0.25">
      <c r="A9258">
        <v>9257</v>
      </c>
      <c r="B9258" t="s">
        <v>10513</v>
      </c>
      <c r="C9258">
        <f>YEAR(Data!$D9258)</f>
        <v>2011</v>
      </c>
      <c r="D9258">
        <v>40586</v>
      </c>
      <c r="E9258">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ht="14.25" customHeight="1" x14ac:dyDescent="0.25">
      <c r="A9259">
        <v>9258</v>
      </c>
      <c r="B9259" t="s">
        <v>10513</v>
      </c>
      <c r="C9259">
        <f>YEAR(Data!$D9259)</f>
        <v>2011</v>
      </c>
      <c r="D9259">
        <v>40586</v>
      </c>
      <c r="E9259">
        <v>40590</v>
      </c>
      <c r="F9259" t="s">
        <v>23</v>
      </c>
      <c r="G9259" t="s">
        <v>2626</v>
      </c>
      <c r="H9259" t="s">
        <v>2627</v>
      </c>
      <c r="I9259" t="s">
        <v>26</v>
      </c>
      <c r="J9259" t="s">
        <v>27</v>
      </c>
      <c r="K9259" t="s">
        <v>382</v>
      </c>
      <c r="L9259" t="s">
        <v>596</v>
      </c>
      <c r="M9259">
        <v>65203</v>
      </c>
      <c r="N9259" t="s">
        <v>105</v>
      </c>
      <c r="O9259" t="s">
        <v>5400</v>
      </c>
      <c r="P9259" t="s">
        <v>32</v>
      </c>
      <c r="Q9259" t="s">
        <v>65</v>
      </c>
      <c r="R9259" t="s">
        <v>5401</v>
      </c>
      <c r="S9259">
        <v>332.94</v>
      </c>
      <c r="T9259">
        <v>3</v>
      </c>
      <c r="U9259">
        <v>0</v>
      </c>
      <c r="V9259">
        <v>53.270399999999995</v>
      </c>
    </row>
    <row r="9260" spans="1:22" ht="14.25" customHeight="1" x14ac:dyDescent="0.25">
      <c r="A9260">
        <v>9259</v>
      </c>
      <c r="B9260" t="s">
        <v>10513</v>
      </c>
      <c r="C9260">
        <f>YEAR(Data!$D9260)</f>
        <v>2011</v>
      </c>
      <c r="D9260">
        <v>40586</v>
      </c>
      <c r="E9260">
        <v>40590</v>
      </c>
      <c r="F9260" t="s">
        <v>23</v>
      </c>
      <c r="G9260" t="s">
        <v>2626</v>
      </c>
      <c r="H9260" t="s">
        <v>2627</v>
      </c>
      <c r="I9260" t="s">
        <v>26</v>
      </c>
      <c r="J9260" t="s">
        <v>27</v>
      </c>
      <c r="K9260" t="s">
        <v>382</v>
      </c>
      <c r="L9260" t="s">
        <v>596</v>
      </c>
      <c r="M9260">
        <v>65203</v>
      </c>
      <c r="N9260" t="s">
        <v>105</v>
      </c>
      <c r="O9260" t="s">
        <v>325</v>
      </c>
      <c r="P9260" t="s">
        <v>46</v>
      </c>
      <c r="Q9260" t="s">
        <v>75</v>
      </c>
      <c r="R9260" t="s">
        <v>6188</v>
      </c>
      <c r="S9260">
        <v>51.900000000000006</v>
      </c>
      <c r="T9260">
        <v>3</v>
      </c>
      <c r="U9260">
        <v>0</v>
      </c>
      <c r="V9260">
        <v>24.393000000000001</v>
      </c>
    </row>
    <row r="9261" spans="1:22" ht="14.25" customHeight="1" x14ac:dyDescent="0.25">
      <c r="A9261">
        <v>9260</v>
      </c>
      <c r="B9261" t="s">
        <v>10513</v>
      </c>
      <c r="C9261">
        <f>YEAR(Data!$D9261)</f>
        <v>2011</v>
      </c>
      <c r="D9261">
        <v>40586</v>
      </c>
      <c r="E926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ht="14.25" customHeight="1" x14ac:dyDescent="0.25">
      <c r="A9262">
        <v>9261</v>
      </c>
      <c r="B9262" t="s">
        <v>10514</v>
      </c>
      <c r="C9262">
        <f>YEAR(Data!$D9262)</f>
        <v>2014</v>
      </c>
      <c r="D9262">
        <v>41955</v>
      </c>
      <c r="E9262">
        <v>41958</v>
      </c>
      <c r="F9262" t="s">
        <v>23</v>
      </c>
      <c r="G9262" t="s">
        <v>1258</v>
      </c>
      <c r="H9262" t="s">
        <v>1259</v>
      </c>
      <c r="I9262" t="s">
        <v>26</v>
      </c>
      <c r="J9262" t="s">
        <v>27</v>
      </c>
      <c r="K9262" t="s">
        <v>10515</v>
      </c>
      <c r="L9262" t="s">
        <v>5326</v>
      </c>
      <c r="M9262">
        <v>57401</v>
      </c>
      <c r="N9262" t="s">
        <v>105</v>
      </c>
      <c r="O9262" t="s">
        <v>8573</v>
      </c>
      <c r="P9262" t="s">
        <v>46</v>
      </c>
      <c r="Q9262" t="s">
        <v>578</v>
      </c>
      <c r="R9262" t="s">
        <v>8574</v>
      </c>
      <c r="S9262">
        <v>25.5</v>
      </c>
      <c r="T9262">
        <v>3</v>
      </c>
      <c r="U9262">
        <v>0</v>
      </c>
      <c r="V9262">
        <v>6.63</v>
      </c>
    </row>
    <row r="9263" spans="1:22" ht="14.25" customHeight="1" x14ac:dyDescent="0.25">
      <c r="A9263">
        <v>9262</v>
      </c>
      <c r="B9263" t="s">
        <v>10516</v>
      </c>
      <c r="C9263">
        <f>YEAR(Data!$D9263)</f>
        <v>2014</v>
      </c>
      <c r="D9263">
        <v>41885</v>
      </c>
      <c r="E9263">
        <v>41885</v>
      </c>
      <c r="F9263" t="s">
        <v>1290</v>
      </c>
      <c r="G9263" t="s">
        <v>6713</v>
      </c>
      <c r="H9263" t="s">
        <v>6714</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ht="14.25" customHeight="1" x14ac:dyDescent="0.25">
      <c r="A9264">
        <v>9263</v>
      </c>
      <c r="B9264" t="s">
        <v>10517</v>
      </c>
      <c r="C9264">
        <f>YEAR(Data!$D9264)</f>
        <v>2012</v>
      </c>
      <c r="D9264">
        <v>41191</v>
      </c>
      <c r="E9264">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ht="14.25" customHeight="1" x14ac:dyDescent="0.25">
      <c r="A9265">
        <v>9264</v>
      </c>
      <c r="B9265" t="s">
        <v>10517</v>
      </c>
      <c r="C9265">
        <f>YEAR(Data!$D9265)</f>
        <v>2012</v>
      </c>
      <c r="D9265">
        <v>41191</v>
      </c>
      <c r="E9265">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ht="14.25" customHeight="1" x14ac:dyDescent="0.25">
      <c r="A9266">
        <v>9265</v>
      </c>
      <c r="B9266" t="s">
        <v>10518</v>
      </c>
      <c r="C9266">
        <f>YEAR(Data!$D9266)</f>
        <v>2014</v>
      </c>
      <c r="D9266">
        <v>41968</v>
      </c>
      <c r="E9266">
        <v>41975</v>
      </c>
      <c r="F9266" t="s">
        <v>50</v>
      </c>
      <c r="G9266" t="s">
        <v>1719</v>
      </c>
      <c r="H9266" t="s">
        <v>1720</v>
      </c>
      <c r="I9266" t="s">
        <v>41</v>
      </c>
      <c r="J9266" t="s">
        <v>27</v>
      </c>
      <c r="K9266" t="s">
        <v>334</v>
      </c>
      <c r="L9266" t="s">
        <v>335</v>
      </c>
      <c r="M9266">
        <v>38109</v>
      </c>
      <c r="N9266" t="s">
        <v>30</v>
      </c>
      <c r="O9266" t="s">
        <v>7365</v>
      </c>
      <c r="P9266" t="s">
        <v>46</v>
      </c>
      <c r="Q9266" t="s">
        <v>75</v>
      </c>
      <c r="R9266" t="s">
        <v>7366</v>
      </c>
      <c r="S9266">
        <v>11.673000000000002</v>
      </c>
      <c r="T9266">
        <v>3</v>
      </c>
      <c r="U9266">
        <v>0.7</v>
      </c>
      <c r="V9266">
        <v>-7.782</v>
      </c>
    </row>
    <row r="9267" spans="1:22" ht="14.25" customHeight="1" x14ac:dyDescent="0.25">
      <c r="A9267">
        <v>9266</v>
      </c>
      <c r="B9267" t="s">
        <v>10518</v>
      </c>
      <c r="C9267">
        <f>YEAR(Data!$D9267)</f>
        <v>2014</v>
      </c>
      <c r="D9267">
        <v>41968</v>
      </c>
      <c r="E9267">
        <v>41975</v>
      </c>
      <c r="F9267" t="s">
        <v>50</v>
      </c>
      <c r="G9267" t="s">
        <v>1719</v>
      </c>
      <c r="H9267" t="s">
        <v>1720</v>
      </c>
      <c r="I9267" t="s">
        <v>41</v>
      </c>
      <c r="J9267" t="s">
        <v>27</v>
      </c>
      <c r="K9267" t="s">
        <v>334</v>
      </c>
      <c r="L9267" t="s">
        <v>335</v>
      </c>
      <c r="M9267">
        <v>38109</v>
      </c>
      <c r="N9267" t="s">
        <v>30</v>
      </c>
      <c r="O9267" t="s">
        <v>8055</v>
      </c>
      <c r="P9267" t="s">
        <v>46</v>
      </c>
      <c r="Q9267" t="s">
        <v>173</v>
      </c>
      <c r="R9267" t="s">
        <v>8056</v>
      </c>
      <c r="S9267">
        <v>64.848000000000013</v>
      </c>
      <c r="T9267">
        <v>7</v>
      </c>
      <c r="U9267">
        <v>0.2</v>
      </c>
      <c r="V9267">
        <v>24.317999999999998</v>
      </c>
    </row>
    <row r="9268" spans="1:22" ht="14.25" customHeight="1" x14ac:dyDescent="0.25">
      <c r="A9268">
        <v>9267</v>
      </c>
      <c r="B9268" t="s">
        <v>10519</v>
      </c>
      <c r="C9268">
        <f>YEAR(Data!$D9268)</f>
        <v>2011</v>
      </c>
      <c r="D9268">
        <v>40583</v>
      </c>
      <c r="E9268">
        <v>40584</v>
      </c>
      <c r="F9268" t="s">
        <v>188</v>
      </c>
      <c r="G9268" t="s">
        <v>1162</v>
      </c>
      <c r="H9268" t="s">
        <v>1163</v>
      </c>
      <c r="I9268" t="s">
        <v>102</v>
      </c>
      <c r="J9268" t="s">
        <v>27</v>
      </c>
      <c r="K9268" t="s">
        <v>4045</v>
      </c>
      <c r="L9268" t="s">
        <v>1392</v>
      </c>
      <c r="M9268">
        <v>89031</v>
      </c>
      <c r="N9268" t="s">
        <v>44</v>
      </c>
      <c r="O9268" t="s">
        <v>7600</v>
      </c>
      <c r="P9268" t="s">
        <v>32</v>
      </c>
      <c r="Q9268" t="s">
        <v>65</v>
      </c>
      <c r="R9268" t="s">
        <v>7601</v>
      </c>
      <c r="S9268">
        <v>14.56</v>
      </c>
      <c r="T9268">
        <v>2</v>
      </c>
      <c r="U9268">
        <v>0</v>
      </c>
      <c r="V9268">
        <v>5.5327999999999999</v>
      </c>
    </row>
    <row r="9269" spans="1:22" ht="14.25" customHeight="1" x14ac:dyDescent="0.25">
      <c r="A9269">
        <v>9268</v>
      </c>
      <c r="B9269" t="s">
        <v>10520</v>
      </c>
      <c r="C9269">
        <f>YEAR(Data!$D9269)</f>
        <v>2012</v>
      </c>
      <c r="D9269">
        <v>41177</v>
      </c>
      <c r="E9269">
        <v>41177</v>
      </c>
      <c r="F9269" t="s">
        <v>1290</v>
      </c>
      <c r="G9269" t="s">
        <v>1952</v>
      </c>
      <c r="H9269" t="s">
        <v>1953</v>
      </c>
      <c r="I9269" t="s">
        <v>26</v>
      </c>
      <c r="J9269" t="s">
        <v>27</v>
      </c>
      <c r="K9269" t="s">
        <v>3708</v>
      </c>
      <c r="L9269" t="s">
        <v>267</v>
      </c>
      <c r="M9269">
        <v>11520</v>
      </c>
      <c r="N9269" t="s">
        <v>148</v>
      </c>
      <c r="O9269" t="s">
        <v>8382</v>
      </c>
      <c r="P9269" t="s">
        <v>32</v>
      </c>
      <c r="Q9269" t="s">
        <v>36</v>
      </c>
      <c r="R9269" t="s">
        <v>8383</v>
      </c>
      <c r="S9269">
        <v>102.58200000000001</v>
      </c>
      <c r="T9269">
        <v>1</v>
      </c>
      <c r="U9269">
        <v>0.1</v>
      </c>
      <c r="V9269">
        <v>6.8388000000000009</v>
      </c>
    </row>
    <row r="9270" spans="1:22" ht="14.25" customHeight="1" x14ac:dyDescent="0.25">
      <c r="A9270">
        <v>9269</v>
      </c>
      <c r="B9270" t="s">
        <v>10520</v>
      </c>
      <c r="C9270">
        <f>YEAR(Data!$D9270)</f>
        <v>2012</v>
      </c>
      <c r="D9270">
        <v>41177</v>
      </c>
      <c r="E9270">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ht="14.25" customHeight="1" x14ac:dyDescent="0.25">
      <c r="A9271">
        <v>9270</v>
      </c>
      <c r="B9271" t="s">
        <v>10521</v>
      </c>
      <c r="C9271">
        <f>YEAR(Data!$D9271)</f>
        <v>2014</v>
      </c>
      <c r="D9271">
        <v>41873</v>
      </c>
      <c r="E9271">
        <v>41880</v>
      </c>
      <c r="F9271" t="s">
        <v>50</v>
      </c>
      <c r="G9271" t="s">
        <v>111</v>
      </c>
      <c r="H9271" t="s">
        <v>112</v>
      </c>
      <c r="I9271" t="s">
        <v>26</v>
      </c>
      <c r="J9271" t="s">
        <v>27</v>
      </c>
      <c r="K9271" t="s">
        <v>266</v>
      </c>
      <c r="L9271" t="s">
        <v>267</v>
      </c>
      <c r="M9271">
        <v>10035</v>
      </c>
      <c r="N9271" t="s">
        <v>148</v>
      </c>
      <c r="O9271" t="s">
        <v>6715</v>
      </c>
      <c r="P9271" t="s">
        <v>46</v>
      </c>
      <c r="Q9271" t="s">
        <v>75</v>
      </c>
      <c r="R9271" t="s">
        <v>6716</v>
      </c>
      <c r="S9271">
        <v>32.088000000000001</v>
      </c>
      <c r="T9271">
        <v>7</v>
      </c>
      <c r="U9271">
        <v>0.2</v>
      </c>
      <c r="V9271">
        <v>11.2308</v>
      </c>
    </row>
    <row r="9272" spans="1:22" ht="14.25" customHeight="1" x14ac:dyDescent="0.25">
      <c r="A9272">
        <v>9271</v>
      </c>
      <c r="B9272" t="s">
        <v>10521</v>
      </c>
      <c r="C9272">
        <f>YEAR(Data!$D9272)</f>
        <v>2014</v>
      </c>
      <c r="D9272">
        <v>41873</v>
      </c>
      <c r="E9272">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ht="14.25" customHeight="1" x14ac:dyDescent="0.25">
      <c r="A9273">
        <v>9272</v>
      </c>
      <c r="B9273" t="s">
        <v>10522</v>
      </c>
      <c r="C9273">
        <f>YEAR(Data!$D9273)</f>
        <v>2013</v>
      </c>
      <c r="D9273">
        <v>41407</v>
      </c>
      <c r="E9273">
        <v>41412</v>
      </c>
      <c r="F9273" t="s">
        <v>50</v>
      </c>
      <c r="G9273" t="s">
        <v>3744</v>
      </c>
      <c r="H9273" t="s">
        <v>3745</v>
      </c>
      <c r="I9273" t="s">
        <v>41</v>
      </c>
      <c r="J9273" t="s">
        <v>27</v>
      </c>
      <c r="K9273" t="s">
        <v>266</v>
      </c>
      <c r="L9273" t="s">
        <v>267</v>
      </c>
      <c r="M9273">
        <v>10024</v>
      </c>
      <c r="N9273" t="s">
        <v>148</v>
      </c>
      <c r="O9273" t="s">
        <v>6591</v>
      </c>
      <c r="P9273" t="s">
        <v>32</v>
      </c>
      <c r="Q9273" t="s">
        <v>65</v>
      </c>
      <c r="R9273" t="s">
        <v>6592</v>
      </c>
      <c r="S9273">
        <v>10.02</v>
      </c>
      <c r="T9273">
        <v>3</v>
      </c>
      <c r="U9273">
        <v>0</v>
      </c>
      <c r="V9273">
        <v>4.4088000000000012</v>
      </c>
    </row>
    <row r="9274" spans="1:22" ht="14.25" customHeight="1" x14ac:dyDescent="0.25">
      <c r="A9274">
        <v>9273</v>
      </c>
      <c r="B9274" t="s">
        <v>10522</v>
      </c>
      <c r="C9274">
        <f>YEAR(Data!$D9274)</f>
        <v>2013</v>
      </c>
      <c r="D9274">
        <v>41407</v>
      </c>
      <c r="E9274">
        <v>41412</v>
      </c>
      <c r="F9274" t="s">
        <v>50</v>
      </c>
      <c r="G9274" t="s">
        <v>3744</v>
      </c>
      <c r="H9274" t="s">
        <v>3745</v>
      </c>
      <c r="I9274" t="s">
        <v>41</v>
      </c>
      <c r="J9274" t="s">
        <v>27</v>
      </c>
      <c r="K9274" t="s">
        <v>266</v>
      </c>
      <c r="L9274" t="s">
        <v>267</v>
      </c>
      <c r="M9274">
        <v>10024</v>
      </c>
      <c r="N9274" t="s">
        <v>148</v>
      </c>
      <c r="O9274" t="s">
        <v>5564</v>
      </c>
      <c r="P9274" t="s">
        <v>71</v>
      </c>
      <c r="Q9274" t="s">
        <v>72</v>
      </c>
      <c r="R9274" t="s">
        <v>5565</v>
      </c>
      <c r="S9274">
        <v>631.96</v>
      </c>
      <c r="T9274">
        <v>4</v>
      </c>
      <c r="U9274">
        <v>0</v>
      </c>
      <c r="V9274">
        <v>303.3408</v>
      </c>
    </row>
    <row r="9275" spans="1:22" ht="14.25" customHeight="1" x14ac:dyDescent="0.25">
      <c r="A9275">
        <v>9274</v>
      </c>
      <c r="B9275" t="s">
        <v>10523</v>
      </c>
      <c r="C9275">
        <f>YEAR(Data!$D9275)</f>
        <v>2014</v>
      </c>
      <c r="D9275">
        <v>41885</v>
      </c>
      <c r="E9275">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ht="14.25" customHeight="1" x14ac:dyDescent="0.25">
      <c r="A9276">
        <v>9275</v>
      </c>
      <c r="B9276" t="s">
        <v>10524</v>
      </c>
      <c r="C9276">
        <f>YEAR(Data!$D9276)</f>
        <v>2011</v>
      </c>
      <c r="D9276">
        <v>40826</v>
      </c>
      <c r="E9276">
        <v>40826</v>
      </c>
      <c r="F9276" t="s">
        <v>1290</v>
      </c>
      <c r="G9276" t="s">
        <v>6751</v>
      </c>
      <c r="H9276" t="s">
        <v>6752</v>
      </c>
      <c r="I9276" t="s">
        <v>41</v>
      </c>
      <c r="J9276" t="s">
        <v>27</v>
      </c>
      <c r="K9276" t="s">
        <v>5468</v>
      </c>
      <c r="L9276" t="s">
        <v>668</v>
      </c>
      <c r="M9276">
        <v>87105</v>
      </c>
      <c r="N9276" t="s">
        <v>44</v>
      </c>
      <c r="O9276" t="s">
        <v>9833</v>
      </c>
      <c r="P9276" t="s">
        <v>46</v>
      </c>
      <c r="Q9276" t="s">
        <v>68</v>
      </c>
      <c r="R9276" t="s">
        <v>9834</v>
      </c>
      <c r="S9276">
        <v>255.84999999999997</v>
      </c>
      <c r="T9276">
        <v>7</v>
      </c>
      <c r="U9276">
        <v>0</v>
      </c>
      <c r="V9276">
        <v>112.57400000000001</v>
      </c>
    </row>
    <row r="9277" spans="1:22" ht="14.25" customHeight="1" x14ac:dyDescent="0.25">
      <c r="A9277">
        <v>9276</v>
      </c>
      <c r="B9277" t="s">
        <v>10525</v>
      </c>
      <c r="C9277">
        <f>YEAR(Data!$D9277)</f>
        <v>2013</v>
      </c>
      <c r="D9277">
        <v>41421</v>
      </c>
      <c r="E9277">
        <v>41424</v>
      </c>
      <c r="F9277" t="s">
        <v>23</v>
      </c>
      <c r="G9277" t="s">
        <v>3665</v>
      </c>
      <c r="H9277" t="s">
        <v>3666</v>
      </c>
      <c r="I9277" t="s">
        <v>41</v>
      </c>
      <c r="J9277" t="s">
        <v>27</v>
      </c>
      <c r="K9277" t="s">
        <v>8978</v>
      </c>
      <c r="L9277" t="s">
        <v>54</v>
      </c>
      <c r="M9277">
        <v>33445</v>
      </c>
      <c r="N9277" t="s">
        <v>30</v>
      </c>
      <c r="O9277" t="s">
        <v>5917</v>
      </c>
      <c r="P9277" t="s">
        <v>46</v>
      </c>
      <c r="Q9277" t="s">
        <v>59</v>
      </c>
      <c r="R9277" t="s">
        <v>5918</v>
      </c>
      <c r="S9277">
        <v>184.70400000000001</v>
      </c>
      <c r="T9277">
        <v>6</v>
      </c>
      <c r="U9277">
        <v>0.2</v>
      </c>
      <c r="V9277">
        <v>13.852799999999995</v>
      </c>
    </row>
    <row r="9278" spans="1:22" ht="14.25" customHeight="1" x14ac:dyDescent="0.25">
      <c r="A9278">
        <v>9277</v>
      </c>
      <c r="B9278" t="s">
        <v>10525</v>
      </c>
      <c r="C9278">
        <f>YEAR(Data!$D9278)</f>
        <v>2013</v>
      </c>
      <c r="D9278">
        <v>41421</v>
      </c>
      <c r="E9278">
        <v>41424</v>
      </c>
      <c r="F9278" t="s">
        <v>23</v>
      </c>
      <c r="G9278" t="s">
        <v>3665</v>
      </c>
      <c r="H9278" t="s">
        <v>3666</v>
      </c>
      <c r="I9278" t="s">
        <v>41</v>
      </c>
      <c r="J9278" t="s">
        <v>27</v>
      </c>
      <c r="K9278" t="s">
        <v>8978</v>
      </c>
      <c r="L9278" t="s">
        <v>54</v>
      </c>
      <c r="M9278">
        <v>33445</v>
      </c>
      <c r="N9278" t="s">
        <v>30</v>
      </c>
      <c r="O9278" t="s">
        <v>2084</v>
      </c>
      <c r="P9278" t="s">
        <v>71</v>
      </c>
      <c r="Q9278" t="s">
        <v>161</v>
      </c>
      <c r="R9278" t="s">
        <v>2085</v>
      </c>
      <c r="S9278">
        <v>47.92</v>
      </c>
      <c r="T9278">
        <v>2</v>
      </c>
      <c r="U9278">
        <v>0.2</v>
      </c>
      <c r="V9278">
        <v>11.98</v>
      </c>
    </row>
    <row r="9279" spans="1:22" ht="14.25" customHeight="1" x14ac:dyDescent="0.25">
      <c r="A9279">
        <v>9278</v>
      </c>
      <c r="B9279" t="s">
        <v>10526</v>
      </c>
      <c r="C9279">
        <f>YEAR(Data!$D9279)</f>
        <v>2014</v>
      </c>
      <c r="D9279">
        <v>41975</v>
      </c>
      <c r="E9279">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ht="14.25" customHeight="1" x14ac:dyDescent="0.25">
      <c r="A9280">
        <v>9279</v>
      </c>
      <c r="B9280" t="s">
        <v>10526</v>
      </c>
      <c r="C9280">
        <f>YEAR(Data!$D9280)</f>
        <v>2014</v>
      </c>
      <c r="D9280">
        <v>41975</v>
      </c>
      <c r="E9280">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ht="14.25" customHeight="1" x14ac:dyDescent="0.25">
      <c r="A9281">
        <v>9280</v>
      </c>
      <c r="B9281" t="s">
        <v>10526</v>
      </c>
      <c r="C9281">
        <f>YEAR(Data!$D9281)</f>
        <v>2014</v>
      </c>
      <c r="D9281">
        <v>41975</v>
      </c>
      <c r="E928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ht="14.25" customHeight="1" x14ac:dyDescent="0.25">
      <c r="A9282">
        <v>9281</v>
      </c>
      <c r="B9282" t="s">
        <v>10527</v>
      </c>
      <c r="C9282">
        <f>YEAR(Data!$D9282)</f>
        <v>2013</v>
      </c>
      <c r="D9282">
        <v>41538</v>
      </c>
      <c r="E9282">
        <v>41542</v>
      </c>
      <c r="F9282" t="s">
        <v>50</v>
      </c>
      <c r="G9282" t="s">
        <v>6657</v>
      </c>
      <c r="H9282" t="s">
        <v>6658</v>
      </c>
      <c r="I9282" t="s">
        <v>102</v>
      </c>
      <c r="J9282" t="s">
        <v>27</v>
      </c>
      <c r="K9282" t="s">
        <v>95</v>
      </c>
      <c r="L9282" t="s">
        <v>96</v>
      </c>
      <c r="M9282">
        <v>98105</v>
      </c>
      <c r="N9282" t="s">
        <v>44</v>
      </c>
      <c r="O9282" t="s">
        <v>7283</v>
      </c>
      <c r="P9282" t="s">
        <v>32</v>
      </c>
      <c r="Q9282" t="s">
        <v>33</v>
      </c>
      <c r="R9282" t="s">
        <v>7284</v>
      </c>
      <c r="S9282">
        <v>163.88</v>
      </c>
      <c r="T9282">
        <v>2</v>
      </c>
      <c r="U9282">
        <v>0</v>
      </c>
      <c r="V9282">
        <v>40.97</v>
      </c>
    </row>
    <row r="9283" spans="1:22" ht="14.25" customHeight="1" x14ac:dyDescent="0.25">
      <c r="A9283">
        <v>9282</v>
      </c>
      <c r="B9283" t="s">
        <v>10528</v>
      </c>
      <c r="C9283">
        <f>YEAR(Data!$D9283)</f>
        <v>2014</v>
      </c>
      <c r="D9283">
        <v>41894</v>
      </c>
      <c r="E9283">
        <v>41898</v>
      </c>
      <c r="F9283" t="s">
        <v>50</v>
      </c>
      <c r="G9283" t="s">
        <v>777</v>
      </c>
      <c r="H9283" t="s">
        <v>778</v>
      </c>
      <c r="I9283" t="s">
        <v>26</v>
      </c>
      <c r="J9283" t="s">
        <v>27</v>
      </c>
      <c r="K9283" t="s">
        <v>1464</v>
      </c>
      <c r="L9283" t="s">
        <v>319</v>
      </c>
      <c r="M9283">
        <v>23223</v>
      </c>
      <c r="N9283" t="s">
        <v>30</v>
      </c>
      <c r="O9283" t="s">
        <v>9621</v>
      </c>
      <c r="P9283" t="s">
        <v>46</v>
      </c>
      <c r="Q9283" t="s">
        <v>78</v>
      </c>
      <c r="R9283" t="s">
        <v>9622</v>
      </c>
      <c r="S9283">
        <v>67.900000000000006</v>
      </c>
      <c r="T9283">
        <v>5</v>
      </c>
      <c r="U9283">
        <v>0</v>
      </c>
      <c r="V9283">
        <v>20.369999999999997</v>
      </c>
    </row>
    <row r="9284" spans="1:22" ht="14.25" customHeight="1" x14ac:dyDescent="0.25">
      <c r="A9284">
        <v>9283</v>
      </c>
      <c r="B9284" t="s">
        <v>10529</v>
      </c>
      <c r="C9284">
        <f>YEAR(Data!$D9284)</f>
        <v>2013</v>
      </c>
      <c r="D9284">
        <v>41639</v>
      </c>
      <c r="E9284">
        <v>41644</v>
      </c>
      <c r="F9284" t="s">
        <v>50</v>
      </c>
      <c r="G9284" t="s">
        <v>6490</v>
      </c>
      <c r="H9284" t="s">
        <v>6491</v>
      </c>
      <c r="I9284" t="s">
        <v>26</v>
      </c>
      <c r="J9284" t="s">
        <v>27</v>
      </c>
      <c r="K9284" t="s">
        <v>9171</v>
      </c>
      <c r="L9284" t="s">
        <v>54</v>
      </c>
      <c r="M9284">
        <v>33407</v>
      </c>
      <c r="N9284" t="s">
        <v>30</v>
      </c>
      <c r="O9284" t="s">
        <v>6004</v>
      </c>
      <c r="P9284" t="s">
        <v>46</v>
      </c>
      <c r="Q9284" t="s">
        <v>90</v>
      </c>
      <c r="R9284" t="s">
        <v>6005</v>
      </c>
      <c r="S9284">
        <v>72.224000000000004</v>
      </c>
      <c r="T9284">
        <v>4</v>
      </c>
      <c r="U9284">
        <v>0.2</v>
      </c>
      <c r="V9284">
        <v>25.278400000000001</v>
      </c>
    </row>
    <row r="9285" spans="1:22" ht="14.25" customHeight="1" x14ac:dyDescent="0.25">
      <c r="A9285">
        <v>9284</v>
      </c>
      <c r="B9285" t="s">
        <v>10530</v>
      </c>
      <c r="C9285">
        <f>YEAR(Data!$D9285)</f>
        <v>2014</v>
      </c>
      <c r="D9285">
        <v>41885</v>
      </c>
      <c r="E9285">
        <v>41887</v>
      </c>
      <c r="F9285" t="s">
        <v>23</v>
      </c>
      <c r="G9285" t="s">
        <v>4876</v>
      </c>
      <c r="H9285" t="s">
        <v>4877</v>
      </c>
      <c r="I9285" t="s">
        <v>26</v>
      </c>
      <c r="J9285" t="s">
        <v>27</v>
      </c>
      <c r="K9285" t="s">
        <v>5340</v>
      </c>
      <c r="L9285" t="s">
        <v>457</v>
      </c>
      <c r="M9285">
        <v>80525</v>
      </c>
      <c r="N9285" t="s">
        <v>44</v>
      </c>
      <c r="O9285" t="s">
        <v>650</v>
      </c>
      <c r="P9285" t="s">
        <v>46</v>
      </c>
      <c r="Q9285" t="s">
        <v>47</v>
      </c>
      <c r="R9285" t="s">
        <v>651</v>
      </c>
      <c r="S9285">
        <v>11.696</v>
      </c>
      <c r="T9285">
        <v>2</v>
      </c>
      <c r="U9285">
        <v>0.2</v>
      </c>
      <c r="V9285">
        <v>3.9473999999999996</v>
      </c>
    </row>
    <row r="9286" spans="1:22" ht="14.25" customHeight="1" x14ac:dyDescent="0.25">
      <c r="A9286">
        <v>9285</v>
      </c>
      <c r="B9286" t="s">
        <v>10531</v>
      </c>
      <c r="C9286">
        <f>YEAR(Data!$D9286)</f>
        <v>2011</v>
      </c>
      <c r="D9286">
        <v>40865</v>
      </c>
      <c r="E9286">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ht="14.25" customHeight="1" x14ac:dyDescent="0.25">
      <c r="A9287">
        <v>9286</v>
      </c>
      <c r="B9287" t="s">
        <v>10532</v>
      </c>
      <c r="C9287">
        <f>YEAR(Data!$D9287)</f>
        <v>2012</v>
      </c>
      <c r="D9287">
        <v>41234</v>
      </c>
      <c r="E9287">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ht="14.25" customHeight="1" x14ac:dyDescent="0.25">
      <c r="A9288">
        <v>9287</v>
      </c>
      <c r="B9288" t="s">
        <v>10533</v>
      </c>
      <c r="C9288">
        <f>YEAR(Data!$D9288)</f>
        <v>2014</v>
      </c>
      <c r="D9288">
        <v>41810</v>
      </c>
      <c r="E9288">
        <v>41817</v>
      </c>
      <c r="F9288" t="s">
        <v>50</v>
      </c>
      <c r="G9288" t="s">
        <v>4100</v>
      </c>
      <c r="H9288" t="s">
        <v>4101</v>
      </c>
      <c r="I9288" t="s">
        <v>102</v>
      </c>
      <c r="J9288" t="s">
        <v>27</v>
      </c>
      <c r="K9288" t="s">
        <v>815</v>
      </c>
      <c r="L9288" t="s">
        <v>104</v>
      </c>
      <c r="M9288">
        <v>75081</v>
      </c>
      <c r="N9288" t="s">
        <v>105</v>
      </c>
      <c r="O9288" t="s">
        <v>5934</v>
      </c>
      <c r="P9288" t="s">
        <v>46</v>
      </c>
      <c r="Q9288" t="s">
        <v>75</v>
      </c>
      <c r="R9288" t="s">
        <v>5935</v>
      </c>
      <c r="S9288">
        <v>6.8879999999999981</v>
      </c>
      <c r="T9288">
        <v>3</v>
      </c>
      <c r="U9288">
        <v>0.8</v>
      </c>
      <c r="V9288">
        <v>-11.020800000000005</v>
      </c>
    </row>
    <row r="9289" spans="1:22" ht="14.25" customHeight="1" x14ac:dyDescent="0.25">
      <c r="A9289">
        <v>9288</v>
      </c>
      <c r="B9289" t="s">
        <v>10533</v>
      </c>
      <c r="C9289">
        <f>YEAR(Data!$D9289)</f>
        <v>2014</v>
      </c>
      <c r="D9289">
        <v>41810</v>
      </c>
      <c r="E9289">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ht="14.25" customHeight="1" x14ac:dyDescent="0.25">
      <c r="A9290">
        <v>9289</v>
      </c>
      <c r="B9290" t="s">
        <v>10534</v>
      </c>
      <c r="C9290">
        <f>YEAR(Data!$D9290)</f>
        <v>2014</v>
      </c>
      <c r="D9290">
        <v>41974</v>
      </c>
      <c r="E9290">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ht="14.25" customHeight="1" x14ac:dyDescent="0.25">
      <c r="A9291">
        <v>9290</v>
      </c>
      <c r="B9291" t="s">
        <v>10535</v>
      </c>
      <c r="C9291">
        <f>YEAR(Data!$D9291)</f>
        <v>2011</v>
      </c>
      <c r="D9291">
        <v>40656</v>
      </c>
      <c r="E929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ht="14.25" customHeight="1" x14ac:dyDescent="0.25">
      <c r="A9292">
        <v>9291</v>
      </c>
      <c r="B9292" t="s">
        <v>10536</v>
      </c>
      <c r="C9292">
        <f>YEAR(Data!$D9292)</f>
        <v>2011</v>
      </c>
      <c r="D9292">
        <v>40809</v>
      </c>
      <c r="E9292">
        <v>40811</v>
      </c>
      <c r="F9292" t="s">
        <v>188</v>
      </c>
      <c r="G9292" t="s">
        <v>5615</v>
      </c>
      <c r="H9292" t="s">
        <v>5616</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ht="14.25" customHeight="1" x14ac:dyDescent="0.25">
      <c r="A9293">
        <v>9292</v>
      </c>
      <c r="B9293" t="s">
        <v>10536</v>
      </c>
      <c r="C9293">
        <f>YEAR(Data!$D9293)</f>
        <v>2011</v>
      </c>
      <c r="D9293">
        <v>40809</v>
      </c>
      <c r="E9293">
        <v>40811</v>
      </c>
      <c r="F9293" t="s">
        <v>188</v>
      </c>
      <c r="G9293" t="s">
        <v>5615</v>
      </c>
      <c r="H9293" t="s">
        <v>5616</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ht="14.25" customHeight="1" x14ac:dyDescent="0.25">
      <c r="A9294">
        <v>9293</v>
      </c>
      <c r="B9294" t="s">
        <v>10537</v>
      </c>
      <c r="C9294">
        <f>YEAR(Data!$D9294)</f>
        <v>2014</v>
      </c>
      <c r="D9294">
        <v>41701</v>
      </c>
      <c r="E9294">
        <v>41701</v>
      </c>
      <c r="F9294" t="s">
        <v>1290</v>
      </c>
      <c r="G9294" t="s">
        <v>2293</v>
      </c>
      <c r="H9294" t="s">
        <v>2294</v>
      </c>
      <c r="I9294" t="s">
        <v>41</v>
      </c>
      <c r="J9294" t="s">
        <v>27</v>
      </c>
      <c r="K9294" t="s">
        <v>8044</v>
      </c>
      <c r="L9294" t="s">
        <v>104</v>
      </c>
      <c r="M9294">
        <v>76706</v>
      </c>
      <c r="N9294" t="s">
        <v>105</v>
      </c>
      <c r="O9294" t="s">
        <v>2963</v>
      </c>
      <c r="P9294" t="s">
        <v>46</v>
      </c>
      <c r="Q9294" t="s">
        <v>75</v>
      </c>
      <c r="R9294" t="s">
        <v>2964</v>
      </c>
      <c r="S9294">
        <v>0.55599999999999983</v>
      </c>
      <c r="T9294">
        <v>1</v>
      </c>
      <c r="U9294">
        <v>0.8</v>
      </c>
      <c r="V9294">
        <v>-0.94520000000000004</v>
      </c>
    </row>
    <row r="9295" spans="1:22" ht="14.25" customHeight="1" x14ac:dyDescent="0.25">
      <c r="A9295">
        <v>9294</v>
      </c>
      <c r="B9295" t="s">
        <v>10538</v>
      </c>
      <c r="C9295">
        <f>YEAR(Data!$D9295)</f>
        <v>2014</v>
      </c>
      <c r="D9295">
        <v>41961</v>
      </c>
      <c r="E9295">
        <v>41965</v>
      </c>
      <c r="F9295" t="s">
        <v>23</v>
      </c>
      <c r="G9295" t="s">
        <v>5059</v>
      </c>
      <c r="H9295" t="s">
        <v>5060</v>
      </c>
      <c r="I9295" t="s">
        <v>26</v>
      </c>
      <c r="J9295" t="s">
        <v>27</v>
      </c>
      <c r="K9295" t="s">
        <v>10539</v>
      </c>
      <c r="L9295" t="s">
        <v>2735</v>
      </c>
      <c r="M9295">
        <v>21740</v>
      </c>
      <c r="N9295" t="s">
        <v>148</v>
      </c>
      <c r="O9295" t="s">
        <v>1372</v>
      </c>
      <c r="P9295" t="s">
        <v>46</v>
      </c>
      <c r="Q9295" t="s">
        <v>75</v>
      </c>
      <c r="R9295" t="s">
        <v>1373</v>
      </c>
      <c r="S9295">
        <v>43.8</v>
      </c>
      <c r="T9295">
        <v>6</v>
      </c>
      <c r="U9295">
        <v>0</v>
      </c>
      <c r="V9295">
        <v>20.585999999999999</v>
      </c>
    </row>
    <row r="9296" spans="1:22" ht="14.25" customHeight="1" x14ac:dyDescent="0.25">
      <c r="A9296">
        <v>9295</v>
      </c>
      <c r="B9296" t="s">
        <v>10540</v>
      </c>
      <c r="C9296">
        <f>YEAR(Data!$D9296)</f>
        <v>2014</v>
      </c>
      <c r="D9296">
        <v>41788</v>
      </c>
      <c r="E9296">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ht="14.25" customHeight="1" x14ac:dyDescent="0.25">
      <c r="A9297">
        <v>9296</v>
      </c>
      <c r="B9297" t="s">
        <v>10540</v>
      </c>
      <c r="C9297">
        <f>YEAR(Data!$D9297)</f>
        <v>2014</v>
      </c>
      <c r="D9297">
        <v>41788</v>
      </c>
      <c r="E9297">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ht="14.25" customHeight="1" x14ac:dyDescent="0.25">
      <c r="A9298">
        <v>9297</v>
      </c>
      <c r="B9298" t="s">
        <v>10541</v>
      </c>
      <c r="C9298">
        <f>YEAR(Data!$D9298)</f>
        <v>2012</v>
      </c>
      <c r="D9298">
        <v>41017</v>
      </c>
      <c r="E9298">
        <v>41021</v>
      </c>
      <c r="F9298" t="s">
        <v>23</v>
      </c>
      <c r="G9298" t="s">
        <v>1477</v>
      </c>
      <c r="H9298" t="s">
        <v>1478</v>
      </c>
      <c r="I9298" t="s">
        <v>41</v>
      </c>
      <c r="J9298" t="s">
        <v>27</v>
      </c>
      <c r="K9298" t="s">
        <v>7289</v>
      </c>
      <c r="L9298" t="s">
        <v>104</v>
      </c>
      <c r="M9298">
        <v>78501</v>
      </c>
      <c r="N9298" t="s">
        <v>105</v>
      </c>
      <c r="O9298" t="s">
        <v>4440</v>
      </c>
      <c r="P9298" t="s">
        <v>71</v>
      </c>
      <c r="Q9298" t="s">
        <v>161</v>
      </c>
      <c r="R9298" t="s">
        <v>4441</v>
      </c>
      <c r="S9298">
        <v>41.424000000000007</v>
      </c>
      <c r="T9298">
        <v>2</v>
      </c>
      <c r="U9298">
        <v>0.2</v>
      </c>
      <c r="V9298">
        <v>8.2847999999999971</v>
      </c>
    </row>
    <row r="9299" spans="1:22" ht="14.25" customHeight="1" x14ac:dyDescent="0.25">
      <c r="A9299">
        <v>9298</v>
      </c>
      <c r="B9299" t="s">
        <v>10541</v>
      </c>
      <c r="C9299">
        <f>YEAR(Data!$D9299)</f>
        <v>2012</v>
      </c>
      <c r="D9299">
        <v>41017</v>
      </c>
      <c r="E9299">
        <v>41021</v>
      </c>
      <c r="F9299" t="s">
        <v>23</v>
      </c>
      <c r="G9299" t="s">
        <v>1477</v>
      </c>
      <c r="H9299" t="s">
        <v>1478</v>
      </c>
      <c r="I9299" t="s">
        <v>41</v>
      </c>
      <c r="J9299" t="s">
        <v>27</v>
      </c>
      <c r="K9299" t="s">
        <v>7289</v>
      </c>
      <c r="L9299" t="s">
        <v>104</v>
      </c>
      <c r="M9299">
        <v>78501</v>
      </c>
      <c r="N9299" t="s">
        <v>105</v>
      </c>
      <c r="O9299" t="s">
        <v>4301</v>
      </c>
      <c r="P9299" t="s">
        <v>71</v>
      </c>
      <c r="Q9299" t="s">
        <v>72</v>
      </c>
      <c r="R9299" t="s">
        <v>4302</v>
      </c>
      <c r="S9299">
        <v>244.768</v>
      </c>
      <c r="T9299">
        <v>4</v>
      </c>
      <c r="U9299">
        <v>0.2</v>
      </c>
      <c r="V9299">
        <v>24.476800000000004</v>
      </c>
    </row>
    <row r="9300" spans="1:22" ht="14.25" customHeight="1" x14ac:dyDescent="0.25">
      <c r="A9300">
        <v>9299</v>
      </c>
      <c r="B9300" t="s">
        <v>10541</v>
      </c>
      <c r="C9300">
        <f>YEAR(Data!$D9300)</f>
        <v>2012</v>
      </c>
      <c r="D9300">
        <v>41017</v>
      </c>
      <c r="E9300">
        <v>41021</v>
      </c>
      <c r="F9300" t="s">
        <v>23</v>
      </c>
      <c r="G9300" t="s">
        <v>1477</v>
      </c>
      <c r="H9300" t="s">
        <v>1478</v>
      </c>
      <c r="I9300" t="s">
        <v>41</v>
      </c>
      <c r="J9300" t="s">
        <v>27</v>
      </c>
      <c r="K9300" t="s">
        <v>7289</v>
      </c>
      <c r="L9300" t="s">
        <v>104</v>
      </c>
      <c r="M9300">
        <v>78501</v>
      </c>
      <c r="N9300" t="s">
        <v>105</v>
      </c>
      <c r="O9300" t="s">
        <v>1159</v>
      </c>
      <c r="P9300" t="s">
        <v>46</v>
      </c>
      <c r="Q9300" t="s">
        <v>68</v>
      </c>
      <c r="R9300" t="s">
        <v>1160</v>
      </c>
      <c r="S9300">
        <v>74.352000000000004</v>
      </c>
      <c r="T9300">
        <v>3</v>
      </c>
      <c r="U9300">
        <v>0.2</v>
      </c>
      <c r="V9300">
        <v>6.5057999999999971</v>
      </c>
    </row>
    <row r="9301" spans="1:22" ht="14.25" customHeight="1" x14ac:dyDescent="0.25">
      <c r="A9301">
        <v>9300</v>
      </c>
      <c r="B9301" t="s">
        <v>10541</v>
      </c>
      <c r="C9301">
        <f>YEAR(Data!$D9301)</f>
        <v>2012</v>
      </c>
      <c r="D9301">
        <v>41017</v>
      </c>
      <c r="E9301">
        <v>41021</v>
      </c>
      <c r="F9301" t="s">
        <v>23</v>
      </c>
      <c r="G9301" t="s">
        <v>1477</v>
      </c>
      <c r="H9301" t="s">
        <v>1478</v>
      </c>
      <c r="I9301" t="s">
        <v>41</v>
      </c>
      <c r="J9301" t="s">
        <v>27</v>
      </c>
      <c r="K9301" t="s">
        <v>7289</v>
      </c>
      <c r="L9301" t="s">
        <v>104</v>
      </c>
      <c r="M9301">
        <v>78501</v>
      </c>
      <c r="N9301" t="s">
        <v>105</v>
      </c>
      <c r="O9301" t="s">
        <v>3242</v>
      </c>
      <c r="P9301" t="s">
        <v>46</v>
      </c>
      <c r="Q9301" t="s">
        <v>75</v>
      </c>
      <c r="R9301" t="s">
        <v>3243</v>
      </c>
      <c r="S9301">
        <v>4.3119999999999985</v>
      </c>
      <c r="T9301">
        <v>2</v>
      </c>
      <c r="U9301">
        <v>0.8</v>
      </c>
      <c r="V9301">
        <v>-6.8992000000000022</v>
      </c>
    </row>
    <row r="9302" spans="1:22" ht="14.25" customHeight="1" x14ac:dyDescent="0.25">
      <c r="A9302">
        <v>9301</v>
      </c>
      <c r="B9302" t="s">
        <v>10541</v>
      </c>
      <c r="C9302">
        <f>YEAR(Data!$D9302)</f>
        <v>2012</v>
      </c>
      <c r="D9302">
        <v>41017</v>
      </c>
      <c r="E9302">
        <v>41021</v>
      </c>
      <c r="F9302" t="s">
        <v>23</v>
      </c>
      <c r="G9302" t="s">
        <v>1477</v>
      </c>
      <c r="H9302" t="s">
        <v>1478</v>
      </c>
      <c r="I9302" t="s">
        <v>41</v>
      </c>
      <c r="J9302" t="s">
        <v>27</v>
      </c>
      <c r="K9302" t="s">
        <v>7289</v>
      </c>
      <c r="L9302" t="s">
        <v>104</v>
      </c>
      <c r="M9302">
        <v>78501</v>
      </c>
      <c r="N9302" t="s">
        <v>105</v>
      </c>
      <c r="O9302" t="s">
        <v>1585</v>
      </c>
      <c r="P9302" t="s">
        <v>32</v>
      </c>
      <c r="Q9302" t="s">
        <v>36</v>
      </c>
      <c r="R9302" t="s">
        <v>1586</v>
      </c>
      <c r="S9302">
        <v>56.686</v>
      </c>
      <c r="T9302">
        <v>1</v>
      </c>
      <c r="U9302">
        <v>0.3</v>
      </c>
      <c r="V9302">
        <v>-20.245000000000008</v>
      </c>
    </row>
    <row r="9303" spans="1:22" ht="14.25" customHeight="1" x14ac:dyDescent="0.25">
      <c r="A9303">
        <v>9302</v>
      </c>
      <c r="B9303" t="s">
        <v>10541</v>
      </c>
      <c r="C9303">
        <f>YEAR(Data!$D9303)</f>
        <v>2012</v>
      </c>
      <c r="D9303">
        <v>41017</v>
      </c>
      <c r="E9303">
        <v>41021</v>
      </c>
      <c r="F9303" t="s">
        <v>23</v>
      </c>
      <c r="G9303" t="s">
        <v>1477</v>
      </c>
      <c r="H9303" t="s">
        <v>1478</v>
      </c>
      <c r="I9303" t="s">
        <v>41</v>
      </c>
      <c r="J9303" t="s">
        <v>27</v>
      </c>
      <c r="K9303" t="s">
        <v>7289</v>
      </c>
      <c r="L9303" t="s">
        <v>104</v>
      </c>
      <c r="M9303">
        <v>78501</v>
      </c>
      <c r="N9303" t="s">
        <v>105</v>
      </c>
      <c r="O9303" t="s">
        <v>8335</v>
      </c>
      <c r="P9303" t="s">
        <v>71</v>
      </c>
      <c r="Q9303" t="s">
        <v>72</v>
      </c>
      <c r="R9303" t="s">
        <v>8336</v>
      </c>
      <c r="S9303">
        <v>97.968000000000004</v>
      </c>
      <c r="T9303">
        <v>2</v>
      </c>
      <c r="U9303">
        <v>0.2</v>
      </c>
      <c r="V9303">
        <v>6.122999999999994</v>
      </c>
    </row>
    <row r="9304" spans="1:22" ht="14.25" customHeight="1" x14ac:dyDescent="0.25">
      <c r="A9304">
        <v>9303</v>
      </c>
      <c r="B9304" t="s">
        <v>10541</v>
      </c>
      <c r="C9304">
        <f>YEAR(Data!$D9304)</f>
        <v>2012</v>
      </c>
      <c r="D9304">
        <v>41017</v>
      </c>
      <c r="E9304">
        <v>41021</v>
      </c>
      <c r="F9304" t="s">
        <v>23</v>
      </c>
      <c r="G9304" t="s">
        <v>1477</v>
      </c>
      <c r="H9304" t="s">
        <v>1478</v>
      </c>
      <c r="I9304" t="s">
        <v>41</v>
      </c>
      <c r="J9304" t="s">
        <v>27</v>
      </c>
      <c r="K9304" t="s">
        <v>7289</v>
      </c>
      <c r="L9304" t="s">
        <v>104</v>
      </c>
      <c r="M9304">
        <v>78501</v>
      </c>
      <c r="N9304" t="s">
        <v>105</v>
      </c>
      <c r="O9304" t="s">
        <v>7097</v>
      </c>
      <c r="P9304" t="s">
        <v>46</v>
      </c>
      <c r="Q9304" t="s">
        <v>68</v>
      </c>
      <c r="R9304" t="s">
        <v>7098</v>
      </c>
      <c r="S9304">
        <v>7.8719999999999999</v>
      </c>
      <c r="T9304">
        <v>3</v>
      </c>
      <c r="U9304">
        <v>0.2</v>
      </c>
      <c r="V9304">
        <v>0.88559999999999883</v>
      </c>
    </row>
    <row r="9305" spans="1:22" ht="14.25" customHeight="1" x14ac:dyDescent="0.25">
      <c r="A9305">
        <v>9304</v>
      </c>
      <c r="B9305" t="s">
        <v>10541</v>
      </c>
      <c r="C9305">
        <f>YEAR(Data!$D9305)</f>
        <v>2012</v>
      </c>
      <c r="D9305">
        <v>41017</v>
      </c>
      <c r="E9305">
        <v>41021</v>
      </c>
      <c r="F9305" t="s">
        <v>23</v>
      </c>
      <c r="G9305" t="s">
        <v>1477</v>
      </c>
      <c r="H9305" t="s">
        <v>1478</v>
      </c>
      <c r="I9305" t="s">
        <v>41</v>
      </c>
      <c r="J9305" t="s">
        <v>27</v>
      </c>
      <c r="K9305" t="s">
        <v>7289</v>
      </c>
      <c r="L9305" t="s">
        <v>104</v>
      </c>
      <c r="M9305">
        <v>78501</v>
      </c>
      <c r="N9305" t="s">
        <v>105</v>
      </c>
      <c r="O9305" t="s">
        <v>5358</v>
      </c>
      <c r="P9305" t="s">
        <v>46</v>
      </c>
      <c r="Q9305" t="s">
        <v>90</v>
      </c>
      <c r="R9305" t="s">
        <v>5359</v>
      </c>
      <c r="S9305">
        <v>15.552000000000003</v>
      </c>
      <c r="T9305">
        <v>3</v>
      </c>
      <c r="U9305">
        <v>0.2</v>
      </c>
      <c r="V9305">
        <v>5.4432</v>
      </c>
    </row>
    <row r="9306" spans="1:22" ht="14.25" customHeight="1" x14ac:dyDescent="0.25">
      <c r="A9306">
        <v>9305</v>
      </c>
      <c r="B9306" t="s">
        <v>10541</v>
      </c>
      <c r="C9306">
        <f>YEAR(Data!$D9306)</f>
        <v>2012</v>
      </c>
      <c r="D9306">
        <v>41017</v>
      </c>
      <c r="E9306">
        <v>41021</v>
      </c>
      <c r="F9306" t="s">
        <v>23</v>
      </c>
      <c r="G9306" t="s">
        <v>1477</v>
      </c>
      <c r="H9306" t="s">
        <v>1478</v>
      </c>
      <c r="I9306" t="s">
        <v>41</v>
      </c>
      <c r="J9306" t="s">
        <v>27</v>
      </c>
      <c r="K9306" t="s">
        <v>7289</v>
      </c>
      <c r="L9306" t="s">
        <v>104</v>
      </c>
      <c r="M9306">
        <v>78501</v>
      </c>
      <c r="N9306" t="s">
        <v>105</v>
      </c>
      <c r="O9306" t="s">
        <v>3046</v>
      </c>
      <c r="P9306" t="s">
        <v>46</v>
      </c>
      <c r="Q9306" t="s">
        <v>75</v>
      </c>
      <c r="R9306" t="s">
        <v>3047</v>
      </c>
      <c r="S9306">
        <v>1.4759999999999998</v>
      </c>
      <c r="T9306">
        <v>1</v>
      </c>
      <c r="U9306">
        <v>0.8</v>
      </c>
      <c r="V9306">
        <v>-2.2877999999999998</v>
      </c>
    </row>
    <row r="9307" spans="1:22" ht="14.25" customHeight="1" x14ac:dyDescent="0.25">
      <c r="A9307">
        <v>9306</v>
      </c>
      <c r="B9307" t="s">
        <v>10542</v>
      </c>
      <c r="C9307">
        <f>YEAR(Data!$D9307)</f>
        <v>2012</v>
      </c>
      <c r="D9307">
        <v>41171</v>
      </c>
      <c r="E9307">
        <v>41176</v>
      </c>
      <c r="F9307" t="s">
        <v>50</v>
      </c>
      <c r="G9307" t="s">
        <v>8228</v>
      </c>
      <c r="H9307" t="s">
        <v>8229</v>
      </c>
      <c r="I9307" t="s">
        <v>102</v>
      </c>
      <c r="J9307" t="s">
        <v>27</v>
      </c>
      <c r="K9307" t="s">
        <v>6671</v>
      </c>
      <c r="L9307" t="s">
        <v>668</v>
      </c>
      <c r="M9307">
        <v>87505</v>
      </c>
      <c r="N9307" t="s">
        <v>44</v>
      </c>
      <c r="O9307" t="s">
        <v>7341</v>
      </c>
      <c r="P9307" t="s">
        <v>46</v>
      </c>
      <c r="Q9307" t="s">
        <v>68</v>
      </c>
      <c r="R9307" t="s">
        <v>7342</v>
      </c>
      <c r="S9307">
        <v>8.4</v>
      </c>
      <c r="T9307">
        <v>5</v>
      </c>
      <c r="U9307">
        <v>0</v>
      </c>
      <c r="V9307">
        <v>2.1840000000000002</v>
      </c>
    </row>
    <row r="9308" spans="1:22" ht="14.25" customHeight="1" x14ac:dyDescent="0.25">
      <c r="A9308">
        <v>9307</v>
      </c>
      <c r="B9308" t="s">
        <v>10543</v>
      </c>
      <c r="C9308">
        <f>YEAR(Data!$D9308)</f>
        <v>2011</v>
      </c>
      <c r="D9308">
        <v>40627</v>
      </c>
      <c r="E9308">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ht="14.25" customHeight="1" x14ac:dyDescent="0.25">
      <c r="A9309">
        <v>9308</v>
      </c>
      <c r="B9309" t="s">
        <v>10543</v>
      </c>
      <c r="C9309">
        <f>YEAR(Data!$D9309)</f>
        <v>2011</v>
      </c>
      <c r="D9309">
        <v>40627</v>
      </c>
      <c r="E9309">
        <v>40632</v>
      </c>
      <c r="F9309" t="s">
        <v>50</v>
      </c>
      <c r="G9309" t="s">
        <v>2052</v>
      </c>
      <c r="H9309" t="s">
        <v>2053</v>
      </c>
      <c r="I9309" t="s">
        <v>26</v>
      </c>
      <c r="J9309" t="s">
        <v>27</v>
      </c>
      <c r="K9309" t="s">
        <v>127</v>
      </c>
      <c r="L9309" t="s">
        <v>43</v>
      </c>
      <c r="M9309">
        <v>94110</v>
      </c>
      <c r="N9309" t="s">
        <v>44</v>
      </c>
      <c r="O9309" t="s">
        <v>6109</v>
      </c>
      <c r="P9309" t="s">
        <v>46</v>
      </c>
      <c r="Q9309" t="s">
        <v>68</v>
      </c>
      <c r="R9309" t="s">
        <v>6110</v>
      </c>
      <c r="S9309">
        <v>14.88</v>
      </c>
      <c r="T9309">
        <v>2</v>
      </c>
      <c r="U9309">
        <v>0</v>
      </c>
      <c r="V9309">
        <v>3.7200000000000006</v>
      </c>
    </row>
    <row r="9310" spans="1:22" ht="14.25" customHeight="1" x14ac:dyDescent="0.25">
      <c r="A9310">
        <v>9309</v>
      </c>
      <c r="B9310" t="s">
        <v>10543</v>
      </c>
      <c r="C9310">
        <f>YEAR(Data!$D9310)</f>
        <v>2011</v>
      </c>
      <c r="D9310">
        <v>40627</v>
      </c>
      <c r="E9310">
        <v>40632</v>
      </c>
      <c r="F9310" t="s">
        <v>50</v>
      </c>
      <c r="G9310" t="s">
        <v>2052</v>
      </c>
      <c r="H9310" t="s">
        <v>2053</v>
      </c>
      <c r="I9310" t="s">
        <v>26</v>
      </c>
      <c r="J9310" t="s">
        <v>27</v>
      </c>
      <c r="K9310" t="s">
        <v>127</v>
      </c>
      <c r="L9310" t="s">
        <v>43</v>
      </c>
      <c r="M9310">
        <v>94110</v>
      </c>
      <c r="N9310" t="s">
        <v>44</v>
      </c>
      <c r="O9310" t="s">
        <v>6822</v>
      </c>
      <c r="P9310" t="s">
        <v>71</v>
      </c>
      <c r="Q9310" t="s">
        <v>161</v>
      </c>
      <c r="R9310" t="s">
        <v>6823</v>
      </c>
      <c r="S9310">
        <v>45.48</v>
      </c>
      <c r="T9310">
        <v>4</v>
      </c>
      <c r="U9310">
        <v>0</v>
      </c>
      <c r="V9310">
        <v>15.917999999999999</v>
      </c>
    </row>
    <row r="9311" spans="1:22" ht="14.25" customHeight="1" x14ac:dyDescent="0.25">
      <c r="A9311">
        <v>9310</v>
      </c>
      <c r="B9311" t="s">
        <v>10543</v>
      </c>
      <c r="C9311">
        <f>YEAR(Data!$D9311)</f>
        <v>2011</v>
      </c>
      <c r="D9311">
        <v>40627</v>
      </c>
      <c r="E931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ht="14.25" customHeight="1" x14ac:dyDescent="0.25">
      <c r="A9312">
        <v>9311</v>
      </c>
      <c r="B9312" t="s">
        <v>10544</v>
      </c>
      <c r="C9312">
        <f>YEAR(Data!$D9312)</f>
        <v>2013</v>
      </c>
      <c r="D9312">
        <v>41513</v>
      </c>
      <c r="E9312">
        <v>41518</v>
      </c>
      <c r="F9312" t="s">
        <v>50</v>
      </c>
      <c r="G9312" t="s">
        <v>5632</v>
      </c>
      <c r="H9312" t="s">
        <v>5633</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ht="14.25" customHeight="1" x14ac:dyDescent="0.25">
      <c r="A9313">
        <v>9312</v>
      </c>
      <c r="B9313" t="s">
        <v>10545</v>
      </c>
      <c r="C9313">
        <f>YEAR(Data!$D9313)</f>
        <v>2014</v>
      </c>
      <c r="D9313">
        <v>41705</v>
      </c>
      <c r="E9313">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ht="14.25" customHeight="1" x14ac:dyDescent="0.25">
      <c r="A9314">
        <v>9313</v>
      </c>
      <c r="B9314" t="s">
        <v>10545</v>
      </c>
      <c r="C9314">
        <f>YEAR(Data!$D9314)</f>
        <v>2014</v>
      </c>
      <c r="D9314">
        <v>41705</v>
      </c>
      <c r="E9314">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ht="14.25" customHeight="1" x14ac:dyDescent="0.25">
      <c r="A9315">
        <v>9314</v>
      </c>
      <c r="B9315" t="s">
        <v>10546</v>
      </c>
      <c r="C9315">
        <f>YEAR(Data!$D9315)</f>
        <v>2012</v>
      </c>
      <c r="D9315">
        <v>41224</v>
      </c>
      <c r="E9315">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ht="14.25" customHeight="1" x14ac:dyDescent="0.25">
      <c r="A9316">
        <v>9315</v>
      </c>
      <c r="B9316" t="s">
        <v>10546</v>
      </c>
      <c r="C9316">
        <f>YEAR(Data!$D9316)</f>
        <v>2012</v>
      </c>
      <c r="D9316">
        <v>41224</v>
      </c>
      <c r="E9316">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ht="14.25" customHeight="1" x14ac:dyDescent="0.25">
      <c r="A9317">
        <v>9316</v>
      </c>
      <c r="B9317" t="s">
        <v>10547</v>
      </c>
      <c r="C9317">
        <f>YEAR(Data!$D9317)</f>
        <v>2013</v>
      </c>
      <c r="D9317">
        <v>41370</v>
      </c>
      <c r="E9317">
        <v>41374</v>
      </c>
      <c r="F9317" t="s">
        <v>50</v>
      </c>
      <c r="G9317" t="s">
        <v>3593</v>
      </c>
      <c r="H9317" t="s">
        <v>3594</v>
      </c>
      <c r="I9317" t="s">
        <v>26</v>
      </c>
      <c r="J9317" t="s">
        <v>27</v>
      </c>
      <c r="K9317" t="s">
        <v>146</v>
      </c>
      <c r="L9317" t="s">
        <v>147</v>
      </c>
      <c r="M9317">
        <v>19140</v>
      </c>
      <c r="N9317" t="s">
        <v>148</v>
      </c>
      <c r="O9317" t="s">
        <v>5424</v>
      </c>
      <c r="P9317" t="s">
        <v>71</v>
      </c>
      <c r="Q9317" t="s">
        <v>72</v>
      </c>
      <c r="R9317" t="s">
        <v>5425</v>
      </c>
      <c r="S9317">
        <v>118.78199999999998</v>
      </c>
      <c r="T9317">
        <v>3</v>
      </c>
      <c r="U9317">
        <v>0.4</v>
      </c>
      <c r="V9317">
        <v>-27.715799999999994</v>
      </c>
    </row>
    <row r="9318" spans="1:22" ht="14.25" customHeight="1" x14ac:dyDescent="0.25">
      <c r="A9318">
        <v>9317</v>
      </c>
      <c r="B9318" t="s">
        <v>10547</v>
      </c>
      <c r="C9318">
        <f>YEAR(Data!$D9318)</f>
        <v>2013</v>
      </c>
      <c r="D9318">
        <v>41370</v>
      </c>
      <c r="E9318">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ht="14.25" customHeight="1" x14ac:dyDescent="0.25">
      <c r="A9319">
        <v>9318</v>
      </c>
      <c r="B9319" t="s">
        <v>10548</v>
      </c>
      <c r="C9319">
        <f>YEAR(Data!$D9319)</f>
        <v>2014</v>
      </c>
      <c r="D9319">
        <v>41692</v>
      </c>
      <c r="E9319">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ht="14.25" customHeight="1" x14ac:dyDescent="0.25">
      <c r="A9320">
        <v>9319</v>
      </c>
      <c r="B9320" t="s">
        <v>10549</v>
      </c>
      <c r="C9320">
        <f>YEAR(Data!$D9320)</f>
        <v>2014</v>
      </c>
      <c r="D9320">
        <v>41841</v>
      </c>
      <c r="E9320">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ht="14.25" customHeight="1" x14ac:dyDescent="0.25">
      <c r="A9321">
        <v>9320</v>
      </c>
      <c r="B9321" t="s">
        <v>10549</v>
      </c>
      <c r="C9321">
        <f>YEAR(Data!$D9321)</f>
        <v>2014</v>
      </c>
      <c r="D9321">
        <v>41841</v>
      </c>
      <c r="E9321">
        <v>41846</v>
      </c>
      <c r="F9321" t="s">
        <v>50</v>
      </c>
      <c r="G9321" t="s">
        <v>2140</v>
      </c>
      <c r="H9321" t="s">
        <v>2141</v>
      </c>
      <c r="I9321" t="s">
        <v>41</v>
      </c>
      <c r="J9321" t="s">
        <v>27</v>
      </c>
      <c r="K9321" t="s">
        <v>266</v>
      </c>
      <c r="L9321" t="s">
        <v>267</v>
      </c>
      <c r="M9321">
        <v>10009</v>
      </c>
      <c r="N9321" t="s">
        <v>148</v>
      </c>
      <c r="O9321" t="s">
        <v>10550</v>
      </c>
      <c r="P9321" t="s">
        <v>32</v>
      </c>
      <c r="Q9321" t="s">
        <v>36</v>
      </c>
      <c r="R9321" t="s">
        <v>10551</v>
      </c>
      <c r="S9321">
        <v>163.76400000000001</v>
      </c>
      <c r="T9321">
        <v>2</v>
      </c>
      <c r="U9321">
        <v>0.1</v>
      </c>
      <c r="V9321">
        <v>25.474399999999999</v>
      </c>
    </row>
    <row r="9322" spans="1:22" ht="14.25" customHeight="1" x14ac:dyDescent="0.25">
      <c r="A9322">
        <v>9321</v>
      </c>
      <c r="B9322" t="s">
        <v>10549</v>
      </c>
      <c r="C9322">
        <f>YEAR(Data!$D9322)</f>
        <v>2014</v>
      </c>
      <c r="D9322">
        <v>41841</v>
      </c>
      <c r="E9322">
        <v>41846</v>
      </c>
      <c r="F9322" t="s">
        <v>50</v>
      </c>
      <c r="G9322" t="s">
        <v>2140</v>
      </c>
      <c r="H9322" t="s">
        <v>2141</v>
      </c>
      <c r="I9322" t="s">
        <v>41</v>
      </c>
      <c r="J9322" t="s">
        <v>27</v>
      </c>
      <c r="K9322" t="s">
        <v>266</v>
      </c>
      <c r="L9322" t="s">
        <v>267</v>
      </c>
      <c r="M9322">
        <v>10009</v>
      </c>
      <c r="N9322" t="s">
        <v>148</v>
      </c>
      <c r="O9322" t="s">
        <v>8503</v>
      </c>
      <c r="P9322" t="s">
        <v>32</v>
      </c>
      <c r="Q9322" t="s">
        <v>65</v>
      </c>
      <c r="R9322" t="s">
        <v>8504</v>
      </c>
      <c r="S9322">
        <v>183.92</v>
      </c>
      <c r="T9322">
        <v>4</v>
      </c>
      <c r="U9322">
        <v>0</v>
      </c>
      <c r="V9322">
        <v>31.266399999999976</v>
      </c>
    </row>
    <row r="9323" spans="1:22" ht="14.25" customHeight="1" x14ac:dyDescent="0.25">
      <c r="A9323">
        <v>9322</v>
      </c>
      <c r="B9323" t="s">
        <v>10552</v>
      </c>
      <c r="C9323">
        <f>YEAR(Data!$D9323)</f>
        <v>2013</v>
      </c>
      <c r="D9323">
        <v>41583</v>
      </c>
      <c r="E9323">
        <v>41587</v>
      </c>
      <c r="F9323" t="s">
        <v>50</v>
      </c>
      <c r="G9323" t="s">
        <v>2698</v>
      </c>
      <c r="H9323" t="s">
        <v>2699</v>
      </c>
      <c r="I9323" t="s">
        <v>26</v>
      </c>
      <c r="J9323" t="s">
        <v>27</v>
      </c>
      <c r="K9323" t="s">
        <v>184</v>
      </c>
      <c r="L9323" t="s">
        <v>104</v>
      </c>
      <c r="M9323">
        <v>77041</v>
      </c>
      <c r="N9323" t="s">
        <v>105</v>
      </c>
      <c r="O9323" t="s">
        <v>6158</v>
      </c>
      <c r="P9323" t="s">
        <v>32</v>
      </c>
      <c r="Q9323" t="s">
        <v>65</v>
      </c>
      <c r="R9323" t="s">
        <v>6159</v>
      </c>
      <c r="S9323">
        <v>11.376000000000001</v>
      </c>
      <c r="T9323">
        <v>3</v>
      </c>
      <c r="U9323">
        <v>0.6</v>
      </c>
      <c r="V9323">
        <v>-5.6879999999999988</v>
      </c>
    </row>
    <row r="9324" spans="1:22" ht="14.25" customHeight="1" x14ac:dyDescent="0.25">
      <c r="A9324">
        <v>9323</v>
      </c>
      <c r="B9324" t="s">
        <v>10552</v>
      </c>
      <c r="C9324">
        <f>YEAR(Data!$D9324)</f>
        <v>2013</v>
      </c>
      <c r="D9324">
        <v>41583</v>
      </c>
      <c r="E9324">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ht="14.25" customHeight="1" x14ac:dyDescent="0.25">
      <c r="A9325">
        <v>9324</v>
      </c>
      <c r="B9325" t="s">
        <v>10553</v>
      </c>
      <c r="C9325">
        <f>YEAR(Data!$D9325)</f>
        <v>2014</v>
      </c>
      <c r="D9325">
        <v>41906</v>
      </c>
      <c r="E9325">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ht="14.25" customHeight="1" x14ac:dyDescent="0.25">
      <c r="A9326">
        <v>9325</v>
      </c>
      <c r="B9326" t="s">
        <v>10553</v>
      </c>
      <c r="C9326">
        <f>YEAR(Data!$D9326)</f>
        <v>2014</v>
      </c>
      <c r="D9326">
        <v>41906</v>
      </c>
      <c r="E9326">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ht="14.25" customHeight="1" x14ac:dyDescent="0.25">
      <c r="A9327">
        <v>9326</v>
      </c>
      <c r="B9327" t="s">
        <v>10553</v>
      </c>
      <c r="C9327">
        <f>YEAR(Data!$D9327)</f>
        <v>2014</v>
      </c>
      <c r="D9327">
        <v>41906</v>
      </c>
      <c r="E9327">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ht="14.25" customHeight="1" x14ac:dyDescent="0.25">
      <c r="A9328">
        <v>9327</v>
      </c>
      <c r="B9328" t="s">
        <v>10554</v>
      </c>
      <c r="C9328">
        <f>YEAR(Data!$D9328)</f>
        <v>2014</v>
      </c>
      <c r="D9328">
        <v>41890</v>
      </c>
      <c r="E9328">
        <v>41893</v>
      </c>
      <c r="F9328" t="s">
        <v>188</v>
      </c>
      <c r="G9328" t="s">
        <v>3528</v>
      </c>
      <c r="H9328" t="s">
        <v>3529</v>
      </c>
      <c r="I9328" t="s">
        <v>26</v>
      </c>
      <c r="J9328" t="s">
        <v>27</v>
      </c>
      <c r="K9328" t="s">
        <v>2534</v>
      </c>
      <c r="L9328" t="s">
        <v>96</v>
      </c>
      <c r="M9328">
        <v>98026</v>
      </c>
      <c r="N9328" t="s">
        <v>44</v>
      </c>
      <c r="O9328" t="s">
        <v>7434</v>
      </c>
      <c r="P9328" t="s">
        <v>32</v>
      </c>
      <c r="Q9328" t="s">
        <v>65</v>
      </c>
      <c r="R9328" t="s">
        <v>7435</v>
      </c>
      <c r="S9328">
        <v>80.959999999999994</v>
      </c>
      <c r="T9328">
        <v>4</v>
      </c>
      <c r="U9328">
        <v>0</v>
      </c>
      <c r="V9328">
        <v>34.812800000000003</v>
      </c>
    </row>
    <row r="9329" spans="1:22" ht="14.25" customHeight="1" x14ac:dyDescent="0.25">
      <c r="A9329">
        <v>9328</v>
      </c>
      <c r="B9329" t="s">
        <v>10554</v>
      </c>
      <c r="C9329">
        <f>YEAR(Data!$D9329)</f>
        <v>2014</v>
      </c>
      <c r="D9329">
        <v>41890</v>
      </c>
      <c r="E9329">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ht="14.25" customHeight="1" x14ac:dyDescent="0.25">
      <c r="A9330">
        <v>9329</v>
      </c>
      <c r="B9330" t="s">
        <v>10554</v>
      </c>
      <c r="C9330">
        <f>YEAR(Data!$D9330)</f>
        <v>2014</v>
      </c>
      <c r="D9330">
        <v>41890</v>
      </c>
      <c r="E9330">
        <v>41893</v>
      </c>
      <c r="F9330" t="s">
        <v>188</v>
      </c>
      <c r="G9330" t="s">
        <v>3528</v>
      </c>
      <c r="H9330" t="s">
        <v>3529</v>
      </c>
      <c r="I9330" t="s">
        <v>26</v>
      </c>
      <c r="J9330" t="s">
        <v>27</v>
      </c>
      <c r="K9330" t="s">
        <v>2534</v>
      </c>
      <c r="L9330" t="s">
        <v>96</v>
      </c>
      <c r="M9330">
        <v>98026</v>
      </c>
      <c r="N9330" t="s">
        <v>44</v>
      </c>
      <c r="O9330" t="s">
        <v>6389</v>
      </c>
      <c r="P9330" t="s">
        <v>46</v>
      </c>
      <c r="Q9330" t="s">
        <v>68</v>
      </c>
      <c r="R9330" t="s">
        <v>6390</v>
      </c>
      <c r="S9330">
        <v>25.98</v>
      </c>
      <c r="T9330">
        <v>1</v>
      </c>
      <c r="U9330">
        <v>0</v>
      </c>
      <c r="V9330">
        <v>7.2744</v>
      </c>
    </row>
    <row r="9331" spans="1:22" ht="14.25" customHeight="1" x14ac:dyDescent="0.25">
      <c r="A9331">
        <v>9330</v>
      </c>
      <c r="B9331" t="s">
        <v>10555</v>
      </c>
      <c r="C9331">
        <f>YEAR(Data!$D9331)</f>
        <v>2012</v>
      </c>
      <c r="D9331">
        <v>41241</v>
      </c>
      <c r="E9331">
        <v>41243</v>
      </c>
      <c r="F9331" t="s">
        <v>188</v>
      </c>
      <c r="G9331" t="s">
        <v>1887</v>
      </c>
      <c r="H9331" t="s">
        <v>1888</v>
      </c>
      <c r="I9331" t="s">
        <v>26</v>
      </c>
      <c r="J9331" t="s">
        <v>27</v>
      </c>
      <c r="K9331" t="s">
        <v>127</v>
      </c>
      <c r="L9331" t="s">
        <v>43</v>
      </c>
      <c r="M9331">
        <v>94110</v>
      </c>
      <c r="N9331" t="s">
        <v>44</v>
      </c>
      <c r="O9331" t="s">
        <v>7211</v>
      </c>
      <c r="P9331" t="s">
        <v>46</v>
      </c>
      <c r="Q9331" t="s">
        <v>78</v>
      </c>
      <c r="R9331" t="s">
        <v>7212</v>
      </c>
      <c r="S9331">
        <v>45.28</v>
      </c>
      <c r="T9331">
        <v>4</v>
      </c>
      <c r="U9331">
        <v>0</v>
      </c>
      <c r="V9331">
        <v>15.395199999999999</v>
      </c>
    </row>
    <row r="9332" spans="1:22" ht="14.25" customHeight="1" x14ac:dyDescent="0.25">
      <c r="A9332">
        <v>9331</v>
      </c>
      <c r="B9332" t="s">
        <v>10556</v>
      </c>
      <c r="C9332">
        <f>YEAR(Data!$D9332)</f>
        <v>2012</v>
      </c>
      <c r="D9332">
        <v>41225</v>
      </c>
      <c r="E9332">
        <v>41231</v>
      </c>
      <c r="F9332" t="s">
        <v>50</v>
      </c>
      <c r="G9332" t="s">
        <v>6335</v>
      </c>
      <c r="H9332" t="s">
        <v>6336</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ht="14.25" customHeight="1" x14ac:dyDescent="0.25">
      <c r="A9333">
        <v>9332</v>
      </c>
      <c r="B9333" t="s">
        <v>10557</v>
      </c>
      <c r="C9333">
        <f>YEAR(Data!$D9333)</f>
        <v>2013</v>
      </c>
      <c r="D9333">
        <v>41547</v>
      </c>
      <c r="E9333">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ht="14.25" customHeight="1" x14ac:dyDescent="0.25">
      <c r="A9334">
        <v>9333</v>
      </c>
      <c r="B9334" t="s">
        <v>10558</v>
      </c>
      <c r="C9334">
        <f>YEAR(Data!$D9334)</f>
        <v>2014</v>
      </c>
      <c r="D9334">
        <v>41894</v>
      </c>
      <c r="E9334">
        <v>41896</v>
      </c>
      <c r="F9334" t="s">
        <v>23</v>
      </c>
      <c r="G9334" t="s">
        <v>7946</v>
      </c>
      <c r="H9334" t="s">
        <v>7947</v>
      </c>
      <c r="I9334" t="s">
        <v>26</v>
      </c>
      <c r="J9334" t="s">
        <v>27</v>
      </c>
      <c r="K9334" t="s">
        <v>7970</v>
      </c>
      <c r="L9334" t="s">
        <v>29</v>
      </c>
      <c r="M9334">
        <v>40324</v>
      </c>
      <c r="N9334" t="s">
        <v>30</v>
      </c>
      <c r="O9334" t="s">
        <v>1607</v>
      </c>
      <c r="P9334" t="s">
        <v>46</v>
      </c>
      <c r="Q9334" t="s">
        <v>78</v>
      </c>
      <c r="R9334" t="s">
        <v>1608</v>
      </c>
      <c r="S9334">
        <v>195.68</v>
      </c>
      <c r="T9334">
        <v>4</v>
      </c>
      <c r="U9334">
        <v>0</v>
      </c>
      <c r="V9334">
        <v>50.876800000000003</v>
      </c>
    </row>
    <row r="9335" spans="1:22" ht="14.25" customHeight="1" x14ac:dyDescent="0.25">
      <c r="A9335">
        <v>9334</v>
      </c>
      <c r="B9335" t="s">
        <v>10558</v>
      </c>
      <c r="C9335">
        <f>YEAR(Data!$D9335)</f>
        <v>2014</v>
      </c>
      <c r="D9335">
        <v>41894</v>
      </c>
      <c r="E9335">
        <v>41896</v>
      </c>
      <c r="F9335" t="s">
        <v>23</v>
      </c>
      <c r="G9335" t="s">
        <v>7946</v>
      </c>
      <c r="H9335" t="s">
        <v>7947</v>
      </c>
      <c r="I9335" t="s">
        <v>26</v>
      </c>
      <c r="J9335" t="s">
        <v>27</v>
      </c>
      <c r="K9335" t="s">
        <v>7970</v>
      </c>
      <c r="L9335" t="s">
        <v>29</v>
      </c>
      <c r="M9335">
        <v>40324</v>
      </c>
      <c r="N9335" t="s">
        <v>30</v>
      </c>
      <c r="O9335" t="s">
        <v>4187</v>
      </c>
      <c r="P9335" t="s">
        <v>46</v>
      </c>
      <c r="Q9335" t="s">
        <v>269</v>
      </c>
      <c r="R9335" t="s">
        <v>4188</v>
      </c>
      <c r="S9335">
        <v>14.2</v>
      </c>
      <c r="T9335">
        <v>4</v>
      </c>
      <c r="U9335">
        <v>0</v>
      </c>
      <c r="V9335">
        <v>6.6739999999999995</v>
      </c>
    </row>
    <row r="9336" spans="1:22" ht="14.25" customHeight="1" x14ac:dyDescent="0.25">
      <c r="A9336">
        <v>9335</v>
      </c>
      <c r="B9336" t="s">
        <v>10559</v>
      </c>
      <c r="C9336">
        <f>YEAR(Data!$D9336)</f>
        <v>2014</v>
      </c>
      <c r="D9336">
        <v>41761</v>
      </c>
      <c r="E9336">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ht="14.25" customHeight="1" x14ac:dyDescent="0.25">
      <c r="A9337">
        <v>9336</v>
      </c>
      <c r="B9337" t="s">
        <v>10559</v>
      </c>
      <c r="C9337">
        <f>YEAR(Data!$D9337)</f>
        <v>2014</v>
      </c>
      <c r="D9337">
        <v>41761</v>
      </c>
      <c r="E9337">
        <v>41762</v>
      </c>
      <c r="F9337" t="s">
        <v>188</v>
      </c>
      <c r="G9337" t="s">
        <v>1308</v>
      </c>
      <c r="H9337" t="s">
        <v>1309</v>
      </c>
      <c r="I9337" t="s">
        <v>26</v>
      </c>
      <c r="J9337" t="s">
        <v>27</v>
      </c>
      <c r="K9337" t="s">
        <v>3405</v>
      </c>
      <c r="L9337" t="s">
        <v>54</v>
      </c>
      <c r="M9337">
        <v>33065</v>
      </c>
      <c r="N9337" t="s">
        <v>30</v>
      </c>
      <c r="O9337" t="s">
        <v>6836</v>
      </c>
      <c r="P9337" t="s">
        <v>46</v>
      </c>
      <c r="Q9337" t="s">
        <v>47</v>
      </c>
      <c r="R9337" t="s">
        <v>6837</v>
      </c>
      <c r="S9337">
        <v>4.6079999999999997</v>
      </c>
      <c r="T9337">
        <v>2</v>
      </c>
      <c r="U9337">
        <v>0.2</v>
      </c>
      <c r="V9337">
        <v>1.4975999999999996</v>
      </c>
    </row>
    <row r="9338" spans="1:22" ht="14.25" customHeight="1" x14ac:dyDescent="0.25">
      <c r="A9338">
        <v>9337</v>
      </c>
      <c r="B9338" t="s">
        <v>10560</v>
      </c>
      <c r="C9338">
        <f>YEAR(Data!$D9338)</f>
        <v>2014</v>
      </c>
      <c r="D9338">
        <v>41899</v>
      </c>
      <c r="E9338">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ht="14.25" customHeight="1" x14ac:dyDescent="0.25">
      <c r="A9339">
        <v>9338</v>
      </c>
      <c r="B9339" t="s">
        <v>10561</v>
      </c>
      <c r="C9339">
        <f>YEAR(Data!$D9339)</f>
        <v>2011</v>
      </c>
      <c r="D9339">
        <v>40835</v>
      </c>
      <c r="E9339">
        <v>40838</v>
      </c>
      <c r="F9339" t="s">
        <v>23</v>
      </c>
      <c r="G9339" t="s">
        <v>2853</v>
      </c>
      <c r="H9339" t="s">
        <v>2854</v>
      </c>
      <c r="I9339" t="s">
        <v>41</v>
      </c>
      <c r="J9339" t="s">
        <v>27</v>
      </c>
      <c r="K9339" t="s">
        <v>127</v>
      </c>
      <c r="L9339" t="s">
        <v>43</v>
      </c>
      <c r="M9339">
        <v>94110</v>
      </c>
      <c r="N9339" t="s">
        <v>44</v>
      </c>
      <c r="O9339" t="s">
        <v>5744</v>
      </c>
      <c r="P9339" t="s">
        <v>46</v>
      </c>
      <c r="Q9339" t="s">
        <v>75</v>
      </c>
      <c r="R9339" t="s">
        <v>5745</v>
      </c>
      <c r="S9339">
        <v>2.9920000000000004</v>
      </c>
      <c r="T9339">
        <v>1</v>
      </c>
      <c r="U9339">
        <v>0.2</v>
      </c>
      <c r="V9339">
        <v>1.1219999999999999</v>
      </c>
    </row>
    <row r="9340" spans="1:22" ht="14.25" customHeight="1" x14ac:dyDescent="0.25">
      <c r="A9340">
        <v>9339</v>
      </c>
      <c r="B9340" t="s">
        <v>10561</v>
      </c>
      <c r="C9340">
        <f>YEAR(Data!$D9340)</f>
        <v>2011</v>
      </c>
      <c r="D9340">
        <v>40835</v>
      </c>
      <c r="E9340">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ht="14.25" customHeight="1" x14ac:dyDescent="0.25">
      <c r="A9341">
        <v>9340</v>
      </c>
      <c r="B9341" t="s">
        <v>10561</v>
      </c>
      <c r="C9341">
        <f>YEAR(Data!$D9341)</f>
        <v>2011</v>
      </c>
      <c r="D9341">
        <v>40835</v>
      </c>
      <c r="E9341">
        <v>40838</v>
      </c>
      <c r="F9341" t="s">
        <v>23</v>
      </c>
      <c r="G9341" t="s">
        <v>2853</v>
      </c>
      <c r="H9341" t="s">
        <v>2854</v>
      </c>
      <c r="I9341" t="s">
        <v>41</v>
      </c>
      <c r="J9341" t="s">
        <v>27</v>
      </c>
      <c r="K9341" t="s">
        <v>127</v>
      </c>
      <c r="L9341" t="s">
        <v>43</v>
      </c>
      <c r="M9341">
        <v>94110</v>
      </c>
      <c r="N9341" t="s">
        <v>44</v>
      </c>
      <c r="O9341" t="s">
        <v>7675</v>
      </c>
      <c r="P9341" t="s">
        <v>46</v>
      </c>
      <c r="Q9341" t="s">
        <v>90</v>
      </c>
      <c r="R9341" t="s">
        <v>7676</v>
      </c>
      <c r="S9341">
        <v>146.72999999999999</v>
      </c>
      <c r="T9341">
        <v>3</v>
      </c>
      <c r="U9341">
        <v>0</v>
      </c>
      <c r="V9341">
        <v>68.963099999999997</v>
      </c>
    </row>
    <row r="9342" spans="1:22" ht="14.25" customHeight="1" x14ac:dyDescent="0.25">
      <c r="A9342">
        <v>9341</v>
      </c>
      <c r="B9342" t="s">
        <v>10561</v>
      </c>
      <c r="C9342">
        <f>YEAR(Data!$D9342)</f>
        <v>2011</v>
      </c>
      <c r="D9342">
        <v>40835</v>
      </c>
      <c r="E9342">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ht="14.25" customHeight="1" x14ac:dyDescent="0.25">
      <c r="A9343">
        <v>9342</v>
      </c>
      <c r="B9343" t="s">
        <v>10561</v>
      </c>
      <c r="C9343">
        <f>YEAR(Data!$D9343)</f>
        <v>2011</v>
      </c>
      <c r="D9343">
        <v>40835</v>
      </c>
      <c r="E9343">
        <v>40838</v>
      </c>
      <c r="F9343" t="s">
        <v>23</v>
      </c>
      <c r="G9343" t="s">
        <v>2853</v>
      </c>
      <c r="H9343" t="s">
        <v>2854</v>
      </c>
      <c r="I9343" t="s">
        <v>41</v>
      </c>
      <c r="J9343" t="s">
        <v>27</v>
      </c>
      <c r="K9343" t="s">
        <v>127</v>
      </c>
      <c r="L9343" t="s">
        <v>43</v>
      </c>
      <c r="M9343">
        <v>94110</v>
      </c>
      <c r="N9343" t="s">
        <v>44</v>
      </c>
      <c r="O9343" t="s">
        <v>7698</v>
      </c>
      <c r="P9343" t="s">
        <v>71</v>
      </c>
      <c r="Q9343" t="s">
        <v>72</v>
      </c>
      <c r="R9343" t="s">
        <v>7699</v>
      </c>
      <c r="S9343">
        <v>117.57600000000002</v>
      </c>
      <c r="T9343">
        <v>3</v>
      </c>
      <c r="U9343">
        <v>0.2</v>
      </c>
      <c r="V9343">
        <v>11.757600000000011</v>
      </c>
    </row>
    <row r="9344" spans="1:22" ht="14.25" customHeight="1" x14ac:dyDescent="0.25">
      <c r="A9344">
        <v>9343</v>
      </c>
      <c r="B9344" t="s">
        <v>10562</v>
      </c>
      <c r="C9344">
        <f>YEAR(Data!$D9344)</f>
        <v>2013</v>
      </c>
      <c r="D9344">
        <v>41347</v>
      </c>
      <c r="E9344">
        <v>41352</v>
      </c>
      <c r="F9344" t="s">
        <v>50</v>
      </c>
      <c r="G9344" t="s">
        <v>7672</v>
      </c>
      <c r="H9344" t="s">
        <v>7673</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ht="14.25" customHeight="1" x14ac:dyDescent="0.25">
      <c r="A9345">
        <v>9344</v>
      </c>
      <c r="B9345" t="s">
        <v>10563</v>
      </c>
      <c r="C9345">
        <f>YEAR(Data!$D9345)</f>
        <v>2014</v>
      </c>
      <c r="D9345">
        <v>41688</v>
      </c>
      <c r="E9345">
        <v>41691</v>
      </c>
      <c r="F9345" t="s">
        <v>188</v>
      </c>
      <c r="G9345" t="s">
        <v>2310</v>
      </c>
      <c r="H9345" t="s">
        <v>2311</v>
      </c>
      <c r="I9345" t="s">
        <v>102</v>
      </c>
      <c r="J9345" t="s">
        <v>27</v>
      </c>
      <c r="K9345" t="s">
        <v>276</v>
      </c>
      <c r="L9345" t="s">
        <v>498</v>
      </c>
      <c r="M9345">
        <v>45373</v>
      </c>
      <c r="N9345" t="s">
        <v>148</v>
      </c>
      <c r="O9345" t="s">
        <v>8316</v>
      </c>
      <c r="P9345" t="s">
        <v>32</v>
      </c>
      <c r="Q9345" t="s">
        <v>56</v>
      </c>
      <c r="R9345" t="s">
        <v>8317</v>
      </c>
      <c r="S9345">
        <v>455.97</v>
      </c>
      <c r="T9345">
        <v>5</v>
      </c>
      <c r="U9345">
        <v>0.4</v>
      </c>
      <c r="V9345">
        <v>-106.39299999999997</v>
      </c>
    </row>
    <row r="9346" spans="1:22" ht="14.25" customHeight="1" x14ac:dyDescent="0.25">
      <c r="A9346">
        <v>9345</v>
      </c>
      <c r="B9346" t="s">
        <v>10563</v>
      </c>
      <c r="C9346">
        <f>YEAR(Data!$D9346)</f>
        <v>2014</v>
      </c>
      <c r="D9346">
        <v>41688</v>
      </c>
      <c r="E9346">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ht="14.25" customHeight="1" x14ac:dyDescent="0.25">
      <c r="A9347">
        <v>9346</v>
      </c>
      <c r="B9347" t="s">
        <v>10563</v>
      </c>
      <c r="C9347">
        <f>YEAR(Data!$D9347)</f>
        <v>2014</v>
      </c>
      <c r="D9347">
        <v>41688</v>
      </c>
      <c r="E9347">
        <v>41691</v>
      </c>
      <c r="F9347" t="s">
        <v>188</v>
      </c>
      <c r="G9347" t="s">
        <v>2310</v>
      </c>
      <c r="H9347" t="s">
        <v>2311</v>
      </c>
      <c r="I9347" t="s">
        <v>102</v>
      </c>
      <c r="J9347" t="s">
        <v>27</v>
      </c>
      <c r="K9347" t="s">
        <v>276</v>
      </c>
      <c r="L9347" t="s">
        <v>498</v>
      </c>
      <c r="M9347">
        <v>45373</v>
      </c>
      <c r="N9347" t="s">
        <v>148</v>
      </c>
      <c r="O9347" t="s">
        <v>6301</v>
      </c>
      <c r="P9347" t="s">
        <v>71</v>
      </c>
      <c r="Q9347" t="s">
        <v>72</v>
      </c>
      <c r="R9347" t="s">
        <v>6302</v>
      </c>
      <c r="S9347">
        <v>57.593999999999994</v>
      </c>
      <c r="T9347">
        <v>1</v>
      </c>
      <c r="U9347">
        <v>0.4</v>
      </c>
      <c r="V9347">
        <v>-11.518799999999999</v>
      </c>
    </row>
    <row r="9348" spans="1:22" ht="14.25" customHeight="1" x14ac:dyDescent="0.25">
      <c r="A9348">
        <v>9347</v>
      </c>
      <c r="B9348" t="s">
        <v>10563</v>
      </c>
      <c r="C9348">
        <f>YEAR(Data!$D9348)</f>
        <v>2014</v>
      </c>
      <c r="D9348">
        <v>41688</v>
      </c>
      <c r="E9348">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ht="14.25" customHeight="1" x14ac:dyDescent="0.25">
      <c r="A9349">
        <v>9348</v>
      </c>
      <c r="B9349" t="s">
        <v>10563</v>
      </c>
      <c r="C9349">
        <f>YEAR(Data!$D9349)</f>
        <v>2014</v>
      </c>
      <c r="D9349">
        <v>41688</v>
      </c>
      <c r="E9349">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ht="14.25" customHeight="1" x14ac:dyDescent="0.25">
      <c r="A9350">
        <v>9349</v>
      </c>
      <c r="B9350" t="s">
        <v>10564</v>
      </c>
      <c r="C9350">
        <f>YEAR(Data!$D9350)</f>
        <v>2013</v>
      </c>
      <c r="D9350">
        <v>41631</v>
      </c>
      <c r="E9350">
        <v>41637</v>
      </c>
      <c r="F9350" t="s">
        <v>50</v>
      </c>
      <c r="G9350" t="s">
        <v>364</v>
      </c>
      <c r="H9350" t="s">
        <v>365</v>
      </c>
      <c r="I9350" t="s">
        <v>26</v>
      </c>
      <c r="J9350" t="s">
        <v>27</v>
      </c>
      <c r="K9350" t="s">
        <v>7967</v>
      </c>
      <c r="L9350" t="s">
        <v>43</v>
      </c>
      <c r="M9350">
        <v>92553</v>
      </c>
      <c r="N9350" t="s">
        <v>44</v>
      </c>
      <c r="O9350" t="s">
        <v>9187</v>
      </c>
      <c r="P9350" t="s">
        <v>32</v>
      </c>
      <c r="Q9350" t="s">
        <v>65</v>
      </c>
      <c r="R9350" t="s">
        <v>9188</v>
      </c>
      <c r="S9350">
        <v>842.72</v>
      </c>
      <c r="T9350">
        <v>8</v>
      </c>
      <c r="U9350">
        <v>0</v>
      </c>
      <c r="V9350">
        <v>202.25279999999998</v>
      </c>
    </row>
    <row r="9351" spans="1:22" ht="14.25" customHeight="1" x14ac:dyDescent="0.25">
      <c r="A9351">
        <v>9350</v>
      </c>
      <c r="B9351" t="s">
        <v>10564</v>
      </c>
      <c r="C9351">
        <f>YEAR(Data!$D9351)</f>
        <v>2013</v>
      </c>
      <c r="D9351">
        <v>41631</v>
      </c>
      <c r="E9351">
        <v>41637</v>
      </c>
      <c r="F9351" t="s">
        <v>50</v>
      </c>
      <c r="G9351" t="s">
        <v>364</v>
      </c>
      <c r="H9351" t="s">
        <v>365</v>
      </c>
      <c r="I9351" t="s">
        <v>26</v>
      </c>
      <c r="J9351" t="s">
        <v>27</v>
      </c>
      <c r="K9351" t="s">
        <v>7967</v>
      </c>
      <c r="L9351" t="s">
        <v>43</v>
      </c>
      <c r="M9351">
        <v>92553</v>
      </c>
      <c r="N9351" t="s">
        <v>44</v>
      </c>
      <c r="O9351" t="s">
        <v>483</v>
      </c>
      <c r="P9351" t="s">
        <v>32</v>
      </c>
      <c r="Q9351" t="s">
        <v>65</v>
      </c>
      <c r="R9351" t="s">
        <v>484</v>
      </c>
      <c r="S9351">
        <v>41.96</v>
      </c>
      <c r="T9351">
        <v>2</v>
      </c>
      <c r="U9351">
        <v>0</v>
      </c>
      <c r="V9351">
        <v>10.909600000000001</v>
      </c>
    </row>
    <row r="9352" spans="1:22" ht="14.25" customHeight="1" x14ac:dyDescent="0.25">
      <c r="A9352">
        <v>9351</v>
      </c>
      <c r="B9352" t="s">
        <v>10565</v>
      </c>
      <c r="C9352">
        <f>YEAR(Data!$D9352)</f>
        <v>2013</v>
      </c>
      <c r="D9352">
        <v>41541</v>
      </c>
      <c r="E9352">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ht="14.25" customHeight="1" x14ac:dyDescent="0.25">
      <c r="A9353">
        <v>9352</v>
      </c>
      <c r="B9353" t="s">
        <v>10565</v>
      </c>
      <c r="C9353">
        <f>YEAR(Data!$D9353)</f>
        <v>2013</v>
      </c>
      <c r="D9353">
        <v>41541</v>
      </c>
      <c r="E9353">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ht="14.25" customHeight="1" x14ac:dyDescent="0.25">
      <c r="A9354">
        <v>9353</v>
      </c>
      <c r="B9354" t="s">
        <v>10566</v>
      </c>
      <c r="C9354">
        <f>YEAR(Data!$D9354)</f>
        <v>2014</v>
      </c>
      <c r="D9354">
        <v>41907</v>
      </c>
      <c r="E9354">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ht="14.25" customHeight="1" x14ac:dyDescent="0.25">
      <c r="A9355">
        <v>9354</v>
      </c>
      <c r="B9355" t="s">
        <v>10566</v>
      </c>
      <c r="C9355">
        <f>YEAR(Data!$D9355)</f>
        <v>2014</v>
      </c>
      <c r="D9355">
        <v>41907</v>
      </c>
      <c r="E9355">
        <v>41909</v>
      </c>
      <c r="F9355" t="s">
        <v>188</v>
      </c>
      <c r="G9355" t="s">
        <v>1699</v>
      </c>
      <c r="H9355" t="s">
        <v>1700</v>
      </c>
      <c r="I9355" t="s">
        <v>26</v>
      </c>
      <c r="J9355" t="s">
        <v>27</v>
      </c>
      <c r="K9355" t="s">
        <v>303</v>
      </c>
      <c r="L9355" t="s">
        <v>211</v>
      </c>
      <c r="M9355">
        <v>60623</v>
      </c>
      <c r="N9355" t="s">
        <v>105</v>
      </c>
      <c r="O9355" t="s">
        <v>8957</v>
      </c>
      <c r="P9355" t="s">
        <v>46</v>
      </c>
      <c r="Q9355" t="s">
        <v>90</v>
      </c>
      <c r="R9355" t="s">
        <v>8958</v>
      </c>
      <c r="S9355">
        <v>11.423999999999999</v>
      </c>
      <c r="T9355">
        <v>3</v>
      </c>
      <c r="U9355">
        <v>0.2</v>
      </c>
      <c r="V9355">
        <v>3.7127999999999988</v>
      </c>
    </row>
    <row r="9356" spans="1:22" ht="14.25" customHeight="1" x14ac:dyDescent="0.25">
      <c r="A9356">
        <v>9355</v>
      </c>
      <c r="B9356" t="s">
        <v>10567</v>
      </c>
      <c r="C9356">
        <f>YEAR(Data!$D9356)</f>
        <v>2012</v>
      </c>
      <c r="D9356">
        <v>41244</v>
      </c>
      <c r="E9356">
        <v>41248</v>
      </c>
      <c r="F9356" t="s">
        <v>50</v>
      </c>
      <c r="G9356" t="s">
        <v>182</v>
      </c>
      <c r="H9356" t="s">
        <v>183</v>
      </c>
      <c r="I9356" t="s">
        <v>102</v>
      </c>
      <c r="J9356" t="s">
        <v>27</v>
      </c>
      <c r="K9356" t="s">
        <v>328</v>
      </c>
      <c r="L9356" t="s">
        <v>238</v>
      </c>
      <c r="M9356">
        <v>49201</v>
      </c>
      <c r="N9356" t="s">
        <v>105</v>
      </c>
      <c r="O9356" t="s">
        <v>8591</v>
      </c>
      <c r="P9356" t="s">
        <v>46</v>
      </c>
      <c r="Q9356" t="s">
        <v>90</v>
      </c>
      <c r="R9356" t="s">
        <v>8592</v>
      </c>
      <c r="S9356">
        <v>19.440000000000001</v>
      </c>
      <c r="T9356">
        <v>3</v>
      </c>
      <c r="U9356">
        <v>0</v>
      </c>
      <c r="V9356">
        <v>9.3312000000000008</v>
      </c>
    </row>
    <row r="9357" spans="1:22" ht="14.25" customHeight="1" x14ac:dyDescent="0.25">
      <c r="A9357">
        <v>9356</v>
      </c>
      <c r="B9357" t="s">
        <v>10567</v>
      </c>
      <c r="C9357">
        <f>YEAR(Data!$D9357)</f>
        <v>2012</v>
      </c>
      <c r="D9357">
        <v>41244</v>
      </c>
      <c r="E9357">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ht="14.25" customHeight="1" x14ac:dyDescent="0.25">
      <c r="A9358">
        <v>9357</v>
      </c>
      <c r="B9358" t="s">
        <v>10567</v>
      </c>
      <c r="C9358">
        <f>YEAR(Data!$D9358)</f>
        <v>2012</v>
      </c>
      <c r="D9358">
        <v>41244</v>
      </c>
      <c r="E9358">
        <v>41248</v>
      </c>
      <c r="F9358" t="s">
        <v>50</v>
      </c>
      <c r="G9358" t="s">
        <v>182</v>
      </c>
      <c r="H9358" t="s">
        <v>183</v>
      </c>
      <c r="I9358" t="s">
        <v>102</v>
      </c>
      <c r="J9358" t="s">
        <v>27</v>
      </c>
      <c r="K9358" t="s">
        <v>328</v>
      </c>
      <c r="L9358" t="s">
        <v>238</v>
      </c>
      <c r="M9358">
        <v>49201</v>
      </c>
      <c r="N9358" t="s">
        <v>105</v>
      </c>
      <c r="O9358" t="s">
        <v>5239</v>
      </c>
      <c r="P9358" t="s">
        <v>46</v>
      </c>
      <c r="Q9358" t="s">
        <v>90</v>
      </c>
      <c r="R9358" t="s">
        <v>5240</v>
      </c>
      <c r="S9358">
        <v>18.54</v>
      </c>
      <c r="T9358">
        <v>2</v>
      </c>
      <c r="U9358">
        <v>0</v>
      </c>
      <c r="V9358">
        <v>8.7137999999999991</v>
      </c>
    </row>
    <row r="9359" spans="1:22" ht="14.25" customHeight="1" x14ac:dyDescent="0.25">
      <c r="A9359">
        <v>9358</v>
      </c>
      <c r="B9359" t="s">
        <v>10568</v>
      </c>
      <c r="C9359">
        <f>YEAR(Data!$D9359)</f>
        <v>2013</v>
      </c>
      <c r="D9359">
        <v>41299</v>
      </c>
      <c r="E9359">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ht="14.25" customHeight="1" x14ac:dyDescent="0.25">
      <c r="A9360">
        <v>9359</v>
      </c>
      <c r="B9360" t="s">
        <v>10568</v>
      </c>
      <c r="C9360">
        <f>YEAR(Data!$D9360)</f>
        <v>2013</v>
      </c>
      <c r="D9360">
        <v>41299</v>
      </c>
      <c r="E9360">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ht="14.25" customHeight="1" x14ac:dyDescent="0.25">
      <c r="A9361">
        <v>9360</v>
      </c>
      <c r="B9361" t="s">
        <v>10568</v>
      </c>
      <c r="C9361">
        <f>YEAR(Data!$D9361)</f>
        <v>2013</v>
      </c>
      <c r="D9361">
        <v>41299</v>
      </c>
      <c r="E9361">
        <v>41302</v>
      </c>
      <c r="F9361" t="s">
        <v>23</v>
      </c>
      <c r="G9361" t="s">
        <v>581</v>
      </c>
      <c r="H9361" t="s">
        <v>582</v>
      </c>
      <c r="I9361" t="s">
        <v>41</v>
      </c>
      <c r="J9361" t="s">
        <v>27</v>
      </c>
      <c r="K9361" t="s">
        <v>266</v>
      </c>
      <c r="L9361" t="s">
        <v>267</v>
      </c>
      <c r="M9361">
        <v>10024</v>
      </c>
      <c r="N9361" t="s">
        <v>148</v>
      </c>
      <c r="O9361" t="s">
        <v>8503</v>
      </c>
      <c r="P9361" t="s">
        <v>32</v>
      </c>
      <c r="Q9361" t="s">
        <v>65</v>
      </c>
      <c r="R9361" t="s">
        <v>8504</v>
      </c>
      <c r="S9361">
        <v>45.98</v>
      </c>
      <c r="T9361">
        <v>1</v>
      </c>
      <c r="U9361">
        <v>0</v>
      </c>
      <c r="V9361">
        <v>7.816599999999994</v>
      </c>
    </row>
    <row r="9362" spans="1:22" ht="14.25" customHeight="1" x14ac:dyDescent="0.25">
      <c r="A9362">
        <v>9361</v>
      </c>
      <c r="B9362" t="s">
        <v>10568</v>
      </c>
      <c r="C9362">
        <f>YEAR(Data!$D9362)</f>
        <v>2013</v>
      </c>
      <c r="D9362">
        <v>41299</v>
      </c>
      <c r="E9362">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ht="14.25" customHeight="1" x14ac:dyDescent="0.25">
      <c r="A9363">
        <v>9362</v>
      </c>
      <c r="B9363" t="s">
        <v>10569</v>
      </c>
      <c r="C9363">
        <f>YEAR(Data!$D9363)</f>
        <v>2014</v>
      </c>
      <c r="D9363">
        <v>41720</v>
      </c>
      <c r="E9363">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ht="14.25" customHeight="1" x14ac:dyDescent="0.25">
      <c r="A9364">
        <v>9363</v>
      </c>
      <c r="B9364" t="s">
        <v>10569</v>
      </c>
      <c r="C9364">
        <f>YEAR(Data!$D9364)</f>
        <v>2014</v>
      </c>
      <c r="D9364">
        <v>41720</v>
      </c>
      <c r="E9364">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ht="14.25" customHeight="1" x14ac:dyDescent="0.25">
      <c r="A9365">
        <v>9364</v>
      </c>
      <c r="B9365" t="s">
        <v>10569</v>
      </c>
      <c r="C9365">
        <f>YEAR(Data!$D9365)</f>
        <v>2014</v>
      </c>
      <c r="D9365">
        <v>41720</v>
      </c>
      <c r="E9365">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ht="14.25" customHeight="1" x14ac:dyDescent="0.25">
      <c r="A9366">
        <v>9365</v>
      </c>
      <c r="B9366" t="s">
        <v>10569</v>
      </c>
      <c r="C9366">
        <f>YEAR(Data!$D9366)</f>
        <v>2014</v>
      </c>
      <c r="D9366">
        <v>41720</v>
      </c>
      <c r="E9366">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ht="14.25" customHeight="1" x14ac:dyDescent="0.25">
      <c r="A9367">
        <v>9366</v>
      </c>
      <c r="B9367" t="s">
        <v>10570</v>
      </c>
      <c r="C9367">
        <f>YEAR(Data!$D9367)</f>
        <v>2011</v>
      </c>
      <c r="D9367">
        <v>40777</v>
      </c>
      <c r="E9367">
        <v>40780</v>
      </c>
      <c r="F9367" t="s">
        <v>188</v>
      </c>
      <c r="G9367" t="s">
        <v>1934</v>
      </c>
      <c r="H9367" t="s">
        <v>1935</v>
      </c>
      <c r="I9367" t="s">
        <v>26</v>
      </c>
      <c r="J9367" t="s">
        <v>27</v>
      </c>
      <c r="K9367" t="s">
        <v>9306</v>
      </c>
      <c r="L9367" t="s">
        <v>596</v>
      </c>
      <c r="M9367">
        <v>63301</v>
      </c>
      <c r="N9367" t="s">
        <v>105</v>
      </c>
      <c r="O9367" t="s">
        <v>9709</v>
      </c>
      <c r="P9367" t="s">
        <v>46</v>
      </c>
      <c r="Q9367" t="s">
        <v>90</v>
      </c>
      <c r="R9367" t="s">
        <v>9710</v>
      </c>
      <c r="S9367">
        <v>11.56</v>
      </c>
      <c r="T9367">
        <v>2</v>
      </c>
      <c r="U9367">
        <v>0</v>
      </c>
      <c r="V9367">
        <v>5.6644000000000005</v>
      </c>
    </row>
    <row r="9368" spans="1:22" ht="14.25" customHeight="1" x14ac:dyDescent="0.25">
      <c r="A9368">
        <v>9367</v>
      </c>
      <c r="B9368" t="s">
        <v>10571</v>
      </c>
      <c r="C9368">
        <f>YEAR(Data!$D9368)</f>
        <v>2011</v>
      </c>
      <c r="D9368">
        <v>40702</v>
      </c>
      <c r="E9368">
        <v>40707</v>
      </c>
      <c r="F9368" t="s">
        <v>50</v>
      </c>
      <c r="G9368" t="s">
        <v>4199</v>
      </c>
      <c r="H9368" t="s">
        <v>4200</v>
      </c>
      <c r="I9368" t="s">
        <v>26</v>
      </c>
      <c r="J9368" t="s">
        <v>27</v>
      </c>
      <c r="K9368" t="s">
        <v>1173</v>
      </c>
      <c r="L9368" t="s">
        <v>267</v>
      </c>
      <c r="M9368">
        <v>11561</v>
      </c>
      <c r="N9368" t="s">
        <v>148</v>
      </c>
      <c r="O9368" t="s">
        <v>7314</v>
      </c>
      <c r="P9368" t="s">
        <v>46</v>
      </c>
      <c r="Q9368" t="s">
        <v>75</v>
      </c>
      <c r="R9368" t="s">
        <v>7315</v>
      </c>
      <c r="S9368">
        <v>68.48</v>
      </c>
      <c r="T9368">
        <v>2</v>
      </c>
      <c r="U9368">
        <v>0.2</v>
      </c>
      <c r="V9368">
        <v>25.679999999999996</v>
      </c>
    </row>
    <row r="9369" spans="1:22" ht="14.25" customHeight="1" x14ac:dyDescent="0.25">
      <c r="A9369">
        <v>9368</v>
      </c>
      <c r="B9369" t="s">
        <v>10571</v>
      </c>
      <c r="C9369">
        <f>YEAR(Data!$D9369)</f>
        <v>2011</v>
      </c>
      <c r="D9369">
        <v>40702</v>
      </c>
      <c r="E9369">
        <v>40707</v>
      </c>
      <c r="F9369" t="s">
        <v>50</v>
      </c>
      <c r="G9369" t="s">
        <v>4199</v>
      </c>
      <c r="H9369" t="s">
        <v>4200</v>
      </c>
      <c r="I9369" t="s">
        <v>26</v>
      </c>
      <c r="J9369" t="s">
        <v>27</v>
      </c>
      <c r="K9369" t="s">
        <v>1173</v>
      </c>
      <c r="L9369" t="s">
        <v>267</v>
      </c>
      <c r="M9369">
        <v>11561</v>
      </c>
      <c r="N9369" t="s">
        <v>148</v>
      </c>
      <c r="O9369" t="s">
        <v>5599</v>
      </c>
      <c r="P9369" t="s">
        <v>46</v>
      </c>
      <c r="Q9369" t="s">
        <v>59</v>
      </c>
      <c r="R9369" t="s">
        <v>5600</v>
      </c>
      <c r="S9369">
        <v>1676.88</v>
      </c>
      <c r="T9369">
        <v>6</v>
      </c>
      <c r="U9369">
        <v>0</v>
      </c>
      <c r="V9369">
        <v>83.843999999999937</v>
      </c>
    </row>
    <row r="9370" spans="1:22" ht="14.25" customHeight="1" x14ac:dyDescent="0.25">
      <c r="A9370">
        <v>9369</v>
      </c>
      <c r="B9370" t="s">
        <v>10572</v>
      </c>
      <c r="C9370">
        <f>YEAR(Data!$D9370)</f>
        <v>2013</v>
      </c>
      <c r="D9370">
        <v>41372</v>
      </c>
      <c r="E9370">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ht="14.25" customHeight="1" x14ac:dyDescent="0.25">
      <c r="A9371">
        <v>9370</v>
      </c>
      <c r="B9371" t="s">
        <v>10573</v>
      </c>
      <c r="C9371">
        <f>YEAR(Data!$D9371)</f>
        <v>2014</v>
      </c>
      <c r="D9371">
        <v>41951</v>
      </c>
      <c r="E9371">
        <v>41953</v>
      </c>
      <c r="F9371" t="s">
        <v>23</v>
      </c>
      <c r="G9371" t="s">
        <v>3953</v>
      </c>
      <c r="H9371" t="s">
        <v>3954</v>
      </c>
      <c r="I9371" t="s">
        <v>41</v>
      </c>
      <c r="J9371" t="s">
        <v>27</v>
      </c>
      <c r="K9371" t="s">
        <v>3213</v>
      </c>
      <c r="L9371" t="s">
        <v>2735</v>
      </c>
      <c r="M9371">
        <v>20735</v>
      </c>
      <c r="N9371" t="s">
        <v>148</v>
      </c>
      <c r="O9371" t="s">
        <v>6128</v>
      </c>
      <c r="P9371" t="s">
        <v>32</v>
      </c>
      <c r="Q9371" t="s">
        <v>36</v>
      </c>
      <c r="R9371" t="s">
        <v>6129</v>
      </c>
      <c r="S9371">
        <v>272.96999999999997</v>
      </c>
      <c r="T9371">
        <v>3</v>
      </c>
      <c r="U9371">
        <v>0</v>
      </c>
      <c r="V9371">
        <v>43.675200000000018</v>
      </c>
    </row>
    <row r="9372" spans="1:22" ht="14.25" customHeight="1" x14ac:dyDescent="0.25">
      <c r="A9372">
        <v>9371</v>
      </c>
      <c r="B9372" t="s">
        <v>10574</v>
      </c>
      <c r="C9372">
        <f>YEAR(Data!$D9372)</f>
        <v>2012</v>
      </c>
      <c r="D9372">
        <v>41058</v>
      </c>
      <c r="E9372">
        <v>41060</v>
      </c>
      <c r="F9372" t="s">
        <v>188</v>
      </c>
      <c r="G9372" t="s">
        <v>8994</v>
      </c>
      <c r="H9372" t="s">
        <v>8995</v>
      </c>
      <c r="I9372" t="s">
        <v>41</v>
      </c>
      <c r="J9372" t="s">
        <v>27</v>
      </c>
      <c r="K9372" t="s">
        <v>497</v>
      </c>
      <c r="L9372" t="s">
        <v>498</v>
      </c>
      <c r="M9372">
        <v>43229</v>
      </c>
      <c r="N9372" t="s">
        <v>148</v>
      </c>
      <c r="O9372" t="s">
        <v>9595</v>
      </c>
      <c r="P9372" t="s">
        <v>32</v>
      </c>
      <c r="Q9372" t="s">
        <v>65</v>
      </c>
      <c r="R9372" t="s">
        <v>9596</v>
      </c>
      <c r="S9372">
        <v>41.568000000000005</v>
      </c>
      <c r="T9372">
        <v>4</v>
      </c>
      <c r="U9372">
        <v>0.2</v>
      </c>
      <c r="V9372">
        <v>-4.1568000000000023</v>
      </c>
    </row>
    <row r="9373" spans="1:22" ht="14.25" customHeight="1" x14ac:dyDescent="0.25">
      <c r="A9373">
        <v>9372</v>
      </c>
      <c r="B9373" t="s">
        <v>10574</v>
      </c>
      <c r="C9373">
        <f>YEAR(Data!$D9373)</f>
        <v>2012</v>
      </c>
      <c r="D9373">
        <v>41058</v>
      </c>
      <c r="E9373">
        <v>41060</v>
      </c>
      <c r="F9373" t="s">
        <v>188</v>
      </c>
      <c r="G9373" t="s">
        <v>8994</v>
      </c>
      <c r="H9373" t="s">
        <v>8995</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ht="14.25" customHeight="1" x14ac:dyDescent="0.25">
      <c r="A9374">
        <v>9373</v>
      </c>
      <c r="B9374" t="s">
        <v>10574</v>
      </c>
      <c r="C9374">
        <f>YEAR(Data!$D9374)</f>
        <v>2012</v>
      </c>
      <c r="D9374">
        <v>41058</v>
      </c>
      <c r="E9374">
        <v>41060</v>
      </c>
      <c r="F9374" t="s">
        <v>188</v>
      </c>
      <c r="G9374" t="s">
        <v>8994</v>
      </c>
      <c r="H9374" t="s">
        <v>8995</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ht="14.25" customHeight="1" x14ac:dyDescent="0.25">
      <c r="A9375">
        <v>9374</v>
      </c>
      <c r="B9375" t="s">
        <v>10575</v>
      </c>
      <c r="C9375">
        <f>YEAR(Data!$D9375)</f>
        <v>2014</v>
      </c>
      <c r="D9375">
        <v>41767</v>
      </c>
      <c r="E9375">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ht="14.25" customHeight="1" x14ac:dyDescent="0.25">
      <c r="A9376">
        <v>9375</v>
      </c>
      <c r="B9376" t="s">
        <v>10576</v>
      </c>
      <c r="C9376">
        <f>YEAR(Data!$D9376)</f>
        <v>2013</v>
      </c>
      <c r="D9376">
        <v>41431</v>
      </c>
      <c r="E9376">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ht="14.25" customHeight="1" x14ac:dyDescent="0.25">
      <c r="A9377">
        <v>9376</v>
      </c>
      <c r="B9377" t="s">
        <v>10577</v>
      </c>
      <c r="C9377">
        <f>YEAR(Data!$D9377)</f>
        <v>2012</v>
      </c>
      <c r="D9377">
        <v>41257</v>
      </c>
      <c r="E9377">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ht="14.25" customHeight="1" x14ac:dyDescent="0.25">
      <c r="A9378">
        <v>9377</v>
      </c>
      <c r="B9378" t="s">
        <v>10578</v>
      </c>
      <c r="C9378">
        <f>YEAR(Data!$D9378)</f>
        <v>2014</v>
      </c>
      <c r="D9378">
        <v>41999</v>
      </c>
      <c r="E9378">
        <v>42003</v>
      </c>
      <c r="F9378" t="s">
        <v>50</v>
      </c>
      <c r="G9378" t="s">
        <v>235</v>
      </c>
      <c r="H9378" t="s">
        <v>236</v>
      </c>
      <c r="I9378" t="s">
        <v>26</v>
      </c>
      <c r="J9378" t="s">
        <v>27</v>
      </c>
      <c r="K9378" t="s">
        <v>10579</v>
      </c>
      <c r="L9378" t="s">
        <v>788</v>
      </c>
      <c r="M9378">
        <v>7017</v>
      </c>
      <c r="N9378" t="s">
        <v>148</v>
      </c>
      <c r="O9378" t="s">
        <v>7421</v>
      </c>
      <c r="P9378" t="s">
        <v>71</v>
      </c>
      <c r="Q9378" t="s">
        <v>161</v>
      </c>
      <c r="R9378" t="s">
        <v>7422</v>
      </c>
      <c r="S9378">
        <v>31.799999999999997</v>
      </c>
      <c r="T9378">
        <v>3</v>
      </c>
      <c r="U9378">
        <v>0</v>
      </c>
      <c r="V9378">
        <v>13.674000000000003</v>
      </c>
    </row>
    <row r="9379" spans="1:22" ht="14.25" customHeight="1" x14ac:dyDescent="0.25">
      <c r="A9379">
        <v>9378</v>
      </c>
      <c r="B9379" t="s">
        <v>10580</v>
      </c>
      <c r="C9379">
        <f>YEAR(Data!$D9379)</f>
        <v>2014</v>
      </c>
      <c r="D9379">
        <v>41991</v>
      </c>
      <c r="E9379">
        <v>41995</v>
      </c>
      <c r="F9379" t="s">
        <v>50</v>
      </c>
      <c r="G9379" t="s">
        <v>2638</v>
      </c>
      <c r="H9379" t="s">
        <v>2639</v>
      </c>
      <c r="I9379" t="s">
        <v>41</v>
      </c>
      <c r="J9379" t="s">
        <v>27</v>
      </c>
      <c r="K9379" t="s">
        <v>6206</v>
      </c>
      <c r="L9379" t="s">
        <v>114</v>
      </c>
      <c r="M9379">
        <v>54703</v>
      </c>
      <c r="N9379" t="s">
        <v>105</v>
      </c>
      <c r="O9379" t="s">
        <v>6838</v>
      </c>
      <c r="P9379" t="s">
        <v>46</v>
      </c>
      <c r="Q9379" t="s">
        <v>59</v>
      </c>
      <c r="R9379" t="s">
        <v>6839</v>
      </c>
      <c r="S9379">
        <v>32.56</v>
      </c>
      <c r="T9379">
        <v>2</v>
      </c>
      <c r="U9379">
        <v>0</v>
      </c>
      <c r="V9379">
        <v>8.465600000000002</v>
      </c>
    </row>
    <row r="9380" spans="1:22" ht="14.25" customHeight="1" x14ac:dyDescent="0.25">
      <c r="A9380">
        <v>9379</v>
      </c>
      <c r="B9380" t="s">
        <v>10581</v>
      </c>
      <c r="C9380">
        <f>YEAR(Data!$D9380)</f>
        <v>2013</v>
      </c>
      <c r="D9380">
        <v>41405</v>
      </c>
      <c r="E9380">
        <v>41410</v>
      </c>
      <c r="F9380" t="s">
        <v>50</v>
      </c>
      <c r="G9380" t="s">
        <v>3575</v>
      </c>
      <c r="H9380" t="s">
        <v>3576</v>
      </c>
      <c r="I9380" t="s">
        <v>26</v>
      </c>
      <c r="J9380" t="s">
        <v>27</v>
      </c>
      <c r="K9380" t="s">
        <v>303</v>
      </c>
      <c r="L9380" t="s">
        <v>211</v>
      </c>
      <c r="M9380">
        <v>60610</v>
      </c>
      <c r="N9380" t="s">
        <v>105</v>
      </c>
      <c r="O9380" t="s">
        <v>10582</v>
      </c>
      <c r="P9380" t="s">
        <v>46</v>
      </c>
      <c r="Q9380" t="s">
        <v>173</v>
      </c>
      <c r="R9380" t="s">
        <v>10583</v>
      </c>
      <c r="S9380">
        <v>7.0720000000000001</v>
      </c>
      <c r="T9380">
        <v>2</v>
      </c>
      <c r="U9380">
        <v>0.2</v>
      </c>
      <c r="V9380">
        <v>2.3868</v>
      </c>
    </row>
    <row r="9381" spans="1:22" ht="14.25" customHeight="1" x14ac:dyDescent="0.25">
      <c r="A9381">
        <v>9380</v>
      </c>
      <c r="B9381" t="s">
        <v>10584</v>
      </c>
      <c r="C9381">
        <f>YEAR(Data!$D9381)</f>
        <v>2011</v>
      </c>
      <c r="D9381">
        <v>40900</v>
      </c>
      <c r="E938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ht="14.25" customHeight="1" x14ac:dyDescent="0.25">
      <c r="A9382">
        <v>9381</v>
      </c>
      <c r="B9382" t="s">
        <v>10584</v>
      </c>
      <c r="C9382">
        <f>YEAR(Data!$D9382)</f>
        <v>2011</v>
      </c>
      <c r="D9382">
        <v>40900</v>
      </c>
      <c r="E9382">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ht="14.25" customHeight="1" x14ac:dyDescent="0.25">
      <c r="A9383">
        <v>9382</v>
      </c>
      <c r="B9383" t="s">
        <v>10584</v>
      </c>
      <c r="C9383">
        <f>YEAR(Data!$D9383)</f>
        <v>2011</v>
      </c>
      <c r="D9383">
        <v>40900</v>
      </c>
      <c r="E9383">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ht="14.25" customHeight="1" x14ac:dyDescent="0.25">
      <c r="A9384">
        <v>9383</v>
      </c>
      <c r="B9384" t="s">
        <v>10584</v>
      </c>
      <c r="C9384">
        <f>YEAR(Data!$D9384)</f>
        <v>2011</v>
      </c>
      <c r="D9384">
        <v>40900</v>
      </c>
      <c r="E9384">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ht="14.25" customHeight="1" x14ac:dyDescent="0.25">
      <c r="A9385">
        <v>9384</v>
      </c>
      <c r="B9385" t="s">
        <v>10584</v>
      </c>
      <c r="C9385">
        <f>YEAR(Data!$D9385)</f>
        <v>2011</v>
      </c>
      <c r="D9385">
        <v>40900</v>
      </c>
      <c r="E9385">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ht="14.25" customHeight="1" x14ac:dyDescent="0.25">
      <c r="A9386">
        <v>9385</v>
      </c>
      <c r="B9386" t="s">
        <v>10585</v>
      </c>
      <c r="C9386">
        <f>YEAR(Data!$D9386)</f>
        <v>2014</v>
      </c>
      <c r="D9386">
        <v>41863</v>
      </c>
      <c r="E9386">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ht="14.25" customHeight="1" x14ac:dyDescent="0.25">
      <c r="A9387">
        <v>9386</v>
      </c>
      <c r="B9387" t="s">
        <v>10586</v>
      </c>
      <c r="C9387">
        <f>YEAR(Data!$D9387)</f>
        <v>2014</v>
      </c>
      <c r="D9387">
        <v>41879</v>
      </c>
      <c r="E9387">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ht="14.25" customHeight="1" x14ac:dyDescent="0.25">
      <c r="A9388">
        <v>9387</v>
      </c>
      <c r="B9388" t="s">
        <v>10587</v>
      </c>
      <c r="C9388">
        <f>YEAR(Data!$D9388)</f>
        <v>2014</v>
      </c>
      <c r="D9388">
        <v>41659</v>
      </c>
      <c r="E9388">
        <v>41663</v>
      </c>
      <c r="F9388" t="s">
        <v>50</v>
      </c>
      <c r="G9388" t="s">
        <v>4468</v>
      </c>
      <c r="H9388" t="s">
        <v>4469</v>
      </c>
      <c r="I9388" t="s">
        <v>26</v>
      </c>
      <c r="J9388" t="s">
        <v>27</v>
      </c>
      <c r="K9388" t="s">
        <v>2221</v>
      </c>
      <c r="L9388" t="s">
        <v>5203</v>
      </c>
      <c r="M9388" t="s">
        <v>5204</v>
      </c>
      <c r="N9388" t="s">
        <v>148</v>
      </c>
      <c r="O9388" t="s">
        <v>1450</v>
      </c>
      <c r="P9388" t="s">
        <v>46</v>
      </c>
      <c r="Q9388" t="s">
        <v>90</v>
      </c>
      <c r="R9388" t="s">
        <v>1451</v>
      </c>
      <c r="S9388">
        <v>79.92</v>
      </c>
      <c r="T9388">
        <v>4</v>
      </c>
      <c r="U9388">
        <v>0</v>
      </c>
      <c r="V9388">
        <v>37.562399999999997</v>
      </c>
    </row>
    <row r="9389" spans="1:22" ht="14.25" customHeight="1" x14ac:dyDescent="0.25">
      <c r="A9389">
        <v>9388</v>
      </c>
      <c r="B9389" t="s">
        <v>10587</v>
      </c>
      <c r="C9389">
        <f>YEAR(Data!$D9389)</f>
        <v>2014</v>
      </c>
      <c r="D9389">
        <v>41659</v>
      </c>
      <c r="E9389">
        <v>41663</v>
      </c>
      <c r="F9389" t="s">
        <v>50</v>
      </c>
      <c r="G9389" t="s">
        <v>4468</v>
      </c>
      <c r="H9389" t="s">
        <v>4469</v>
      </c>
      <c r="I9389" t="s">
        <v>26</v>
      </c>
      <c r="J9389" t="s">
        <v>27</v>
      </c>
      <c r="K9389" t="s">
        <v>2221</v>
      </c>
      <c r="L9389" t="s">
        <v>5203</v>
      </c>
      <c r="M9389" t="s">
        <v>5204</v>
      </c>
      <c r="N9389" t="s">
        <v>148</v>
      </c>
      <c r="O9389" t="s">
        <v>1251</v>
      </c>
      <c r="P9389" t="s">
        <v>46</v>
      </c>
      <c r="Q9389" t="s">
        <v>90</v>
      </c>
      <c r="R9389" t="s">
        <v>1252</v>
      </c>
      <c r="S9389">
        <v>12.28</v>
      </c>
      <c r="T9389">
        <v>1</v>
      </c>
      <c r="U9389">
        <v>0</v>
      </c>
      <c r="V9389">
        <v>5.7715999999999994</v>
      </c>
    </row>
    <row r="9390" spans="1:22" ht="14.25" customHeight="1" x14ac:dyDescent="0.25">
      <c r="A9390">
        <v>9389</v>
      </c>
      <c r="B9390" t="s">
        <v>10587</v>
      </c>
      <c r="C9390">
        <f>YEAR(Data!$D9390)</f>
        <v>2014</v>
      </c>
      <c r="D9390">
        <v>41659</v>
      </c>
      <c r="E9390">
        <v>41663</v>
      </c>
      <c r="F9390" t="s">
        <v>50</v>
      </c>
      <c r="G9390" t="s">
        <v>4468</v>
      </c>
      <c r="H9390" t="s">
        <v>4469</v>
      </c>
      <c r="I9390" t="s">
        <v>26</v>
      </c>
      <c r="J9390" t="s">
        <v>27</v>
      </c>
      <c r="K9390" t="s">
        <v>2221</v>
      </c>
      <c r="L9390" t="s">
        <v>5203</v>
      </c>
      <c r="M9390" t="s">
        <v>5204</v>
      </c>
      <c r="N9390" t="s">
        <v>148</v>
      </c>
      <c r="O9390" t="s">
        <v>4420</v>
      </c>
      <c r="P9390" t="s">
        <v>46</v>
      </c>
      <c r="Q9390" t="s">
        <v>78</v>
      </c>
      <c r="R9390" t="s">
        <v>4421</v>
      </c>
      <c r="S9390">
        <v>542.93999999999994</v>
      </c>
      <c r="T9390">
        <v>3</v>
      </c>
      <c r="U9390">
        <v>0</v>
      </c>
      <c r="V9390">
        <v>152.02319999999997</v>
      </c>
    </row>
    <row r="9391" spans="1:22" ht="14.25" customHeight="1" x14ac:dyDescent="0.25">
      <c r="A9391">
        <v>9390</v>
      </c>
      <c r="B9391" t="s">
        <v>10587</v>
      </c>
      <c r="C9391">
        <f>YEAR(Data!$D9391)</f>
        <v>2014</v>
      </c>
      <c r="D9391">
        <v>41659</v>
      </c>
      <c r="E9391">
        <v>41663</v>
      </c>
      <c r="F9391" t="s">
        <v>50</v>
      </c>
      <c r="G9391" t="s">
        <v>4468</v>
      </c>
      <c r="H9391" t="s">
        <v>4469</v>
      </c>
      <c r="I9391" t="s">
        <v>26</v>
      </c>
      <c r="J9391" t="s">
        <v>27</v>
      </c>
      <c r="K9391" t="s">
        <v>2221</v>
      </c>
      <c r="L9391" t="s">
        <v>5203</v>
      </c>
      <c r="M9391" t="s">
        <v>5204</v>
      </c>
      <c r="N9391" t="s">
        <v>148</v>
      </c>
      <c r="O9391" t="s">
        <v>172</v>
      </c>
      <c r="P9391" t="s">
        <v>46</v>
      </c>
      <c r="Q9391" t="s">
        <v>173</v>
      </c>
      <c r="R9391" t="s">
        <v>174</v>
      </c>
      <c r="S9391">
        <v>2.04</v>
      </c>
      <c r="T9391">
        <v>1</v>
      </c>
      <c r="U9391">
        <v>0</v>
      </c>
      <c r="V9391">
        <v>0.95879999999999987</v>
      </c>
    </row>
    <row r="9392" spans="1:22" ht="14.25" customHeight="1" x14ac:dyDescent="0.25">
      <c r="A9392">
        <v>9391</v>
      </c>
      <c r="B9392" t="s">
        <v>10588</v>
      </c>
      <c r="C9392">
        <f>YEAR(Data!$D9392)</f>
        <v>2012</v>
      </c>
      <c r="D9392">
        <v>41079</v>
      </c>
      <c r="E9392">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ht="14.25" customHeight="1" x14ac:dyDescent="0.25">
      <c r="A9393">
        <v>9392</v>
      </c>
      <c r="B9393" t="s">
        <v>10589</v>
      </c>
      <c r="C9393">
        <f>YEAR(Data!$D9393)</f>
        <v>2014</v>
      </c>
      <c r="D9393">
        <v>41712</v>
      </c>
      <c r="E9393">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ht="14.25" customHeight="1" x14ac:dyDescent="0.25">
      <c r="A9394">
        <v>9393</v>
      </c>
      <c r="B9394" t="s">
        <v>10590</v>
      </c>
      <c r="C9394">
        <f>YEAR(Data!$D9394)</f>
        <v>2012</v>
      </c>
      <c r="D9394">
        <v>41207</v>
      </c>
      <c r="E9394">
        <v>41207</v>
      </c>
      <c r="F9394" t="s">
        <v>1290</v>
      </c>
      <c r="G9394" t="s">
        <v>3107</v>
      </c>
      <c r="H9394" t="s">
        <v>3108</v>
      </c>
      <c r="I9394" t="s">
        <v>41</v>
      </c>
      <c r="J9394" t="s">
        <v>27</v>
      </c>
      <c r="K9394" t="s">
        <v>807</v>
      </c>
      <c r="L9394" t="s">
        <v>457</v>
      </c>
      <c r="M9394">
        <v>80219</v>
      </c>
      <c r="N9394" t="s">
        <v>44</v>
      </c>
      <c r="O9394" t="s">
        <v>6128</v>
      </c>
      <c r="P9394" t="s">
        <v>32</v>
      </c>
      <c r="Q9394" t="s">
        <v>36</v>
      </c>
      <c r="R9394" t="s">
        <v>6129</v>
      </c>
      <c r="S9394">
        <v>582.33600000000001</v>
      </c>
      <c r="T9394">
        <v>8</v>
      </c>
      <c r="U9394">
        <v>0.2</v>
      </c>
      <c r="V9394">
        <v>-29.116799999999955</v>
      </c>
    </row>
    <row r="9395" spans="1:22" ht="14.25" customHeight="1" x14ac:dyDescent="0.25">
      <c r="A9395">
        <v>9394</v>
      </c>
      <c r="B9395" t="s">
        <v>10591</v>
      </c>
      <c r="C9395">
        <f>YEAR(Data!$D9395)</f>
        <v>2011</v>
      </c>
      <c r="D9395">
        <v>40806</v>
      </c>
      <c r="E9395">
        <v>40809</v>
      </c>
      <c r="F9395" t="s">
        <v>188</v>
      </c>
      <c r="G9395" t="s">
        <v>5245</v>
      </c>
      <c r="H9395" t="s">
        <v>5246</v>
      </c>
      <c r="I9395" t="s">
        <v>26</v>
      </c>
      <c r="J9395" t="s">
        <v>27</v>
      </c>
      <c r="K9395" t="s">
        <v>266</v>
      </c>
      <c r="L9395" t="s">
        <v>267</v>
      </c>
      <c r="M9395">
        <v>10011</v>
      </c>
      <c r="N9395" t="s">
        <v>148</v>
      </c>
      <c r="O9395" t="s">
        <v>6736</v>
      </c>
      <c r="P9395" t="s">
        <v>71</v>
      </c>
      <c r="Q9395" t="s">
        <v>72</v>
      </c>
      <c r="R9395" t="s">
        <v>6737</v>
      </c>
      <c r="S9395">
        <v>629.94999999999993</v>
      </c>
      <c r="T9395">
        <v>5</v>
      </c>
      <c r="U9395">
        <v>0</v>
      </c>
      <c r="V9395">
        <v>157.48750000000001</v>
      </c>
    </row>
    <row r="9396" spans="1:22" ht="14.25" customHeight="1" x14ac:dyDescent="0.25">
      <c r="A9396">
        <v>9395</v>
      </c>
      <c r="B9396" t="s">
        <v>10591</v>
      </c>
      <c r="C9396">
        <f>YEAR(Data!$D9396)</f>
        <v>2011</v>
      </c>
      <c r="D9396">
        <v>40806</v>
      </c>
      <c r="E9396">
        <v>40809</v>
      </c>
      <c r="F9396" t="s">
        <v>188</v>
      </c>
      <c r="G9396" t="s">
        <v>5245</v>
      </c>
      <c r="H9396" t="s">
        <v>5246</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ht="14.25" customHeight="1" x14ac:dyDescent="0.25">
      <c r="A9397">
        <v>9396</v>
      </c>
      <c r="B9397" t="s">
        <v>10591</v>
      </c>
      <c r="C9397">
        <f>YEAR(Data!$D9397)</f>
        <v>2011</v>
      </c>
      <c r="D9397">
        <v>40806</v>
      </c>
      <c r="E9397">
        <v>40809</v>
      </c>
      <c r="F9397" t="s">
        <v>188</v>
      </c>
      <c r="G9397" t="s">
        <v>5245</v>
      </c>
      <c r="H9397" t="s">
        <v>5246</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ht="14.25" customHeight="1" x14ac:dyDescent="0.25">
      <c r="A9398">
        <v>9397</v>
      </c>
      <c r="B9398" t="s">
        <v>10591</v>
      </c>
      <c r="C9398">
        <f>YEAR(Data!$D9398)</f>
        <v>2011</v>
      </c>
      <c r="D9398">
        <v>40806</v>
      </c>
      <c r="E9398">
        <v>40809</v>
      </c>
      <c r="F9398" t="s">
        <v>188</v>
      </c>
      <c r="G9398" t="s">
        <v>5245</v>
      </c>
      <c r="H9398" t="s">
        <v>5246</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ht="14.25" customHeight="1" x14ac:dyDescent="0.25">
      <c r="A9399">
        <v>9398</v>
      </c>
      <c r="B9399" t="s">
        <v>10591</v>
      </c>
      <c r="C9399">
        <f>YEAR(Data!$D9399)</f>
        <v>2011</v>
      </c>
      <c r="D9399">
        <v>40806</v>
      </c>
      <c r="E9399">
        <v>40809</v>
      </c>
      <c r="F9399" t="s">
        <v>188</v>
      </c>
      <c r="G9399" t="s">
        <v>5245</v>
      </c>
      <c r="H9399" t="s">
        <v>5246</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ht="14.25" customHeight="1" x14ac:dyDescent="0.25">
      <c r="A9400">
        <v>9399</v>
      </c>
      <c r="B9400" t="s">
        <v>10591</v>
      </c>
      <c r="C9400">
        <f>YEAR(Data!$D9400)</f>
        <v>2011</v>
      </c>
      <c r="D9400">
        <v>40806</v>
      </c>
      <c r="E9400">
        <v>40809</v>
      </c>
      <c r="F9400" t="s">
        <v>188</v>
      </c>
      <c r="G9400" t="s">
        <v>5245</v>
      </c>
      <c r="H9400" t="s">
        <v>5246</v>
      </c>
      <c r="I9400" t="s">
        <v>26</v>
      </c>
      <c r="J9400" t="s">
        <v>27</v>
      </c>
      <c r="K9400" t="s">
        <v>266</v>
      </c>
      <c r="L9400" t="s">
        <v>267</v>
      </c>
      <c r="M9400">
        <v>10011</v>
      </c>
      <c r="N9400" t="s">
        <v>148</v>
      </c>
      <c r="O9400" t="s">
        <v>5454</v>
      </c>
      <c r="P9400" t="s">
        <v>71</v>
      </c>
      <c r="Q9400" t="s">
        <v>72</v>
      </c>
      <c r="R9400" t="s">
        <v>5455</v>
      </c>
      <c r="S9400">
        <v>1349.91</v>
      </c>
      <c r="T9400">
        <v>9</v>
      </c>
      <c r="U9400">
        <v>0</v>
      </c>
      <c r="V9400">
        <v>661.45590000000004</v>
      </c>
    </row>
    <row r="9401" spans="1:22" ht="14.25" customHeight="1" x14ac:dyDescent="0.25">
      <c r="A9401">
        <v>9400</v>
      </c>
      <c r="B9401" t="s">
        <v>10592</v>
      </c>
      <c r="C9401">
        <f>YEAR(Data!$D9401)</f>
        <v>2013</v>
      </c>
      <c r="D9401">
        <v>41590</v>
      </c>
      <c r="E9401">
        <v>41594</v>
      </c>
      <c r="F9401" t="s">
        <v>50</v>
      </c>
      <c r="G9401" t="s">
        <v>10593</v>
      </c>
      <c r="H9401" t="s">
        <v>10594</v>
      </c>
      <c r="I9401" t="s">
        <v>26</v>
      </c>
      <c r="J9401" t="s">
        <v>27</v>
      </c>
      <c r="K9401" t="s">
        <v>10595</v>
      </c>
      <c r="L9401" t="s">
        <v>211</v>
      </c>
      <c r="M9401">
        <v>60004</v>
      </c>
      <c r="N9401" t="s">
        <v>105</v>
      </c>
      <c r="O9401" t="s">
        <v>1942</v>
      </c>
      <c r="P9401" t="s">
        <v>46</v>
      </c>
      <c r="Q9401" t="s">
        <v>68</v>
      </c>
      <c r="R9401" t="s">
        <v>1943</v>
      </c>
      <c r="S9401">
        <v>14.111999999999998</v>
      </c>
      <c r="T9401">
        <v>6</v>
      </c>
      <c r="U9401">
        <v>0.2</v>
      </c>
      <c r="V9401">
        <v>1.2348000000000008</v>
      </c>
    </row>
    <row r="9402" spans="1:22" ht="14.25" customHeight="1" x14ac:dyDescent="0.25">
      <c r="A9402">
        <v>9401</v>
      </c>
      <c r="B9402" t="s">
        <v>10596</v>
      </c>
      <c r="C9402">
        <f>YEAR(Data!$D9402)</f>
        <v>2012</v>
      </c>
      <c r="D9402">
        <v>41168</v>
      </c>
      <c r="E9402">
        <v>41173</v>
      </c>
      <c r="F9402" t="s">
        <v>50</v>
      </c>
      <c r="G9402" t="s">
        <v>1842</v>
      </c>
      <c r="H9402" t="s">
        <v>1843</v>
      </c>
      <c r="I9402" t="s">
        <v>26</v>
      </c>
      <c r="J9402" t="s">
        <v>27</v>
      </c>
      <c r="K9402" t="s">
        <v>5527</v>
      </c>
      <c r="L9402" t="s">
        <v>319</v>
      </c>
      <c r="M9402">
        <v>23602</v>
      </c>
      <c r="N9402" t="s">
        <v>30</v>
      </c>
      <c r="O9402" t="s">
        <v>3270</v>
      </c>
      <c r="P9402" t="s">
        <v>46</v>
      </c>
      <c r="Q9402" t="s">
        <v>173</v>
      </c>
      <c r="R9402" t="s">
        <v>186</v>
      </c>
      <c r="S9402">
        <v>31.12</v>
      </c>
      <c r="T9402">
        <v>4</v>
      </c>
      <c r="U9402">
        <v>0</v>
      </c>
      <c r="V9402">
        <v>14.6264</v>
      </c>
    </row>
    <row r="9403" spans="1:22" ht="14.25" customHeight="1" x14ac:dyDescent="0.25">
      <c r="A9403">
        <v>9402</v>
      </c>
      <c r="B9403" t="s">
        <v>10597</v>
      </c>
      <c r="C9403">
        <f>YEAR(Data!$D9403)</f>
        <v>2011</v>
      </c>
      <c r="D9403">
        <v>40718</v>
      </c>
      <c r="E9403">
        <v>40722</v>
      </c>
      <c r="F9403" t="s">
        <v>50</v>
      </c>
      <c r="G9403" t="s">
        <v>1901</v>
      </c>
      <c r="H9403" t="s">
        <v>1902</v>
      </c>
      <c r="I9403" t="s">
        <v>26</v>
      </c>
      <c r="J9403" t="s">
        <v>27</v>
      </c>
      <c r="K9403" t="s">
        <v>1310</v>
      </c>
      <c r="L9403" t="s">
        <v>310</v>
      </c>
      <c r="M9403">
        <v>85705</v>
      </c>
      <c r="N9403" t="s">
        <v>44</v>
      </c>
      <c r="O9403" t="s">
        <v>6826</v>
      </c>
      <c r="P9403" t="s">
        <v>32</v>
      </c>
      <c r="Q9403" t="s">
        <v>65</v>
      </c>
      <c r="R9403" t="s">
        <v>6827</v>
      </c>
      <c r="S9403">
        <v>4.2720000000000002</v>
      </c>
      <c r="T9403">
        <v>2</v>
      </c>
      <c r="U9403">
        <v>0.2</v>
      </c>
      <c r="V9403">
        <v>0.96119999999999983</v>
      </c>
    </row>
    <row r="9404" spans="1:22" ht="14.25" customHeight="1" x14ac:dyDescent="0.25">
      <c r="A9404">
        <v>9403</v>
      </c>
      <c r="B9404" t="s">
        <v>10598</v>
      </c>
      <c r="C9404">
        <f>YEAR(Data!$D9404)</f>
        <v>2013</v>
      </c>
      <c r="D9404">
        <v>41499</v>
      </c>
      <c r="E9404">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ht="14.25" customHeight="1" x14ac:dyDescent="0.25">
      <c r="A9405">
        <v>9404</v>
      </c>
      <c r="B9405" t="s">
        <v>10598</v>
      </c>
      <c r="C9405">
        <f>YEAR(Data!$D9405)</f>
        <v>2013</v>
      </c>
      <c r="D9405">
        <v>41499</v>
      </c>
      <c r="E9405">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ht="14.25" customHeight="1" x14ac:dyDescent="0.25">
      <c r="A9406">
        <v>9405</v>
      </c>
      <c r="B9406" t="s">
        <v>10599</v>
      </c>
      <c r="C9406">
        <f>YEAR(Data!$D9406)</f>
        <v>2014</v>
      </c>
      <c r="D9406">
        <v>41743</v>
      </c>
      <c r="E9406">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ht="14.25" customHeight="1" x14ac:dyDescent="0.25">
      <c r="A9407">
        <v>9406</v>
      </c>
      <c r="B9407" t="s">
        <v>10600</v>
      </c>
      <c r="C9407">
        <f>YEAR(Data!$D9407)</f>
        <v>2011</v>
      </c>
      <c r="D9407">
        <v>40616</v>
      </c>
      <c r="E9407">
        <v>40619</v>
      </c>
      <c r="F9407" t="s">
        <v>188</v>
      </c>
      <c r="G9407" t="s">
        <v>440</v>
      </c>
      <c r="H9407" t="s">
        <v>441</v>
      </c>
      <c r="I9407" t="s">
        <v>102</v>
      </c>
      <c r="J9407" t="s">
        <v>27</v>
      </c>
      <c r="K9407" t="s">
        <v>303</v>
      </c>
      <c r="L9407" t="s">
        <v>211</v>
      </c>
      <c r="M9407">
        <v>60653</v>
      </c>
      <c r="N9407" t="s">
        <v>105</v>
      </c>
      <c r="O9407" t="s">
        <v>5841</v>
      </c>
      <c r="P9407" t="s">
        <v>71</v>
      </c>
      <c r="Q9407" t="s">
        <v>682</v>
      </c>
      <c r="R9407" t="s">
        <v>5842</v>
      </c>
      <c r="S9407">
        <v>574.91</v>
      </c>
      <c r="T9407">
        <v>2</v>
      </c>
      <c r="U9407">
        <v>0.3</v>
      </c>
      <c r="V9407">
        <v>156.04699999999997</v>
      </c>
    </row>
    <row r="9408" spans="1:22" ht="14.25" customHeight="1" x14ac:dyDescent="0.25">
      <c r="A9408">
        <v>9407</v>
      </c>
      <c r="B9408" t="s">
        <v>10600</v>
      </c>
      <c r="C9408">
        <f>YEAR(Data!$D9408)</f>
        <v>2011</v>
      </c>
      <c r="D9408">
        <v>40616</v>
      </c>
      <c r="E9408">
        <v>40619</v>
      </c>
      <c r="F9408" t="s">
        <v>188</v>
      </c>
      <c r="G9408" t="s">
        <v>440</v>
      </c>
      <c r="H9408" t="s">
        <v>441</v>
      </c>
      <c r="I9408" t="s">
        <v>102</v>
      </c>
      <c r="J9408" t="s">
        <v>27</v>
      </c>
      <c r="K9408" t="s">
        <v>303</v>
      </c>
      <c r="L9408" t="s">
        <v>211</v>
      </c>
      <c r="M9408">
        <v>60653</v>
      </c>
      <c r="N9408" t="s">
        <v>105</v>
      </c>
      <c r="O9408" t="s">
        <v>8221</v>
      </c>
      <c r="P9408" t="s">
        <v>46</v>
      </c>
      <c r="Q9408" t="s">
        <v>90</v>
      </c>
      <c r="R9408" t="s">
        <v>8222</v>
      </c>
      <c r="S9408">
        <v>8.4480000000000004</v>
      </c>
      <c r="T9408">
        <v>2</v>
      </c>
      <c r="U9408">
        <v>0.2</v>
      </c>
      <c r="V9408">
        <v>2.6399999999999997</v>
      </c>
    </row>
    <row r="9409" spans="1:22" ht="14.25" customHeight="1" x14ac:dyDescent="0.25">
      <c r="A9409">
        <v>9408</v>
      </c>
      <c r="B9409" t="s">
        <v>10601</v>
      </c>
      <c r="C9409">
        <f>YEAR(Data!$D9409)</f>
        <v>2014</v>
      </c>
      <c r="D9409">
        <v>41905</v>
      </c>
      <c r="E9409">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ht="14.25" customHeight="1" x14ac:dyDescent="0.25">
      <c r="A9410">
        <v>9409</v>
      </c>
      <c r="B9410" t="s">
        <v>10601</v>
      </c>
      <c r="C9410">
        <f>YEAR(Data!$D9410)</f>
        <v>2014</v>
      </c>
      <c r="D9410">
        <v>41905</v>
      </c>
      <c r="E9410">
        <v>41907</v>
      </c>
      <c r="F9410" t="s">
        <v>23</v>
      </c>
      <c r="G9410" t="s">
        <v>813</v>
      </c>
      <c r="H9410" t="s">
        <v>814</v>
      </c>
      <c r="I9410" t="s">
        <v>26</v>
      </c>
      <c r="J9410" t="s">
        <v>27</v>
      </c>
      <c r="K9410" t="s">
        <v>266</v>
      </c>
      <c r="L9410" t="s">
        <v>267</v>
      </c>
      <c r="M9410">
        <v>10035</v>
      </c>
      <c r="N9410" t="s">
        <v>148</v>
      </c>
      <c r="O9410" t="s">
        <v>1714</v>
      </c>
      <c r="P9410" t="s">
        <v>32</v>
      </c>
      <c r="Q9410" t="s">
        <v>65</v>
      </c>
      <c r="R9410" t="s">
        <v>8143</v>
      </c>
      <c r="S9410">
        <v>12.07</v>
      </c>
      <c r="T9410">
        <v>1</v>
      </c>
      <c r="U9410">
        <v>0</v>
      </c>
      <c r="V9410">
        <v>3.9831000000000003</v>
      </c>
    </row>
    <row r="9411" spans="1:22" ht="14.25" customHeight="1" x14ac:dyDescent="0.25">
      <c r="A9411">
        <v>9410</v>
      </c>
      <c r="B9411" t="s">
        <v>10602</v>
      </c>
      <c r="C9411">
        <f>YEAR(Data!$D9411)</f>
        <v>2014</v>
      </c>
      <c r="D9411">
        <v>41984</v>
      </c>
      <c r="E941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ht="14.25" customHeight="1" x14ac:dyDescent="0.25">
      <c r="A9412">
        <v>9411</v>
      </c>
      <c r="B9412" t="s">
        <v>10602</v>
      </c>
      <c r="C9412">
        <f>YEAR(Data!$D9412)</f>
        <v>2014</v>
      </c>
      <c r="D9412">
        <v>41984</v>
      </c>
      <c r="E9412">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ht="14.25" customHeight="1" x14ac:dyDescent="0.25">
      <c r="A9413">
        <v>9412</v>
      </c>
      <c r="B9413" t="s">
        <v>10603</v>
      </c>
      <c r="C9413">
        <f>YEAR(Data!$D9413)</f>
        <v>2013</v>
      </c>
      <c r="D9413">
        <v>41344</v>
      </c>
      <c r="E9413">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ht="14.25" customHeight="1" x14ac:dyDescent="0.25">
      <c r="A9414">
        <v>9413</v>
      </c>
      <c r="B9414" t="s">
        <v>10604</v>
      </c>
      <c r="C9414">
        <f>YEAR(Data!$D9414)</f>
        <v>2012</v>
      </c>
      <c r="D9414">
        <v>40935</v>
      </c>
      <c r="E9414">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ht="14.25" customHeight="1" x14ac:dyDescent="0.25">
      <c r="A9415">
        <v>9414</v>
      </c>
      <c r="B9415" t="s">
        <v>10605</v>
      </c>
      <c r="C9415">
        <f>YEAR(Data!$D9415)</f>
        <v>2013</v>
      </c>
      <c r="D9415">
        <v>41544</v>
      </c>
      <c r="E9415">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ht="14.25" customHeight="1" x14ac:dyDescent="0.25">
      <c r="A9416">
        <v>9415</v>
      </c>
      <c r="B9416" t="s">
        <v>10606</v>
      </c>
      <c r="C9416">
        <f>YEAR(Data!$D9416)</f>
        <v>2012</v>
      </c>
      <c r="D9416">
        <v>41200</v>
      </c>
      <c r="E9416">
        <v>41204</v>
      </c>
      <c r="F9416" t="s">
        <v>50</v>
      </c>
      <c r="G9416" t="s">
        <v>4682</v>
      </c>
      <c r="H9416" t="s">
        <v>4683</v>
      </c>
      <c r="I9416" t="s">
        <v>26</v>
      </c>
      <c r="J9416" t="s">
        <v>27</v>
      </c>
      <c r="K9416" t="s">
        <v>95</v>
      </c>
      <c r="L9416" t="s">
        <v>96</v>
      </c>
      <c r="M9416">
        <v>98115</v>
      </c>
      <c r="N9416" t="s">
        <v>44</v>
      </c>
      <c r="O9416" t="s">
        <v>9195</v>
      </c>
      <c r="P9416" t="s">
        <v>71</v>
      </c>
      <c r="Q9416" t="s">
        <v>72</v>
      </c>
      <c r="R9416" t="s">
        <v>9196</v>
      </c>
      <c r="S9416">
        <v>249.58400000000003</v>
      </c>
      <c r="T9416">
        <v>2</v>
      </c>
      <c r="U9416">
        <v>0.2</v>
      </c>
      <c r="V9416">
        <v>15.598999999999997</v>
      </c>
    </row>
    <row r="9417" spans="1:22" ht="14.25" customHeight="1" x14ac:dyDescent="0.25">
      <c r="A9417">
        <v>9416</v>
      </c>
      <c r="B9417" t="s">
        <v>10606</v>
      </c>
      <c r="C9417">
        <f>YEAR(Data!$D9417)</f>
        <v>2012</v>
      </c>
      <c r="D9417">
        <v>41200</v>
      </c>
      <c r="E9417">
        <v>41204</v>
      </c>
      <c r="F9417" t="s">
        <v>50</v>
      </c>
      <c r="G9417" t="s">
        <v>4682</v>
      </c>
      <c r="H9417" t="s">
        <v>4683</v>
      </c>
      <c r="I9417" t="s">
        <v>26</v>
      </c>
      <c r="J9417" t="s">
        <v>27</v>
      </c>
      <c r="K9417" t="s">
        <v>95</v>
      </c>
      <c r="L9417" t="s">
        <v>96</v>
      </c>
      <c r="M9417">
        <v>98115</v>
      </c>
      <c r="N9417" t="s">
        <v>44</v>
      </c>
      <c r="O9417" t="s">
        <v>5437</v>
      </c>
      <c r="P9417" t="s">
        <v>46</v>
      </c>
      <c r="Q9417" t="s">
        <v>90</v>
      </c>
      <c r="R9417" t="s">
        <v>5438</v>
      </c>
      <c r="S9417">
        <v>17.940000000000001</v>
      </c>
      <c r="T9417">
        <v>3</v>
      </c>
      <c r="U9417">
        <v>0</v>
      </c>
      <c r="V9417">
        <v>8.7906000000000013</v>
      </c>
    </row>
    <row r="9418" spans="1:22" ht="14.25" customHeight="1" x14ac:dyDescent="0.25">
      <c r="A9418">
        <v>9417</v>
      </c>
      <c r="B9418" t="s">
        <v>10606</v>
      </c>
      <c r="C9418">
        <f>YEAR(Data!$D9418)</f>
        <v>2012</v>
      </c>
      <c r="D9418">
        <v>41200</v>
      </c>
      <c r="E9418">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ht="14.25" customHeight="1" x14ac:dyDescent="0.25">
      <c r="A9419">
        <v>9418</v>
      </c>
      <c r="B9419" t="s">
        <v>10607</v>
      </c>
      <c r="C9419">
        <f>YEAR(Data!$D9419)</f>
        <v>2011</v>
      </c>
      <c r="D9419">
        <v>40843</v>
      </c>
      <c r="E9419">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ht="14.25" customHeight="1" x14ac:dyDescent="0.25">
      <c r="A9420">
        <v>9419</v>
      </c>
      <c r="B9420" t="s">
        <v>10607</v>
      </c>
      <c r="C9420">
        <f>YEAR(Data!$D9420)</f>
        <v>2011</v>
      </c>
      <c r="D9420">
        <v>40843</v>
      </c>
      <c r="E9420">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ht="14.25" customHeight="1" x14ac:dyDescent="0.25">
      <c r="A9421">
        <v>9420</v>
      </c>
      <c r="B9421" t="s">
        <v>10608</v>
      </c>
      <c r="C9421">
        <f>YEAR(Data!$D9421)</f>
        <v>2014</v>
      </c>
      <c r="D9421">
        <v>41915</v>
      </c>
      <c r="E942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ht="14.25" customHeight="1" x14ac:dyDescent="0.25">
      <c r="A9422">
        <v>9421</v>
      </c>
      <c r="B9422" t="s">
        <v>10608</v>
      </c>
      <c r="C9422">
        <f>YEAR(Data!$D9422)</f>
        <v>2014</v>
      </c>
      <c r="D9422">
        <v>41915</v>
      </c>
      <c r="E9422">
        <v>41917</v>
      </c>
      <c r="F9422" t="s">
        <v>23</v>
      </c>
      <c r="G9422" t="s">
        <v>2328</v>
      </c>
      <c r="H9422" t="s">
        <v>2329</v>
      </c>
      <c r="I9422" t="s">
        <v>41</v>
      </c>
      <c r="J9422" t="s">
        <v>27</v>
      </c>
      <c r="K9422" t="s">
        <v>184</v>
      </c>
      <c r="L9422" t="s">
        <v>104</v>
      </c>
      <c r="M9422">
        <v>77041</v>
      </c>
      <c r="N9422" t="s">
        <v>105</v>
      </c>
      <c r="O9422" t="s">
        <v>6728</v>
      </c>
      <c r="P9422" t="s">
        <v>46</v>
      </c>
      <c r="Q9422" t="s">
        <v>78</v>
      </c>
      <c r="R9422" t="s">
        <v>6729</v>
      </c>
      <c r="S9422">
        <v>21.983999999999995</v>
      </c>
      <c r="T9422">
        <v>6</v>
      </c>
      <c r="U9422">
        <v>0.8</v>
      </c>
      <c r="V9422">
        <v>-56.059200000000011</v>
      </c>
    </row>
    <row r="9423" spans="1:22" ht="14.25" customHeight="1" x14ac:dyDescent="0.25">
      <c r="A9423">
        <v>9422</v>
      </c>
      <c r="B9423" t="s">
        <v>10609</v>
      </c>
      <c r="C9423">
        <f>YEAR(Data!$D9423)</f>
        <v>2011</v>
      </c>
      <c r="D9423">
        <v>40747</v>
      </c>
      <c r="E9423">
        <v>40751</v>
      </c>
      <c r="F9423" t="s">
        <v>50</v>
      </c>
      <c r="G9423" t="s">
        <v>6784</v>
      </c>
      <c r="H9423" t="s">
        <v>6785</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ht="14.25" customHeight="1" x14ac:dyDescent="0.25">
      <c r="A9424">
        <v>9423</v>
      </c>
      <c r="B9424" t="s">
        <v>10609</v>
      </c>
      <c r="C9424">
        <f>YEAR(Data!$D9424)</f>
        <v>2011</v>
      </c>
      <c r="D9424">
        <v>40747</v>
      </c>
      <c r="E9424">
        <v>40751</v>
      </c>
      <c r="F9424" t="s">
        <v>50</v>
      </c>
      <c r="G9424" t="s">
        <v>6784</v>
      </c>
      <c r="H9424" t="s">
        <v>6785</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ht="14.25" customHeight="1" x14ac:dyDescent="0.25">
      <c r="A9425">
        <v>9424</v>
      </c>
      <c r="B9425" t="s">
        <v>10609</v>
      </c>
      <c r="C9425">
        <f>YEAR(Data!$D9425)</f>
        <v>2011</v>
      </c>
      <c r="D9425">
        <v>40747</v>
      </c>
      <c r="E9425">
        <v>40751</v>
      </c>
      <c r="F9425" t="s">
        <v>50</v>
      </c>
      <c r="G9425" t="s">
        <v>6784</v>
      </c>
      <c r="H9425" t="s">
        <v>6785</v>
      </c>
      <c r="I9425" t="s">
        <v>41</v>
      </c>
      <c r="J9425" t="s">
        <v>27</v>
      </c>
      <c r="K9425" t="s">
        <v>127</v>
      </c>
      <c r="L9425" t="s">
        <v>43</v>
      </c>
      <c r="M9425">
        <v>94122</v>
      </c>
      <c r="N9425" t="s">
        <v>44</v>
      </c>
      <c r="O9425" t="s">
        <v>2817</v>
      </c>
      <c r="P9425" t="s">
        <v>71</v>
      </c>
      <c r="Q9425" t="s">
        <v>72</v>
      </c>
      <c r="R9425" t="s">
        <v>5863</v>
      </c>
      <c r="S9425">
        <v>302.37599999999998</v>
      </c>
      <c r="T9425">
        <v>3</v>
      </c>
      <c r="U9425">
        <v>0.2</v>
      </c>
      <c r="V9425">
        <v>37.796999999999997</v>
      </c>
    </row>
    <row r="9426" spans="1:22" ht="14.25" customHeight="1" x14ac:dyDescent="0.25">
      <c r="A9426">
        <v>9425</v>
      </c>
      <c r="B9426" t="s">
        <v>10609</v>
      </c>
      <c r="C9426">
        <f>YEAR(Data!$D9426)</f>
        <v>2011</v>
      </c>
      <c r="D9426">
        <v>40747</v>
      </c>
      <c r="E9426">
        <v>40751</v>
      </c>
      <c r="F9426" t="s">
        <v>50</v>
      </c>
      <c r="G9426" t="s">
        <v>6784</v>
      </c>
      <c r="H9426" t="s">
        <v>6785</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ht="14.25" customHeight="1" x14ac:dyDescent="0.25">
      <c r="A9427">
        <v>9426</v>
      </c>
      <c r="B9427" t="s">
        <v>10610</v>
      </c>
      <c r="C9427">
        <f>YEAR(Data!$D9427)</f>
        <v>2011</v>
      </c>
      <c r="D9427">
        <v>40798</v>
      </c>
      <c r="E9427">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ht="14.25" customHeight="1" x14ac:dyDescent="0.25">
      <c r="A9428">
        <v>9427</v>
      </c>
      <c r="B9428" t="s">
        <v>10611</v>
      </c>
      <c r="C9428">
        <f>YEAR(Data!$D9428)</f>
        <v>2013</v>
      </c>
      <c r="D9428">
        <v>41533</v>
      </c>
      <c r="E9428">
        <v>41538</v>
      </c>
      <c r="F9428" t="s">
        <v>50</v>
      </c>
      <c r="G9428" t="s">
        <v>7308</v>
      </c>
      <c r="H9428" t="s">
        <v>7309</v>
      </c>
      <c r="I9428" t="s">
        <v>26</v>
      </c>
      <c r="J9428" t="s">
        <v>27</v>
      </c>
      <c r="K9428" t="s">
        <v>95</v>
      </c>
      <c r="L9428" t="s">
        <v>96</v>
      </c>
      <c r="M9428">
        <v>98105</v>
      </c>
      <c r="N9428" t="s">
        <v>44</v>
      </c>
      <c r="O9428" t="s">
        <v>7474</v>
      </c>
      <c r="P9428" t="s">
        <v>46</v>
      </c>
      <c r="Q9428" t="s">
        <v>68</v>
      </c>
      <c r="R9428" t="s">
        <v>7475</v>
      </c>
      <c r="S9428">
        <v>35.4</v>
      </c>
      <c r="T9428">
        <v>5</v>
      </c>
      <c r="U9428">
        <v>0</v>
      </c>
      <c r="V9428">
        <v>13.452000000000002</v>
      </c>
    </row>
    <row r="9429" spans="1:22" ht="14.25" customHeight="1" x14ac:dyDescent="0.25">
      <c r="A9429">
        <v>9428</v>
      </c>
      <c r="B9429" t="s">
        <v>10612</v>
      </c>
      <c r="C9429">
        <f>YEAR(Data!$D9429)</f>
        <v>2011</v>
      </c>
      <c r="D9429">
        <v>40874</v>
      </c>
      <c r="E9429">
        <v>40878</v>
      </c>
      <c r="F9429" t="s">
        <v>50</v>
      </c>
      <c r="G9429" t="s">
        <v>6634</v>
      </c>
      <c r="H9429" t="s">
        <v>6635</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ht="14.25" customHeight="1" x14ac:dyDescent="0.25">
      <c r="A9430">
        <v>9429</v>
      </c>
      <c r="B9430" t="s">
        <v>10613</v>
      </c>
      <c r="C9430">
        <f>YEAR(Data!$D9430)</f>
        <v>2011</v>
      </c>
      <c r="D9430">
        <v>40674</v>
      </c>
      <c r="E9430">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ht="14.25" customHeight="1" x14ac:dyDescent="0.25">
      <c r="A9431">
        <v>9430</v>
      </c>
      <c r="B9431" t="s">
        <v>10614</v>
      </c>
      <c r="C9431">
        <f>YEAR(Data!$D9431)</f>
        <v>2012</v>
      </c>
      <c r="D9431">
        <v>41149</v>
      </c>
      <c r="E943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ht="14.25" customHeight="1" x14ac:dyDescent="0.25">
      <c r="A9432">
        <v>9431</v>
      </c>
      <c r="B9432" t="s">
        <v>10614</v>
      </c>
      <c r="C9432">
        <f>YEAR(Data!$D9432)</f>
        <v>2012</v>
      </c>
      <c r="D9432">
        <v>41149</v>
      </c>
      <c r="E9432">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ht="14.25" customHeight="1" x14ac:dyDescent="0.25">
      <c r="A9433">
        <v>9432</v>
      </c>
      <c r="B9433" t="s">
        <v>10615</v>
      </c>
      <c r="C9433">
        <f>YEAR(Data!$D9433)</f>
        <v>2012</v>
      </c>
      <c r="D9433">
        <v>41079</v>
      </c>
      <c r="E9433">
        <v>41079</v>
      </c>
      <c r="F9433" t="s">
        <v>1290</v>
      </c>
      <c r="G9433" t="s">
        <v>3790</v>
      </c>
      <c r="H9433" t="s">
        <v>3791</v>
      </c>
      <c r="I9433" t="s">
        <v>102</v>
      </c>
      <c r="J9433" t="s">
        <v>27</v>
      </c>
      <c r="K9433" t="s">
        <v>146</v>
      </c>
      <c r="L9433" t="s">
        <v>147</v>
      </c>
      <c r="M9433">
        <v>19134</v>
      </c>
      <c r="N9433" t="s">
        <v>148</v>
      </c>
      <c r="O9433" t="s">
        <v>10490</v>
      </c>
      <c r="P9433" t="s">
        <v>46</v>
      </c>
      <c r="Q9433" t="s">
        <v>47</v>
      </c>
      <c r="R9433" t="s">
        <v>10491</v>
      </c>
      <c r="S9433">
        <v>5.9039999999999999</v>
      </c>
      <c r="T9433">
        <v>2</v>
      </c>
      <c r="U9433">
        <v>0.2</v>
      </c>
      <c r="V9433">
        <v>1.9925999999999999</v>
      </c>
    </row>
    <row r="9434" spans="1:22" ht="14.25" customHeight="1" x14ac:dyDescent="0.25">
      <c r="A9434">
        <v>9433</v>
      </c>
      <c r="B9434" t="s">
        <v>10616</v>
      </c>
      <c r="C9434">
        <f>YEAR(Data!$D9434)</f>
        <v>2012</v>
      </c>
      <c r="D9434">
        <v>41138</v>
      </c>
      <c r="E9434">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ht="14.25" customHeight="1" x14ac:dyDescent="0.25">
      <c r="A9435">
        <v>9434</v>
      </c>
      <c r="B9435" t="s">
        <v>10616</v>
      </c>
      <c r="C9435">
        <f>YEAR(Data!$D9435)</f>
        <v>2012</v>
      </c>
      <c r="D9435">
        <v>41138</v>
      </c>
      <c r="E9435">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ht="14.25" customHeight="1" x14ac:dyDescent="0.25">
      <c r="A9436">
        <v>9435</v>
      </c>
      <c r="B9436" t="s">
        <v>10616</v>
      </c>
      <c r="C9436">
        <f>YEAR(Data!$D9436)</f>
        <v>2012</v>
      </c>
      <c r="D9436">
        <v>41138</v>
      </c>
      <c r="E9436">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ht="14.25" customHeight="1" x14ac:dyDescent="0.25">
      <c r="A9437">
        <v>9436</v>
      </c>
      <c r="B9437" t="s">
        <v>10616</v>
      </c>
      <c r="C9437">
        <f>YEAR(Data!$D9437)</f>
        <v>2012</v>
      </c>
      <c r="D9437">
        <v>41138</v>
      </c>
      <c r="E9437">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ht="14.25" customHeight="1" x14ac:dyDescent="0.25">
      <c r="A9438">
        <v>9437</v>
      </c>
      <c r="B9438" t="s">
        <v>10617</v>
      </c>
      <c r="C9438">
        <f>YEAR(Data!$D9438)</f>
        <v>2012</v>
      </c>
      <c r="D9438">
        <v>41177</v>
      </c>
      <c r="E9438">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ht="14.25" customHeight="1" x14ac:dyDescent="0.25">
      <c r="A9439">
        <v>9438</v>
      </c>
      <c r="B9439" t="s">
        <v>10618</v>
      </c>
      <c r="C9439">
        <f>YEAR(Data!$D9439)</f>
        <v>2014</v>
      </c>
      <c r="D9439">
        <v>41786</v>
      </c>
      <c r="E9439">
        <v>41791</v>
      </c>
      <c r="F9439" t="s">
        <v>50</v>
      </c>
      <c r="G9439" t="s">
        <v>2503</v>
      </c>
      <c r="H9439" t="s">
        <v>2504</v>
      </c>
      <c r="I9439" t="s">
        <v>26</v>
      </c>
      <c r="J9439" t="s">
        <v>27</v>
      </c>
      <c r="K9439" t="s">
        <v>2343</v>
      </c>
      <c r="L9439" t="s">
        <v>43</v>
      </c>
      <c r="M9439">
        <v>92054</v>
      </c>
      <c r="N9439" t="s">
        <v>44</v>
      </c>
      <c r="O9439" t="s">
        <v>6015</v>
      </c>
      <c r="P9439" t="s">
        <v>46</v>
      </c>
      <c r="Q9439" t="s">
        <v>90</v>
      </c>
      <c r="R9439" t="s">
        <v>6016</v>
      </c>
      <c r="S9439">
        <v>12.96</v>
      </c>
      <c r="T9439">
        <v>2</v>
      </c>
      <c r="U9439">
        <v>0</v>
      </c>
      <c r="V9439">
        <v>6.2208000000000006</v>
      </c>
    </row>
    <row r="9440" spans="1:22" ht="14.25" customHeight="1" x14ac:dyDescent="0.25">
      <c r="A9440">
        <v>9439</v>
      </c>
      <c r="B9440" t="s">
        <v>10619</v>
      </c>
      <c r="C9440">
        <f>YEAR(Data!$D9440)</f>
        <v>2014</v>
      </c>
      <c r="D9440">
        <v>41852</v>
      </c>
      <c r="E9440">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ht="14.25" customHeight="1" x14ac:dyDescent="0.25">
      <c r="A9441">
        <v>9440</v>
      </c>
      <c r="B9441" t="s">
        <v>10620</v>
      </c>
      <c r="C9441">
        <f>YEAR(Data!$D9441)</f>
        <v>2011</v>
      </c>
      <c r="D9441">
        <v>40828</v>
      </c>
      <c r="E9441">
        <v>40833</v>
      </c>
      <c r="F9441" t="s">
        <v>50</v>
      </c>
      <c r="G9441" t="s">
        <v>8554</v>
      </c>
      <c r="H9441" t="s">
        <v>8555</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ht="14.25" customHeight="1" x14ac:dyDescent="0.25">
      <c r="A9442">
        <v>9441</v>
      </c>
      <c r="B9442" t="s">
        <v>10621</v>
      </c>
      <c r="C9442">
        <f>YEAR(Data!$D9442)</f>
        <v>2011</v>
      </c>
      <c r="D9442">
        <v>40688</v>
      </c>
      <c r="E9442">
        <v>40692</v>
      </c>
      <c r="F9442" t="s">
        <v>50</v>
      </c>
      <c r="G9442" t="s">
        <v>8464</v>
      </c>
      <c r="H9442" t="s">
        <v>8465</v>
      </c>
      <c r="I9442" t="s">
        <v>26</v>
      </c>
      <c r="J9442" t="s">
        <v>27</v>
      </c>
      <c r="K9442" t="s">
        <v>266</v>
      </c>
      <c r="L9442" t="s">
        <v>267</v>
      </c>
      <c r="M9442">
        <v>10035</v>
      </c>
      <c r="N9442" t="s">
        <v>148</v>
      </c>
      <c r="O9442" t="s">
        <v>6326</v>
      </c>
      <c r="P9442" t="s">
        <v>46</v>
      </c>
      <c r="Q9442" t="s">
        <v>90</v>
      </c>
      <c r="R9442" t="s">
        <v>6327</v>
      </c>
      <c r="S9442">
        <v>14.62</v>
      </c>
      <c r="T9442">
        <v>2</v>
      </c>
      <c r="U9442">
        <v>0</v>
      </c>
      <c r="V9442">
        <v>6.7251999999999992</v>
      </c>
    </row>
    <row r="9443" spans="1:22" ht="14.25" customHeight="1" x14ac:dyDescent="0.25">
      <c r="A9443">
        <v>9442</v>
      </c>
      <c r="B9443" t="s">
        <v>10622</v>
      </c>
      <c r="C9443">
        <f>YEAR(Data!$D9443)</f>
        <v>2011</v>
      </c>
      <c r="D9443">
        <v>40906</v>
      </c>
      <c r="E9443">
        <v>40908</v>
      </c>
      <c r="F9443" t="s">
        <v>23</v>
      </c>
      <c r="G9443" t="s">
        <v>10623</v>
      </c>
      <c r="H9443" t="s">
        <v>10624</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ht="14.25" customHeight="1" x14ac:dyDescent="0.25">
      <c r="A9444">
        <v>9443</v>
      </c>
      <c r="B9444" t="s">
        <v>10625</v>
      </c>
      <c r="C9444">
        <f>YEAR(Data!$D9444)</f>
        <v>2014</v>
      </c>
      <c r="D9444">
        <v>41737</v>
      </c>
      <c r="E9444">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ht="14.25" customHeight="1" x14ac:dyDescent="0.25">
      <c r="A9445">
        <v>9444</v>
      </c>
      <c r="B9445" t="s">
        <v>10625</v>
      </c>
      <c r="C9445">
        <f>YEAR(Data!$D9445)</f>
        <v>2014</v>
      </c>
      <c r="D9445">
        <v>41737</v>
      </c>
      <c r="E9445">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ht="14.25" customHeight="1" x14ac:dyDescent="0.25">
      <c r="A9446">
        <v>9445</v>
      </c>
      <c r="B9446" t="s">
        <v>10626</v>
      </c>
      <c r="C9446">
        <f>YEAR(Data!$D9446)</f>
        <v>2012</v>
      </c>
      <c r="D9446">
        <v>40969</v>
      </c>
      <c r="E9446">
        <v>40970</v>
      </c>
      <c r="F9446" t="s">
        <v>188</v>
      </c>
      <c r="G9446" t="s">
        <v>7263</v>
      </c>
      <c r="H9446" t="s">
        <v>7264</v>
      </c>
      <c r="I9446" t="s">
        <v>41</v>
      </c>
      <c r="J9446" t="s">
        <v>27</v>
      </c>
      <c r="K9446" t="s">
        <v>4013</v>
      </c>
      <c r="L9446" t="s">
        <v>104</v>
      </c>
      <c r="M9446">
        <v>75019</v>
      </c>
      <c r="N9446" t="s">
        <v>105</v>
      </c>
      <c r="O9446" t="s">
        <v>7161</v>
      </c>
      <c r="P9446" t="s">
        <v>71</v>
      </c>
      <c r="Q9446" t="s">
        <v>72</v>
      </c>
      <c r="R9446" t="s">
        <v>7162</v>
      </c>
      <c r="S9446">
        <v>95.84</v>
      </c>
      <c r="T9446">
        <v>4</v>
      </c>
      <c r="U9446">
        <v>0.2</v>
      </c>
      <c r="V9446">
        <v>34.741999999999997</v>
      </c>
    </row>
    <row r="9447" spans="1:22" ht="14.25" customHeight="1" x14ac:dyDescent="0.25">
      <c r="A9447">
        <v>9446</v>
      </c>
      <c r="B9447" t="s">
        <v>10627</v>
      </c>
      <c r="C9447">
        <f>YEAR(Data!$D9447)</f>
        <v>2012</v>
      </c>
      <c r="D9447">
        <v>41058</v>
      </c>
      <c r="E9447">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ht="14.25" customHeight="1" x14ac:dyDescent="0.25">
      <c r="A9448">
        <v>9447</v>
      </c>
      <c r="B9448" t="s">
        <v>10628</v>
      </c>
      <c r="C9448">
        <f>YEAR(Data!$D9448)</f>
        <v>2013</v>
      </c>
      <c r="D9448">
        <v>41540</v>
      </c>
      <c r="E9448">
        <v>41546</v>
      </c>
      <c r="F9448" t="s">
        <v>50</v>
      </c>
      <c r="G9448" t="s">
        <v>6022</v>
      </c>
      <c r="H9448" t="s">
        <v>6023</v>
      </c>
      <c r="I9448" t="s">
        <v>26</v>
      </c>
      <c r="J9448" t="s">
        <v>27</v>
      </c>
      <c r="K9448" t="s">
        <v>1479</v>
      </c>
      <c r="L9448" t="s">
        <v>254</v>
      </c>
      <c r="M9448">
        <v>46226</v>
      </c>
      <c r="N9448" t="s">
        <v>105</v>
      </c>
      <c r="O9448" t="s">
        <v>5566</v>
      </c>
      <c r="P9448" t="s">
        <v>46</v>
      </c>
      <c r="Q9448" t="s">
        <v>90</v>
      </c>
      <c r="R9448" t="s">
        <v>5567</v>
      </c>
      <c r="S9448">
        <v>35.880000000000003</v>
      </c>
      <c r="T9448">
        <v>6</v>
      </c>
      <c r="U9448">
        <v>0</v>
      </c>
      <c r="V9448">
        <v>16.146000000000001</v>
      </c>
    </row>
    <row r="9449" spans="1:22" ht="14.25" customHeight="1" x14ac:dyDescent="0.25">
      <c r="A9449">
        <v>9448</v>
      </c>
      <c r="B9449" t="s">
        <v>10629</v>
      </c>
      <c r="C9449">
        <f>YEAR(Data!$D9449)</f>
        <v>2014</v>
      </c>
      <c r="D9449">
        <v>41787</v>
      </c>
      <c r="E9449">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ht="14.25" customHeight="1" x14ac:dyDescent="0.25">
      <c r="A9450">
        <v>9449</v>
      </c>
      <c r="B9450" t="s">
        <v>10630</v>
      </c>
      <c r="C9450">
        <f>YEAR(Data!$D9450)</f>
        <v>2013</v>
      </c>
      <c r="D9450">
        <v>41535</v>
      </c>
      <c r="E9450">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ht="14.25" customHeight="1" x14ac:dyDescent="0.25">
      <c r="A9451">
        <v>9450</v>
      </c>
      <c r="B9451" t="s">
        <v>10631</v>
      </c>
      <c r="C9451">
        <f>YEAR(Data!$D9451)</f>
        <v>2011</v>
      </c>
      <c r="D9451">
        <v>40794</v>
      </c>
      <c r="E945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ht="14.25" customHeight="1" x14ac:dyDescent="0.25">
      <c r="A9452">
        <v>9451</v>
      </c>
      <c r="B9452" t="s">
        <v>10632</v>
      </c>
      <c r="C9452">
        <f>YEAR(Data!$D9452)</f>
        <v>2014</v>
      </c>
      <c r="D9452">
        <v>41794</v>
      </c>
      <c r="E9452">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ht="14.25" customHeight="1" x14ac:dyDescent="0.25">
      <c r="A9453">
        <v>9452</v>
      </c>
      <c r="B9453" t="s">
        <v>10633</v>
      </c>
      <c r="C9453">
        <f>YEAR(Data!$D9453)</f>
        <v>2012</v>
      </c>
      <c r="D9453">
        <v>41180</v>
      </c>
      <c r="E9453">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ht="14.25" customHeight="1" x14ac:dyDescent="0.25">
      <c r="A9454">
        <v>9453</v>
      </c>
      <c r="B9454" t="s">
        <v>10633</v>
      </c>
      <c r="C9454">
        <f>YEAR(Data!$D9454)</f>
        <v>2012</v>
      </c>
      <c r="D9454">
        <v>41180</v>
      </c>
      <c r="E9454">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ht="14.25" customHeight="1" x14ac:dyDescent="0.25">
      <c r="A9455">
        <v>9454</v>
      </c>
      <c r="B9455" t="s">
        <v>10633</v>
      </c>
      <c r="C9455">
        <f>YEAR(Data!$D9455)</f>
        <v>2012</v>
      </c>
      <c r="D9455">
        <v>41180</v>
      </c>
      <c r="E9455">
        <v>41187</v>
      </c>
      <c r="F9455" t="s">
        <v>50</v>
      </c>
      <c r="G9455" t="s">
        <v>4512</v>
      </c>
      <c r="H9455" t="s">
        <v>4513</v>
      </c>
      <c r="I9455" t="s">
        <v>41</v>
      </c>
      <c r="J9455" t="s">
        <v>27</v>
      </c>
      <c r="K9455" t="s">
        <v>42</v>
      </c>
      <c r="L9455" t="s">
        <v>43</v>
      </c>
      <c r="M9455">
        <v>90032</v>
      </c>
      <c r="N9455" t="s">
        <v>44</v>
      </c>
      <c r="O9455" t="s">
        <v>9094</v>
      </c>
      <c r="P9455" t="s">
        <v>46</v>
      </c>
      <c r="Q9455" t="s">
        <v>578</v>
      </c>
      <c r="R9455" t="s">
        <v>9095</v>
      </c>
      <c r="S9455">
        <v>47.19</v>
      </c>
      <c r="T9455">
        <v>3</v>
      </c>
      <c r="U9455">
        <v>0</v>
      </c>
      <c r="V9455">
        <v>13.685099999999995</v>
      </c>
    </row>
    <row r="9456" spans="1:22" ht="14.25" customHeight="1" x14ac:dyDescent="0.25">
      <c r="A9456">
        <v>9455</v>
      </c>
      <c r="B9456" t="s">
        <v>10633</v>
      </c>
      <c r="C9456">
        <f>YEAR(Data!$D9456)</f>
        <v>2012</v>
      </c>
      <c r="D9456">
        <v>41180</v>
      </c>
      <c r="E9456">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ht="14.25" customHeight="1" x14ac:dyDescent="0.25">
      <c r="A9457">
        <v>9456</v>
      </c>
      <c r="B9457" t="s">
        <v>10634</v>
      </c>
      <c r="C9457">
        <f>YEAR(Data!$D9457)</f>
        <v>2013</v>
      </c>
      <c r="D9457">
        <v>41442</v>
      </c>
      <c r="E9457">
        <v>41445</v>
      </c>
      <c r="F9457" t="s">
        <v>23</v>
      </c>
      <c r="G9457" t="s">
        <v>2599</v>
      </c>
      <c r="H9457" t="s">
        <v>2600</v>
      </c>
      <c r="I9457" t="s">
        <v>102</v>
      </c>
      <c r="J9457" t="s">
        <v>27</v>
      </c>
      <c r="K9457" t="s">
        <v>6244</v>
      </c>
      <c r="L9457" t="s">
        <v>335</v>
      </c>
      <c r="M9457">
        <v>37421</v>
      </c>
      <c r="N9457" t="s">
        <v>30</v>
      </c>
      <c r="O9457" t="s">
        <v>10635</v>
      </c>
      <c r="P9457" t="s">
        <v>71</v>
      </c>
      <c r="Q9457" t="s">
        <v>682</v>
      </c>
      <c r="R9457" t="s">
        <v>10636</v>
      </c>
      <c r="S9457">
        <v>91.474999999999994</v>
      </c>
      <c r="T9457">
        <v>1</v>
      </c>
      <c r="U9457">
        <v>0.5</v>
      </c>
      <c r="V9457">
        <v>-1.8294999999999959</v>
      </c>
    </row>
    <row r="9458" spans="1:22" ht="14.25" customHeight="1" x14ac:dyDescent="0.25">
      <c r="A9458">
        <v>9457</v>
      </c>
      <c r="B9458" t="s">
        <v>10637</v>
      </c>
      <c r="C9458">
        <f>YEAR(Data!$D9458)</f>
        <v>2014</v>
      </c>
      <c r="D9458">
        <v>41787</v>
      </c>
      <c r="E9458">
        <v>41794</v>
      </c>
      <c r="F9458" t="s">
        <v>50</v>
      </c>
      <c r="G9458" t="s">
        <v>2546</v>
      </c>
      <c r="H9458" t="s">
        <v>2547</v>
      </c>
      <c r="I9458" t="s">
        <v>41</v>
      </c>
      <c r="J9458" t="s">
        <v>27</v>
      </c>
      <c r="K9458" t="s">
        <v>4488</v>
      </c>
      <c r="L9458" t="s">
        <v>88</v>
      </c>
      <c r="M9458">
        <v>27405</v>
      </c>
      <c r="N9458" t="s">
        <v>30</v>
      </c>
      <c r="O9458" t="s">
        <v>10638</v>
      </c>
      <c r="P9458" t="s">
        <v>71</v>
      </c>
      <c r="Q9458" t="s">
        <v>161</v>
      </c>
      <c r="R9458" t="s">
        <v>10639</v>
      </c>
      <c r="S9458">
        <v>27.192</v>
      </c>
      <c r="T9458">
        <v>3</v>
      </c>
      <c r="U9458">
        <v>0.2</v>
      </c>
      <c r="V9458">
        <v>0.33989999999999654</v>
      </c>
    </row>
    <row r="9459" spans="1:22" ht="14.25" customHeight="1" x14ac:dyDescent="0.25">
      <c r="A9459">
        <v>9458</v>
      </c>
      <c r="B9459" t="s">
        <v>10637</v>
      </c>
      <c r="C9459">
        <f>YEAR(Data!$D9459)</f>
        <v>2014</v>
      </c>
      <c r="D9459">
        <v>41787</v>
      </c>
      <c r="E9459">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ht="14.25" customHeight="1" x14ac:dyDescent="0.25">
      <c r="A9460">
        <v>9459</v>
      </c>
      <c r="B9460" t="s">
        <v>10640</v>
      </c>
      <c r="C9460">
        <f>YEAR(Data!$D9460)</f>
        <v>2011</v>
      </c>
      <c r="D9460">
        <v>40825</v>
      </c>
      <c r="E9460">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ht="14.25" customHeight="1" x14ac:dyDescent="0.25">
      <c r="A9461">
        <v>9460</v>
      </c>
      <c r="B9461" t="s">
        <v>10640</v>
      </c>
      <c r="C9461">
        <f>YEAR(Data!$D9461)</f>
        <v>2011</v>
      </c>
      <c r="D9461">
        <v>40825</v>
      </c>
      <c r="E9461">
        <v>40830</v>
      </c>
      <c r="F9461" t="s">
        <v>50</v>
      </c>
      <c r="G9461" t="s">
        <v>711</v>
      </c>
      <c r="H9461" t="s">
        <v>712</v>
      </c>
      <c r="I9461" t="s">
        <v>26</v>
      </c>
      <c r="J9461" t="s">
        <v>27</v>
      </c>
      <c r="K9461" t="s">
        <v>127</v>
      </c>
      <c r="L9461" t="s">
        <v>43</v>
      </c>
      <c r="M9461">
        <v>94122</v>
      </c>
      <c r="N9461" t="s">
        <v>44</v>
      </c>
      <c r="O9461" t="s">
        <v>8134</v>
      </c>
      <c r="P9461" t="s">
        <v>71</v>
      </c>
      <c r="Q9461" t="s">
        <v>72</v>
      </c>
      <c r="R9461" t="s">
        <v>8135</v>
      </c>
      <c r="S9461">
        <v>15.991999999999999</v>
      </c>
      <c r="T9461">
        <v>1</v>
      </c>
      <c r="U9461">
        <v>0.2</v>
      </c>
      <c r="V9461">
        <v>-2.9985000000000022</v>
      </c>
    </row>
    <row r="9462" spans="1:22" ht="14.25" customHeight="1" x14ac:dyDescent="0.25">
      <c r="A9462">
        <v>9461</v>
      </c>
      <c r="B9462" t="s">
        <v>10641</v>
      </c>
      <c r="C9462">
        <f>YEAR(Data!$D9462)</f>
        <v>2011</v>
      </c>
      <c r="D9462">
        <v>40864</v>
      </c>
      <c r="E9462">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ht="14.25" customHeight="1" x14ac:dyDescent="0.25">
      <c r="A9463">
        <v>9462</v>
      </c>
      <c r="B9463" t="s">
        <v>10642</v>
      </c>
      <c r="C9463">
        <f>YEAR(Data!$D9463)</f>
        <v>2011</v>
      </c>
      <c r="D9463">
        <v>40835</v>
      </c>
      <c r="E9463">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ht="14.25" customHeight="1" x14ac:dyDescent="0.25">
      <c r="A9464">
        <v>9463</v>
      </c>
      <c r="B9464" t="s">
        <v>10643</v>
      </c>
      <c r="C9464">
        <f>YEAR(Data!$D9464)</f>
        <v>2014</v>
      </c>
      <c r="D9464">
        <v>41969</v>
      </c>
      <c r="E9464">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ht="14.25" customHeight="1" x14ac:dyDescent="0.25">
      <c r="A9465">
        <v>9464</v>
      </c>
      <c r="B9465" t="s">
        <v>10644</v>
      </c>
      <c r="C9465">
        <f>YEAR(Data!$D9465)</f>
        <v>2011</v>
      </c>
      <c r="D9465">
        <v>40602</v>
      </c>
      <c r="E9465">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ht="14.25" customHeight="1" x14ac:dyDescent="0.25">
      <c r="A9466">
        <v>9465</v>
      </c>
      <c r="B9466" t="s">
        <v>10645</v>
      </c>
      <c r="C9466">
        <f>YEAR(Data!$D9466)</f>
        <v>2011</v>
      </c>
      <c r="D9466">
        <v>40898</v>
      </c>
      <c r="E9466">
        <v>40902</v>
      </c>
      <c r="F9466" t="s">
        <v>50</v>
      </c>
      <c r="G9466" t="s">
        <v>4682</v>
      </c>
      <c r="H9466" t="s">
        <v>4683</v>
      </c>
      <c r="I9466" t="s">
        <v>26</v>
      </c>
      <c r="J9466" t="s">
        <v>27</v>
      </c>
      <c r="K9466" t="s">
        <v>606</v>
      </c>
      <c r="L9466" t="s">
        <v>245</v>
      </c>
      <c r="M9466">
        <v>19711</v>
      </c>
      <c r="N9466" t="s">
        <v>148</v>
      </c>
      <c r="O9466" t="s">
        <v>6836</v>
      </c>
      <c r="P9466" t="s">
        <v>46</v>
      </c>
      <c r="Q9466" t="s">
        <v>47</v>
      </c>
      <c r="R9466" t="s">
        <v>6837</v>
      </c>
      <c r="S9466">
        <v>17.28</v>
      </c>
      <c r="T9466">
        <v>6</v>
      </c>
      <c r="U9466">
        <v>0</v>
      </c>
      <c r="V9466">
        <v>7.9487999999999985</v>
      </c>
    </row>
    <row r="9467" spans="1:22" ht="14.25" customHeight="1" x14ac:dyDescent="0.25">
      <c r="A9467">
        <v>9466</v>
      </c>
      <c r="B9467" t="s">
        <v>10646</v>
      </c>
      <c r="C9467">
        <f>YEAR(Data!$D9467)</f>
        <v>2013</v>
      </c>
      <c r="D9467">
        <v>41598</v>
      </c>
      <c r="E9467">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ht="14.25" customHeight="1" x14ac:dyDescent="0.25">
      <c r="A9468">
        <v>9467</v>
      </c>
      <c r="B9468" t="s">
        <v>10647</v>
      </c>
      <c r="C9468">
        <f>YEAR(Data!$D9468)</f>
        <v>2014</v>
      </c>
      <c r="D9468">
        <v>41949</v>
      </c>
      <c r="E9468">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ht="14.25" customHeight="1" x14ac:dyDescent="0.25">
      <c r="A9469">
        <v>9468</v>
      </c>
      <c r="B9469" t="s">
        <v>10647</v>
      </c>
      <c r="C9469">
        <f>YEAR(Data!$D9469)</f>
        <v>2014</v>
      </c>
      <c r="D9469">
        <v>41949</v>
      </c>
      <c r="E9469">
        <v>41954</v>
      </c>
      <c r="F9469" t="s">
        <v>23</v>
      </c>
      <c r="G9469" t="s">
        <v>4311</v>
      </c>
      <c r="H9469" t="s">
        <v>4312</v>
      </c>
      <c r="I9469" t="s">
        <v>26</v>
      </c>
      <c r="J9469" t="s">
        <v>27</v>
      </c>
      <c r="K9469" t="s">
        <v>266</v>
      </c>
      <c r="L9469" t="s">
        <v>267</v>
      </c>
      <c r="M9469">
        <v>10024</v>
      </c>
      <c r="N9469" t="s">
        <v>148</v>
      </c>
      <c r="O9469" t="s">
        <v>6944</v>
      </c>
      <c r="P9469" t="s">
        <v>32</v>
      </c>
      <c r="Q9469" t="s">
        <v>56</v>
      </c>
      <c r="R9469" t="s">
        <v>6945</v>
      </c>
      <c r="S9469">
        <v>166.5</v>
      </c>
      <c r="T9469">
        <v>2</v>
      </c>
      <c r="U9469">
        <v>0.4</v>
      </c>
      <c r="V9469">
        <v>-66.599999999999994</v>
      </c>
    </row>
    <row r="9470" spans="1:22" ht="14.25" customHeight="1" x14ac:dyDescent="0.25">
      <c r="A9470">
        <v>9469</v>
      </c>
      <c r="B9470" t="s">
        <v>10647</v>
      </c>
      <c r="C9470">
        <f>YEAR(Data!$D9470)</f>
        <v>2014</v>
      </c>
      <c r="D9470">
        <v>41949</v>
      </c>
      <c r="E9470">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ht="14.25" customHeight="1" x14ac:dyDescent="0.25">
      <c r="A9471">
        <v>9470</v>
      </c>
      <c r="B9471" t="s">
        <v>10647</v>
      </c>
      <c r="C9471">
        <f>YEAR(Data!$D9471)</f>
        <v>2014</v>
      </c>
      <c r="D9471">
        <v>41949</v>
      </c>
      <c r="E947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ht="14.25" customHeight="1" x14ac:dyDescent="0.25">
      <c r="A9472">
        <v>9471</v>
      </c>
      <c r="B9472" t="s">
        <v>10647</v>
      </c>
      <c r="C9472">
        <f>YEAR(Data!$D9472)</f>
        <v>2014</v>
      </c>
      <c r="D9472">
        <v>41949</v>
      </c>
      <c r="E9472">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ht="14.25" customHeight="1" x14ac:dyDescent="0.25">
      <c r="A9473">
        <v>9472</v>
      </c>
      <c r="B9473" t="s">
        <v>10647</v>
      </c>
      <c r="C9473">
        <f>YEAR(Data!$D9473)</f>
        <v>2014</v>
      </c>
      <c r="D9473">
        <v>41949</v>
      </c>
      <c r="E9473">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ht="14.25" customHeight="1" x14ac:dyDescent="0.25">
      <c r="A9474">
        <v>9473</v>
      </c>
      <c r="B9474" t="s">
        <v>10647</v>
      </c>
      <c r="C9474">
        <f>YEAR(Data!$D9474)</f>
        <v>2014</v>
      </c>
      <c r="D9474">
        <v>41949</v>
      </c>
      <c r="E9474">
        <v>41954</v>
      </c>
      <c r="F9474" t="s">
        <v>23</v>
      </c>
      <c r="G9474" t="s">
        <v>4311</v>
      </c>
      <c r="H9474" t="s">
        <v>4312</v>
      </c>
      <c r="I9474" t="s">
        <v>26</v>
      </c>
      <c r="J9474" t="s">
        <v>27</v>
      </c>
      <c r="K9474" t="s">
        <v>266</v>
      </c>
      <c r="L9474" t="s">
        <v>267</v>
      </c>
      <c r="M9474">
        <v>10024</v>
      </c>
      <c r="N9474" t="s">
        <v>148</v>
      </c>
      <c r="O9474" t="s">
        <v>6142</v>
      </c>
      <c r="P9474" t="s">
        <v>32</v>
      </c>
      <c r="Q9474" t="s">
        <v>36</v>
      </c>
      <c r="R9474" t="s">
        <v>6143</v>
      </c>
      <c r="S9474">
        <v>128.12400000000002</v>
      </c>
      <c r="T9474">
        <v>2</v>
      </c>
      <c r="U9474">
        <v>0.1</v>
      </c>
      <c r="V9474">
        <v>24.2012</v>
      </c>
    </row>
    <row r="9475" spans="1:22" ht="14.25" customHeight="1" x14ac:dyDescent="0.25">
      <c r="A9475">
        <v>9474</v>
      </c>
      <c r="B9475" t="s">
        <v>10647</v>
      </c>
      <c r="C9475">
        <f>YEAR(Data!$D9475)</f>
        <v>2014</v>
      </c>
      <c r="D9475">
        <v>41949</v>
      </c>
      <c r="E9475">
        <v>41954</v>
      </c>
      <c r="F9475" t="s">
        <v>23</v>
      </c>
      <c r="G9475" t="s">
        <v>4311</v>
      </c>
      <c r="H9475" t="s">
        <v>4312</v>
      </c>
      <c r="I9475" t="s">
        <v>26</v>
      </c>
      <c r="J9475" t="s">
        <v>27</v>
      </c>
      <c r="K9475" t="s">
        <v>266</v>
      </c>
      <c r="L9475" t="s">
        <v>267</v>
      </c>
      <c r="M9475">
        <v>10024</v>
      </c>
      <c r="N9475" t="s">
        <v>148</v>
      </c>
      <c r="O9475" t="s">
        <v>8392</v>
      </c>
      <c r="P9475" t="s">
        <v>32</v>
      </c>
      <c r="Q9475" t="s">
        <v>65</v>
      </c>
      <c r="R9475" t="s">
        <v>8393</v>
      </c>
      <c r="S9475">
        <v>101.4</v>
      </c>
      <c r="T9475">
        <v>5</v>
      </c>
      <c r="U9475">
        <v>0</v>
      </c>
      <c r="V9475">
        <v>38.532000000000004</v>
      </c>
    </row>
    <row r="9476" spans="1:22" ht="14.25" customHeight="1" x14ac:dyDescent="0.25">
      <c r="A9476">
        <v>9475</v>
      </c>
      <c r="B9476" t="s">
        <v>10648</v>
      </c>
      <c r="C9476">
        <f>YEAR(Data!$D9476)</f>
        <v>2012</v>
      </c>
      <c r="D9476">
        <v>41060</v>
      </c>
      <c r="E9476">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ht="14.25" customHeight="1" x14ac:dyDescent="0.25">
      <c r="A9477">
        <v>9476</v>
      </c>
      <c r="B9477" t="s">
        <v>10648</v>
      </c>
      <c r="C9477">
        <f>YEAR(Data!$D9477)</f>
        <v>2012</v>
      </c>
      <c r="D9477">
        <v>41060</v>
      </c>
      <c r="E9477">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ht="14.25" customHeight="1" x14ac:dyDescent="0.25">
      <c r="A9478">
        <v>9477</v>
      </c>
      <c r="B9478" t="s">
        <v>10648</v>
      </c>
      <c r="C9478">
        <f>YEAR(Data!$D9478)</f>
        <v>2012</v>
      </c>
      <c r="D9478">
        <v>41060</v>
      </c>
      <c r="E9478">
        <v>41065</v>
      </c>
      <c r="F9478" t="s">
        <v>23</v>
      </c>
      <c r="G9478" t="s">
        <v>264</v>
      </c>
      <c r="H9478" t="s">
        <v>265</v>
      </c>
      <c r="I9478" t="s">
        <v>41</v>
      </c>
      <c r="J9478" t="s">
        <v>27</v>
      </c>
      <c r="K9478" t="s">
        <v>303</v>
      </c>
      <c r="L9478" t="s">
        <v>211</v>
      </c>
      <c r="M9478">
        <v>60653</v>
      </c>
      <c r="N9478" t="s">
        <v>105</v>
      </c>
      <c r="O9478" t="s">
        <v>6625</v>
      </c>
      <c r="P9478" t="s">
        <v>32</v>
      </c>
      <c r="Q9478" t="s">
        <v>65</v>
      </c>
      <c r="R9478" t="s">
        <v>6626</v>
      </c>
      <c r="S9478">
        <v>51.56</v>
      </c>
      <c r="T9478">
        <v>2</v>
      </c>
      <c r="U9478">
        <v>0.6</v>
      </c>
      <c r="V9478">
        <v>-61.872</v>
      </c>
    </row>
    <row r="9479" spans="1:22" ht="14.25" customHeight="1" x14ac:dyDescent="0.25">
      <c r="A9479">
        <v>9478</v>
      </c>
      <c r="B9479" t="s">
        <v>10648</v>
      </c>
      <c r="C9479">
        <f>YEAR(Data!$D9479)</f>
        <v>2012</v>
      </c>
      <c r="D9479">
        <v>41060</v>
      </c>
      <c r="E9479">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ht="14.25" customHeight="1" x14ac:dyDescent="0.25">
      <c r="A9480">
        <v>9479</v>
      </c>
      <c r="B9480" t="s">
        <v>10649</v>
      </c>
      <c r="C9480">
        <f>YEAR(Data!$D9480)</f>
        <v>2011</v>
      </c>
      <c r="D9480">
        <v>40793</v>
      </c>
      <c r="E9480">
        <v>40800</v>
      </c>
      <c r="F9480" t="s">
        <v>50</v>
      </c>
      <c r="G9480" t="s">
        <v>7946</v>
      </c>
      <c r="H9480" t="s">
        <v>7947</v>
      </c>
      <c r="I9480" t="s">
        <v>26</v>
      </c>
      <c r="J9480" t="s">
        <v>27</v>
      </c>
      <c r="K9480" t="s">
        <v>10650</v>
      </c>
      <c r="L9480" t="s">
        <v>211</v>
      </c>
      <c r="M9480">
        <v>60543</v>
      </c>
      <c r="N9480" t="s">
        <v>105</v>
      </c>
      <c r="O9480" t="s">
        <v>5406</v>
      </c>
      <c r="P9480" t="s">
        <v>46</v>
      </c>
      <c r="Q9480" t="s">
        <v>269</v>
      </c>
      <c r="R9480" t="s">
        <v>5407</v>
      </c>
      <c r="S9480">
        <v>13.16</v>
      </c>
      <c r="T9480">
        <v>5</v>
      </c>
      <c r="U9480">
        <v>0.2</v>
      </c>
      <c r="V9480">
        <v>4.1124999999999998</v>
      </c>
    </row>
    <row r="9481" spans="1:22" ht="14.25" customHeight="1" x14ac:dyDescent="0.25">
      <c r="A9481">
        <v>9480</v>
      </c>
      <c r="B9481" t="s">
        <v>10649</v>
      </c>
      <c r="C9481">
        <f>YEAR(Data!$D9481)</f>
        <v>2011</v>
      </c>
      <c r="D9481">
        <v>40793</v>
      </c>
      <c r="E9481">
        <v>40800</v>
      </c>
      <c r="F9481" t="s">
        <v>50</v>
      </c>
      <c r="G9481" t="s">
        <v>7946</v>
      </c>
      <c r="H9481" t="s">
        <v>7947</v>
      </c>
      <c r="I9481" t="s">
        <v>26</v>
      </c>
      <c r="J9481" t="s">
        <v>27</v>
      </c>
      <c r="K9481" t="s">
        <v>10650</v>
      </c>
      <c r="L9481" t="s">
        <v>211</v>
      </c>
      <c r="M9481">
        <v>60543</v>
      </c>
      <c r="N9481" t="s">
        <v>105</v>
      </c>
      <c r="O9481" t="s">
        <v>4832</v>
      </c>
      <c r="P9481" t="s">
        <v>46</v>
      </c>
      <c r="Q9481" t="s">
        <v>75</v>
      </c>
      <c r="R9481" t="s">
        <v>4833</v>
      </c>
      <c r="S9481">
        <v>3.8279999999999994</v>
      </c>
      <c r="T9481">
        <v>3</v>
      </c>
      <c r="U9481">
        <v>0.8</v>
      </c>
      <c r="V9481">
        <v>-6.5076000000000018</v>
      </c>
    </row>
    <row r="9482" spans="1:22" ht="14.25" customHeight="1" x14ac:dyDescent="0.25">
      <c r="A9482">
        <v>9481</v>
      </c>
      <c r="B9482" t="s">
        <v>10649</v>
      </c>
      <c r="C9482">
        <f>YEAR(Data!$D9482)</f>
        <v>2011</v>
      </c>
      <c r="D9482">
        <v>40793</v>
      </c>
      <c r="E9482">
        <v>40800</v>
      </c>
      <c r="F9482" t="s">
        <v>50</v>
      </c>
      <c r="G9482" t="s">
        <v>7946</v>
      </c>
      <c r="H9482" t="s">
        <v>7947</v>
      </c>
      <c r="I9482" t="s">
        <v>26</v>
      </c>
      <c r="J9482" t="s">
        <v>27</v>
      </c>
      <c r="K9482" t="s">
        <v>10650</v>
      </c>
      <c r="L9482" t="s">
        <v>211</v>
      </c>
      <c r="M9482">
        <v>60543</v>
      </c>
      <c r="N9482" t="s">
        <v>105</v>
      </c>
      <c r="O9482" t="s">
        <v>2209</v>
      </c>
      <c r="P9482" t="s">
        <v>46</v>
      </c>
      <c r="Q9482" t="s">
        <v>75</v>
      </c>
      <c r="R9482" t="s">
        <v>2210</v>
      </c>
      <c r="S9482">
        <v>304.98999999999995</v>
      </c>
      <c r="T9482">
        <v>5</v>
      </c>
      <c r="U9482">
        <v>0.8</v>
      </c>
      <c r="V9482">
        <v>-533.73250000000007</v>
      </c>
    </row>
    <row r="9483" spans="1:22" ht="14.25" customHeight="1" x14ac:dyDescent="0.25">
      <c r="A9483">
        <v>9482</v>
      </c>
      <c r="B9483" t="s">
        <v>10651</v>
      </c>
      <c r="C9483">
        <f>YEAR(Data!$D9483)</f>
        <v>2014</v>
      </c>
      <c r="D9483">
        <v>41950</v>
      </c>
      <c r="E9483">
        <v>41956</v>
      </c>
      <c r="F9483" t="s">
        <v>50</v>
      </c>
      <c r="G9483" t="s">
        <v>6077</v>
      </c>
      <c r="H9483" t="s">
        <v>6078</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ht="14.25" customHeight="1" x14ac:dyDescent="0.25">
      <c r="A9484">
        <v>9483</v>
      </c>
      <c r="B9484" t="s">
        <v>10652</v>
      </c>
      <c r="C9484">
        <f>YEAR(Data!$D9484)</f>
        <v>2012</v>
      </c>
      <c r="D9484">
        <v>41080</v>
      </c>
      <c r="E9484">
        <v>41084</v>
      </c>
      <c r="F9484" t="s">
        <v>23</v>
      </c>
      <c r="G9484" t="s">
        <v>5320</v>
      </c>
      <c r="H9484" t="s">
        <v>5321</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ht="14.25" customHeight="1" x14ac:dyDescent="0.25">
      <c r="A9485">
        <v>9484</v>
      </c>
      <c r="B9485" t="s">
        <v>10653</v>
      </c>
      <c r="C9485">
        <f>YEAR(Data!$D9485)</f>
        <v>2011</v>
      </c>
      <c r="D9485">
        <v>40746</v>
      </c>
      <c r="E9485">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ht="14.25" customHeight="1" x14ac:dyDescent="0.25">
      <c r="A9486">
        <v>9485</v>
      </c>
      <c r="B9486" t="s">
        <v>10654</v>
      </c>
      <c r="C9486">
        <f>YEAR(Data!$D9486)</f>
        <v>2013</v>
      </c>
      <c r="D9486">
        <v>41611</v>
      </c>
      <c r="E9486">
        <v>41613</v>
      </c>
      <c r="F9486" t="s">
        <v>23</v>
      </c>
      <c r="G9486" t="s">
        <v>4193</v>
      </c>
      <c r="H9486" t="s">
        <v>4194</v>
      </c>
      <c r="I9486" t="s">
        <v>41</v>
      </c>
      <c r="J9486" t="s">
        <v>27</v>
      </c>
      <c r="K9486" t="s">
        <v>184</v>
      </c>
      <c r="L9486" t="s">
        <v>104</v>
      </c>
      <c r="M9486">
        <v>77036</v>
      </c>
      <c r="N9486" t="s">
        <v>105</v>
      </c>
      <c r="O9486" t="s">
        <v>7658</v>
      </c>
      <c r="P9486" t="s">
        <v>32</v>
      </c>
      <c r="Q9486" t="s">
        <v>33</v>
      </c>
      <c r="R9486" t="s">
        <v>7659</v>
      </c>
      <c r="S9486">
        <v>781.86399999999992</v>
      </c>
      <c r="T9486">
        <v>10</v>
      </c>
      <c r="U9486">
        <v>0.32</v>
      </c>
      <c r="V9486">
        <v>-137.97600000000008</v>
      </c>
    </row>
    <row r="9487" spans="1:22" ht="14.25" customHeight="1" x14ac:dyDescent="0.25">
      <c r="A9487">
        <v>9486</v>
      </c>
      <c r="B9487" t="s">
        <v>10654</v>
      </c>
      <c r="C9487">
        <f>YEAR(Data!$D9487)</f>
        <v>2013</v>
      </c>
      <c r="D9487">
        <v>41611</v>
      </c>
      <c r="E9487">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ht="14.25" customHeight="1" x14ac:dyDescent="0.25">
      <c r="A9488">
        <v>9487</v>
      </c>
      <c r="B9488" t="s">
        <v>10655</v>
      </c>
      <c r="C9488">
        <f>YEAR(Data!$D9488)</f>
        <v>2014</v>
      </c>
      <c r="D9488">
        <v>41925</v>
      </c>
      <c r="E9488">
        <v>41925</v>
      </c>
      <c r="F9488" t="s">
        <v>1290</v>
      </c>
      <c r="G9488" t="s">
        <v>1485</v>
      </c>
      <c r="H9488" t="s">
        <v>1486</v>
      </c>
      <c r="I9488" t="s">
        <v>26</v>
      </c>
      <c r="J9488" t="s">
        <v>27</v>
      </c>
      <c r="K9488" t="s">
        <v>5697</v>
      </c>
      <c r="L9488" t="s">
        <v>9726</v>
      </c>
      <c r="M9488">
        <v>26003</v>
      </c>
      <c r="N9488" t="s">
        <v>148</v>
      </c>
      <c r="O9488" t="s">
        <v>3326</v>
      </c>
      <c r="P9488" t="s">
        <v>32</v>
      </c>
      <c r="Q9488" t="s">
        <v>56</v>
      </c>
      <c r="R9488" t="s">
        <v>3327</v>
      </c>
      <c r="S9488">
        <v>673.34399999999994</v>
      </c>
      <c r="T9488">
        <v>3</v>
      </c>
      <c r="U9488">
        <v>0.3</v>
      </c>
      <c r="V9488">
        <v>-76.953599999999994</v>
      </c>
    </row>
    <row r="9489" spans="1:22" ht="14.25" customHeight="1" x14ac:dyDescent="0.25">
      <c r="A9489">
        <v>9488</v>
      </c>
      <c r="B9489" t="s">
        <v>10656</v>
      </c>
      <c r="C9489">
        <f>YEAR(Data!$D9489)</f>
        <v>2014</v>
      </c>
      <c r="D9489">
        <v>41985</v>
      </c>
      <c r="E9489">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ht="14.25" customHeight="1" x14ac:dyDescent="0.25">
      <c r="A9490">
        <v>9489</v>
      </c>
      <c r="B9490" t="s">
        <v>10657</v>
      </c>
      <c r="C9490">
        <f>YEAR(Data!$D9490)</f>
        <v>2012</v>
      </c>
      <c r="D9490">
        <v>41183</v>
      </c>
      <c r="E9490">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ht="14.25" customHeight="1" x14ac:dyDescent="0.25">
      <c r="A9491">
        <v>9490</v>
      </c>
      <c r="B9491" t="s">
        <v>10658</v>
      </c>
      <c r="C9491">
        <f>YEAR(Data!$D9491)</f>
        <v>2013</v>
      </c>
      <c r="D9491">
        <v>41492</v>
      </c>
      <c r="E9491">
        <v>41498</v>
      </c>
      <c r="F9491" t="s">
        <v>50</v>
      </c>
      <c r="G9491" t="s">
        <v>6865</v>
      </c>
      <c r="H9491" t="s">
        <v>6866</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ht="14.25" customHeight="1" x14ac:dyDescent="0.25">
      <c r="A9492">
        <v>9491</v>
      </c>
      <c r="B9492" t="s">
        <v>10659</v>
      </c>
      <c r="C9492">
        <f>YEAR(Data!$D9492)</f>
        <v>2014</v>
      </c>
      <c r="D9492">
        <v>41643</v>
      </c>
      <c r="E9492">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ht="14.25" customHeight="1" x14ac:dyDescent="0.25">
      <c r="A9493">
        <v>9492</v>
      </c>
      <c r="B9493" t="s">
        <v>10659</v>
      </c>
      <c r="C9493">
        <f>YEAR(Data!$D9493)</f>
        <v>2014</v>
      </c>
      <c r="D9493">
        <v>41643</v>
      </c>
      <c r="E9493">
        <v>41647</v>
      </c>
      <c r="F9493" t="s">
        <v>50</v>
      </c>
      <c r="G9493" t="s">
        <v>1734</v>
      </c>
      <c r="H9493" t="s">
        <v>1735</v>
      </c>
      <c r="I9493" t="s">
        <v>26</v>
      </c>
      <c r="J9493" t="s">
        <v>27</v>
      </c>
      <c r="K9493" t="s">
        <v>127</v>
      </c>
      <c r="L9493" t="s">
        <v>43</v>
      </c>
      <c r="M9493">
        <v>94110</v>
      </c>
      <c r="N9493" t="s">
        <v>44</v>
      </c>
      <c r="O9493" t="s">
        <v>5206</v>
      </c>
      <c r="P9493" t="s">
        <v>46</v>
      </c>
      <c r="Q9493" t="s">
        <v>68</v>
      </c>
      <c r="R9493" t="s">
        <v>5207</v>
      </c>
      <c r="S9493">
        <v>9.120000000000001</v>
      </c>
      <c r="T9493">
        <v>3</v>
      </c>
      <c r="U9493">
        <v>0</v>
      </c>
      <c r="V9493">
        <v>3.1007999999999996</v>
      </c>
    </row>
    <row r="9494" spans="1:22" ht="14.25" customHeight="1" x14ac:dyDescent="0.25">
      <c r="A9494">
        <v>9493</v>
      </c>
      <c r="B9494" t="s">
        <v>10660</v>
      </c>
      <c r="C9494">
        <f>YEAR(Data!$D9494)</f>
        <v>2014</v>
      </c>
      <c r="D9494">
        <v>41951</v>
      </c>
      <c r="E9494">
        <v>41951</v>
      </c>
      <c r="F9494" t="s">
        <v>1290</v>
      </c>
      <c r="G9494" t="s">
        <v>6319</v>
      </c>
      <c r="H9494" t="s">
        <v>6320</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ht="14.25" customHeight="1" x14ac:dyDescent="0.25">
      <c r="A9495">
        <v>9494</v>
      </c>
      <c r="B9495" t="s">
        <v>10661</v>
      </c>
      <c r="C9495">
        <f>YEAR(Data!$D9495)</f>
        <v>2013</v>
      </c>
      <c r="D9495">
        <v>41277</v>
      </c>
      <c r="E9495">
        <v>41282</v>
      </c>
      <c r="F9495" t="s">
        <v>50</v>
      </c>
      <c r="G9495" t="s">
        <v>5724</v>
      </c>
      <c r="H9495" t="s">
        <v>5725</v>
      </c>
      <c r="I9495" t="s">
        <v>41</v>
      </c>
      <c r="J9495" t="s">
        <v>27</v>
      </c>
      <c r="K9495" t="s">
        <v>7192</v>
      </c>
      <c r="L9495" t="s">
        <v>649</v>
      </c>
      <c r="M9495">
        <v>74012</v>
      </c>
      <c r="N9495" t="s">
        <v>105</v>
      </c>
      <c r="O9495" t="s">
        <v>1353</v>
      </c>
      <c r="P9495" t="s">
        <v>32</v>
      </c>
      <c r="Q9495" t="s">
        <v>56</v>
      </c>
      <c r="R9495" t="s">
        <v>1354</v>
      </c>
      <c r="S9495">
        <v>1592.8500000000001</v>
      </c>
      <c r="T9495">
        <v>7</v>
      </c>
      <c r="U9495">
        <v>0</v>
      </c>
      <c r="V9495">
        <v>350.42700000000002</v>
      </c>
    </row>
    <row r="9496" spans="1:22" ht="14.25" customHeight="1" x14ac:dyDescent="0.25">
      <c r="A9496">
        <v>9495</v>
      </c>
      <c r="B9496" t="s">
        <v>10661</v>
      </c>
      <c r="C9496">
        <f>YEAR(Data!$D9496)</f>
        <v>2013</v>
      </c>
      <c r="D9496">
        <v>41277</v>
      </c>
      <c r="E9496">
        <v>41282</v>
      </c>
      <c r="F9496" t="s">
        <v>50</v>
      </c>
      <c r="G9496" t="s">
        <v>5724</v>
      </c>
      <c r="H9496" t="s">
        <v>5725</v>
      </c>
      <c r="I9496" t="s">
        <v>41</v>
      </c>
      <c r="J9496" t="s">
        <v>27</v>
      </c>
      <c r="K9496" t="s">
        <v>7192</v>
      </c>
      <c r="L9496" t="s">
        <v>649</v>
      </c>
      <c r="M9496">
        <v>74012</v>
      </c>
      <c r="N9496" t="s">
        <v>105</v>
      </c>
      <c r="O9496" t="s">
        <v>3877</v>
      </c>
      <c r="P9496" t="s">
        <v>46</v>
      </c>
      <c r="Q9496" t="s">
        <v>75</v>
      </c>
      <c r="R9496" t="s">
        <v>1214</v>
      </c>
      <c r="S9496">
        <v>11.88</v>
      </c>
      <c r="T9496">
        <v>2</v>
      </c>
      <c r="U9496">
        <v>0</v>
      </c>
      <c r="V9496">
        <v>5.3460000000000001</v>
      </c>
    </row>
    <row r="9497" spans="1:22" ht="14.25" customHeight="1" x14ac:dyDescent="0.25">
      <c r="A9497">
        <v>9496</v>
      </c>
      <c r="B9497" t="s">
        <v>10662</v>
      </c>
      <c r="C9497">
        <f>YEAR(Data!$D9497)</f>
        <v>2013</v>
      </c>
      <c r="D9497">
        <v>41407</v>
      </c>
      <c r="E9497">
        <v>41411</v>
      </c>
      <c r="F9497" t="s">
        <v>50</v>
      </c>
      <c r="G9497" t="s">
        <v>6893</v>
      </c>
      <c r="H9497" t="s">
        <v>6894</v>
      </c>
      <c r="I9497" t="s">
        <v>26</v>
      </c>
      <c r="J9497" t="s">
        <v>27</v>
      </c>
      <c r="K9497" t="s">
        <v>2116</v>
      </c>
      <c r="L9497" t="s">
        <v>43</v>
      </c>
      <c r="M9497">
        <v>92691</v>
      </c>
      <c r="N9497" t="s">
        <v>44</v>
      </c>
      <c r="O9497" t="s">
        <v>9603</v>
      </c>
      <c r="P9497" t="s">
        <v>71</v>
      </c>
      <c r="Q9497" t="s">
        <v>161</v>
      </c>
      <c r="R9497" t="s">
        <v>9604</v>
      </c>
      <c r="S9497">
        <v>120</v>
      </c>
      <c r="T9497">
        <v>6</v>
      </c>
      <c r="U9497">
        <v>0</v>
      </c>
      <c r="V9497">
        <v>46.800000000000004</v>
      </c>
    </row>
    <row r="9498" spans="1:22" ht="14.25" customHeight="1" x14ac:dyDescent="0.25">
      <c r="A9498">
        <v>9497</v>
      </c>
      <c r="B9498" t="s">
        <v>10662</v>
      </c>
      <c r="C9498">
        <f>YEAR(Data!$D9498)</f>
        <v>2013</v>
      </c>
      <c r="D9498">
        <v>41407</v>
      </c>
      <c r="E9498">
        <v>41411</v>
      </c>
      <c r="F9498" t="s">
        <v>50</v>
      </c>
      <c r="G9498" t="s">
        <v>6893</v>
      </c>
      <c r="H9498" t="s">
        <v>6894</v>
      </c>
      <c r="I9498" t="s">
        <v>26</v>
      </c>
      <c r="J9498" t="s">
        <v>27</v>
      </c>
      <c r="K9498" t="s">
        <v>2116</v>
      </c>
      <c r="L9498" t="s">
        <v>43</v>
      </c>
      <c r="M9498">
        <v>92691</v>
      </c>
      <c r="N9498" t="s">
        <v>44</v>
      </c>
      <c r="O9498" t="s">
        <v>5286</v>
      </c>
      <c r="P9498" t="s">
        <v>46</v>
      </c>
      <c r="Q9498" t="s">
        <v>78</v>
      </c>
      <c r="R9498" t="s">
        <v>186</v>
      </c>
      <c r="S9498">
        <v>8.67</v>
      </c>
      <c r="T9498">
        <v>1</v>
      </c>
      <c r="U9498">
        <v>0</v>
      </c>
      <c r="V9498">
        <v>2.3409000000000004</v>
      </c>
    </row>
    <row r="9499" spans="1:22" ht="14.25" customHeight="1" x14ac:dyDescent="0.25">
      <c r="A9499">
        <v>9498</v>
      </c>
      <c r="B9499" t="s">
        <v>10663</v>
      </c>
      <c r="C9499">
        <f>YEAR(Data!$D9499)</f>
        <v>2014</v>
      </c>
      <c r="D9499">
        <v>41949</v>
      </c>
      <c r="E9499">
        <v>41951</v>
      </c>
      <c r="F9499" t="s">
        <v>188</v>
      </c>
      <c r="G9499" t="s">
        <v>1249</v>
      </c>
      <c r="H9499" t="s">
        <v>1250</v>
      </c>
      <c r="I9499" t="s">
        <v>102</v>
      </c>
      <c r="J9499" t="s">
        <v>27</v>
      </c>
      <c r="K9499" t="s">
        <v>7075</v>
      </c>
      <c r="L9499" t="s">
        <v>254</v>
      </c>
      <c r="M9499">
        <v>46142</v>
      </c>
      <c r="N9499" t="s">
        <v>105</v>
      </c>
      <c r="O9499" t="s">
        <v>1028</v>
      </c>
      <c r="P9499" t="s">
        <v>46</v>
      </c>
      <c r="Q9499" t="s">
        <v>90</v>
      </c>
      <c r="R9499" t="s">
        <v>1029</v>
      </c>
      <c r="S9499">
        <v>4.41</v>
      </c>
      <c r="T9499">
        <v>1</v>
      </c>
      <c r="U9499">
        <v>0</v>
      </c>
      <c r="V9499">
        <v>2.0286</v>
      </c>
    </row>
    <row r="9500" spans="1:22" ht="14.25" customHeight="1" x14ac:dyDescent="0.25">
      <c r="A9500">
        <v>9499</v>
      </c>
      <c r="B9500" t="s">
        <v>10663</v>
      </c>
      <c r="C9500">
        <f>YEAR(Data!$D9500)</f>
        <v>2014</v>
      </c>
      <c r="D9500">
        <v>41949</v>
      </c>
      <c r="E9500">
        <v>41951</v>
      </c>
      <c r="F9500" t="s">
        <v>188</v>
      </c>
      <c r="G9500" t="s">
        <v>1249</v>
      </c>
      <c r="H9500" t="s">
        <v>1250</v>
      </c>
      <c r="I9500" t="s">
        <v>102</v>
      </c>
      <c r="J9500" t="s">
        <v>27</v>
      </c>
      <c r="K9500" t="s">
        <v>7075</v>
      </c>
      <c r="L9500" t="s">
        <v>254</v>
      </c>
      <c r="M9500">
        <v>46142</v>
      </c>
      <c r="N9500" t="s">
        <v>105</v>
      </c>
      <c r="O9500" t="s">
        <v>7445</v>
      </c>
      <c r="P9500" t="s">
        <v>46</v>
      </c>
      <c r="Q9500" t="s">
        <v>90</v>
      </c>
      <c r="R9500" t="s">
        <v>186</v>
      </c>
      <c r="S9500">
        <v>167.94</v>
      </c>
      <c r="T9500">
        <v>3</v>
      </c>
      <c r="U9500">
        <v>0</v>
      </c>
      <c r="V9500">
        <v>82.290599999999998</v>
      </c>
    </row>
    <row r="9501" spans="1:22" ht="14.25" customHeight="1" x14ac:dyDescent="0.25">
      <c r="A9501">
        <v>9500</v>
      </c>
      <c r="B9501" t="s">
        <v>10663</v>
      </c>
      <c r="C9501">
        <f>YEAR(Data!$D9501)</f>
        <v>2014</v>
      </c>
      <c r="D9501">
        <v>41949</v>
      </c>
      <c r="E9501">
        <v>41951</v>
      </c>
      <c r="F9501" t="s">
        <v>188</v>
      </c>
      <c r="G9501" t="s">
        <v>1249</v>
      </c>
      <c r="H9501" t="s">
        <v>1250</v>
      </c>
      <c r="I9501" t="s">
        <v>102</v>
      </c>
      <c r="J9501" t="s">
        <v>27</v>
      </c>
      <c r="K9501" t="s">
        <v>7075</v>
      </c>
      <c r="L9501" t="s">
        <v>254</v>
      </c>
      <c r="M9501">
        <v>46142</v>
      </c>
      <c r="N9501" t="s">
        <v>105</v>
      </c>
      <c r="O9501" t="s">
        <v>3865</v>
      </c>
      <c r="P9501" t="s">
        <v>46</v>
      </c>
      <c r="Q9501" t="s">
        <v>90</v>
      </c>
      <c r="R9501" t="s">
        <v>3866</v>
      </c>
      <c r="S9501">
        <v>67.8</v>
      </c>
      <c r="T9501">
        <v>10</v>
      </c>
      <c r="U9501">
        <v>0</v>
      </c>
      <c r="V9501">
        <v>31.187999999999999</v>
      </c>
    </row>
    <row r="9502" spans="1:22" ht="14.25" customHeight="1" x14ac:dyDescent="0.25">
      <c r="A9502">
        <v>9501</v>
      </c>
      <c r="B9502" t="s">
        <v>10664</v>
      </c>
      <c r="C9502">
        <f>YEAR(Data!$D9502)</f>
        <v>2013</v>
      </c>
      <c r="D9502">
        <v>41421</v>
      </c>
      <c r="E9502">
        <v>41425</v>
      </c>
      <c r="F9502" t="s">
        <v>50</v>
      </c>
      <c r="G9502" t="s">
        <v>5677</v>
      </c>
      <c r="H9502" t="s">
        <v>5678</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ht="14.25" customHeight="1" x14ac:dyDescent="0.25">
      <c r="A9503">
        <v>9502</v>
      </c>
      <c r="B9503" t="s">
        <v>10665</v>
      </c>
      <c r="C9503">
        <f>YEAR(Data!$D9503)</f>
        <v>2012</v>
      </c>
      <c r="D9503">
        <v>41233</v>
      </c>
      <c r="E9503">
        <v>41237</v>
      </c>
      <c r="F9503" t="s">
        <v>50</v>
      </c>
      <c r="G9503" t="s">
        <v>5351</v>
      </c>
      <c r="H9503" t="s">
        <v>5352</v>
      </c>
      <c r="I9503" t="s">
        <v>26</v>
      </c>
      <c r="J9503" t="s">
        <v>27</v>
      </c>
      <c r="K9503" t="s">
        <v>127</v>
      </c>
      <c r="L9503" t="s">
        <v>43</v>
      </c>
      <c r="M9503">
        <v>94109</v>
      </c>
      <c r="N9503" t="s">
        <v>44</v>
      </c>
      <c r="O9503" t="s">
        <v>6056</v>
      </c>
      <c r="P9503" t="s">
        <v>32</v>
      </c>
      <c r="Q9503" t="s">
        <v>65</v>
      </c>
      <c r="R9503" t="s">
        <v>6057</v>
      </c>
      <c r="S9503">
        <v>32.04</v>
      </c>
      <c r="T9503">
        <v>3</v>
      </c>
      <c r="U9503">
        <v>0</v>
      </c>
      <c r="V9503">
        <v>8.01</v>
      </c>
    </row>
    <row r="9504" spans="1:22" ht="14.25" customHeight="1" x14ac:dyDescent="0.25">
      <c r="A9504">
        <v>9503</v>
      </c>
      <c r="B9504" t="s">
        <v>10666</v>
      </c>
      <c r="C9504">
        <f>YEAR(Data!$D9504)</f>
        <v>2013</v>
      </c>
      <c r="D9504">
        <v>41387</v>
      </c>
      <c r="E9504">
        <v>41394</v>
      </c>
      <c r="F9504" t="s">
        <v>50</v>
      </c>
      <c r="G9504" t="s">
        <v>3881</v>
      </c>
      <c r="H9504" t="s">
        <v>3882</v>
      </c>
      <c r="I9504" t="s">
        <v>26</v>
      </c>
      <c r="J9504" t="s">
        <v>27</v>
      </c>
      <c r="K9504" t="s">
        <v>7569</v>
      </c>
      <c r="L9504" t="s">
        <v>267</v>
      </c>
      <c r="M9504">
        <v>13440</v>
      </c>
      <c r="N9504" t="s">
        <v>148</v>
      </c>
      <c r="O9504" t="s">
        <v>8249</v>
      </c>
      <c r="P9504" t="s">
        <v>46</v>
      </c>
      <c r="Q9504" t="s">
        <v>68</v>
      </c>
      <c r="R9504" t="s">
        <v>8250</v>
      </c>
      <c r="S9504">
        <v>32.129999999999995</v>
      </c>
      <c r="T9504">
        <v>9</v>
      </c>
      <c r="U9504">
        <v>0</v>
      </c>
      <c r="V9504">
        <v>8.3537999999999997</v>
      </c>
    </row>
    <row r="9505" spans="1:22" ht="14.25" customHeight="1" x14ac:dyDescent="0.25">
      <c r="A9505">
        <v>9504</v>
      </c>
      <c r="B9505" t="s">
        <v>10666</v>
      </c>
      <c r="C9505">
        <f>YEAR(Data!$D9505)</f>
        <v>2013</v>
      </c>
      <c r="D9505">
        <v>41387</v>
      </c>
      <c r="E9505">
        <v>41394</v>
      </c>
      <c r="F9505" t="s">
        <v>50</v>
      </c>
      <c r="G9505" t="s">
        <v>3881</v>
      </c>
      <c r="H9505" t="s">
        <v>3882</v>
      </c>
      <c r="I9505" t="s">
        <v>26</v>
      </c>
      <c r="J9505" t="s">
        <v>27</v>
      </c>
      <c r="K9505" t="s">
        <v>7569</v>
      </c>
      <c r="L9505" t="s">
        <v>267</v>
      </c>
      <c r="M9505">
        <v>13440</v>
      </c>
      <c r="N9505" t="s">
        <v>148</v>
      </c>
      <c r="O9505" t="s">
        <v>2535</v>
      </c>
      <c r="P9505" t="s">
        <v>46</v>
      </c>
      <c r="Q9505" t="s">
        <v>68</v>
      </c>
      <c r="R9505" t="s">
        <v>2536</v>
      </c>
      <c r="S9505">
        <v>2.88</v>
      </c>
      <c r="T9505">
        <v>1</v>
      </c>
      <c r="U9505">
        <v>0</v>
      </c>
      <c r="V9505">
        <v>0.80640000000000001</v>
      </c>
    </row>
    <row r="9506" spans="1:22" ht="14.25" customHeight="1" x14ac:dyDescent="0.25">
      <c r="A9506">
        <v>9505</v>
      </c>
      <c r="B9506" t="s">
        <v>10667</v>
      </c>
      <c r="C9506">
        <f>YEAR(Data!$D9506)</f>
        <v>2013</v>
      </c>
      <c r="D9506">
        <v>41562</v>
      </c>
      <c r="E9506">
        <v>41566</v>
      </c>
      <c r="F9506" t="s">
        <v>50</v>
      </c>
      <c r="G9506" t="s">
        <v>3884</v>
      </c>
      <c r="H9506" t="s">
        <v>3885</v>
      </c>
      <c r="I9506" t="s">
        <v>41</v>
      </c>
      <c r="J9506" t="s">
        <v>27</v>
      </c>
      <c r="K9506" t="s">
        <v>266</v>
      </c>
      <c r="L9506" t="s">
        <v>267</v>
      </c>
      <c r="M9506">
        <v>10009</v>
      </c>
      <c r="N9506" t="s">
        <v>148</v>
      </c>
      <c r="O9506" t="s">
        <v>9195</v>
      </c>
      <c r="P9506" t="s">
        <v>71</v>
      </c>
      <c r="Q9506" t="s">
        <v>72</v>
      </c>
      <c r="R9506" t="s">
        <v>9196</v>
      </c>
      <c r="S9506">
        <v>1091.93</v>
      </c>
      <c r="T9506">
        <v>7</v>
      </c>
      <c r="U9506">
        <v>0</v>
      </c>
      <c r="V9506">
        <v>272.98250000000002</v>
      </c>
    </row>
    <row r="9507" spans="1:22" ht="14.25" customHeight="1" x14ac:dyDescent="0.25">
      <c r="A9507">
        <v>9506</v>
      </c>
      <c r="B9507" t="s">
        <v>10667</v>
      </c>
      <c r="C9507">
        <f>YEAR(Data!$D9507)</f>
        <v>2013</v>
      </c>
      <c r="D9507">
        <v>41562</v>
      </c>
      <c r="E9507">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ht="14.25" customHeight="1" x14ac:dyDescent="0.25">
      <c r="A9508">
        <v>9507</v>
      </c>
      <c r="B9508" t="s">
        <v>10668</v>
      </c>
      <c r="C9508">
        <f>YEAR(Data!$D9508)</f>
        <v>2011</v>
      </c>
      <c r="D9508">
        <v>40638</v>
      </c>
      <c r="E9508">
        <v>40640</v>
      </c>
      <c r="F9508" t="s">
        <v>23</v>
      </c>
      <c r="G9508" t="s">
        <v>665</v>
      </c>
      <c r="H9508" t="s">
        <v>666</v>
      </c>
      <c r="I9508" t="s">
        <v>26</v>
      </c>
      <c r="J9508" t="s">
        <v>27</v>
      </c>
      <c r="K9508" t="s">
        <v>6668</v>
      </c>
      <c r="L9508" t="s">
        <v>238</v>
      </c>
      <c r="M9508">
        <v>48127</v>
      </c>
      <c r="N9508" t="s">
        <v>105</v>
      </c>
      <c r="O9508" t="s">
        <v>3206</v>
      </c>
      <c r="P9508" t="s">
        <v>46</v>
      </c>
      <c r="Q9508" t="s">
        <v>68</v>
      </c>
      <c r="R9508" t="s">
        <v>3207</v>
      </c>
      <c r="S9508">
        <v>26.7</v>
      </c>
      <c r="T9508">
        <v>2</v>
      </c>
      <c r="U9508">
        <v>0</v>
      </c>
      <c r="V9508">
        <v>7.4759999999999991</v>
      </c>
    </row>
    <row r="9509" spans="1:22" ht="14.25" customHeight="1" x14ac:dyDescent="0.25">
      <c r="A9509">
        <v>9508</v>
      </c>
      <c r="B9509" t="s">
        <v>10668</v>
      </c>
      <c r="C9509">
        <f>YEAR(Data!$D9509)</f>
        <v>2011</v>
      </c>
      <c r="D9509">
        <v>40638</v>
      </c>
      <c r="E9509">
        <v>40640</v>
      </c>
      <c r="F9509" t="s">
        <v>23</v>
      </c>
      <c r="G9509" t="s">
        <v>665</v>
      </c>
      <c r="H9509" t="s">
        <v>666</v>
      </c>
      <c r="I9509" t="s">
        <v>26</v>
      </c>
      <c r="J9509" t="s">
        <v>27</v>
      </c>
      <c r="K9509" t="s">
        <v>6668</v>
      </c>
      <c r="L9509" t="s">
        <v>238</v>
      </c>
      <c r="M9509">
        <v>48127</v>
      </c>
      <c r="N9509" t="s">
        <v>105</v>
      </c>
      <c r="O9509" t="s">
        <v>4944</v>
      </c>
      <c r="P9509" t="s">
        <v>46</v>
      </c>
      <c r="Q9509" t="s">
        <v>75</v>
      </c>
      <c r="R9509" t="s">
        <v>4945</v>
      </c>
      <c r="S9509">
        <v>40.199999999999996</v>
      </c>
      <c r="T9509">
        <v>5</v>
      </c>
      <c r="U9509">
        <v>0</v>
      </c>
      <c r="V9509">
        <v>18.089999999999996</v>
      </c>
    </row>
    <row r="9510" spans="1:22" ht="14.25" customHeight="1" x14ac:dyDescent="0.25">
      <c r="A9510">
        <v>9509</v>
      </c>
      <c r="B9510" t="s">
        <v>10668</v>
      </c>
      <c r="C9510">
        <f>YEAR(Data!$D9510)</f>
        <v>2011</v>
      </c>
      <c r="D9510">
        <v>40638</v>
      </c>
      <c r="E9510">
        <v>40640</v>
      </c>
      <c r="F9510" t="s">
        <v>23</v>
      </c>
      <c r="G9510" t="s">
        <v>665</v>
      </c>
      <c r="H9510" t="s">
        <v>666</v>
      </c>
      <c r="I9510" t="s">
        <v>26</v>
      </c>
      <c r="J9510" t="s">
        <v>27</v>
      </c>
      <c r="K9510" t="s">
        <v>6668</v>
      </c>
      <c r="L9510" t="s">
        <v>238</v>
      </c>
      <c r="M9510">
        <v>48127</v>
      </c>
      <c r="N9510" t="s">
        <v>105</v>
      </c>
      <c r="O9510" t="s">
        <v>780</v>
      </c>
      <c r="P9510" t="s">
        <v>46</v>
      </c>
      <c r="Q9510" t="s">
        <v>68</v>
      </c>
      <c r="R9510" t="s">
        <v>781</v>
      </c>
      <c r="S9510">
        <v>13.89</v>
      </c>
      <c r="T9510">
        <v>3</v>
      </c>
      <c r="U9510">
        <v>0</v>
      </c>
      <c r="V9510">
        <v>4.5836999999999994</v>
      </c>
    </row>
    <row r="9511" spans="1:22" ht="14.25" customHeight="1" x14ac:dyDescent="0.25">
      <c r="A9511">
        <v>9510</v>
      </c>
      <c r="B9511" t="s">
        <v>10668</v>
      </c>
      <c r="C9511">
        <f>YEAR(Data!$D9511)</f>
        <v>2011</v>
      </c>
      <c r="D9511">
        <v>40638</v>
      </c>
      <c r="E9511">
        <v>40640</v>
      </c>
      <c r="F9511" t="s">
        <v>23</v>
      </c>
      <c r="G9511" t="s">
        <v>665</v>
      </c>
      <c r="H9511" t="s">
        <v>666</v>
      </c>
      <c r="I9511" t="s">
        <v>26</v>
      </c>
      <c r="J9511" t="s">
        <v>27</v>
      </c>
      <c r="K9511" t="s">
        <v>6668</v>
      </c>
      <c r="L9511" t="s">
        <v>238</v>
      </c>
      <c r="M9511">
        <v>48127</v>
      </c>
      <c r="N9511" t="s">
        <v>105</v>
      </c>
      <c r="O9511" t="s">
        <v>684</v>
      </c>
      <c r="P9511" t="s">
        <v>46</v>
      </c>
      <c r="Q9511" t="s">
        <v>59</v>
      </c>
      <c r="R9511" t="s">
        <v>685</v>
      </c>
      <c r="S9511">
        <v>689.81999999999994</v>
      </c>
      <c r="T9511">
        <v>6</v>
      </c>
      <c r="U9511">
        <v>0</v>
      </c>
      <c r="V9511">
        <v>20.694600000000008</v>
      </c>
    </row>
    <row r="9512" spans="1:22" ht="14.25" customHeight="1" x14ac:dyDescent="0.25">
      <c r="A9512">
        <v>9511</v>
      </c>
      <c r="B9512" t="s">
        <v>10669</v>
      </c>
      <c r="C9512">
        <f>YEAR(Data!$D9512)</f>
        <v>2013</v>
      </c>
      <c r="D9512">
        <v>41493</v>
      </c>
      <c r="E9512">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ht="14.25" customHeight="1" x14ac:dyDescent="0.25">
      <c r="A9513">
        <v>9512</v>
      </c>
      <c r="B9513" t="s">
        <v>10670</v>
      </c>
      <c r="C9513">
        <f>YEAR(Data!$D9513)</f>
        <v>2011</v>
      </c>
      <c r="D9513">
        <v>40891</v>
      </c>
      <c r="E9513">
        <v>40893</v>
      </c>
      <c r="F9513" t="s">
        <v>188</v>
      </c>
      <c r="G9513" t="s">
        <v>6355</v>
      </c>
      <c r="H9513" t="s">
        <v>6356</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ht="14.25" customHeight="1" x14ac:dyDescent="0.25">
      <c r="A9514">
        <v>9513</v>
      </c>
      <c r="B9514" t="s">
        <v>10671</v>
      </c>
      <c r="C9514">
        <f>YEAR(Data!$D9514)</f>
        <v>2014</v>
      </c>
      <c r="D9514">
        <v>41790</v>
      </c>
      <c r="E9514">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ht="14.25" customHeight="1" x14ac:dyDescent="0.25">
      <c r="A9515">
        <v>9514</v>
      </c>
      <c r="B9515" t="s">
        <v>10672</v>
      </c>
      <c r="C9515">
        <f>YEAR(Data!$D9515)</f>
        <v>2013</v>
      </c>
      <c r="D9515">
        <v>41562</v>
      </c>
      <c r="E9515">
        <v>41567</v>
      </c>
      <c r="F9515" t="s">
        <v>50</v>
      </c>
      <c r="G9515" t="s">
        <v>5838</v>
      </c>
      <c r="H9515" t="s">
        <v>5839</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ht="14.25" customHeight="1" x14ac:dyDescent="0.25">
      <c r="A9516">
        <v>9515</v>
      </c>
      <c r="B9516" t="s">
        <v>10673</v>
      </c>
      <c r="C9516">
        <f>YEAR(Data!$D9516)</f>
        <v>2011</v>
      </c>
      <c r="D9516">
        <v>40616</v>
      </c>
      <c r="E9516">
        <v>40620</v>
      </c>
      <c r="F9516" t="s">
        <v>50</v>
      </c>
      <c r="G9516" t="s">
        <v>7338</v>
      </c>
      <c r="H9516" t="s">
        <v>7339</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ht="14.25" customHeight="1" x14ac:dyDescent="0.25">
      <c r="A9517">
        <v>9516</v>
      </c>
      <c r="B9517" t="s">
        <v>10674</v>
      </c>
      <c r="C9517">
        <f>YEAR(Data!$D9517)</f>
        <v>2011</v>
      </c>
      <c r="D9517">
        <v>40592</v>
      </c>
      <c r="E9517">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ht="14.25" customHeight="1" x14ac:dyDescent="0.25">
      <c r="A9518">
        <v>9517</v>
      </c>
      <c r="B9518" t="s">
        <v>10675</v>
      </c>
      <c r="C9518">
        <f>YEAR(Data!$D9518)</f>
        <v>2012</v>
      </c>
      <c r="D9518">
        <v>41145</v>
      </c>
      <c r="E9518">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ht="14.25" customHeight="1" x14ac:dyDescent="0.25">
      <c r="A9519">
        <v>9518</v>
      </c>
      <c r="B9519" t="s">
        <v>10675</v>
      </c>
      <c r="C9519">
        <f>YEAR(Data!$D9519)</f>
        <v>2012</v>
      </c>
      <c r="D9519">
        <v>41145</v>
      </c>
      <c r="E9519">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ht="14.25" customHeight="1" x14ac:dyDescent="0.25">
      <c r="A9520">
        <v>9519</v>
      </c>
      <c r="B9520" t="s">
        <v>10675</v>
      </c>
      <c r="C9520">
        <f>YEAR(Data!$D9520)</f>
        <v>2012</v>
      </c>
      <c r="D9520">
        <v>41145</v>
      </c>
      <c r="E9520">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ht="14.25" customHeight="1" x14ac:dyDescent="0.25">
      <c r="A9521">
        <v>9520</v>
      </c>
      <c r="B9521" t="s">
        <v>10676</v>
      </c>
      <c r="C9521">
        <f>YEAR(Data!$D9521)</f>
        <v>2014</v>
      </c>
      <c r="D9521">
        <v>41768</v>
      </c>
      <c r="E952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ht="14.25" customHeight="1" x14ac:dyDescent="0.25">
      <c r="A9522">
        <v>9521</v>
      </c>
      <c r="B9522" t="s">
        <v>10677</v>
      </c>
      <c r="C9522">
        <f>YEAR(Data!$D9522)</f>
        <v>2013</v>
      </c>
      <c r="D9522">
        <v>41309</v>
      </c>
      <c r="E9522">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ht="14.25" customHeight="1" x14ac:dyDescent="0.25">
      <c r="A9523">
        <v>9522</v>
      </c>
      <c r="B9523" t="s">
        <v>10678</v>
      </c>
      <c r="C9523">
        <f>YEAR(Data!$D9523)</f>
        <v>2011</v>
      </c>
      <c r="D9523">
        <v>40896</v>
      </c>
      <c r="E9523">
        <v>40902</v>
      </c>
      <c r="F9523" t="s">
        <v>50</v>
      </c>
      <c r="G9523" t="s">
        <v>5433</v>
      </c>
      <c r="H9523" t="s">
        <v>5434</v>
      </c>
      <c r="I9523" t="s">
        <v>26</v>
      </c>
      <c r="J9523" t="s">
        <v>27</v>
      </c>
      <c r="K9523" t="s">
        <v>303</v>
      </c>
      <c r="L9523" t="s">
        <v>211</v>
      </c>
      <c r="M9523">
        <v>60623</v>
      </c>
      <c r="N9523" t="s">
        <v>105</v>
      </c>
      <c r="O9523" t="s">
        <v>10679</v>
      </c>
      <c r="P9523" t="s">
        <v>71</v>
      </c>
      <c r="Q9523" t="s">
        <v>72</v>
      </c>
      <c r="R9523" t="s">
        <v>10680</v>
      </c>
      <c r="S9523">
        <v>323.97600000000006</v>
      </c>
      <c r="T9523">
        <v>3</v>
      </c>
      <c r="U9523">
        <v>0.2</v>
      </c>
      <c r="V9523">
        <v>36.44729999999997</v>
      </c>
    </row>
    <row r="9524" spans="1:22" ht="14.25" customHeight="1" x14ac:dyDescent="0.25">
      <c r="A9524">
        <v>9523</v>
      </c>
      <c r="B9524" t="s">
        <v>10678</v>
      </c>
      <c r="C9524">
        <f>YEAR(Data!$D9524)</f>
        <v>2011</v>
      </c>
      <c r="D9524">
        <v>40896</v>
      </c>
      <c r="E9524">
        <v>40902</v>
      </c>
      <c r="F9524" t="s">
        <v>50</v>
      </c>
      <c r="G9524" t="s">
        <v>5433</v>
      </c>
      <c r="H9524" t="s">
        <v>5434</v>
      </c>
      <c r="I9524" t="s">
        <v>26</v>
      </c>
      <c r="J9524" t="s">
        <v>27</v>
      </c>
      <c r="K9524" t="s">
        <v>303</v>
      </c>
      <c r="L9524" t="s">
        <v>211</v>
      </c>
      <c r="M9524">
        <v>60623</v>
      </c>
      <c r="N9524" t="s">
        <v>105</v>
      </c>
      <c r="O9524" t="s">
        <v>9087</v>
      </c>
      <c r="P9524" t="s">
        <v>46</v>
      </c>
      <c r="Q9524" t="s">
        <v>90</v>
      </c>
      <c r="R9524" t="s">
        <v>9088</v>
      </c>
      <c r="S9524">
        <v>15.552000000000003</v>
      </c>
      <c r="T9524">
        <v>3</v>
      </c>
      <c r="U9524">
        <v>0.2</v>
      </c>
      <c r="V9524">
        <v>5.4432</v>
      </c>
    </row>
    <row r="9525" spans="1:22" ht="14.25" customHeight="1" x14ac:dyDescent="0.25">
      <c r="A9525">
        <v>9524</v>
      </c>
      <c r="B9525" t="s">
        <v>10678</v>
      </c>
      <c r="C9525">
        <f>YEAR(Data!$D9525)</f>
        <v>2011</v>
      </c>
      <c r="D9525">
        <v>40896</v>
      </c>
      <c r="E9525">
        <v>40902</v>
      </c>
      <c r="F9525" t="s">
        <v>50</v>
      </c>
      <c r="G9525" t="s">
        <v>5433</v>
      </c>
      <c r="H9525" t="s">
        <v>5434</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ht="14.25" customHeight="1" x14ac:dyDescent="0.25">
      <c r="A9526">
        <v>9525</v>
      </c>
      <c r="B9526" t="s">
        <v>10681</v>
      </c>
      <c r="C9526">
        <f>YEAR(Data!$D9526)</f>
        <v>2014</v>
      </c>
      <c r="D9526">
        <v>41979</v>
      </c>
      <c r="E9526">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ht="14.25" customHeight="1" x14ac:dyDescent="0.25">
      <c r="A9527">
        <v>9526</v>
      </c>
      <c r="B9527" t="s">
        <v>10681</v>
      </c>
      <c r="C9527">
        <f>YEAR(Data!$D9527)</f>
        <v>2014</v>
      </c>
      <c r="D9527">
        <v>41979</v>
      </c>
      <c r="E9527">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ht="14.25" customHeight="1" x14ac:dyDescent="0.25">
      <c r="A9528">
        <v>9527</v>
      </c>
      <c r="B9528" t="s">
        <v>10681</v>
      </c>
      <c r="C9528">
        <f>YEAR(Data!$D9528)</f>
        <v>2014</v>
      </c>
      <c r="D9528">
        <v>41979</v>
      </c>
      <c r="E9528">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ht="14.25" customHeight="1" x14ac:dyDescent="0.25">
      <c r="A9529">
        <v>9528</v>
      </c>
      <c r="B9529" t="s">
        <v>10681</v>
      </c>
      <c r="C9529">
        <f>YEAR(Data!$D9529)</f>
        <v>2014</v>
      </c>
      <c r="D9529">
        <v>41979</v>
      </c>
      <c r="E9529">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ht="14.25" customHeight="1" x14ac:dyDescent="0.25">
      <c r="A9530">
        <v>9529</v>
      </c>
      <c r="B9530" t="s">
        <v>10681</v>
      </c>
      <c r="C9530">
        <f>YEAR(Data!$D9530)</f>
        <v>2014</v>
      </c>
      <c r="D9530">
        <v>41979</v>
      </c>
      <c r="E9530">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ht="14.25" customHeight="1" x14ac:dyDescent="0.25">
      <c r="A9531">
        <v>9530</v>
      </c>
      <c r="B9531" t="s">
        <v>10682</v>
      </c>
      <c r="C9531">
        <f>YEAR(Data!$D9531)</f>
        <v>2014</v>
      </c>
      <c r="D9531">
        <v>41723</v>
      </c>
      <c r="E9531">
        <v>41724</v>
      </c>
      <c r="F9531" t="s">
        <v>1290</v>
      </c>
      <c r="G9531" t="s">
        <v>4808</v>
      </c>
      <c r="H9531" t="s">
        <v>4809</v>
      </c>
      <c r="I9531" t="s">
        <v>41</v>
      </c>
      <c r="J9531" t="s">
        <v>27</v>
      </c>
      <c r="K9531" t="s">
        <v>9147</v>
      </c>
      <c r="L9531" t="s">
        <v>104</v>
      </c>
      <c r="M9531">
        <v>77705</v>
      </c>
      <c r="N9531" t="s">
        <v>105</v>
      </c>
      <c r="O9531" t="s">
        <v>3355</v>
      </c>
      <c r="P9531" t="s">
        <v>46</v>
      </c>
      <c r="Q9531" t="s">
        <v>59</v>
      </c>
      <c r="R9531" t="s">
        <v>3356</v>
      </c>
      <c r="S9531">
        <v>12.768000000000001</v>
      </c>
      <c r="T9531">
        <v>2</v>
      </c>
      <c r="U9531">
        <v>0.2</v>
      </c>
      <c r="V9531">
        <v>0.95759999999999934</v>
      </c>
    </row>
    <row r="9532" spans="1:22" ht="14.25" customHeight="1" x14ac:dyDescent="0.25">
      <c r="A9532">
        <v>9531</v>
      </c>
      <c r="B9532" t="s">
        <v>10683</v>
      </c>
      <c r="C9532">
        <f>YEAR(Data!$D9532)</f>
        <v>2014</v>
      </c>
      <c r="D9532">
        <v>41829</v>
      </c>
      <c r="E9532">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ht="14.25" customHeight="1" x14ac:dyDescent="0.25">
      <c r="A9533">
        <v>9532</v>
      </c>
      <c r="B9533" t="s">
        <v>10684</v>
      </c>
      <c r="C9533">
        <f>YEAR(Data!$D9533)</f>
        <v>2014</v>
      </c>
      <c r="D9533">
        <v>41939</v>
      </c>
      <c r="E9533">
        <v>41944</v>
      </c>
      <c r="F9533" t="s">
        <v>50</v>
      </c>
      <c r="G9533" t="s">
        <v>6280</v>
      </c>
      <c r="H9533" t="s">
        <v>6281</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ht="14.25" customHeight="1" x14ac:dyDescent="0.25">
      <c r="A9534">
        <v>9533</v>
      </c>
      <c r="B9534" t="s">
        <v>10685</v>
      </c>
      <c r="C9534">
        <f>YEAR(Data!$D9534)</f>
        <v>2013</v>
      </c>
      <c r="D9534">
        <v>41575</v>
      </c>
      <c r="E9534">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ht="14.25" customHeight="1" x14ac:dyDescent="0.25">
      <c r="A9535">
        <v>9534</v>
      </c>
      <c r="B9535" t="s">
        <v>10685</v>
      </c>
      <c r="C9535">
        <f>YEAR(Data!$D9535)</f>
        <v>2013</v>
      </c>
      <c r="D9535">
        <v>41575</v>
      </c>
      <c r="E9535">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ht="14.25" customHeight="1" x14ac:dyDescent="0.25">
      <c r="A9536">
        <v>9535</v>
      </c>
      <c r="B9536" t="s">
        <v>10685</v>
      </c>
      <c r="C9536">
        <f>YEAR(Data!$D9536)</f>
        <v>2013</v>
      </c>
      <c r="D9536">
        <v>41575</v>
      </c>
      <c r="E9536">
        <v>41579</v>
      </c>
      <c r="F9536" t="s">
        <v>50</v>
      </c>
      <c r="G9536" t="s">
        <v>5008</v>
      </c>
      <c r="H9536" t="s">
        <v>5009</v>
      </c>
      <c r="I9536" t="s">
        <v>26</v>
      </c>
      <c r="J9536" t="s">
        <v>27</v>
      </c>
      <c r="K9536" t="s">
        <v>266</v>
      </c>
      <c r="L9536" t="s">
        <v>267</v>
      </c>
      <c r="M9536">
        <v>10011</v>
      </c>
      <c r="N9536" t="s">
        <v>148</v>
      </c>
      <c r="O9536" t="s">
        <v>8522</v>
      </c>
      <c r="P9536" t="s">
        <v>46</v>
      </c>
      <c r="Q9536" t="s">
        <v>59</v>
      </c>
      <c r="R9536" t="s">
        <v>8523</v>
      </c>
      <c r="S9536">
        <v>33.479999999999997</v>
      </c>
      <c r="T9536">
        <v>2</v>
      </c>
      <c r="U9536">
        <v>0</v>
      </c>
      <c r="V9536">
        <v>1.3391999999999982</v>
      </c>
    </row>
    <row r="9537" spans="1:22" ht="14.25" customHeight="1" x14ac:dyDescent="0.25">
      <c r="A9537">
        <v>9536</v>
      </c>
      <c r="B9537" t="s">
        <v>10685</v>
      </c>
      <c r="C9537">
        <f>YEAR(Data!$D9537)</f>
        <v>2013</v>
      </c>
      <c r="D9537">
        <v>41575</v>
      </c>
      <c r="E9537">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ht="14.25" customHeight="1" x14ac:dyDescent="0.25">
      <c r="A9538">
        <v>9537</v>
      </c>
      <c r="B9538" t="s">
        <v>10686</v>
      </c>
      <c r="C9538">
        <f>YEAR(Data!$D9538)</f>
        <v>2014</v>
      </c>
      <c r="D9538">
        <v>41803</v>
      </c>
      <c r="E9538">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ht="14.25" customHeight="1" x14ac:dyDescent="0.25">
      <c r="A9539">
        <v>9538</v>
      </c>
      <c r="B9539" t="s">
        <v>10687</v>
      </c>
      <c r="C9539">
        <f>YEAR(Data!$D9539)</f>
        <v>2013</v>
      </c>
      <c r="D9539">
        <v>41543</v>
      </c>
      <c r="E9539">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ht="14.25" customHeight="1" x14ac:dyDescent="0.25">
      <c r="A9540">
        <v>9539</v>
      </c>
      <c r="B9540" t="s">
        <v>10688</v>
      </c>
      <c r="C9540">
        <f>YEAR(Data!$D9540)</f>
        <v>2014</v>
      </c>
      <c r="D9540">
        <v>41890</v>
      </c>
      <c r="E9540">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ht="14.25" customHeight="1" x14ac:dyDescent="0.25">
      <c r="A9541">
        <v>9540</v>
      </c>
      <c r="B9541" t="s">
        <v>10688</v>
      </c>
      <c r="C9541">
        <f>YEAR(Data!$D9541)</f>
        <v>2014</v>
      </c>
      <c r="D9541">
        <v>41890</v>
      </c>
      <c r="E954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ht="14.25" customHeight="1" x14ac:dyDescent="0.25">
      <c r="A9542">
        <v>9541</v>
      </c>
      <c r="B9542" t="s">
        <v>10689</v>
      </c>
      <c r="C9542">
        <f>YEAR(Data!$D9542)</f>
        <v>2012</v>
      </c>
      <c r="D9542">
        <v>41040</v>
      </c>
      <c r="E9542">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ht="14.25" customHeight="1" x14ac:dyDescent="0.25">
      <c r="A9543">
        <v>9542</v>
      </c>
      <c r="B9543" t="s">
        <v>10690</v>
      </c>
      <c r="C9543">
        <f>YEAR(Data!$D9543)</f>
        <v>2012</v>
      </c>
      <c r="D9543">
        <v>41127</v>
      </c>
      <c r="E9543">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ht="14.25" customHeight="1" x14ac:dyDescent="0.25">
      <c r="A9544">
        <v>9543</v>
      </c>
      <c r="B9544" t="s">
        <v>10690</v>
      </c>
      <c r="C9544">
        <f>YEAR(Data!$D9544)</f>
        <v>2012</v>
      </c>
      <c r="D9544">
        <v>41127</v>
      </c>
      <c r="E9544">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ht="14.25" customHeight="1" x14ac:dyDescent="0.25">
      <c r="A9545">
        <v>9544</v>
      </c>
      <c r="B9545" t="s">
        <v>10690</v>
      </c>
      <c r="C9545">
        <f>YEAR(Data!$D9545)</f>
        <v>2012</v>
      </c>
      <c r="D9545">
        <v>41127</v>
      </c>
      <c r="E9545">
        <v>41131</v>
      </c>
      <c r="F9545" t="s">
        <v>50</v>
      </c>
      <c r="G9545" t="s">
        <v>2853</v>
      </c>
      <c r="H9545" t="s">
        <v>2854</v>
      </c>
      <c r="I9545" t="s">
        <v>41</v>
      </c>
      <c r="J9545" t="s">
        <v>27</v>
      </c>
      <c r="K9545" t="s">
        <v>184</v>
      </c>
      <c r="L9545" t="s">
        <v>104</v>
      </c>
      <c r="M9545">
        <v>77095</v>
      </c>
      <c r="N9545" t="s">
        <v>105</v>
      </c>
      <c r="O9545" t="s">
        <v>8178</v>
      </c>
      <c r="P9545" t="s">
        <v>46</v>
      </c>
      <c r="Q9545" t="s">
        <v>90</v>
      </c>
      <c r="R9545" t="s">
        <v>8179</v>
      </c>
      <c r="S9545">
        <v>56.704000000000001</v>
      </c>
      <c r="T9545">
        <v>2</v>
      </c>
      <c r="U9545">
        <v>0.2</v>
      </c>
      <c r="V9545">
        <v>19.137599999999992</v>
      </c>
    </row>
    <row r="9546" spans="1:22" ht="14.25" customHeight="1" x14ac:dyDescent="0.25">
      <c r="A9546">
        <v>9545</v>
      </c>
      <c r="B9546" t="s">
        <v>10690</v>
      </c>
      <c r="C9546">
        <f>YEAR(Data!$D9546)</f>
        <v>2012</v>
      </c>
      <c r="D9546">
        <v>41127</v>
      </c>
      <c r="E9546">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ht="14.25" customHeight="1" x14ac:dyDescent="0.25">
      <c r="A9547">
        <v>9546</v>
      </c>
      <c r="B9547" t="s">
        <v>10691</v>
      </c>
      <c r="C9547">
        <f>YEAR(Data!$D9547)</f>
        <v>2011</v>
      </c>
      <c r="D9547">
        <v>40845</v>
      </c>
      <c r="E9547">
        <v>40849</v>
      </c>
      <c r="F9547" t="s">
        <v>50</v>
      </c>
      <c r="G9547" t="s">
        <v>4652</v>
      </c>
      <c r="H9547" t="s">
        <v>4653</v>
      </c>
      <c r="I9547" t="s">
        <v>41</v>
      </c>
      <c r="J9547" t="s">
        <v>27</v>
      </c>
      <c r="K9547" t="s">
        <v>497</v>
      </c>
      <c r="L9547" t="s">
        <v>254</v>
      </c>
      <c r="M9547">
        <v>47201</v>
      </c>
      <c r="N9547" t="s">
        <v>105</v>
      </c>
      <c r="O9547" t="s">
        <v>5957</v>
      </c>
      <c r="P9547" t="s">
        <v>71</v>
      </c>
      <c r="Q9547" t="s">
        <v>161</v>
      </c>
      <c r="R9547" t="s">
        <v>5958</v>
      </c>
      <c r="S9547">
        <v>1.98</v>
      </c>
      <c r="T9547">
        <v>2</v>
      </c>
      <c r="U9547">
        <v>0</v>
      </c>
      <c r="V9547">
        <v>0.89100000000000001</v>
      </c>
    </row>
    <row r="9548" spans="1:22" ht="14.25" customHeight="1" x14ac:dyDescent="0.25">
      <c r="A9548">
        <v>9547</v>
      </c>
      <c r="B9548" t="s">
        <v>10691</v>
      </c>
      <c r="C9548">
        <f>YEAR(Data!$D9548)</f>
        <v>2011</v>
      </c>
      <c r="D9548">
        <v>40845</v>
      </c>
      <c r="E9548">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ht="14.25" customHeight="1" x14ac:dyDescent="0.25">
      <c r="A9549">
        <v>9548</v>
      </c>
      <c r="B9549" t="s">
        <v>10692</v>
      </c>
      <c r="C9549">
        <f>YEAR(Data!$D9549)</f>
        <v>2013</v>
      </c>
      <c r="D9549">
        <v>41444</v>
      </c>
      <c r="E9549">
        <v>41446</v>
      </c>
      <c r="F9549" t="s">
        <v>23</v>
      </c>
      <c r="G9549" t="s">
        <v>355</v>
      </c>
      <c r="H9549" t="s">
        <v>356</v>
      </c>
      <c r="I9549" t="s">
        <v>41</v>
      </c>
      <c r="J9549" t="s">
        <v>27</v>
      </c>
      <c r="K9549" t="s">
        <v>146</v>
      </c>
      <c r="L9549" t="s">
        <v>147</v>
      </c>
      <c r="M9549">
        <v>19134</v>
      </c>
      <c r="N9549" t="s">
        <v>148</v>
      </c>
      <c r="O9549" t="s">
        <v>6588</v>
      </c>
      <c r="P9549" t="s">
        <v>46</v>
      </c>
      <c r="Q9549" t="s">
        <v>90</v>
      </c>
      <c r="R9549" t="s">
        <v>6589</v>
      </c>
      <c r="S9549">
        <v>6.8480000000000008</v>
      </c>
      <c r="T9549">
        <v>2</v>
      </c>
      <c r="U9549">
        <v>0.2</v>
      </c>
      <c r="V9549">
        <v>2.1399999999999992</v>
      </c>
    </row>
    <row r="9550" spans="1:22" ht="14.25" customHeight="1" x14ac:dyDescent="0.25">
      <c r="A9550">
        <v>9549</v>
      </c>
      <c r="B9550" t="s">
        <v>10692</v>
      </c>
      <c r="C9550">
        <f>YEAR(Data!$D9550)</f>
        <v>2013</v>
      </c>
      <c r="D9550">
        <v>41444</v>
      </c>
      <c r="E9550">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ht="14.25" customHeight="1" x14ac:dyDescent="0.25">
      <c r="A9551">
        <v>9550</v>
      </c>
      <c r="B9551" t="s">
        <v>10692</v>
      </c>
      <c r="C9551">
        <f>YEAR(Data!$D9551)</f>
        <v>2013</v>
      </c>
      <c r="D9551">
        <v>41444</v>
      </c>
      <c r="E955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ht="14.25" customHeight="1" x14ac:dyDescent="0.25">
      <c r="A9552">
        <v>9551</v>
      </c>
      <c r="B9552" t="s">
        <v>10693</v>
      </c>
      <c r="C9552">
        <f>YEAR(Data!$D9552)</f>
        <v>2012</v>
      </c>
      <c r="D9552">
        <v>41032</v>
      </c>
      <c r="E9552">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ht="14.25" customHeight="1" x14ac:dyDescent="0.25">
      <c r="A9553">
        <v>9552</v>
      </c>
      <c r="B9553" t="s">
        <v>10694</v>
      </c>
      <c r="C9553">
        <f>YEAR(Data!$D9553)</f>
        <v>2012</v>
      </c>
      <c r="D9553">
        <v>41223</v>
      </c>
      <c r="E9553">
        <v>41227</v>
      </c>
      <c r="F9553" t="s">
        <v>50</v>
      </c>
      <c r="G9553" t="s">
        <v>6696</v>
      </c>
      <c r="H9553" t="s">
        <v>6697</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ht="14.25" customHeight="1" x14ac:dyDescent="0.25">
      <c r="A9554">
        <v>9553</v>
      </c>
      <c r="B9554" t="s">
        <v>10695</v>
      </c>
      <c r="C9554">
        <f>YEAR(Data!$D9554)</f>
        <v>2012</v>
      </c>
      <c r="D9554">
        <v>41059</v>
      </c>
      <c r="E9554">
        <v>41063</v>
      </c>
      <c r="F9554" t="s">
        <v>50</v>
      </c>
      <c r="G9554" t="s">
        <v>10064</v>
      </c>
      <c r="H9554" t="s">
        <v>10065</v>
      </c>
      <c r="I9554" t="s">
        <v>102</v>
      </c>
      <c r="J9554" t="s">
        <v>27</v>
      </c>
      <c r="K9554" t="s">
        <v>318</v>
      </c>
      <c r="L9554" t="s">
        <v>319</v>
      </c>
      <c r="M9554">
        <v>22153</v>
      </c>
      <c r="N9554" t="s">
        <v>30</v>
      </c>
      <c r="O9554" t="s">
        <v>5331</v>
      </c>
      <c r="P9554" t="s">
        <v>71</v>
      </c>
      <c r="Q9554" t="s">
        <v>161</v>
      </c>
      <c r="R9554" t="s">
        <v>5332</v>
      </c>
      <c r="S9554">
        <v>151.96</v>
      </c>
      <c r="T9554">
        <v>4</v>
      </c>
      <c r="U9554">
        <v>0</v>
      </c>
      <c r="V9554">
        <v>36.470399999999998</v>
      </c>
    </row>
    <row r="9555" spans="1:22" ht="14.25" customHeight="1" x14ac:dyDescent="0.25">
      <c r="A9555">
        <v>9554</v>
      </c>
      <c r="B9555" t="s">
        <v>10696</v>
      </c>
      <c r="C9555">
        <f>YEAR(Data!$D9555)</f>
        <v>2013</v>
      </c>
      <c r="D9555">
        <v>41540</v>
      </c>
      <c r="E9555">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ht="14.25" customHeight="1" x14ac:dyDescent="0.25">
      <c r="A9556">
        <v>9555</v>
      </c>
      <c r="B9556" t="s">
        <v>10697</v>
      </c>
      <c r="C9556">
        <f>YEAR(Data!$D9556)</f>
        <v>2012</v>
      </c>
      <c r="D9556">
        <v>41241</v>
      </c>
      <c r="E9556">
        <v>41245</v>
      </c>
      <c r="F9556" t="s">
        <v>50</v>
      </c>
      <c r="G9556" t="s">
        <v>6335</v>
      </c>
      <c r="H9556" t="s">
        <v>6336</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ht="14.25" customHeight="1" x14ac:dyDescent="0.25">
      <c r="A9557">
        <v>9556</v>
      </c>
      <c r="B9557" t="s">
        <v>10697</v>
      </c>
      <c r="C9557">
        <f>YEAR(Data!$D9557)</f>
        <v>2012</v>
      </c>
      <c r="D9557">
        <v>41241</v>
      </c>
      <c r="E9557">
        <v>41245</v>
      </c>
      <c r="F9557" t="s">
        <v>50</v>
      </c>
      <c r="G9557" t="s">
        <v>6335</v>
      </c>
      <c r="H9557" t="s">
        <v>6336</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ht="14.25" customHeight="1" x14ac:dyDescent="0.25">
      <c r="A9558">
        <v>9557</v>
      </c>
      <c r="B9558" t="s">
        <v>10698</v>
      </c>
      <c r="C9558">
        <f>YEAR(Data!$D9558)</f>
        <v>2012</v>
      </c>
      <c r="D9558">
        <v>41246</v>
      </c>
      <c r="E9558">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ht="14.25" customHeight="1" x14ac:dyDescent="0.25">
      <c r="A9559">
        <v>9558</v>
      </c>
      <c r="B9559" t="s">
        <v>10699</v>
      </c>
      <c r="C9559">
        <f>YEAR(Data!$D9559)</f>
        <v>2011</v>
      </c>
      <c r="D9559">
        <v>40833</v>
      </c>
      <c r="E9559">
        <v>40835</v>
      </c>
      <c r="F9559" t="s">
        <v>23</v>
      </c>
      <c r="G9559" t="s">
        <v>3653</v>
      </c>
      <c r="H9559" t="s">
        <v>3654</v>
      </c>
      <c r="I9559" t="s">
        <v>26</v>
      </c>
      <c r="J9559" t="s">
        <v>27</v>
      </c>
      <c r="K9559" t="s">
        <v>184</v>
      </c>
      <c r="L9559" t="s">
        <v>104</v>
      </c>
      <c r="M9559">
        <v>77095</v>
      </c>
      <c r="N9559" t="s">
        <v>105</v>
      </c>
      <c r="O9559" t="s">
        <v>6345</v>
      </c>
      <c r="P9559" t="s">
        <v>32</v>
      </c>
      <c r="Q9559" t="s">
        <v>65</v>
      </c>
      <c r="R9559" t="s">
        <v>6346</v>
      </c>
      <c r="S9559">
        <v>5.3120000000000003</v>
      </c>
      <c r="T9559">
        <v>2</v>
      </c>
      <c r="U9559">
        <v>0.6</v>
      </c>
      <c r="V9559">
        <v>-1.5935999999999995</v>
      </c>
    </row>
    <row r="9560" spans="1:22" ht="14.25" customHeight="1" x14ac:dyDescent="0.25">
      <c r="A9560">
        <v>9559</v>
      </c>
      <c r="B9560" t="s">
        <v>10700</v>
      </c>
      <c r="C9560">
        <f>YEAR(Data!$D9560)</f>
        <v>2013</v>
      </c>
      <c r="D9560">
        <v>41398</v>
      </c>
      <c r="E9560">
        <v>41400</v>
      </c>
      <c r="F9560" t="s">
        <v>188</v>
      </c>
      <c r="G9560" t="s">
        <v>10701</v>
      </c>
      <c r="H9560" t="s">
        <v>10702</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ht="14.25" customHeight="1" x14ac:dyDescent="0.25">
      <c r="A9561">
        <v>9560</v>
      </c>
      <c r="B9561" t="s">
        <v>10700</v>
      </c>
      <c r="C9561">
        <f>YEAR(Data!$D9561)</f>
        <v>2013</v>
      </c>
      <c r="D9561">
        <v>41398</v>
      </c>
      <c r="E9561">
        <v>41400</v>
      </c>
      <c r="F9561" t="s">
        <v>188</v>
      </c>
      <c r="G9561" t="s">
        <v>10701</v>
      </c>
      <c r="H9561" t="s">
        <v>10702</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ht="14.25" customHeight="1" x14ac:dyDescent="0.25">
      <c r="A9562">
        <v>9561</v>
      </c>
      <c r="B9562" t="s">
        <v>10700</v>
      </c>
      <c r="C9562">
        <f>YEAR(Data!$D9562)</f>
        <v>2013</v>
      </c>
      <c r="D9562">
        <v>41398</v>
      </c>
      <c r="E9562">
        <v>41400</v>
      </c>
      <c r="F9562" t="s">
        <v>188</v>
      </c>
      <c r="G9562" t="s">
        <v>10701</v>
      </c>
      <c r="H9562" t="s">
        <v>10702</v>
      </c>
      <c r="I9562" t="s">
        <v>26</v>
      </c>
      <c r="J9562" t="s">
        <v>27</v>
      </c>
      <c r="K9562" t="s">
        <v>606</v>
      </c>
      <c r="L9562" t="s">
        <v>498</v>
      </c>
      <c r="M9562">
        <v>43055</v>
      </c>
      <c r="N9562" t="s">
        <v>148</v>
      </c>
      <c r="O9562" t="s">
        <v>5857</v>
      </c>
      <c r="P9562" t="s">
        <v>32</v>
      </c>
      <c r="Q9562" t="s">
        <v>65</v>
      </c>
      <c r="R9562" t="s">
        <v>5858</v>
      </c>
      <c r="S9562">
        <v>51.967999999999996</v>
      </c>
      <c r="T9562">
        <v>2</v>
      </c>
      <c r="U9562">
        <v>0.2</v>
      </c>
      <c r="V9562">
        <v>10.393599999999998</v>
      </c>
    </row>
    <row r="9563" spans="1:22" ht="14.25" customHeight="1" x14ac:dyDescent="0.25">
      <c r="A9563">
        <v>9562</v>
      </c>
      <c r="B9563" t="s">
        <v>10700</v>
      </c>
      <c r="C9563">
        <f>YEAR(Data!$D9563)</f>
        <v>2013</v>
      </c>
      <c r="D9563">
        <v>41398</v>
      </c>
      <c r="E9563">
        <v>41400</v>
      </c>
      <c r="F9563" t="s">
        <v>188</v>
      </c>
      <c r="G9563" t="s">
        <v>10701</v>
      </c>
      <c r="H9563" t="s">
        <v>10702</v>
      </c>
      <c r="I9563" t="s">
        <v>26</v>
      </c>
      <c r="J9563" t="s">
        <v>27</v>
      </c>
      <c r="K9563" t="s">
        <v>606</v>
      </c>
      <c r="L9563" t="s">
        <v>498</v>
      </c>
      <c r="M9563">
        <v>43055</v>
      </c>
      <c r="N9563" t="s">
        <v>148</v>
      </c>
      <c r="O9563" t="s">
        <v>5439</v>
      </c>
      <c r="P9563" t="s">
        <v>71</v>
      </c>
      <c r="Q9563" t="s">
        <v>161</v>
      </c>
      <c r="R9563" t="s">
        <v>5440</v>
      </c>
      <c r="S9563">
        <v>431.97600000000006</v>
      </c>
      <c r="T9563">
        <v>3</v>
      </c>
      <c r="U9563">
        <v>0.2</v>
      </c>
      <c r="V9563">
        <v>-75.59580000000004</v>
      </c>
    </row>
    <row r="9564" spans="1:22" ht="14.25" customHeight="1" x14ac:dyDescent="0.25">
      <c r="A9564">
        <v>9563</v>
      </c>
      <c r="B9564" t="s">
        <v>10700</v>
      </c>
      <c r="C9564">
        <f>YEAR(Data!$D9564)</f>
        <v>2013</v>
      </c>
      <c r="D9564">
        <v>41398</v>
      </c>
      <c r="E9564">
        <v>41400</v>
      </c>
      <c r="F9564" t="s">
        <v>188</v>
      </c>
      <c r="G9564" t="s">
        <v>10701</v>
      </c>
      <c r="H9564" t="s">
        <v>10702</v>
      </c>
      <c r="I9564" t="s">
        <v>26</v>
      </c>
      <c r="J9564" t="s">
        <v>27</v>
      </c>
      <c r="K9564" t="s">
        <v>606</v>
      </c>
      <c r="L9564" t="s">
        <v>498</v>
      </c>
      <c r="M9564">
        <v>43055</v>
      </c>
      <c r="N9564" t="s">
        <v>148</v>
      </c>
      <c r="O9564" t="s">
        <v>10703</v>
      </c>
      <c r="P9564" t="s">
        <v>71</v>
      </c>
      <c r="Q9564" t="s">
        <v>682</v>
      </c>
      <c r="R9564" t="s">
        <v>10704</v>
      </c>
      <c r="S9564">
        <v>224.93700000000004</v>
      </c>
      <c r="T9564">
        <v>3</v>
      </c>
      <c r="U9564">
        <v>0.7</v>
      </c>
      <c r="V9564">
        <v>-164.9538</v>
      </c>
    </row>
    <row r="9565" spans="1:22" ht="14.25" customHeight="1" x14ac:dyDescent="0.25">
      <c r="A9565">
        <v>9564</v>
      </c>
      <c r="B9565" t="s">
        <v>10700</v>
      </c>
      <c r="C9565">
        <f>YEAR(Data!$D9565)</f>
        <v>2013</v>
      </c>
      <c r="D9565">
        <v>41398</v>
      </c>
      <c r="E9565">
        <v>41400</v>
      </c>
      <c r="F9565" t="s">
        <v>188</v>
      </c>
      <c r="G9565" t="s">
        <v>10701</v>
      </c>
      <c r="H9565" t="s">
        <v>10702</v>
      </c>
      <c r="I9565" t="s">
        <v>26</v>
      </c>
      <c r="J9565" t="s">
        <v>27</v>
      </c>
      <c r="K9565" t="s">
        <v>606</v>
      </c>
      <c r="L9565" t="s">
        <v>498</v>
      </c>
      <c r="M9565">
        <v>43055</v>
      </c>
      <c r="N9565" t="s">
        <v>148</v>
      </c>
      <c r="O9565" t="s">
        <v>5519</v>
      </c>
      <c r="P9565" t="s">
        <v>46</v>
      </c>
      <c r="Q9565" t="s">
        <v>47</v>
      </c>
      <c r="R9565" t="s">
        <v>5520</v>
      </c>
      <c r="S9565">
        <v>6</v>
      </c>
      <c r="T9565">
        <v>2</v>
      </c>
      <c r="U9565">
        <v>0.2</v>
      </c>
      <c r="V9565">
        <v>2.0999999999999996</v>
      </c>
    </row>
    <row r="9566" spans="1:22" ht="14.25" customHeight="1" x14ac:dyDescent="0.25">
      <c r="A9566">
        <v>9565</v>
      </c>
      <c r="B9566" t="s">
        <v>10705</v>
      </c>
      <c r="C9566">
        <f>YEAR(Data!$D9566)</f>
        <v>2012</v>
      </c>
      <c r="D9566">
        <v>41061</v>
      </c>
      <c r="E9566">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ht="14.25" customHeight="1" x14ac:dyDescent="0.25">
      <c r="A9567">
        <v>9566</v>
      </c>
      <c r="B9567" t="s">
        <v>10706</v>
      </c>
      <c r="C9567">
        <f>YEAR(Data!$D9567)</f>
        <v>2011</v>
      </c>
      <c r="D9567">
        <v>40633</v>
      </c>
      <c r="E9567">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ht="14.25" customHeight="1" x14ac:dyDescent="0.25">
      <c r="A9568">
        <v>9567</v>
      </c>
      <c r="B9568" t="s">
        <v>10706</v>
      </c>
      <c r="C9568">
        <f>YEAR(Data!$D9568)</f>
        <v>2011</v>
      </c>
      <c r="D9568">
        <v>40633</v>
      </c>
      <c r="E9568">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ht="14.25" customHeight="1" x14ac:dyDescent="0.25">
      <c r="A9569">
        <v>9568</v>
      </c>
      <c r="B9569" t="s">
        <v>10706</v>
      </c>
      <c r="C9569">
        <f>YEAR(Data!$D9569)</f>
        <v>2011</v>
      </c>
      <c r="D9569">
        <v>40633</v>
      </c>
      <c r="E9569">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ht="14.25" customHeight="1" x14ac:dyDescent="0.25">
      <c r="A9570">
        <v>9569</v>
      </c>
      <c r="B9570" t="s">
        <v>10707</v>
      </c>
      <c r="C9570">
        <f>YEAR(Data!$D9570)</f>
        <v>2014</v>
      </c>
      <c r="D9570">
        <v>41826</v>
      </c>
      <c r="E9570">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ht="14.25" customHeight="1" x14ac:dyDescent="0.25">
      <c r="A9571">
        <v>9570</v>
      </c>
      <c r="B9571" t="s">
        <v>10708</v>
      </c>
      <c r="C9571">
        <f>YEAR(Data!$D9571)</f>
        <v>2012</v>
      </c>
      <c r="D9571">
        <v>41176</v>
      </c>
      <c r="E9571">
        <v>41176</v>
      </c>
      <c r="F9571" t="s">
        <v>1290</v>
      </c>
      <c r="G9571" t="s">
        <v>799</v>
      </c>
      <c r="H9571" t="s">
        <v>800</v>
      </c>
      <c r="I9571" t="s">
        <v>26</v>
      </c>
      <c r="J9571" t="s">
        <v>27</v>
      </c>
      <c r="K9571" t="s">
        <v>497</v>
      </c>
      <c r="L9571" t="s">
        <v>498</v>
      </c>
      <c r="M9571">
        <v>43229</v>
      </c>
      <c r="N9571" t="s">
        <v>148</v>
      </c>
      <c r="O9571" t="s">
        <v>5744</v>
      </c>
      <c r="P9571" t="s">
        <v>46</v>
      </c>
      <c r="Q9571" t="s">
        <v>75</v>
      </c>
      <c r="R9571" t="s">
        <v>5745</v>
      </c>
      <c r="S9571">
        <v>6.732000000000002</v>
      </c>
      <c r="T9571">
        <v>6</v>
      </c>
      <c r="U9571">
        <v>0.7</v>
      </c>
      <c r="V9571">
        <v>-4.4879999999999978</v>
      </c>
    </row>
    <row r="9572" spans="1:22" ht="14.25" customHeight="1" x14ac:dyDescent="0.25">
      <c r="A9572">
        <v>9571</v>
      </c>
      <c r="B9572" t="s">
        <v>10708</v>
      </c>
      <c r="C9572">
        <f>YEAR(Data!$D9572)</f>
        <v>2012</v>
      </c>
      <c r="D9572">
        <v>41176</v>
      </c>
      <c r="E9572">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ht="14.25" customHeight="1" x14ac:dyDescent="0.25">
      <c r="A9573">
        <v>9572</v>
      </c>
      <c r="B9573" t="s">
        <v>10708</v>
      </c>
      <c r="C9573">
        <f>YEAR(Data!$D9573)</f>
        <v>2012</v>
      </c>
      <c r="D9573">
        <v>41176</v>
      </c>
      <c r="E9573">
        <v>41176</v>
      </c>
      <c r="F9573" t="s">
        <v>1290</v>
      </c>
      <c r="G9573" t="s">
        <v>799</v>
      </c>
      <c r="H9573" t="s">
        <v>800</v>
      </c>
      <c r="I9573" t="s">
        <v>26</v>
      </c>
      <c r="J9573" t="s">
        <v>27</v>
      </c>
      <c r="K9573" t="s">
        <v>497</v>
      </c>
      <c r="L9573" t="s">
        <v>498</v>
      </c>
      <c r="M9573">
        <v>43229</v>
      </c>
      <c r="N9573" t="s">
        <v>148</v>
      </c>
      <c r="O9573" t="s">
        <v>7425</v>
      </c>
      <c r="P9573" t="s">
        <v>46</v>
      </c>
      <c r="Q9573" t="s">
        <v>173</v>
      </c>
      <c r="R9573" t="s">
        <v>7426</v>
      </c>
      <c r="S9573">
        <v>15.840000000000002</v>
      </c>
      <c r="T9573">
        <v>2</v>
      </c>
      <c r="U9573">
        <v>0.2</v>
      </c>
      <c r="V9573">
        <v>5.5439999999999987</v>
      </c>
    </row>
    <row r="9574" spans="1:22" ht="14.25" customHeight="1" x14ac:dyDescent="0.25">
      <c r="A9574">
        <v>9573</v>
      </c>
      <c r="B9574" t="s">
        <v>10708</v>
      </c>
      <c r="C9574">
        <f>YEAR(Data!$D9574)</f>
        <v>2012</v>
      </c>
      <c r="D9574">
        <v>41176</v>
      </c>
      <c r="E9574">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ht="14.25" customHeight="1" x14ac:dyDescent="0.25">
      <c r="A9575">
        <v>9574</v>
      </c>
      <c r="B9575" t="s">
        <v>10708</v>
      </c>
      <c r="C9575">
        <f>YEAR(Data!$D9575)</f>
        <v>2012</v>
      </c>
      <c r="D9575">
        <v>41176</v>
      </c>
      <c r="E9575">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ht="14.25" customHeight="1" x14ac:dyDescent="0.25">
      <c r="A9576">
        <v>9575</v>
      </c>
      <c r="B9576" t="s">
        <v>10709</v>
      </c>
      <c r="C9576">
        <f>YEAR(Data!$D9576)</f>
        <v>2012</v>
      </c>
      <c r="D9576">
        <v>41134</v>
      </c>
      <c r="E9576">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ht="14.25" customHeight="1" x14ac:dyDescent="0.25">
      <c r="A9577">
        <v>9576</v>
      </c>
      <c r="B9577" t="s">
        <v>10710</v>
      </c>
      <c r="C9577">
        <f>YEAR(Data!$D9577)</f>
        <v>2012</v>
      </c>
      <c r="D9577">
        <v>41055</v>
      </c>
      <c r="E9577">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ht="14.25" customHeight="1" x14ac:dyDescent="0.25">
      <c r="A9578">
        <v>9577</v>
      </c>
      <c r="B9578" t="s">
        <v>10710</v>
      </c>
      <c r="C9578">
        <f>YEAR(Data!$D9578)</f>
        <v>2012</v>
      </c>
      <c r="D9578">
        <v>41055</v>
      </c>
      <c r="E9578">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ht="14.25" customHeight="1" x14ac:dyDescent="0.25">
      <c r="A9579">
        <v>9578</v>
      </c>
      <c r="B9579" t="s">
        <v>10710</v>
      </c>
      <c r="C9579">
        <f>YEAR(Data!$D9579)</f>
        <v>2012</v>
      </c>
      <c r="D9579">
        <v>41055</v>
      </c>
      <c r="E9579">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ht="14.25" customHeight="1" x14ac:dyDescent="0.25">
      <c r="A9580">
        <v>9579</v>
      </c>
      <c r="B9580" t="s">
        <v>10711</v>
      </c>
      <c r="C9580">
        <f>YEAR(Data!$D9580)</f>
        <v>2014</v>
      </c>
      <c r="D9580">
        <v>41897</v>
      </c>
      <c r="E9580">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ht="14.25" customHeight="1" x14ac:dyDescent="0.25">
      <c r="A9581">
        <v>9580</v>
      </c>
      <c r="B9581" t="s">
        <v>10711</v>
      </c>
      <c r="C9581">
        <f>YEAR(Data!$D9581)</f>
        <v>2014</v>
      </c>
      <c r="D9581">
        <v>41897</v>
      </c>
      <c r="E958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ht="14.25" customHeight="1" x14ac:dyDescent="0.25">
      <c r="A9582">
        <v>9581</v>
      </c>
      <c r="B9582" t="s">
        <v>10711</v>
      </c>
      <c r="C9582">
        <f>YEAR(Data!$D9582)</f>
        <v>2014</v>
      </c>
      <c r="D9582">
        <v>41897</v>
      </c>
      <c r="E9582">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ht="14.25" customHeight="1" x14ac:dyDescent="0.25">
      <c r="A9583">
        <v>9582</v>
      </c>
      <c r="B9583" t="s">
        <v>10711</v>
      </c>
      <c r="C9583">
        <f>YEAR(Data!$D9583)</f>
        <v>2014</v>
      </c>
      <c r="D9583">
        <v>41897</v>
      </c>
      <c r="E9583">
        <v>41899</v>
      </c>
      <c r="F9583" t="s">
        <v>188</v>
      </c>
      <c r="G9583" t="s">
        <v>417</v>
      </c>
      <c r="H9583" t="s">
        <v>418</v>
      </c>
      <c r="I9583" t="s">
        <v>102</v>
      </c>
      <c r="J9583" t="s">
        <v>27</v>
      </c>
      <c r="K9583" t="s">
        <v>266</v>
      </c>
      <c r="L9583" t="s">
        <v>267</v>
      </c>
      <c r="M9583">
        <v>10035</v>
      </c>
      <c r="N9583" t="s">
        <v>148</v>
      </c>
      <c r="O9583" t="s">
        <v>6956</v>
      </c>
      <c r="P9583" t="s">
        <v>32</v>
      </c>
      <c r="Q9583" t="s">
        <v>36</v>
      </c>
      <c r="R9583" t="s">
        <v>6957</v>
      </c>
      <c r="S9583">
        <v>589.41</v>
      </c>
      <c r="T9583">
        <v>5</v>
      </c>
      <c r="U9583">
        <v>0.1</v>
      </c>
      <c r="V9583">
        <v>-6.5490000000000492</v>
      </c>
    </row>
    <row r="9584" spans="1:22" ht="14.25" customHeight="1" x14ac:dyDescent="0.25">
      <c r="A9584">
        <v>9583</v>
      </c>
      <c r="B9584" t="s">
        <v>10712</v>
      </c>
      <c r="C9584">
        <f>YEAR(Data!$D9584)</f>
        <v>2013</v>
      </c>
      <c r="D9584">
        <v>41433</v>
      </c>
      <c r="E9584">
        <v>41437</v>
      </c>
      <c r="F9584" t="s">
        <v>50</v>
      </c>
      <c r="G9584" t="s">
        <v>10485</v>
      </c>
      <c r="H9584" t="s">
        <v>10486</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ht="14.25" customHeight="1" x14ac:dyDescent="0.25">
      <c r="A9585">
        <v>9584</v>
      </c>
      <c r="B9585" t="s">
        <v>10713</v>
      </c>
      <c r="C9585">
        <f>YEAR(Data!$D9585)</f>
        <v>2014</v>
      </c>
      <c r="D9585">
        <v>41816</v>
      </c>
      <c r="E9585">
        <v>41818</v>
      </c>
      <c r="F9585" t="s">
        <v>23</v>
      </c>
      <c r="G9585" t="s">
        <v>8354</v>
      </c>
      <c r="H9585" t="s">
        <v>8355</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ht="14.25" customHeight="1" x14ac:dyDescent="0.25">
      <c r="A9586">
        <v>9585</v>
      </c>
      <c r="B9586" t="s">
        <v>10714</v>
      </c>
      <c r="C9586">
        <f>YEAR(Data!$D9586)</f>
        <v>2014</v>
      </c>
      <c r="D9586">
        <v>41878</v>
      </c>
      <c r="E9586">
        <v>41879</v>
      </c>
      <c r="F9586" t="s">
        <v>188</v>
      </c>
      <c r="G9586" t="s">
        <v>6657</v>
      </c>
      <c r="H9586" t="s">
        <v>6658</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ht="14.25" customHeight="1" x14ac:dyDescent="0.25">
      <c r="A9587">
        <v>9586</v>
      </c>
      <c r="B9587" t="s">
        <v>10715</v>
      </c>
      <c r="C9587">
        <f>YEAR(Data!$D9587)</f>
        <v>2013</v>
      </c>
      <c r="D9587">
        <v>41513</v>
      </c>
      <c r="E9587">
        <v>41515</v>
      </c>
      <c r="F9587" t="s">
        <v>188</v>
      </c>
      <c r="G9587" t="s">
        <v>3842</v>
      </c>
      <c r="H9587" t="s">
        <v>3843</v>
      </c>
      <c r="I9587" t="s">
        <v>41</v>
      </c>
      <c r="J9587" t="s">
        <v>27</v>
      </c>
      <c r="K9587" t="s">
        <v>1419</v>
      </c>
      <c r="L9587" t="s">
        <v>54</v>
      </c>
      <c r="M9587">
        <v>33142</v>
      </c>
      <c r="N9587" t="s">
        <v>30</v>
      </c>
      <c r="O9587" t="s">
        <v>5848</v>
      </c>
      <c r="P9587" t="s">
        <v>46</v>
      </c>
      <c r="Q9587" t="s">
        <v>90</v>
      </c>
      <c r="R9587" t="s">
        <v>5849</v>
      </c>
      <c r="S9587">
        <v>31.007999999999999</v>
      </c>
      <c r="T9587">
        <v>1</v>
      </c>
      <c r="U9587">
        <v>0.2</v>
      </c>
      <c r="V9587">
        <v>11.240400000000001</v>
      </c>
    </row>
    <row r="9588" spans="1:22" ht="14.25" customHeight="1" x14ac:dyDescent="0.25">
      <c r="A9588">
        <v>9587</v>
      </c>
      <c r="B9588" t="s">
        <v>10716</v>
      </c>
      <c r="C9588">
        <f>YEAR(Data!$D9588)</f>
        <v>2013</v>
      </c>
      <c r="D9588">
        <v>41597</v>
      </c>
      <c r="E9588">
        <v>41597</v>
      </c>
      <c r="F9588" t="s">
        <v>1290</v>
      </c>
      <c r="G9588" t="s">
        <v>5838</v>
      </c>
      <c r="H9588" t="s">
        <v>5839</v>
      </c>
      <c r="I9588" t="s">
        <v>26</v>
      </c>
      <c r="J9588" t="s">
        <v>27</v>
      </c>
      <c r="K9588" t="s">
        <v>87</v>
      </c>
      <c r="L9588" t="s">
        <v>43</v>
      </c>
      <c r="M9588">
        <v>94521</v>
      </c>
      <c r="N9588" t="s">
        <v>44</v>
      </c>
      <c r="O9588" t="s">
        <v>5430</v>
      </c>
      <c r="P9588" t="s">
        <v>46</v>
      </c>
      <c r="Q9588" t="s">
        <v>75</v>
      </c>
      <c r="R9588" t="s">
        <v>5431</v>
      </c>
      <c r="S9588">
        <v>61.120000000000005</v>
      </c>
      <c r="T9588">
        <v>5</v>
      </c>
      <c r="U9588">
        <v>0.2</v>
      </c>
      <c r="V9588">
        <v>22.155999999999999</v>
      </c>
    </row>
    <row r="9589" spans="1:22" ht="14.25" customHeight="1" x14ac:dyDescent="0.25">
      <c r="A9589">
        <v>9588</v>
      </c>
      <c r="B9589" t="s">
        <v>10717</v>
      </c>
      <c r="C9589">
        <f>YEAR(Data!$D9589)</f>
        <v>2014</v>
      </c>
      <c r="D9589">
        <v>41747</v>
      </c>
      <c r="E9589">
        <v>41752</v>
      </c>
      <c r="F9589" t="s">
        <v>50</v>
      </c>
      <c r="G9589" t="s">
        <v>5335</v>
      </c>
      <c r="H9589" t="s">
        <v>5336</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ht="14.25" customHeight="1" x14ac:dyDescent="0.25">
      <c r="A9590">
        <v>9589</v>
      </c>
      <c r="B9590" t="s">
        <v>10718</v>
      </c>
      <c r="C9590">
        <f>YEAR(Data!$D9590)</f>
        <v>2014</v>
      </c>
      <c r="D9590">
        <v>41844</v>
      </c>
      <c r="E9590">
        <v>41849</v>
      </c>
      <c r="F9590" t="s">
        <v>50</v>
      </c>
      <c r="G9590" t="s">
        <v>5492</v>
      </c>
      <c r="H9590" t="s">
        <v>5493</v>
      </c>
      <c r="I9590" t="s">
        <v>26</v>
      </c>
      <c r="J9590" t="s">
        <v>27</v>
      </c>
      <c r="K9590" t="s">
        <v>5697</v>
      </c>
      <c r="L9590" t="s">
        <v>211</v>
      </c>
      <c r="M9590">
        <v>60090</v>
      </c>
      <c r="N9590" t="s">
        <v>105</v>
      </c>
      <c r="O9590" t="s">
        <v>490</v>
      </c>
      <c r="P9590" t="s">
        <v>46</v>
      </c>
      <c r="Q9590" t="s">
        <v>68</v>
      </c>
      <c r="R9590" t="s">
        <v>491</v>
      </c>
      <c r="S9590">
        <v>121.536</v>
      </c>
      <c r="T9590">
        <v>4</v>
      </c>
      <c r="U9590">
        <v>0.2</v>
      </c>
      <c r="V9590">
        <v>15.191999999999979</v>
      </c>
    </row>
    <row r="9591" spans="1:22" ht="14.25" customHeight="1" x14ac:dyDescent="0.25">
      <c r="A9591">
        <v>9590</v>
      </c>
      <c r="B9591" t="s">
        <v>10719</v>
      </c>
      <c r="C9591">
        <f>YEAR(Data!$D9591)</f>
        <v>2011</v>
      </c>
      <c r="D9591">
        <v>40674</v>
      </c>
      <c r="E9591">
        <v>40678</v>
      </c>
      <c r="F9591" t="s">
        <v>50</v>
      </c>
      <c r="G9591" t="s">
        <v>10092</v>
      </c>
      <c r="H9591" t="s">
        <v>10093</v>
      </c>
      <c r="I9591" t="s">
        <v>102</v>
      </c>
      <c r="J9591" t="s">
        <v>27</v>
      </c>
      <c r="K9591" t="s">
        <v>303</v>
      </c>
      <c r="L9591" t="s">
        <v>211</v>
      </c>
      <c r="M9591">
        <v>60610</v>
      </c>
      <c r="N9591" t="s">
        <v>105</v>
      </c>
      <c r="O9591" t="s">
        <v>8333</v>
      </c>
      <c r="P9591" t="s">
        <v>46</v>
      </c>
      <c r="Q9591" t="s">
        <v>90</v>
      </c>
      <c r="R9591" t="s">
        <v>8334</v>
      </c>
      <c r="S9591">
        <v>17.472000000000001</v>
      </c>
      <c r="T9591">
        <v>3</v>
      </c>
      <c r="U9591">
        <v>0.2</v>
      </c>
      <c r="V9591">
        <v>5.6783999999999981</v>
      </c>
    </row>
    <row r="9592" spans="1:22" ht="14.25" customHeight="1" x14ac:dyDescent="0.25">
      <c r="A9592">
        <v>9591</v>
      </c>
      <c r="B9592" t="s">
        <v>10719</v>
      </c>
      <c r="C9592">
        <f>YEAR(Data!$D9592)</f>
        <v>2011</v>
      </c>
      <c r="D9592">
        <v>40674</v>
      </c>
      <c r="E9592">
        <v>40678</v>
      </c>
      <c r="F9592" t="s">
        <v>50</v>
      </c>
      <c r="G9592" t="s">
        <v>10092</v>
      </c>
      <c r="H9592" t="s">
        <v>10093</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ht="14.25" customHeight="1" x14ac:dyDescent="0.25">
      <c r="A9593">
        <v>9592</v>
      </c>
      <c r="B9593" t="s">
        <v>10720</v>
      </c>
      <c r="C9593">
        <f>YEAR(Data!$D9593)</f>
        <v>2013</v>
      </c>
      <c r="D9593">
        <v>41484</v>
      </c>
      <c r="E9593">
        <v>41488</v>
      </c>
      <c r="F9593" t="s">
        <v>50</v>
      </c>
      <c r="G9593" t="s">
        <v>5221</v>
      </c>
      <c r="H9593" t="s">
        <v>5222</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ht="14.25" customHeight="1" x14ac:dyDescent="0.25">
      <c r="A9594">
        <v>9593</v>
      </c>
      <c r="B9594" t="s">
        <v>10720</v>
      </c>
      <c r="C9594">
        <f>YEAR(Data!$D9594)</f>
        <v>2013</v>
      </c>
      <c r="D9594">
        <v>41484</v>
      </c>
      <c r="E9594">
        <v>41488</v>
      </c>
      <c r="F9594" t="s">
        <v>50</v>
      </c>
      <c r="G9594" t="s">
        <v>5221</v>
      </c>
      <c r="H9594" t="s">
        <v>5222</v>
      </c>
      <c r="I9594" t="s">
        <v>102</v>
      </c>
      <c r="J9594" t="s">
        <v>27</v>
      </c>
      <c r="K9594" t="s">
        <v>602</v>
      </c>
      <c r="L9594" t="s">
        <v>104</v>
      </c>
      <c r="M9594">
        <v>77506</v>
      </c>
      <c r="N9594" t="s">
        <v>105</v>
      </c>
      <c r="O9594" t="s">
        <v>9343</v>
      </c>
      <c r="P9594" t="s">
        <v>32</v>
      </c>
      <c r="Q9594" t="s">
        <v>65</v>
      </c>
      <c r="R9594" t="s">
        <v>9344</v>
      </c>
      <c r="S9594">
        <v>302.72000000000003</v>
      </c>
      <c r="T9594">
        <v>5</v>
      </c>
      <c r="U9594">
        <v>0.6</v>
      </c>
      <c r="V9594">
        <v>-378.40000000000009</v>
      </c>
    </row>
    <row r="9595" spans="1:22" ht="14.25" customHeight="1" x14ac:dyDescent="0.25">
      <c r="A9595">
        <v>9594</v>
      </c>
      <c r="B9595" t="s">
        <v>10721</v>
      </c>
      <c r="C9595">
        <f>YEAR(Data!$D9595)</f>
        <v>2014</v>
      </c>
      <c r="D9595">
        <v>41897</v>
      </c>
      <c r="E9595">
        <v>41902</v>
      </c>
      <c r="F9595" t="s">
        <v>50</v>
      </c>
      <c r="G9595" t="s">
        <v>4376</v>
      </c>
      <c r="H9595" t="s">
        <v>4377</v>
      </c>
      <c r="I9595" t="s">
        <v>26</v>
      </c>
      <c r="J9595" t="s">
        <v>27</v>
      </c>
      <c r="K9595" t="s">
        <v>266</v>
      </c>
      <c r="L9595" t="s">
        <v>267</v>
      </c>
      <c r="M9595">
        <v>10024</v>
      </c>
      <c r="N9595" t="s">
        <v>148</v>
      </c>
      <c r="O9595" t="s">
        <v>6321</v>
      </c>
      <c r="P9595" t="s">
        <v>46</v>
      </c>
      <c r="Q9595" t="s">
        <v>90</v>
      </c>
      <c r="R9595" t="s">
        <v>6322</v>
      </c>
      <c r="S9595">
        <v>8.56</v>
      </c>
      <c r="T9595">
        <v>2</v>
      </c>
      <c r="U9595">
        <v>0</v>
      </c>
      <c r="V9595">
        <v>3.8519999999999994</v>
      </c>
    </row>
    <row r="9596" spans="1:22" ht="14.25" customHeight="1" x14ac:dyDescent="0.25">
      <c r="A9596">
        <v>9595</v>
      </c>
      <c r="B9596" t="s">
        <v>10721</v>
      </c>
      <c r="C9596">
        <f>YEAR(Data!$D9596)</f>
        <v>2014</v>
      </c>
      <c r="D9596">
        <v>41897</v>
      </c>
      <c r="E9596">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ht="14.25" customHeight="1" x14ac:dyDescent="0.25">
      <c r="A9597">
        <v>9596</v>
      </c>
      <c r="B9597" t="s">
        <v>10722</v>
      </c>
      <c r="C9597">
        <f>YEAR(Data!$D9597)</f>
        <v>2014</v>
      </c>
      <c r="D9597">
        <v>41664</v>
      </c>
      <c r="E9597">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ht="14.25" customHeight="1" x14ac:dyDescent="0.25">
      <c r="A9598">
        <v>9597</v>
      </c>
      <c r="B9598" t="s">
        <v>10722</v>
      </c>
      <c r="C9598">
        <f>YEAR(Data!$D9598)</f>
        <v>2014</v>
      </c>
      <c r="D9598">
        <v>41664</v>
      </c>
      <c r="E9598">
        <v>41669</v>
      </c>
      <c r="F9598" t="s">
        <v>50</v>
      </c>
      <c r="G9598" t="s">
        <v>3939</v>
      </c>
      <c r="H9598" t="s">
        <v>3940</v>
      </c>
      <c r="I9598" t="s">
        <v>41</v>
      </c>
      <c r="J9598" t="s">
        <v>27</v>
      </c>
      <c r="K9598" t="s">
        <v>630</v>
      </c>
      <c r="L9598" t="s">
        <v>43</v>
      </c>
      <c r="M9598">
        <v>95123</v>
      </c>
      <c r="N9598" t="s">
        <v>44</v>
      </c>
      <c r="O9598" t="s">
        <v>6989</v>
      </c>
      <c r="P9598" t="s">
        <v>46</v>
      </c>
      <c r="Q9598" t="s">
        <v>75</v>
      </c>
      <c r="R9598" t="s">
        <v>6990</v>
      </c>
      <c r="S9598">
        <v>276.78400000000005</v>
      </c>
      <c r="T9598">
        <v>2</v>
      </c>
      <c r="U9598">
        <v>0.2</v>
      </c>
      <c r="V9598">
        <v>89.954799999999992</v>
      </c>
    </row>
    <row r="9599" spans="1:22" ht="14.25" customHeight="1" x14ac:dyDescent="0.25">
      <c r="A9599">
        <v>9598</v>
      </c>
      <c r="B9599" t="s">
        <v>10722</v>
      </c>
      <c r="C9599">
        <f>YEAR(Data!$D9599)</f>
        <v>2014</v>
      </c>
      <c r="D9599">
        <v>41664</v>
      </c>
      <c r="E9599">
        <v>41669</v>
      </c>
      <c r="F9599" t="s">
        <v>50</v>
      </c>
      <c r="G9599" t="s">
        <v>3939</v>
      </c>
      <c r="H9599" t="s">
        <v>3940</v>
      </c>
      <c r="I9599" t="s">
        <v>41</v>
      </c>
      <c r="J9599" t="s">
        <v>27</v>
      </c>
      <c r="K9599" t="s">
        <v>630</v>
      </c>
      <c r="L9599" t="s">
        <v>43</v>
      </c>
      <c r="M9599">
        <v>95123</v>
      </c>
      <c r="N9599" t="s">
        <v>44</v>
      </c>
      <c r="O9599" t="s">
        <v>7598</v>
      </c>
      <c r="P9599" t="s">
        <v>71</v>
      </c>
      <c r="Q9599" t="s">
        <v>72</v>
      </c>
      <c r="R9599" t="s">
        <v>7599</v>
      </c>
      <c r="S9599">
        <v>110.352</v>
      </c>
      <c r="T9599">
        <v>3</v>
      </c>
      <c r="U9599">
        <v>0.2</v>
      </c>
      <c r="V9599">
        <v>8.2763999999999953</v>
      </c>
    </row>
    <row r="9600" spans="1:22" ht="14.25" customHeight="1" x14ac:dyDescent="0.25">
      <c r="A9600">
        <v>9599</v>
      </c>
      <c r="B9600" t="s">
        <v>10723</v>
      </c>
      <c r="C9600">
        <f>YEAR(Data!$D9600)</f>
        <v>2012</v>
      </c>
      <c r="D9600">
        <v>41171</v>
      </c>
      <c r="E9600">
        <v>41175</v>
      </c>
      <c r="F9600" t="s">
        <v>50</v>
      </c>
      <c r="G9600" t="s">
        <v>8233</v>
      </c>
      <c r="H9600" t="s">
        <v>8234</v>
      </c>
      <c r="I9600" t="s">
        <v>102</v>
      </c>
      <c r="J9600" t="s">
        <v>27</v>
      </c>
      <c r="K9600" t="s">
        <v>5395</v>
      </c>
      <c r="L9600" t="s">
        <v>43</v>
      </c>
      <c r="M9600">
        <v>95823</v>
      </c>
      <c r="N9600" t="s">
        <v>44</v>
      </c>
      <c r="O9600" t="s">
        <v>6332</v>
      </c>
      <c r="P9600" t="s">
        <v>32</v>
      </c>
      <c r="Q9600" t="s">
        <v>65</v>
      </c>
      <c r="R9600" t="s">
        <v>6333</v>
      </c>
      <c r="S9600">
        <v>60.84</v>
      </c>
      <c r="T9600">
        <v>3</v>
      </c>
      <c r="U9600">
        <v>0</v>
      </c>
      <c r="V9600">
        <v>19.468799999999998</v>
      </c>
    </row>
    <row r="9601" spans="1:22" ht="14.25" customHeight="1" x14ac:dyDescent="0.25">
      <c r="A9601">
        <v>9600</v>
      </c>
      <c r="B9601" t="s">
        <v>10724</v>
      </c>
      <c r="C9601">
        <f>YEAR(Data!$D9601)</f>
        <v>2012</v>
      </c>
      <c r="D9601">
        <v>41013</v>
      </c>
      <c r="E9601">
        <v>41017</v>
      </c>
      <c r="F9601" t="s">
        <v>50</v>
      </c>
      <c r="G9601" t="s">
        <v>1997</v>
      </c>
      <c r="H9601" t="s">
        <v>1998</v>
      </c>
      <c r="I9601" t="s">
        <v>26</v>
      </c>
      <c r="J9601" t="s">
        <v>27</v>
      </c>
      <c r="K9601" t="s">
        <v>318</v>
      </c>
      <c r="L9601" t="s">
        <v>420</v>
      </c>
      <c r="M9601">
        <v>97477</v>
      </c>
      <c r="N9601" t="s">
        <v>44</v>
      </c>
      <c r="O9601" t="s">
        <v>5421</v>
      </c>
      <c r="P9601" t="s">
        <v>46</v>
      </c>
      <c r="Q9601" t="s">
        <v>78</v>
      </c>
      <c r="R9601" t="s">
        <v>5422</v>
      </c>
      <c r="S9601">
        <v>35.207999999999998</v>
      </c>
      <c r="T9601">
        <v>1</v>
      </c>
      <c r="U9601">
        <v>0.2</v>
      </c>
      <c r="V9601">
        <v>2.6405999999999992</v>
      </c>
    </row>
    <row r="9602" spans="1:22" ht="14.25" customHeight="1" x14ac:dyDescent="0.25">
      <c r="A9602">
        <v>9601</v>
      </c>
      <c r="B9602" t="s">
        <v>10725</v>
      </c>
      <c r="C9602">
        <f>YEAR(Data!$D9602)</f>
        <v>2014</v>
      </c>
      <c r="D9602">
        <v>41768</v>
      </c>
      <c r="E9602">
        <v>41771</v>
      </c>
      <c r="F9602" t="s">
        <v>23</v>
      </c>
      <c r="G9602" t="s">
        <v>1574</v>
      </c>
      <c r="H9602" t="s">
        <v>1575</v>
      </c>
      <c r="I9602" t="s">
        <v>41</v>
      </c>
      <c r="J9602" t="s">
        <v>27</v>
      </c>
      <c r="K9602" t="s">
        <v>10177</v>
      </c>
      <c r="L9602" t="s">
        <v>104</v>
      </c>
      <c r="M9602">
        <v>76063</v>
      </c>
      <c r="N9602" t="s">
        <v>105</v>
      </c>
      <c r="O9602" t="s">
        <v>6175</v>
      </c>
      <c r="P9602" t="s">
        <v>46</v>
      </c>
      <c r="Q9602" t="s">
        <v>90</v>
      </c>
      <c r="R9602" t="s">
        <v>6176</v>
      </c>
      <c r="S9602">
        <v>41.472000000000008</v>
      </c>
      <c r="T9602">
        <v>8</v>
      </c>
      <c r="U9602">
        <v>0.2</v>
      </c>
      <c r="V9602">
        <v>14.5152</v>
      </c>
    </row>
    <row r="9603" spans="1:22" ht="14.25" customHeight="1" x14ac:dyDescent="0.25">
      <c r="A9603">
        <v>9602</v>
      </c>
      <c r="B9603" t="s">
        <v>10726</v>
      </c>
      <c r="C9603">
        <f>YEAR(Data!$D9603)</f>
        <v>2013</v>
      </c>
      <c r="D9603">
        <v>41522</v>
      </c>
      <c r="E9603">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ht="14.25" customHeight="1" x14ac:dyDescent="0.25">
      <c r="A9604">
        <v>9603</v>
      </c>
      <c r="B9604" t="s">
        <v>10727</v>
      </c>
      <c r="C9604">
        <f>YEAR(Data!$D9604)</f>
        <v>2011</v>
      </c>
      <c r="D9604">
        <v>40682</v>
      </c>
      <c r="E9604">
        <v>40685</v>
      </c>
      <c r="F9604" t="s">
        <v>188</v>
      </c>
      <c r="G9604" t="s">
        <v>1242</v>
      </c>
      <c r="H9604" t="s">
        <v>1243</v>
      </c>
      <c r="I9604" t="s">
        <v>26</v>
      </c>
      <c r="J9604" t="s">
        <v>27</v>
      </c>
      <c r="K9604" t="s">
        <v>2978</v>
      </c>
      <c r="L9604" t="s">
        <v>319</v>
      </c>
      <c r="M9604">
        <v>23464</v>
      </c>
      <c r="N9604" t="s">
        <v>30</v>
      </c>
      <c r="O9604" t="s">
        <v>8083</v>
      </c>
      <c r="P9604" t="s">
        <v>46</v>
      </c>
      <c r="Q9604" t="s">
        <v>578</v>
      </c>
      <c r="R9604" t="s">
        <v>8084</v>
      </c>
      <c r="S9604">
        <v>34.200000000000003</v>
      </c>
      <c r="T9604">
        <v>5</v>
      </c>
      <c r="U9604">
        <v>0</v>
      </c>
      <c r="V9604">
        <v>9.234</v>
      </c>
    </row>
    <row r="9605" spans="1:22" ht="14.25" customHeight="1" x14ac:dyDescent="0.25">
      <c r="A9605">
        <v>9604</v>
      </c>
      <c r="B9605" t="s">
        <v>10728</v>
      </c>
      <c r="C9605">
        <f>YEAR(Data!$D9605)</f>
        <v>2013</v>
      </c>
      <c r="D9605">
        <v>41443</v>
      </c>
      <c r="E9605">
        <v>41449</v>
      </c>
      <c r="F9605" t="s">
        <v>50</v>
      </c>
      <c r="G9605" t="s">
        <v>6029</v>
      </c>
      <c r="H9605" t="s">
        <v>6030</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ht="14.25" customHeight="1" x14ac:dyDescent="0.25">
      <c r="A9606">
        <v>9605</v>
      </c>
      <c r="B9606" t="s">
        <v>10729</v>
      </c>
      <c r="C9606">
        <f>YEAR(Data!$D9606)</f>
        <v>2012</v>
      </c>
      <c r="D9606">
        <v>41215</v>
      </c>
      <c r="E9606">
        <v>41218</v>
      </c>
      <c r="F9606" t="s">
        <v>188</v>
      </c>
      <c r="G9606" t="s">
        <v>2341</v>
      </c>
      <c r="H9606" t="s">
        <v>2342</v>
      </c>
      <c r="I9606" t="s">
        <v>26</v>
      </c>
      <c r="J9606" t="s">
        <v>27</v>
      </c>
      <c r="K9606" t="s">
        <v>4874</v>
      </c>
      <c r="L9606" t="s">
        <v>319</v>
      </c>
      <c r="M9606">
        <v>23320</v>
      </c>
      <c r="N9606" t="s">
        <v>30</v>
      </c>
      <c r="O9606" t="s">
        <v>10730</v>
      </c>
      <c r="P9606" t="s">
        <v>46</v>
      </c>
      <c r="Q9606" t="s">
        <v>78</v>
      </c>
      <c r="R9606" t="s">
        <v>10731</v>
      </c>
      <c r="S9606">
        <v>197.72</v>
      </c>
      <c r="T9606">
        <v>4</v>
      </c>
      <c r="U9606">
        <v>0</v>
      </c>
      <c r="V9606">
        <v>55.36160000000001</v>
      </c>
    </row>
    <row r="9607" spans="1:22" ht="14.25" customHeight="1" x14ac:dyDescent="0.25">
      <c r="A9607">
        <v>9606</v>
      </c>
      <c r="B9607" t="s">
        <v>10732</v>
      </c>
      <c r="C9607">
        <f>YEAR(Data!$D9607)</f>
        <v>2014</v>
      </c>
      <c r="D9607">
        <v>41948</v>
      </c>
      <c r="E9607">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ht="14.25" customHeight="1" x14ac:dyDescent="0.25">
      <c r="A9608">
        <v>9607</v>
      </c>
      <c r="B9608" t="s">
        <v>10732</v>
      </c>
      <c r="C9608">
        <f>YEAR(Data!$D9608)</f>
        <v>2014</v>
      </c>
      <c r="D9608">
        <v>41948</v>
      </c>
      <c r="E9608">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ht="14.25" customHeight="1" x14ac:dyDescent="0.25">
      <c r="A9609">
        <v>9608</v>
      </c>
      <c r="B9609" t="s">
        <v>10733</v>
      </c>
      <c r="C9609">
        <f>YEAR(Data!$D9609)</f>
        <v>2014</v>
      </c>
      <c r="D9609">
        <v>41979</v>
      </c>
      <c r="E9609">
        <v>41982</v>
      </c>
      <c r="F9609" t="s">
        <v>23</v>
      </c>
      <c r="G9609" t="s">
        <v>4968</v>
      </c>
      <c r="H9609" t="s">
        <v>4969</v>
      </c>
      <c r="I9609" t="s">
        <v>26</v>
      </c>
      <c r="J9609" t="s">
        <v>27</v>
      </c>
      <c r="K9609" t="s">
        <v>266</v>
      </c>
      <c r="L9609" t="s">
        <v>267</v>
      </c>
      <c r="M9609">
        <v>10024</v>
      </c>
      <c r="N9609" t="s">
        <v>148</v>
      </c>
      <c r="O9609" t="s">
        <v>6741</v>
      </c>
      <c r="P9609" t="s">
        <v>46</v>
      </c>
      <c r="Q9609" t="s">
        <v>90</v>
      </c>
      <c r="R9609" t="s">
        <v>6742</v>
      </c>
      <c r="S9609">
        <v>21.6</v>
      </c>
      <c r="T9609">
        <v>6</v>
      </c>
      <c r="U9609">
        <v>0</v>
      </c>
      <c r="V9609">
        <v>9.9359999999999999</v>
      </c>
    </row>
    <row r="9610" spans="1:22" ht="14.25" customHeight="1" x14ac:dyDescent="0.25">
      <c r="A9610">
        <v>9609</v>
      </c>
      <c r="B9610" t="s">
        <v>10733</v>
      </c>
      <c r="C9610">
        <f>YEAR(Data!$D9610)</f>
        <v>2014</v>
      </c>
      <c r="D9610">
        <v>41979</v>
      </c>
      <c r="E9610">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ht="14.25" customHeight="1" x14ac:dyDescent="0.25">
      <c r="A9611">
        <v>9610</v>
      </c>
      <c r="B9611" t="s">
        <v>10734</v>
      </c>
      <c r="C9611">
        <f>YEAR(Data!$D9611)</f>
        <v>2013</v>
      </c>
      <c r="D9611">
        <v>41411</v>
      </c>
      <c r="E9611">
        <v>41414</v>
      </c>
      <c r="F9611" t="s">
        <v>23</v>
      </c>
      <c r="G9611" t="s">
        <v>1583</v>
      </c>
      <c r="H9611" t="s">
        <v>1584</v>
      </c>
      <c r="I9611" t="s">
        <v>26</v>
      </c>
      <c r="J9611" t="s">
        <v>27</v>
      </c>
      <c r="K9611" t="s">
        <v>42</v>
      </c>
      <c r="L9611" t="s">
        <v>43</v>
      </c>
      <c r="M9611">
        <v>90045</v>
      </c>
      <c r="N9611" t="s">
        <v>44</v>
      </c>
      <c r="O9611" t="s">
        <v>6116</v>
      </c>
      <c r="P9611" t="s">
        <v>32</v>
      </c>
      <c r="Q9611" t="s">
        <v>65</v>
      </c>
      <c r="R9611" t="s">
        <v>6117</v>
      </c>
      <c r="S9611">
        <v>282.83999999999997</v>
      </c>
      <c r="T9611">
        <v>4</v>
      </c>
      <c r="U9611">
        <v>0</v>
      </c>
      <c r="V9611">
        <v>19.798799999999972</v>
      </c>
    </row>
    <row r="9612" spans="1:22" ht="14.25" customHeight="1" x14ac:dyDescent="0.25">
      <c r="A9612">
        <v>9611</v>
      </c>
      <c r="B9612" t="s">
        <v>10734</v>
      </c>
      <c r="C9612">
        <f>YEAR(Data!$D9612)</f>
        <v>2013</v>
      </c>
      <c r="D9612">
        <v>41411</v>
      </c>
      <c r="E9612">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ht="14.25" customHeight="1" x14ac:dyDescent="0.25">
      <c r="A9613">
        <v>9612</v>
      </c>
      <c r="B9613" t="s">
        <v>10735</v>
      </c>
      <c r="C9613">
        <f>YEAR(Data!$D9613)</f>
        <v>2014</v>
      </c>
      <c r="D9613">
        <v>41937</v>
      </c>
      <c r="E9613">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ht="14.25" customHeight="1" x14ac:dyDescent="0.25">
      <c r="A9614">
        <v>9613</v>
      </c>
      <c r="B9614" t="s">
        <v>10736</v>
      </c>
      <c r="C9614">
        <f>YEAR(Data!$D9614)</f>
        <v>2013</v>
      </c>
      <c r="D9614">
        <v>41536</v>
      </c>
      <c r="E9614">
        <v>41540</v>
      </c>
      <c r="F9614" t="s">
        <v>50</v>
      </c>
      <c r="G9614" t="s">
        <v>1870</v>
      </c>
      <c r="H9614" t="s">
        <v>1871</v>
      </c>
      <c r="I9614" t="s">
        <v>26</v>
      </c>
      <c r="J9614" t="s">
        <v>27</v>
      </c>
      <c r="K9614" t="s">
        <v>6399</v>
      </c>
      <c r="L9614" t="s">
        <v>43</v>
      </c>
      <c r="M9614">
        <v>95695</v>
      </c>
      <c r="N9614" t="s">
        <v>44</v>
      </c>
      <c r="O9614" t="s">
        <v>6382</v>
      </c>
      <c r="P9614" t="s">
        <v>71</v>
      </c>
      <c r="Q9614" t="s">
        <v>72</v>
      </c>
      <c r="R9614" t="s">
        <v>6383</v>
      </c>
      <c r="S9614">
        <v>239.98400000000004</v>
      </c>
      <c r="T9614">
        <v>2</v>
      </c>
      <c r="U9614">
        <v>0.2</v>
      </c>
      <c r="V9614">
        <v>23.998400000000004</v>
      </c>
    </row>
    <row r="9615" spans="1:22" ht="14.25" customHeight="1" x14ac:dyDescent="0.25">
      <c r="A9615">
        <v>9614</v>
      </c>
      <c r="B9615" t="s">
        <v>10737</v>
      </c>
      <c r="C9615">
        <f>YEAR(Data!$D9615)</f>
        <v>2011</v>
      </c>
      <c r="D9615">
        <v>40858</v>
      </c>
      <c r="E9615">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ht="14.25" customHeight="1" x14ac:dyDescent="0.25">
      <c r="A9616">
        <v>9615</v>
      </c>
      <c r="B9616" t="s">
        <v>10737</v>
      </c>
      <c r="C9616">
        <f>YEAR(Data!$D9616)</f>
        <v>2011</v>
      </c>
      <c r="D9616">
        <v>40858</v>
      </c>
      <c r="E9616">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ht="14.25" customHeight="1" x14ac:dyDescent="0.25">
      <c r="A9617">
        <v>9616</v>
      </c>
      <c r="B9617" t="s">
        <v>10737</v>
      </c>
      <c r="C9617">
        <f>YEAR(Data!$D9617)</f>
        <v>2011</v>
      </c>
      <c r="D9617">
        <v>40858</v>
      </c>
      <c r="E9617">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ht="14.25" customHeight="1" x14ac:dyDescent="0.25">
      <c r="A9618">
        <v>9617</v>
      </c>
      <c r="B9618" t="s">
        <v>10738</v>
      </c>
      <c r="C9618">
        <f>YEAR(Data!$D9618)</f>
        <v>2013</v>
      </c>
      <c r="D9618">
        <v>41509</v>
      </c>
      <c r="E9618">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ht="14.25" customHeight="1" x14ac:dyDescent="0.25">
      <c r="A9619">
        <v>9618</v>
      </c>
      <c r="B9619" t="s">
        <v>10739</v>
      </c>
      <c r="C9619">
        <f>YEAR(Data!$D9619)</f>
        <v>2014</v>
      </c>
      <c r="D9619">
        <v>41960</v>
      </c>
      <c r="E9619">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ht="14.25" customHeight="1" x14ac:dyDescent="0.25">
      <c r="A9620">
        <v>9619</v>
      </c>
      <c r="B9620" t="s">
        <v>10739</v>
      </c>
      <c r="C9620">
        <f>YEAR(Data!$D9620)</f>
        <v>2014</v>
      </c>
      <c r="D9620">
        <v>41960</v>
      </c>
      <c r="E9620">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ht="14.25" customHeight="1" x14ac:dyDescent="0.25">
      <c r="A9621">
        <v>9620</v>
      </c>
      <c r="B9621" t="s">
        <v>10739</v>
      </c>
      <c r="C9621">
        <f>YEAR(Data!$D9621)</f>
        <v>2014</v>
      </c>
      <c r="D9621">
        <v>41960</v>
      </c>
      <c r="E962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ht="14.25" customHeight="1" x14ac:dyDescent="0.25">
      <c r="A9622">
        <v>9621</v>
      </c>
      <c r="B9622" t="s">
        <v>10740</v>
      </c>
      <c r="C9622">
        <f>YEAR(Data!$D9622)</f>
        <v>2011</v>
      </c>
      <c r="D9622">
        <v>40812</v>
      </c>
      <c r="E9622">
        <v>40816</v>
      </c>
      <c r="F9622" t="s">
        <v>50</v>
      </c>
      <c r="G9622" t="s">
        <v>4452</v>
      </c>
      <c r="H9622" t="s">
        <v>4453</v>
      </c>
      <c r="I9622" t="s">
        <v>102</v>
      </c>
      <c r="J9622" t="s">
        <v>27</v>
      </c>
      <c r="K9622" t="s">
        <v>2470</v>
      </c>
      <c r="L9622" t="s">
        <v>498</v>
      </c>
      <c r="M9622">
        <v>43130</v>
      </c>
      <c r="N9622" t="s">
        <v>148</v>
      </c>
      <c r="O9622" t="s">
        <v>9226</v>
      </c>
      <c r="P9622" t="s">
        <v>46</v>
      </c>
      <c r="Q9622" t="s">
        <v>78</v>
      </c>
      <c r="R9622" t="s">
        <v>9227</v>
      </c>
      <c r="S9622">
        <v>16.704000000000001</v>
      </c>
      <c r="T9622">
        <v>6</v>
      </c>
      <c r="U9622">
        <v>0.2</v>
      </c>
      <c r="V9622">
        <v>1.2527999999999988</v>
      </c>
    </row>
    <row r="9623" spans="1:22" ht="14.25" customHeight="1" x14ac:dyDescent="0.25">
      <c r="A9623">
        <v>9622</v>
      </c>
      <c r="B9623" t="s">
        <v>10740</v>
      </c>
      <c r="C9623">
        <f>YEAR(Data!$D9623)</f>
        <v>2011</v>
      </c>
      <c r="D9623">
        <v>40812</v>
      </c>
      <c r="E9623">
        <v>40816</v>
      </c>
      <c r="F9623" t="s">
        <v>50</v>
      </c>
      <c r="G9623" t="s">
        <v>4452</v>
      </c>
      <c r="H9623" t="s">
        <v>4453</v>
      </c>
      <c r="I9623" t="s">
        <v>102</v>
      </c>
      <c r="J9623" t="s">
        <v>27</v>
      </c>
      <c r="K9623" t="s">
        <v>2470</v>
      </c>
      <c r="L9623" t="s">
        <v>498</v>
      </c>
      <c r="M9623">
        <v>43130</v>
      </c>
      <c r="N9623" t="s">
        <v>148</v>
      </c>
      <c r="O9623" t="s">
        <v>9959</v>
      </c>
      <c r="P9623" t="s">
        <v>71</v>
      </c>
      <c r="Q9623" t="s">
        <v>161</v>
      </c>
      <c r="R9623" t="s">
        <v>9960</v>
      </c>
      <c r="S9623">
        <v>3.1520000000000001</v>
      </c>
      <c r="T9623">
        <v>2</v>
      </c>
      <c r="U9623">
        <v>0.2</v>
      </c>
      <c r="V9623">
        <v>0.47279999999999966</v>
      </c>
    </row>
    <row r="9624" spans="1:22" ht="14.25" customHeight="1" x14ac:dyDescent="0.25">
      <c r="A9624">
        <v>9623</v>
      </c>
      <c r="B9624" t="s">
        <v>10740</v>
      </c>
      <c r="C9624">
        <f>YEAR(Data!$D9624)</f>
        <v>2011</v>
      </c>
      <c r="D9624">
        <v>40812</v>
      </c>
      <c r="E9624">
        <v>40816</v>
      </c>
      <c r="F9624" t="s">
        <v>50</v>
      </c>
      <c r="G9624" t="s">
        <v>4452</v>
      </c>
      <c r="H9624" t="s">
        <v>4453</v>
      </c>
      <c r="I9624" t="s">
        <v>102</v>
      </c>
      <c r="J9624" t="s">
        <v>27</v>
      </c>
      <c r="K9624" t="s">
        <v>2470</v>
      </c>
      <c r="L9624" t="s">
        <v>498</v>
      </c>
      <c r="M9624">
        <v>43130</v>
      </c>
      <c r="N9624" t="s">
        <v>148</v>
      </c>
      <c r="O9624" t="s">
        <v>6622</v>
      </c>
      <c r="P9624" t="s">
        <v>46</v>
      </c>
      <c r="Q9624" t="s">
        <v>90</v>
      </c>
      <c r="R9624" t="s">
        <v>6623</v>
      </c>
      <c r="S9624">
        <v>32.896000000000001</v>
      </c>
      <c r="T9624">
        <v>4</v>
      </c>
      <c r="U9624">
        <v>0.2</v>
      </c>
      <c r="V9624">
        <v>11.102399999999996</v>
      </c>
    </row>
    <row r="9625" spans="1:22" ht="14.25" customHeight="1" x14ac:dyDescent="0.25">
      <c r="A9625">
        <v>9624</v>
      </c>
      <c r="B9625" t="s">
        <v>10741</v>
      </c>
      <c r="C9625">
        <f>YEAR(Data!$D9625)</f>
        <v>2014</v>
      </c>
      <c r="D9625">
        <v>41820</v>
      </c>
      <c r="E9625">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ht="14.25" customHeight="1" x14ac:dyDescent="0.25">
      <c r="A9626">
        <v>9625</v>
      </c>
      <c r="B9626" t="s">
        <v>10741</v>
      </c>
      <c r="C9626">
        <f>YEAR(Data!$D9626)</f>
        <v>2014</v>
      </c>
      <c r="D9626">
        <v>41820</v>
      </c>
      <c r="E9626">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-39.511800000000036</v>
      </c>
    </row>
    <row r="9627" spans="1:22" ht="14.25" customHeight="1" x14ac:dyDescent="0.25">
      <c r="A9627">
        <v>9626</v>
      </c>
      <c r="B9627" t="s">
        <v>10741</v>
      </c>
      <c r="C9627">
        <f>YEAR(Data!$D9627)</f>
        <v>2014</v>
      </c>
      <c r="D9627">
        <v>41820</v>
      </c>
      <c r="E9627">
        <v>41821</v>
      </c>
      <c r="F9627" t="s">
        <v>188</v>
      </c>
      <c r="G9627" t="s">
        <v>2098</v>
      </c>
      <c r="H9627" t="s">
        <v>2099</v>
      </c>
      <c r="I9627" t="s">
        <v>26</v>
      </c>
      <c r="J9627" t="s">
        <v>27</v>
      </c>
      <c r="K9627" t="s">
        <v>815</v>
      </c>
      <c r="L9627" t="s">
        <v>104</v>
      </c>
      <c r="M9627">
        <v>75220</v>
      </c>
      <c r="N9627" t="s">
        <v>105</v>
      </c>
      <c r="O9627" t="s">
        <v>5448</v>
      </c>
      <c r="P9627" t="s">
        <v>32</v>
      </c>
      <c r="Q9627" t="s">
        <v>33</v>
      </c>
      <c r="R9627" t="s">
        <v>5449</v>
      </c>
      <c r="S9627">
        <v>409.99919999999997</v>
      </c>
      <c r="T9627">
        <v>3</v>
      </c>
      <c r="U9627">
        <v>0.32</v>
      </c>
      <c r="V9627">
        <v>-96.470399999999955</v>
      </c>
    </row>
    <row r="9628" spans="1:22" ht="14.25" customHeight="1" x14ac:dyDescent="0.25">
      <c r="A9628">
        <v>9627</v>
      </c>
      <c r="B9628" t="s">
        <v>10742</v>
      </c>
      <c r="C9628">
        <f>YEAR(Data!$D9628)</f>
        <v>2014</v>
      </c>
      <c r="D9628">
        <v>41906</v>
      </c>
      <c r="E9628">
        <v>41908</v>
      </c>
      <c r="F9628" t="s">
        <v>188</v>
      </c>
      <c r="G9628" t="s">
        <v>1621</v>
      </c>
      <c r="H9628" t="s">
        <v>1622</v>
      </c>
      <c r="I9628" t="s">
        <v>41</v>
      </c>
      <c r="J9628" t="s">
        <v>27</v>
      </c>
      <c r="K9628" t="s">
        <v>4880</v>
      </c>
      <c r="L9628" t="s">
        <v>104</v>
      </c>
      <c r="M9628">
        <v>79424</v>
      </c>
      <c r="N9628" t="s">
        <v>105</v>
      </c>
      <c r="O9628" t="s">
        <v>9709</v>
      </c>
      <c r="P9628" t="s">
        <v>46</v>
      </c>
      <c r="Q9628" t="s">
        <v>90</v>
      </c>
      <c r="R9628" t="s">
        <v>9710</v>
      </c>
      <c r="S9628">
        <v>9.2480000000000011</v>
      </c>
      <c r="T9628">
        <v>2</v>
      </c>
      <c r="U9628">
        <v>0.2</v>
      </c>
      <c r="V9628">
        <v>3.3524000000000003</v>
      </c>
    </row>
    <row r="9629" spans="1:22" ht="14.25" customHeight="1" x14ac:dyDescent="0.25">
      <c r="A9629">
        <v>9628</v>
      </c>
      <c r="B9629" t="s">
        <v>10743</v>
      </c>
      <c r="C9629">
        <f>YEAR(Data!$D9629)</f>
        <v>2011</v>
      </c>
      <c r="D9629">
        <v>40870</v>
      </c>
      <c r="E9629">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ht="14.25" customHeight="1" x14ac:dyDescent="0.25">
      <c r="A9630">
        <v>9629</v>
      </c>
      <c r="B9630" t="s">
        <v>10744</v>
      </c>
      <c r="C9630">
        <f>YEAR(Data!$D9630)</f>
        <v>2011</v>
      </c>
      <c r="D9630">
        <v>40557</v>
      </c>
      <c r="E9630">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ht="14.25" customHeight="1" x14ac:dyDescent="0.25">
      <c r="A9631">
        <v>9630</v>
      </c>
      <c r="B9631" t="s">
        <v>10744</v>
      </c>
      <c r="C9631">
        <f>YEAR(Data!$D9631)</f>
        <v>2011</v>
      </c>
      <c r="D9631">
        <v>40557</v>
      </c>
      <c r="E9631">
        <v>40562</v>
      </c>
      <c r="F9631" t="s">
        <v>50</v>
      </c>
      <c r="G9631" t="s">
        <v>3881</v>
      </c>
      <c r="H9631" t="s">
        <v>3882</v>
      </c>
      <c r="I9631" t="s">
        <v>26</v>
      </c>
      <c r="J9631" t="s">
        <v>27</v>
      </c>
      <c r="K9631" t="s">
        <v>606</v>
      </c>
      <c r="L9631" t="s">
        <v>498</v>
      </c>
      <c r="M9631">
        <v>43055</v>
      </c>
      <c r="N9631" t="s">
        <v>148</v>
      </c>
      <c r="O9631" t="s">
        <v>6715</v>
      </c>
      <c r="P9631" t="s">
        <v>46</v>
      </c>
      <c r="Q9631" t="s">
        <v>75</v>
      </c>
      <c r="R9631" t="s">
        <v>6716</v>
      </c>
      <c r="S9631">
        <v>3.4380000000000006</v>
      </c>
      <c r="T9631">
        <v>2</v>
      </c>
      <c r="U9631">
        <v>0.7</v>
      </c>
      <c r="V9631">
        <v>-2.5212000000000003</v>
      </c>
    </row>
    <row r="9632" spans="1:22" ht="14.25" customHeight="1" x14ac:dyDescent="0.25">
      <c r="A9632">
        <v>9631</v>
      </c>
      <c r="B9632" t="s">
        <v>10745</v>
      </c>
      <c r="C9632">
        <f>YEAR(Data!$D9632)</f>
        <v>2013</v>
      </c>
      <c r="D9632">
        <v>41426</v>
      </c>
      <c r="E9632">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ht="14.25" customHeight="1" x14ac:dyDescent="0.25">
      <c r="A9633">
        <v>9632</v>
      </c>
      <c r="B9633" t="s">
        <v>10745</v>
      </c>
      <c r="C9633">
        <f>YEAR(Data!$D9633)</f>
        <v>2013</v>
      </c>
      <c r="D9633">
        <v>41426</v>
      </c>
      <c r="E9633">
        <v>41432</v>
      </c>
      <c r="F9633" t="s">
        <v>50</v>
      </c>
      <c r="G9633" t="s">
        <v>3237</v>
      </c>
      <c r="H9633" t="s">
        <v>3238</v>
      </c>
      <c r="I9633" t="s">
        <v>26</v>
      </c>
      <c r="J9633" t="s">
        <v>27</v>
      </c>
      <c r="K9633" t="s">
        <v>266</v>
      </c>
      <c r="L9633" t="s">
        <v>267</v>
      </c>
      <c r="M9633">
        <v>10011</v>
      </c>
      <c r="N9633" t="s">
        <v>148</v>
      </c>
      <c r="O9633" t="s">
        <v>7161</v>
      </c>
      <c r="P9633" t="s">
        <v>71</v>
      </c>
      <c r="Q9633" t="s">
        <v>72</v>
      </c>
      <c r="R9633" t="s">
        <v>7162</v>
      </c>
      <c r="S9633">
        <v>179.7</v>
      </c>
      <c r="T9633">
        <v>6</v>
      </c>
      <c r="U9633">
        <v>0</v>
      </c>
      <c r="V9633">
        <v>88.052999999999997</v>
      </c>
    </row>
    <row r="9634" spans="1:22" ht="14.25" customHeight="1" x14ac:dyDescent="0.25">
      <c r="A9634">
        <v>9633</v>
      </c>
      <c r="B9634" t="s">
        <v>10746</v>
      </c>
      <c r="C9634">
        <f>YEAR(Data!$D9634)</f>
        <v>2014</v>
      </c>
      <c r="D9634">
        <v>41684</v>
      </c>
      <c r="E9634">
        <v>41688</v>
      </c>
      <c r="F9634" t="s">
        <v>50</v>
      </c>
      <c r="G9634" t="s">
        <v>6663</v>
      </c>
      <c r="H9634" t="s">
        <v>6664</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ht="14.25" customHeight="1" x14ac:dyDescent="0.25">
      <c r="A9635">
        <v>9634</v>
      </c>
      <c r="B9635" t="s">
        <v>10747</v>
      </c>
      <c r="C9635">
        <f>YEAR(Data!$D9635)</f>
        <v>2011</v>
      </c>
      <c r="D9635">
        <v>40830</v>
      </c>
      <c r="E9635">
        <v>40833</v>
      </c>
      <c r="F9635" t="s">
        <v>188</v>
      </c>
      <c r="G9635" t="s">
        <v>5806</v>
      </c>
      <c r="H9635" t="s">
        <v>5807</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ht="14.25" customHeight="1" x14ac:dyDescent="0.25">
      <c r="A9636">
        <v>9635</v>
      </c>
      <c r="B9636" t="s">
        <v>10747</v>
      </c>
      <c r="C9636">
        <f>YEAR(Data!$D9636)</f>
        <v>2011</v>
      </c>
      <c r="D9636">
        <v>40830</v>
      </c>
      <c r="E9636">
        <v>40833</v>
      </c>
      <c r="F9636" t="s">
        <v>188</v>
      </c>
      <c r="G9636" t="s">
        <v>5806</v>
      </c>
      <c r="H9636" t="s">
        <v>5807</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ht="14.25" customHeight="1" x14ac:dyDescent="0.25">
      <c r="A9637">
        <v>9636</v>
      </c>
      <c r="B9637" t="s">
        <v>10747</v>
      </c>
      <c r="C9637">
        <f>YEAR(Data!$D9637)</f>
        <v>2011</v>
      </c>
      <c r="D9637">
        <v>40830</v>
      </c>
      <c r="E9637">
        <v>40833</v>
      </c>
      <c r="F9637" t="s">
        <v>188</v>
      </c>
      <c r="G9637" t="s">
        <v>5806</v>
      </c>
      <c r="H9637" t="s">
        <v>5807</v>
      </c>
      <c r="I9637" t="s">
        <v>26</v>
      </c>
      <c r="J9637" t="s">
        <v>27</v>
      </c>
      <c r="K9637" t="s">
        <v>4096</v>
      </c>
      <c r="L9637" t="s">
        <v>1245</v>
      </c>
      <c r="M9637">
        <v>2149</v>
      </c>
      <c r="N9637" t="s">
        <v>148</v>
      </c>
      <c r="O9637" t="s">
        <v>7666</v>
      </c>
      <c r="P9637" t="s">
        <v>32</v>
      </c>
      <c r="Q9637" t="s">
        <v>36</v>
      </c>
      <c r="R9637" t="s">
        <v>7667</v>
      </c>
      <c r="S9637">
        <v>1628.82</v>
      </c>
      <c r="T9637">
        <v>9</v>
      </c>
      <c r="U9637">
        <v>0</v>
      </c>
      <c r="V9637">
        <v>260.61120000000017</v>
      </c>
    </row>
    <row r="9638" spans="1:22" ht="14.25" customHeight="1" x14ac:dyDescent="0.25">
      <c r="A9638">
        <v>9637</v>
      </c>
      <c r="B9638" t="s">
        <v>10748</v>
      </c>
      <c r="C9638">
        <f>YEAR(Data!$D9638)</f>
        <v>2011</v>
      </c>
      <c r="D9638">
        <v>40865</v>
      </c>
      <c r="E9638">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ht="14.25" customHeight="1" x14ac:dyDescent="0.25">
      <c r="A9639">
        <v>9638</v>
      </c>
      <c r="B9639" t="s">
        <v>10748</v>
      </c>
      <c r="C9639">
        <f>YEAR(Data!$D9639)</f>
        <v>2011</v>
      </c>
      <c r="D9639">
        <v>40865</v>
      </c>
      <c r="E9639">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ht="14.25" customHeight="1" x14ac:dyDescent="0.25">
      <c r="A9640">
        <v>9639</v>
      </c>
      <c r="B9640" t="s">
        <v>10749</v>
      </c>
      <c r="C9640">
        <f>YEAR(Data!$D9640)</f>
        <v>2014</v>
      </c>
      <c r="D9640">
        <v>41956</v>
      </c>
      <c r="E9640">
        <v>41959</v>
      </c>
      <c r="F9640" t="s">
        <v>23</v>
      </c>
      <c r="G9640" t="s">
        <v>1827</v>
      </c>
      <c r="H9640" t="s">
        <v>1828</v>
      </c>
      <c r="I9640" t="s">
        <v>26</v>
      </c>
      <c r="J9640" t="s">
        <v>27</v>
      </c>
      <c r="K9640" t="s">
        <v>42</v>
      </c>
      <c r="L9640" t="s">
        <v>43</v>
      </c>
      <c r="M9640">
        <v>90032</v>
      </c>
      <c r="N9640" t="s">
        <v>44</v>
      </c>
      <c r="O9640" t="s">
        <v>9709</v>
      </c>
      <c r="P9640" t="s">
        <v>46</v>
      </c>
      <c r="Q9640" t="s">
        <v>90</v>
      </c>
      <c r="R9640" t="s">
        <v>9710</v>
      </c>
      <c r="S9640">
        <v>11.56</v>
      </c>
      <c r="T9640">
        <v>2</v>
      </c>
      <c r="U9640">
        <v>0</v>
      </c>
      <c r="V9640">
        <v>5.6644000000000005</v>
      </c>
    </row>
    <row r="9641" spans="1:22" ht="14.25" customHeight="1" x14ac:dyDescent="0.25">
      <c r="A9641">
        <v>9640</v>
      </c>
      <c r="B9641" t="s">
        <v>10750</v>
      </c>
      <c r="C9641">
        <f>YEAR(Data!$D9641)</f>
        <v>2012</v>
      </c>
      <c r="D9641">
        <v>40936</v>
      </c>
      <c r="E964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ht="14.25" customHeight="1" x14ac:dyDescent="0.25">
      <c r="A9642">
        <v>9641</v>
      </c>
      <c r="B9642" t="s">
        <v>10751</v>
      </c>
      <c r="C9642">
        <f>YEAR(Data!$D9642)</f>
        <v>2011</v>
      </c>
      <c r="D9642">
        <v>40609</v>
      </c>
      <c r="E9642">
        <v>40614</v>
      </c>
      <c r="F9642" t="s">
        <v>50</v>
      </c>
      <c r="G9642" t="s">
        <v>9528</v>
      </c>
      <c r="H9642" t="s">
        <v>9529</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ht="14.25" customHeight="1" x14ac:dyDescent="0.25">
      <c r="A9643">
        <v>9642</v>
      </c>
      <c r="B9643" t="s">
        <v>10751</v>
      </c>
      <c r="C9643">
        <f>YEAR(Data!$D9643)</f>
        <v>2011</v>
      </c>
      <c r="D9643">
        <v>40609</v>
      </c>
      <c r="E9643">
        <v>40614</v>
      </c>
      <c r="F9643" t="s">
        <v>50</v>
      </c>
      <c r="G9643" t="s">
        <v>9528</v>
      </c>
      <c r="H9643" t="s">
        <v>9529</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ht="14.25" customHeight="1" x14ac:dyDescent="0.25">
      <c r="A9644">
        <v>9643</v>
      </c>
      <c r="B9644" t="s">
        <v>10751</v>
      </c>
      <c r="C9644">
        <f>YEAR(Data!$D9644)</f>
        <v>2011</v>
      </c>
      <c r="D9644">
        <v>40609</v>
      </c>
      <c r="E9644">
        <v>40614</v>
      </c>
      <c r="F9644" t="s">
        <v>50</v>
      </c>
      <c r="G9644" t="s">
        <v>9528</v>
      </c>
      <c r="H9644" t="s">
        <v>9529</v>
      </c>
      <c r="I9644" t="s">
        <v>41</v>
      </c>
      <c r="J9644" t="s">
        <v>27</v>
      </c>
      <c r="K9644" t="s">
        <v>95</v>
      </c>
      <c r="L9644" t="s">
        <v>96</v>
      </c>
      <c r="M9644">
        <v>98103</v>
      </c>
      <c r="N9644" t="s">
        <v>44</v>
      </c>
      <c r="O9644" t="s">
        <v>10550</v>
      </c>
      <c r="P9644" t="s">
        <v>32</v>
      </c>
      <c r="Q9644" t="s">
        <v>36</v>
      </c>
      <c r="R9644" t="s">
        <v>10551</v>
      </c>
      <c r="S9644">
        <v>436.70400000000006</v>
      </c>
      <c r="T9644">
        <v>6</v>
      </c>
      <c r="U9644">
        <v>0.2</v>
      </c>
      <c r="V9644">
        <v>21.835199999999986</v>
      </c>
    </row>
    <row r="9645" spans="1:22" ht="14.25" customHeight="1" x14ac:dyDescent="0.25">
      <c r="A9645">
        <v>9644</v>
      </c>
      <c r="B9645" t="s">
        <v>10751</v>
      </c>
      <c r="C9645">
        <f>YEAR(Data!$D9645)</f>
        <v>2011</v>
      </c>
      <c r="D9645">
        <v>40609</v>
      </c>
      <c r="E9645">
        <v>40614</v>
      </c>
      <c r="F9645" t="s">
        <v>50</v>
      </c>
      <c r="G9645" t="s">
        <v>9528</v>
      </c>
      <c r="H9645" t="s">
        <v>9529</v>
      </c>
      <c r="I9645" t="s">
        <v>41</v>
      </c>
      <c r="J9645" t="s">
        <v>27</v>
      </c>
      <c r="K9645" t="s">
        <v>95</v>
      </c>
      <c r="L9645" t="s">
        <v>96</v>
      </c>
      <c r="M9645">
        <v>98103</v>
      </c>
      <c r="N9645" t="s">
        <v>44</v>
      </c>
      <c r="O9645" t="s">
        <v>6357</v>
      </c>
      <c r="P9645" t="s">
        <v>32</v>
      </c>
      <c r="Q9645" t="s">
        <v>36</v>
      </c>
      <c r="R9645" t="s">
        <v>6358</v>
      </c>
      <c r="S9645">
        <v>481.56800000000004</v>
      </c>
      <c r="T9645">
        <v>2</v>
      </c>
      <c r="U9645">
        <v>0.2</v>
      </c>
      <c r="V9645">
        <v>54.17639999999993</v>
      </c>
    </row>
    <row r="9646" spans="1:22" ht="14.25" customHeight="1" x14ac:dyDescent="0.25">
      <c r="A9646">
        <v>9645</v>
      </c>
      <c r="B9646" t="s">
        <v>10752</v>
      </c>
      <c r="C9646">
        <f>YEAR(Data!$D9646)</f>
        <v>2014</v>
      </c>
      <c r="D9646">
        <v>41799</v>
      </c>
      <c r="E9646">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ht="14.25" customHeight="1" x14ac:dyDescent="0.25">
      <c r="A9647">
        <v>9646</v>
      </c>
      <c r="B9647" t="s">
        <v>10752</v>
      </c>
      <c r="C9647">
        <f>YEAR(Data!$D9647)</f>
        <v>2014</v>
      </c>
      <c r="D9647">
        <v>41799</v>
      </c>
      <c r="E9647">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ht="14.25" customHeight="1" x14ac:dyDescent="0.25">
      <c r="A9648">
        <v>9647</v>
      </c>
      <c r="B9648" t="s">
        <v>10752</v>
      </c>
      <c r="C9648">
        <f>YEAR(Data!$D9648)</f>
        <v>2014</v>
      </c>
      <c r="D9648">
        <v>41799</v>
      </c>
      <c r="E9648">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ht="14.25" customHeight="1" x14ac:dyDescent="0.25">
      <c r="A9649">
        <v>9648</v>
      </c>
      <c r="B9649" t="s">
        <v>10753</v>
      </c>
      <c r="C9649">
        <f>YEAR(Data!$D9649)</f>
        <v>2011</v>
      </c>
      <c r="D9649">
        <v>40866</v>
      </c>
      <c r="E9649">
        <v>40871</v>
      </c>
      <c r="F9649" t="s">
        <v>50</v>
      </c>
      <c r="G9649" t="s">
        <v>5245</v>
      </c>
      <c r="H9649" t="s">
        <v>5246</v>
      </c>
      <c r="I9649" t="s">
        <v>26</v>
      </c>
      <c r="J9649" t="s">
        <v>27</v>
      </c>
      <c r="K9649" t="s">
        <v>10754</v>
      </c>
      <c r="L9649" t="s">
        <v>229</v>
      </c>
      <c r="M9649">
        <v>55433</v>
      </c>
      <c r="N9649" t="s">
        <v>105</v>
      </c>
      <c r="O9649" t="s">
        <v>4495</v>
      </c>
      <c r="P9649" t="s">
        <v>46</v>
      </c>
      <c r="Q9649" t="s">
        <v>59</v>
      </c>
      <c r="R9649" t="s">
        <v>4496</v>
      </c>
      <c r="S9649">
        <v>221.16</v>
      </c>
      <c r="T9649">
        <v>4</v>
      </c>
      <c r="U9649">
        <v>0</v>
      </c>
      <c r="V9649">
        <v>57.501599999999996</v>
      </c>
    </row>
    <row r="9650" spans="1:22" ht="14.25" customHeight="1" x14ac:dyDescent="0.25">
      <c r="A9650">
        <v>9649</v>
      </c>
      <c r="B9650" t="s">
        <v>10753</v>
      </c>
      <c r="C9650">
        <f>YEAR(Data!$D9650)</f>
        <v>2011</v>
      </c>
      <c r="D9650">
        <v>40866</v>
      </c>
      <c r="E9650">
        <v>40871</v>
      </c>
      <c r="F9650" t="s">
        <v>50</v>
      </c>
      <c r="G9650" t="s">
        <v>5245</v>
      </c>
      <c r="H9650" t="s">
        <v>5246</v>
      </c>
      <c r="I9650" t="s">
        <v>26</v>
      </c>
      <c r="J9650" t="s">
        <v>27</v>
      </c>
      <c r="K9650" t="s">
        <v>10754</v>
      </c>
      <c r="L9650" t="s">
        <v>229</v>
      </c>
      <c r="M9650">
        <v>55433</v>
      </c>
      <c r="N9650" t="s">
        <v>105</v>
      </c>
      <c r="O9650" t="s">
        <v>2086</v>
      </c>
      <c r="P9650" t="s">
        <v>71</v>
      </c>
      <c r="Q9650" t="s">
        <v>72</v>
      </c>
      <c r="R9650" t="s">
        <v>2087</v>
      </c>
      <c r="S9650">
        <v>281.96999999999997</v>
      </c>
      <c r="T9650">
        <v>3</v>
      </c>
      <c r="U9650">
        <v>0</v>
      </c>
      <c r="V9650">
        <v>78.951599999999999</v>
      </c>
    </row>
    <row r="9651" spans="1:22" ht="14.25" customHeight="1" x14ac:dyDescent="0.25">
      <c r="A9651">
        <v>9650</v>
      </c>
      <c r="B9651" t="s">
        <v>10755</v>
      </c>
      <c r="C9651">
        <f>YEAR(Data!$D9651)</f>
        <v>2013</v>
      </c>
      <c r="D9651">
        <v>41605</v>
      </c>
      <c r="E965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ht="14.25" customHeight="1" x14ac:dyDescent="0.25">
      <c r="A9652">
        <v>9651</v>
      </c>
      <c r="B9652" t="s">
        <v>10755</v>
      </c>
      <c r="C9652">
        <f>YEAR(Data!$D9652)</f>
        <v>2013</v>
      </c>
      <c r="D9652">
        <v>41605</v>
      </c>
      <c r="E9652">
        <v>41609</v>
      </c>
      <c r="F9652" t="s">
        <v>50</v>
      </c>
      <c r="G9652" t="s">
        <v>2757</v>
      </c>
      <c r="H9652" t="s">
        <v>2758</v>
      </c>
      <c r="I9652" t="s">
        <v>26</v>
      </c>
      <c r="J9652" t="s">
        <v>27</v>
      </c>
      <c r="K9652" t="s">
        <v>42</v>
      </c>
      <c r="L9652" t="s">
        <v>43</v>
      </c>
      <c r="M9652">
        <v>90045</v>
      </c>
      <c r="N9652" t="s">
        <v>44</v>
      </c>
      <c r="O9652" t="s">
        <v>6807</v>
      </c>
      <c r="P9652" t="s">
        <v>46</v>
      </c>
      <c r="Q9652" t="s">
        <v>68</v>
      </c>
      <c r="R9652" t="s">
        <v>6808</v>
      </c>
      <c r="S9652">
        <v>37.17</v>
      </c>
      <c r="T9652">
        <v>9</v>
      </c>
      <c r="U9652">
        <v>0</v>
      </c>
      <c r="V9652">
        <v>10.4076</v>
      </c>
    </row>
    <row r="9653" spans="1:22" ht="14.25" customHeight="1" x14ac:dyDescent="0.25">
      <c r="A9653">
        <v>9652</v>
      </c>
      <c r="B9653" t="s">
        <v>10755</v>
      </c>
      <c r="C9653">
        <f>YEAR(Data!$D9653)</f>
        <v>2013</v>
      </c>
      <c r="D9653">
        <v>41605</v>
      </c>
      <c r="E9653">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ht="14.25" customHeight="1" x14ac:dyDescent="0.25">
      <c r="A9654">
        <v>9653</v>
      </c>
      <c r="B9654" t="s">
        <v>10755</v>
      </c>
      <c r="C9654">
        <f>YEAR(Data!$D9654)</f>
        <v>2013</v>
      </c>
      <c r="D9654">
        <v>41605</v>
      </c>
      <c r="E9654">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ht="14.25" customHeight="1" x14ac:dyDescent="0.25">
      <c r="A9655">
        <v>9654</v>
      </c>
      <c r="B9655" t="s">
        <v>10756</v>
      </c>
      <c r="C9655">
        <f>YEAR(Data!$D9655)</f>
        <v>2014</v>
      </c>
      <c r="D9655">
        <v>41663</v>
      </c>
      <c r="E9655">
        <v>41667</v>
      </c>
      <c r="F9655" t="s">
        <v>50</v>
      </c>
      <c r="G9655" t="s">
        <v>100</v>
      </c>
      <c r="H9655" t="s">
        <v>101</v>
      </c>
      <c r="I9655" t="s">
        <v>102</v>
      </c>
      <c r="J9655" t="s">
        <v>27</v>
      </c>
      <c r="K9655" t="s">
        <v>1310</v>
      </c>
      <c r="L9655" t="s">
        <v>310</v>
      </c>
      <c r="M9655">
        <v>85705</v>
      </c>
      <c r="N9655" t="s">
        <v>44</v>
      </c>
      <c r="O9655" t="s">
        <v>6920</v>
      </c>
      <c r="P9655" t="s">
        <v>71</v>
      </c>
      <c r="Q9655" t="s">
        <v>161</v>
      </c>
      <c r="R9655" t="s">
        <v>6921</v>
      </c>
      <c r="S9655">
        <v>95.984000000000009</v>
      </c>
      <c r="T9655">
        <v>2</v>
      </c>
      <c r="U9655">
        <v>0.2</v>
      </c>
      <c r="V9655">
        <v>11.997999999999998</v>
      </c>
    </row>
    <row r="9656" spans="1:22" ht="14.25" customHeight="1" x14ac:dyDescent="0.25">
      <c r="A9656">
        <v>9655</v>
      </c>
      <c r="B9656" t="s">
        <v>10756</v>
      </c>
      <c r="C9656">
        <f>YEAR(Data!$D9656)</f>
        <v>2014</v>
      </c>
      <c r="D9656">
        <v>41663</v>
      </c>
      <c r="E9656">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ht="14.25" customHeight="1" x14ac:dyDescent="0.25">
      <c r="A9657">
        <v>9656</v>
      </c>
      <c r="B9657" t="s">
        <v>10757</v>
      </c>
      <c r="C9657">
        <f>YEAR(Data!$D9657)</f>
        <v>2011</v>
      </c>
      <c r="D9657">
        <v>40808</v>
      </c>
      <c r="E9657">
        <v>40815</v>
      </c>
      <c r="F9657" t="s">
        <v>50</v>
      </c>
      <c r="G9657" t="s">
        <v>4708</v>
      </c>
      <c r="H9657" t="s">
        <v>4709</v>
      </c>
      <c r="I9657" t="s">
        <v>26</v>
      </c>
      <c r="J9657" t="s">
        <v>27</v>
      </c>
      <c r="K9657" t="s">
        <v>266</v>
      </c>
      <c r="L9657" t="s">
        <v>267</v>
      </c>
      <c r="M9657">
        <v>10035</v>
      </c>
      <c r="N9657" t="s">
        <v>148</v>
      </c>
      <c r="O9657" t="s">
        <v>5857</v>
      </c>
      <c r="P9657" t="s">
        <v>32</v>
      </c>
      <c r="Q9657" t="s">
        <v>65</v>
      </c>
      <c r="R9657" t="s">
        <v>5858</v>
      </c>
      <c r="S9657">
        <v>97.44</v>
      </c>
      <c r="T9657">
        <v>3</v>
      </c>
      <c r="U9657">
        <v>0</v>
      </c>
      <c r="V9657">
        <v>35.078399999999995</v>
      </c>
    </row>
    <row r="9658" spans="1:22" ht="14.25" customHeight="1" x14ac:dyDescent="0.25">
      <c r="A9658">
        <v>9657</v>
      </c>
      <c r="B9658" t="s">
        <v>10757</v>
      </c>
      <c r="C9658">
        <f>YEAR(Data!$D9658)</f>
        <v>2011</v>
      </c>
      <c r="D9658">
        <v>40808</v>
      </c>
      <c r="E9658">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ht="14.25" customHeight="1" x14ac:dyDescent="0.25">
      <c r="A9659">
        <v>9658</v>
      </c>
      <c r="B9659" t="s">
        <v>10757</v>
      </c>
      <c r="C9659">
        <f>YEAR(Data!$D9659)</f>
        <v>2011</v>
      </c>
      <c r="D9659">
        <v>40808</v>
      </c>
      <c r="E9659">
        <v>40815</v>
      </c>
      <c r="F9659" t="s">
        <v>50</v>
      </c>
      <c r="G9659" t="s">
        <v>4708</v>
      </c>
      <c r="H9659" t="s">
        <v>4709</v>
      </c>
      <c r="I9659" t="s">
        <v>26</v>
      </c>
      <c r="J9659" t="s">
        <v>27</v>
      </c>
      <c r="K9659" t="s">
        <v>266</v>
      </c>
      <c r="L9659" t="s">
        <v>267</v>
      </c>
      <c r="M9659">
        <v>10035</v>
      </c>
      <c r="N9659" t="s">
        <v>148</v>
      </c>
      <c r="O9659" t="s">
        <v>8137</v>
      </c>
      <c r="P9659" t="s">
        <v>46</v>
      </c>
      <c r="Q9659" t="s">
        <v>68</v>
      </c>
      <c r="R9659" t="s">
        <v>8138</v>
      </c>
      <c r="S9659">
        <v>13.04</v>
      </c>
      <c r="T9659">
        <v>4</v>
      </c>
      <c r="U9659">
        <v>0</v>
      </c>
      <c r="V9659">
        <v>5.7376000000000005</v>
      </c>
    </row>
    <row r="9660" spans="1:22" ht="14.25" customHeight="1" x14ac:dyDescent="0.25">
      <c r="A9660">
        <v>9659</v>
      </c>
      <c r="B9660" t="s">
        <v>10757</v>
      </c>
      <c r="C9660">
        <f>YEAR(Data!$D9660)</f>
        <v>2011</v>
      </c>
      <c r="D9660">
        <v>40808</v>
      </c>
      <c r="E9660">
        <v>40815</v>
      </c>
      <c r="F9660" t="s">
        <v>50</v>
      </c>
      <c r="G9660" t="s">
        <v>4708</v>
      </c>
      <c r="H9660" t="s">
        <v>4709</v>
      </c>
      <c r="I9660" t="s">
        <v>26</v>
      </c>
      <c r="J9660" t="s">
        <v>27</v>
      </c>
      <c r="K9660" t="s">
        <v>266</v>
      </c>
      <c r="L9660" t="s">
        <v>267</v>
      </c>
      <c r="M9660">
        <v>10035</v>
      </c>
      <c r="N9660" t="s">
        <v>148</v>
      </c>
      <c r="O9660" t="s">
        <v>6903</v>
      </c>
      <c r="P9660" t="s">
        <v>32</v>
      </c>
      <c r="Q9660" t="s">
        <v>36</v>
      </c>
      <c r="R9660" t="s">
        <v>6904</v>
      </c>
      <c r="S9660">
        <v>579.52800000000002</v>
      </c>
      <c r="T9660">
        <v>4</v>
      </c>
      <c r="U9660">
        <v>0.1</v>
      </c>
      <c r="V9660">
        <v>83.709599999999966</v>
      </c>
    </row>
    <row r="9661" spans="1:22" ht="14.25" customHeight="1" x14ac:dyDescent="0.25">
      <c r="A9661">
        <v>9660</v>
      </c>
      <c r="B9661" t="s">
        <v>10758</v>
      </c>
      <c r="C9661">
        <f>YEAR(Data!$D9661)</f>
        <v>2011</v>
      </c>
      <c r="D9661">
        <v>40628</v>
      </c>
      <c r="E9661">
        <v>40632</v>
      </c>
      <c r="F9661" t="s">
        <v>23</v>
      </c>
      <c r="G9661" t="s">
        <v>3968</v>
      </c>
      <c r="H9661" t="s">
        <v>3969</v>
      </c>
      <c r="I9661" t="s">
        <v>26</v>
      </c>
      <c r="J9661" t="s">
        <v>27</v>
      </c>
      <c r="K9661" t="s">
        <v>4039</v>
      </c>
      <c r="L9661" t="s">
        <v>43</v>
      </c>
      <c r="M9661">
        <v>91767</v>
      </c>
      <c r="N9661" t="s">
        <v>44</v>
      </c>
      <c r="O9661" t="s">
        <v>6731</v>
      </c>
      <c r="P9661" t="s">
        <v>46</v>
      </c>
      <c r="Q9661" t="s">
        <v>47</v>
      </c>
      <c r="R9661" t="s">
        <v>6732</v>
      </c>
      <c r="S9661">
        <v>18.75</v>
      </c>
      <c r="T9661">
        <v>5</v>
      </c>
      <c r="U9661">
        <v>0</v>
      </c>
      <c r="V9661">
        <v>9</v>
      </c>
    </row>
    <row r="9662" spans="1:22" ht="14.25" customHeight="1" x14ac:dyDescent="0.25">
      <c r="A9662">
        <v>9661</v>
      </c>
      <c r="B9662" t="s">
        <v>10759</v>
      </c>
      <c r="C9662">
        <f>YEAR(Data!$D9662)</f>
        <v>2013</v>
      </c>
      <c r="D9662">
        <v>41432</v>
      </c>
      <c r="E9662">
        <v>41437</v>
      </c>
      <c r="F9662" t="s">
        <v>50</v>
      </c>
      <c r="G9662" t="s">
        <v>3915</v>
      </c>
      <c r="H9662" t="s">
        <v>3916</v>
      </c>
      <c r="I9662" t="s">
        <v>102</v>
      </c>
      <c r="J9662" t="s">
        <v>27</v>
      </c>
      <c r="K9662" t="s">
        <v>8303</v>
      </c>
      <c r="L9662" t="s">
        <v>43</v>
      </c>
      <c r="M9662">
        <v>93101</v>
      </c>
      <c r="N9662" t="s">
        <v>44</v>
      </c>
      <c r="O9662" t="s">
        <v>6146</v>
      </c>
      <c r="P9662" t="s">
        <v>71</v>
      </c>
      <c r="Q9662" t="s">
        <v>72</v>
      </c>
      <c r="R9662" t="s">
        <v>6147</v>
      </c>
      <c r="S9662">
        <v>3023.9280000000003</v>
      </c>
      <c r="T9662">
        <v>9</v>
      </c>
      <c r="U9662">
        <v>0.2</v>
      </c>
      <c r="V9662">
        <v>226.79460000000006</v>
      </c>
    </row>
    <row r="9663" spans="1:22" ht="14.25" customHeight="1" x14ac:dyDescent="0.25">
      <c r="A9663">
        <v>9662</v>
      </c>
      <c r="B9663" t="s">
        <v>10759</v>
      </c>
      <c r="C9663">
        <f>YEAR(Data!$D9663)</f>
        <v>2013</v>
      </c>
      <c r="D9663">
        <v>41432</v>
      </c>
      <c r="E9663">
        <v>41437</v>
      </c>
      <c r="F9663" t="s">
        <v>50</v>
      </c>
      <c r="G9663" t="s">
        <v>3915</v>
      </c>
      <c r="H9663" t="s">
        <v>3916</v>
      </c>
      <c r="I9663" t="s">
        <v>102</v>
      </c>
      <c r="J9663" t="s">
        <v>27</v>
      </c>
      <c r="K9663" t="s">
        <v>8303</v>
      </c>
      <c r="L9663" t="s">
        <v>43</v>
      </c>
      <c r="M9663">
        <v>93101</v>
      </c>
      <c r="N9663" t="s">
        <v>44</v>
      </c>
      <c r="O9663" t="s">
        <v>6773</v>
      </c>
      <c r="P9663" t="s">
        <v>71</v>
      </c>
      <c r="Q9663" t="s">
        <v>161</v>
      </c>
      <c r="R9663" t="s">
        <v>6774</v>
      </c>
      <c r="S9663">
        <v>26.96</v>
      </c>
      <c r="T9663">
        <v>2</v>
      </c>
      <c r="U9663">
        <v>0</v>
      </c>
      <c r="V9663">
        <v>3.7744</v>
      </c>
    </row>
    <row r="9664" spans="1:22" ht="14.25" customHeight="1" x14ac:dyDescent="0.25">
      <c r="A9664">
        <v>9663</v>
      </c>
      <c r="B9664" t="s">
        <v>10759</v>
      </c>
      <c r="C9664">
        <f>YEAR(Data!$D9664)</f>
        <v>2013</v>
      </c>
      <c r="D9664">
        <v>41432</v>
      </c>
      <c r="E9664">
        <v>41437</v>
      </c>
      <c r="F9664" t="s">
        <v>50</v>
      </c>
      <c r="G9664" t="s">
        <v>3915</v>
      </c>
      <c r="H9664" t="s">
        <v>3916</v>
      </c>
      <c r="I9664" t="s">
        <v>102</v>
      </c>
      <c r="J9664" t="s">
        <v>27</v>
      </c>
      <c r="K9664" t="s">
        <v>8303</v>
      </c>
      <c r="L9664" t="s">
        <v>43</v>
      </c>
      <c r="M9664">
        <v>93101</v>
      </c>
      <c r="N9664" t="s">
        <v>44</v>
      </c>
      <c r="O9664" t="s">
        <v>1046</v>
      </c>
      <c r="P9664" t="s">
        <v>71</v>
      </c>
      <c r="Q9664" t="s">
        <v>72</v>
      </c>
      <c r="R9664" t="s">
        <v>1047</v>
      </c>
      <c r="S9664">
        <v>477.6</v>
      </c>
      <c r="T9664">
        <v>3</v>
      </c>
      <c r="U9664">
        <v>0.2</v>
      </c>
      <c r="V9664">
        <v>161.19000000000003</v>
      </c>
    </row>
    <row r="9665" spans="1:22" ht="14.25" customHeight="1" x14ac:dyDescent="0.25">
      <c r="A9665">
        <v>9664</v>
      </c>
      <c r="B9665" t="s">
        <v>10760</v>
      </c>
      <c r="C9665">
        <f>YEAR(Data!$D9665)</f>
        <v>2014</v>
      </c>
      <c r="D9665">
        <v>41883</v>
      </c>
      <c r="E9665">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ht="14.25" customHeight="1" x14ac:dyDescent="0.25">
      <c r="A9666">
        <v>9665</v>
      </c>
      <c r="B9666" t="s">
        <v>10761</v>
      </c>
      <c r="C9666">
        <f>YEAR(Data!$D9666)</f>
        <v>2012</v>
      </c>
      <c r="D9666">
        <v>41250</v>
      </c>
      <c r="E9666">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ht="14.25" customHeight="1" x14ac:dyDescent="0.25">
      <c r="A9667">
        <v>9666</v>
      </c>
      <c r="B9667" t="s">
        <v>10762</v>
      </c>
      <c r="C9667">
        <f>YEAR(Data!$D9667)</f>
        <v>2014</v>
      </c>
      <c r="D9667">
        <v>41960</v>
      </c>
      <c r="E9667">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ht="14.25" customHeight="1" x14ac:dyDescent="0.25">
      <c r="A9668">
        <v>9667</v>
      </c>
      <c r="B9668" t="s">
        <v>10762</v>
      </c>
      <c r="C9668">
        <f>YEAR(Data!$D9668)</f>
        <v>2014</v>
      </c>
      <c r="D9668">
        <v>41960</v>
      </c>
      <c r="E9668">
        <v>41964</v>
      </c>
      <c r="F9668" t="s">
        <v>50</v>
      </c>
      <c r="G9668" t="s">
        <v>564</v>
      </c>
      <c r="H9668" t="s">
        <v>565</v>
      </c>
      <c r="I9668" t="s">
        <v>26</v>
      </c>
      <c r="J9668" t="s">
        <v>27</v>
      </c>
      <c r="K9668" t="s">
        <v>42</v>
      </c>
      <c r="L9668" t="s">
        <v>43</v>
      </c>
      <c r="M9668">
        <v>90049</v>
      </c>
      <c r="N9668" t="s">
        <v>44</v>
      </c>
      <c r="O9668" t="s">
        <v>5688</v>
      </c>
      <c r="P9668" t="s">
        <v>32</v>
      </c>
      <c r="Q9668" t="s">
        <v>65</v>
      </c>
      <c r="R9668" t="s">
        <v>5689</v>
      </c>
      <c r="S9668">
        <v>12.419999999999998</v>
      </c>
      <c r="T9668">
        <v>3</v>
      </c>
      <c r="U9668">
        <v>0</v>
      </c>
      <c r="V9668">
        <v>4.4711999999999996</v>
      </c>
    </row>
    <row r="9669" spans="1:22" ht="14.25" customHeight="1" x14ac:dyDescent="0.25">
      <c r="A9669">
        <v>9668</v>
      </c>
      <c r="B9669" t="s">
        <v>10763</v>
      </c>
      <c r="C9669">
        <f>YEAR(Data!$D9669)</f>
        <v>2013</v>
      </c>
      <c r="D9669">
        <v>41388</v>
      </c>
      <c r="E9669">
        <v>41392</v>
      </c>
      <c r="F9669" t="s">
        <v>50</v>
      </c>
      <c r="G9669" t="s">
        <v>5077</v>
      </c>
      <c r="H9669" t="s">
        <v>5078</v>
      </c>
      <c r="I9669" t="s">
        <v>26</v>
      </c>
      <c r="J9669" t="s">
        <v>27</v>
      </c>
      <c r="K9669" t="s">
        <v>10764</v>
      </c>
      <c r="L9669" t="s">
        <v>43</v>
      </c>
      <c r="M9669">
        <v>92672</v>
      </c>
      <c r="N9669" t="s">
        <v>44</v>
      </c>
      <c r="O9669" t="s">
        <v>1966</v>
      </c>
      <c r="P9669" t="s">
        <v>46</v>
      </c>
      <c r="Q9669" t="s">
        <v>75</v>
      </c>
      <c r="R9669" t="s">
        <v>1967</v>
      </c>
      <c r="S9669">
        <v>18.088000000000001</v>
      </c>
      <c r="T9669">
        <v>7</v>
      </c>
      <c r="U9669">
        <v>0.2</v>
      </c>
      <c r="V9669">
        <v>6.5569000000000006</v>
      </c>
    </row>
    <row r="9670" spans="1:22" ht="14.25" customHeight="1" x14ac:dyDescent="0.25">
      <c r="A9670">
        <v>9669</v>
      </c>
      <c r="B9670" t="s">
        <v>10763</v>
      </c>
      <c r="C9670">
        <f>YEAR(Data!$D9670)</f>
        <v>2013</v>
      </c>
      <c r="D9670">
        <v>41388</v>
      </c>
      <c r="E9670">
        <v>41392</v>
      </c>
      <c r="F9670" t="s">
        <v>50</v>
      </c>
      <c r="G9670" t="s">
        <v>5077</v>
      </c>
      <c r="H9670" t="s">
        <v>5078</v>
      </c>
      <c r="I9670" t="s">
        <v>26</v>
      </c>
      <c r="J9670" t="s">
        <v>27</v>
      </c>
      <c r="K9670" t="s">
        <v>10764</v>
      </c>
      <c r="L9670" t="s">
        <v>43</v>
      </c>
      <c r="M9670">
        <v>92672</v>
      </c>
      <c r="N9670" t="s">
        <v>44</v>
      </c>
      <c r="O9670" t="s">
        <v>1010</v>
      </c>
      <c r="P9670" t="s">
        <v>46</v>
      </c>
      <c r="Q9670" t="s">
        <v>173</v>
      </c>
      <c r="R9670" t="s">
        <v>1011</v>
      </c>
      <c r="S9670">
        <v>71.97</v>
      </c>
      <c r="T9670">
        <v>3</v>
      </c>
      <c r="U9670">
        <v>0</v>
      </c>
      <c r="V9670">
        <v>35.984999999999999</v>
      </c>
    </row>
    <row r="9671" spans="1:22" ht="14.25" customHeight="1" x14ac:dyDescent="0.25">
      <c r="A9671">
        <v>9670</v>
      </c>
      <c r="B9671" t="s">
        <v>10765</v>
      </c>
      <c r="C9671">
        <f>YEAR(Data!$D9671)</f>
        <v>2014</v>
      </c>
      <c r="D9671">
        <v>41732</v>
      </c>
      <c r="E9671">
        <v>41736</v>
      </c>
      <c r="F9671" t="s">
        <v>50</v>
      </c>
      <c r="G9671" t="s">
        <v>7259</v>
      </c>
      <c r="H9671" t="s">
        <v>7260</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ht="14.25" customHeight="1" x14ac:dyDescent="0.25">
      <c r="A9672">
        <v>9671</v>
      </c>
      <c r="B9672" t="s">
        <v>10766</v>
      </c>
      <c r="C9672">
        <f>YEAR(Data!$D9672)</f>
        <v>2012</v>
      </c>
      <c r="D9672">
        <v>41134</v>
      </c>
      <c r="E9672">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ht="14.25" customHeight="1" x14ac:dyDescent="0.25">
      <c r="A9673">
        <v>9672</v>
      </c>
      <c r="B9673" t="s">
        <v>10767</v>
      </c>
      <c r="C9673">
        <f>YEAR(Data!$D9673)</f>
        <v>2014</v>
      </c>
      <c r="D9673">
        <v>41957</v>
      </c>
      <c r="E9673">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ht="14.25" customHeight="1" x14ac:dyDescent="0.25">
      <c r="A9674">
        <v>9673</v>
      </c>
      <c r="B9674" t="s">
        <v>10768</v>
      </c>
      <c r="C9674">
        <f>YEAR(Data!$D9674)</f>
        <v>2013</v>
      </c>
      <c r="D9674">
        <v>41632</v>
      </c>
      <c r="E9674">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ht="14.25" customHeight="1" x14ac:dyDescent="0.25">
      <c r="A9675">
        <v>9674</v>
      </c>
      <c r="B9675" t="s">
        <v>10768</v>
      </c>
      <c r="C9675">
        <f>YEAR(Data!$D9675)</f>
        <v>2013</v>
      </c>
      <c r="D9675">
        <v>41632</v>
      </c>
      <c r="E9675">
        <v>41637</v>
      </c>
      <c r="F9675" t="s">
        <v>50</v>
      </c>
      <c r="G9675" t="s">
        <v>751</v>
      </c>
      <c r="H9675" t="s">
        <v>752</v>
      </c>
      <c r="I9675" t="s">
        <v>102</v>
      </c>
      <c r="J9675" t="s">
        <v>27</v>
      </c>
      <c r="K9675" t="s">
        <v>146</v>
      </c>
      <c r="L9675" t="s">
        <v>147</v>
      </c>
      <c r="M9675">
        <v>19143</v>
      </c>
      <c r="N9675" t="s">
        <v>148</v>
      </c>
      <c r="O9675" t="s">
        <v>10769</v>
      </c>
      <c r="P9675" t="s">
        <v>71</v>
      </c>
      <c r="Q9675" t="s">
        <v>72</v>
      </c>
      <c r="R9675" t="s">
        <v>10770</v>
      </c>
      <c r="S9675">
        <v>1499.9699999999998</v>
      </c>
      <c r="T9675">
        <v>5</v>
      </c>
      <c r="U9675">
        <v>0.4</v>
      </c>
      <c r="V9675">
        <v>-374.99250000000006</v>
      </c>
    </row>
    <row r="9676" spans="1:22" ht="14.25" customHeight="1" x14ac:dyDescent="0.25">
      <c r="A9676">
        <v>9675</v>
      </c>
      <c r="B9676" t="s">
        <v>10771</v>
      </c>
      <c r="C9676">
        <f>YEAR(Data!$D9676)</f>
        <v>2011</v>
      </c>
      <c r="D9676">
        <v>40746</v>
      </c>
      <c r="E9676">
        <v>40748</v>
      </c>
      <c r="F9676" t="s">
        <v>23</v>
      </c>
      <c r="G9676" t="s">
        <v>1202</v>
      </c>
      <c r="H9676" t="s">
        <v>1203</v>
      </c>
      <c r="I9676" t="s">
        <v>26</v>
      </c>
      <c r="J9676" t="s">
        <v>27</v>
      </c>
      <c r="K9676" t="s">
        <v>184</v>
      </c>
      <c r="L9676" t="s">
        <v>104</v>
      </c>
      <c r="M9676">
        <v>77095</v>
      </c>
      <c r="N9676" t="s">
        <v>105</v>
      </c>
      <c r="O9676" t="s">
        <v>5268</v>
      </c>
      <c r="P9676" t="s">
        <v>46</v>
      </c>
      <c r="Q9676" t="s">
        <v>59</v>
      </c>
      <c r="R9676" t="s">
        <v>5269</v>
      </c>
      <c r="S9676">
        <v>26.632000000000001</v>
      </c>
      <c r="T9676">
        <v>1</v>
      </c>
      <c r="U9676">
        <v>0.2</v>
      </c>
      <c r="V9676">
        <v>1.331599999999999</v>
      </c>
    </row>
    <row r="9677" spans="1:22" ht="14.25" customHeight="1" x14ac:dyDescent="0.25">
      <c r="A9677">
        <v>9676</v>
      </c>
      <c r="B9677" t="s">
        <v>10772</v>
      </c>
      <c r="C9677">
        <f>YEAR(Data!$D9677)</f>
        <v>2013</v>
      </c>
      <c r="D9677">
        <v>41401</v>
      </c>
      <c r="E9677">
        <v>41405</v>
      </c>
      <c r="F9677" t="s">
        <v>50</v>
      </c>
      <c r="G9677" t="s">
        <v>3575</v>
      </c>
      <c r="H9677" t="s">
        <v>3576</v>
      </c>
      <c r="I9677" t="s">
        <v>26</v>
      </c>
      <c r="J9677" t="s">
        <v>27</v>
      </c>
      <c r="K9677" t="s">
        <v>5954</v>
      </c>
      <c r="L9677" t="s">
        <v>43</v>
      </c>
      <c r="M9677">
        <v>93309</v>
      </c>
      <c r="N9677" t="s">
        <v>44</v>
      </c>
      <c r="O9677" t="s">
        <v>4654</v>
      </c>
      <c r="P9677" t="s">
        <v>32</v>
      </c>
      <c r="Q9677" t="s">
        <v>65</v>
      </c>
      <c r="R9677" t="s">
        <v>4655</v>
      </c>
      <c r="S9677">
        <v>41.6</v>
      </c>
      <c r="T9677">
        <v>4</v>
      </c>
      <c r="U9677">
        <v>0</v>
      </c>
      <c r="V9677">
        <v>14.143999999999998</v>
      </c>
    </row>
    <row r="9678" spans="1:22" ht="14.25" customHeight="1" x14ac:dyDescent="0.25">
      <c r="A9678">
        <v>9677</v>
      </c>
      <c r="B9678" t="s">
        <v>10773</v>
      </c>
      <c r="C9678">
        <f>YEAR(Data!$D9678)</f>
        <v>2011</v>
      </c>
      <c r="D9678">
        <v>40875</v>
      </c>
      <c r="E9678">
        <v>40880</v>
      </c>
      <c r="F9678" t="s">
        <v>50</v>
      </c>
      <c r="G9678" t="s">
        <v>5734</v>
      </c>
      <c r="H9678" t="s">
        <v>5735</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ht="14.25" customHeight="1" x14ac:dyDescent="0.25">
      <c r="A9679">
        <v>9678</v>
      </c>
      <c r="B9679" t="s">
        <v>10774</v>
      </c>
      <c r="C9679">
        <f>YEAR(Data!$D9679)</f>
        <v>2013</v>
      </c>
      <c r="D9679">
        <v>41383</v>
      </c>
      <c r="E9679">
        <v>41388</v>
      </c>
      <c r="F9679" t="s">
        <v>50</v>
      </c>
      <c r="G9679" t="s">
        <v>6583</v>
      </c>
      <c r="H9679" t="s">
        <v>6584</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ht="14.25" customHeight="1" x14ac:dyDescent="0.25">
      <c r="A9680">
        <v>9679</v>
      </c>
      <c r="B9680" t="s">
        <v>10774</v>
      </c>
      <c r="C9680">
        <f>YEAR(Data!$D9680)</f>
        <v>2013</v>
      </c>
      <c r="D9680">
        <v>41383</v>
      </c>
      <c r="E9680">
        <v>41388</v>
      </c>
      <c r="F9680" t="s">
        <v>50</v>
      </c>
      <c r="G9680" t="s">
        <v>6583</v>
      </c>
      <c r="H9680" t="s">
        <v>6584</v>
      </c>
      <c r="I9680" t="s">
        <v>41</v>
      </c>
      <c r="J9680" t="s">
        <v>27</v>
      </c>
      <c r="K9680" t="s">
        <v>266</v>
      </c>
      <c r="L9680" t="s">
        <v>267</v>
      </c>
      <c r="M9680">
        <v>10009</v>
      </c>
      <c r="N9680" t="s">
        <v>148</v>
      </c>
      <c r="O9680" t="s">
        <v>9982</v>
      </c>
      <c r="P9680" t="s">
        <v>46</v>
      </c>
      <c r="Q9680" t="s">
        <v>578</v>
      </c>
      <c r="R9680" t="s">
        <v>9983</v>
      </c>
      <c r="S9680">
        <v>6.84</v>
      </c>
      <c r="T9680">
        <v>1</v>
      </c>
      <c r="U9680">
        <v>0</v>
      </c>
      <c r="V9680">
        <v>1.8468</v>
      </c>
    </row>
    <row r="9681" spans="1:22" ht="14.25" customHeight="1" x14ac:dyDescent="0.25">
      <c r="A9681">
        <v>9680</v>
      </c>
      <c r="B9681" t="s">
        <v>10775</v>
      </c>
      <c r="C9681">
        <f>YEAR(Data!$D9681)</f>
        <v>2012</v>
      </c>
      <c r="D9681">
        <v>41270</v>
      </c>
      <c r="E9681">
        <v>41274</v>
      </c>
      <c r="F9681" t="s">
        <v>50</v>
      </c>
      <c r="G9681" t="s">
        <v>6420</v>
      </c>
      <c r="H9681" t="s">
        <v>6421</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ht="14.25" customHeight="1" x14ac:dyDescent="0.25">
      <c r="A9682">
        <v>9681</v>
      </c>
      <c r="B9682" t="s">
        <v>10775</v>
      </c>
      <c r="C9682">
        <f>YEAR(Data!$D9682)</f>
        <v>2012</v>
      </c>
      <c r="D9682">
        <v>41270</v>
      </c>
      <c r="E9682">
        <v>41274</v>
      </c>
      <c r="F9682" t="s">
        <v>50</v>
      </c>
      <c r="G9682" t="s">
        <v>6420</v>
      </c>
      <c r="H9682" t="s">
        <v>6421</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ht="14.25" customHeight="1" x14ac:dyDescent="0.25">
      <c r="A9683">
        <v>9682</v>
      </c>
      <c r="B9683" t="s">
        <v>10776</v>
      </c>
      <c r="C9683">
        <f>YEAR(Data!$D9683)</f>
        <v>2014</v>
      </c>
      <c r="D9683">
        <v>41987</v>
      </c>
      <c r="E9683">
        <v>41992</v>
      </c>
      <c r="F9683" t="s">
        <v>50</v>
      </c>
      <c r="G9683" t="s">
        <v>1827</v>
      </c>
      <c r="H9683" t="s">
        <v>1828</v>
      </c>
      <c r="I9683" t="s">
        <v>26</v>
      </c>
      <c r="J9683" t="s">
        <v>27</v>
      </c>
      <c r="K9683" t="s">
        <v>127</v>
      </c>
      <c r="L9683" t="s">
        <v>43</v>
      </c>
      <c r="M9683">
        <v>94122</v>
      </c>
      <c r="N9683" t="s">
        <v>44</v>
      </c>
      <c r="O9683" t="s">
        <v>5610</v>
      </c>
      <c r="P9683" t="s">
        <v>46</v>
      </c>
      <c r="Q9683" t="s">
        <v>47</v>
      </c>
      <c r="R9683" t="s">
        <v>5611</v>
      </c>
      <c r="S9683">
        <v>8.64</v>
      </c>
      <c r="T9683">
        <v>3</v>
      </c>
      <c r="U9683">
        <v>0</v>
      </c>
      <c r="V9683">
        <v>4.2336</v>
      </c>
    </row>
    <row r="9684" spans="1:22" ht="14.25" customHeight="1" x14ac:dyDescent="0.25">
      <c r="A9684">
        <v>9683</v>
      </c>
      <c r="B9684" t="s">
        <v>10776</v>
      </c>
      <c r="C9684">
        <f>YEAR(Data!$D9684)</f>
        <v>2014</v>
      </c>
      <c r="D9684">
        <v>41987</v>
      </c>
      <c r="E9684">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ht="14.25" customHeight="1" x14ac:dyDescent="0.25">
      <c r="A9685">
        <v>9684</v>
      </c>
      <c r="B9685" t="s">
        <v>10776</v>
      </c>
      <c r="C9685">
        <f>YEAR(Data!$D9685)</f>
        <v>2014</v>
      </c>
      <c r="D9685">
        <v>41987</v>
      </c>
      <c r="E9685">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ht="14.25" customHeight="1" x14ac:dyDescent="0.25">
      <c r="A9686">
        <v>9685</v>
      </c>
      <c r="B9686" t="s">
        <v>10776</v>
      </c>
      <c r="C9686">
        <f>YEAR(Data!$D9686)</f>
        <v>2014</v>
      </c>
      <c r="D9686">
        <v>41987</v>
      </c>
      <c r="E9686">
        <v>41992</v>
      </c>
      <c r="F9686" t="s">
        <v>50</v>
      </c>
      <c r="G9686" t="s">
        <v>1827</v>
      </c>
      <c r="H9686" t="s">
        <v>1828</v>
      </c>
      <c r="I9686" t="s">
        <v>26</v>
      </c>
      <c r="J9686" t="s">
        <v>27</v>
      </c>
      <c r="K9686" t="s">
        <v>127</v>
      </c>
      <c r="L9686" t="s">
        <v>43</v>
      </c>
      <c r="M9686">
        <v>94122</v>
      </c>
      <c r="N9686" t="s">
        <v>44</v>
      </c>
      <c r="O9686" t="s">
        <v>7334</v>
      </c>
      <c r="P9686" t="s">
        <v>46</v>
      </c>
      <c r="Q9686" t="s">
        <v>90</v>
      </c>
      <c r="R9686" t="s">
        <v>7335</v>
      </c>
      <c r="S9686">
        <v>12.96</v>
      </c>
      <c r="T9686">
        <v>2</v>
      </c>
      <c r="U9686">
        <v>0</v>
      </c>
      <c r="V9686">
        <v>6.3504000000000005</v>
      </c>
    </row>
    <row r="9687" spans="1:22" ht="14.25" customHeight="1" x14ac:dyDescent="0.25">
      <c r="A9687">
        <v>9686</v>
      </c>
      <c r="B9687" t="s">
        <v>10777</v>
      </c>
      <c r="C9687">
        <f>YEAR(Data!$D9687)</f>
        <v>2014</v>
      </c>
      <c r="D9687">
        <v>41642</v>
      </c>
      <c r="E9687">
        <v>41644</v>
      </c>
      <c r="F9687" t="s">
        <v>23</v>
      </c>
      <c r="G9687" t="s">
        <v>9583</v>
      </c>
      <c r="H9687" t="s">
        <v>9584</v>
      </c>
      <c r="I9687" t="s">
        <v>41</v>
      </c>
      <c r="J9687" t="s">
        <v>27</v>
      </c>
      <c r="K9687" t="s">
        <v>42</v>
      </c>
      <c r="L9687" t="s">
        <v>43</v>
      </c>
      <c r="M9687">
        <v>90032</v>
      </c>
      <c r="N9687" t="s">
        <v>44</v>
      </c>
      <c r="O9687" t="s">
        <v>5541</v>
      </c>
      <c r="P9687" t="s">
        <v>71</v>
      </c>
      <c r="Q9687" t="s">
        <v>161</v>
      </c>
      <c r="R9687" t="s">
        <v>5542</v>
      </c>
      <c r="S9687">
        <v>16.59</v>
      </c>
      <c r="T9687">
        <v>1</v>
      </c>
      <c r="U9687">
        <v>0</v>
      </c>
      <c r="V9687">
        <v>5.8064999999999998</v>
      </c>
    </row>
    <row r="9688" spans="1:22" ht="14.25" customHeight="1" x14ac:dyDescent="0.25">
      <c r="A9688">
        <v>9687</v>
      </c>
      <c r="B9688" t="s">
        <v>10778</v>
      </c>
      <c r="C9688">
        <f>YEAR(Data!$D9688)</f>
        <v>2014</v>
      </c>
      <c r="D9688">
        <v>41790</v>
      </c>
      <c r="E9688">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ht="14.25" customHeight="1" x14ac:dyDescent="0.25">
      <c r="A9689">
        <v>9688</v>
      </c>
      <c r="B9689" t="s">
        <v>10779</v>
      </c>
      <c r="C9689">
        <f>YEAR(Data!$D9689)</f>
        <v>2014</v>
      </c>
      <c r="D9689">
        <v>41913</v>
      </c>
      <c r="E9689">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ht="14.25" customHeight="1" x14ac:dyDescent="0.25">
      <c r="A9690">
        <v>9689</v>
      </c>
      <c r="B9690" t="s">
        <v>10780</v>
      </c>
      <c r="C9690">
        <f>YEAR(Data!$D9690)</f>
        <v>2014</v>
      </c>
      <c r="D9690">
        <v>41811</v>
      </c>
      <c r="E9690">
        <v>41818</v>
      </c>
      <c r="F9690" t="s">
        <v>50</v>
      </c>
      <c r="G9690" t="s">
        <v>387</v>
      </c>
      <c r="H9690" t="s">
        <v>388</v>
      </c>
      <c r="I9690" t="s">
        <v>26</v>
      </c>
      <c r="J9690" t="s">
        <v>27</v>
      </c>
      <c r="K9690" t="s">
        <v>1464</v>
      </c>
      <c r="L9690" t="s">
        <v>319</v>
      </c>
      <c r="M9690">
        <v>23223</v>
      </c>
      <c r="N9690" t="s">
        <v>30</v>
      </c>
      <c r="O9690" t="s">
        <v>6284</v>
      </c>
      <c r="P9690" t="s">
        <v>46</v>
      </c>
      <c r="Q9690" t="s">
        <v>90</v>
      </c>
      <c r="R9690" t="s">
        <v>6285</v>
      </c>
      <c r="S9690">
        <v>32.400000000000006</v>
      </c>
      <c r="T9690">
        <v>5</v>
      </c>
      <c r="U9690">
        <v>0</v>
      </c>
      <c r="V9690">
        <v>15.552000000000001</v>
      </c>
    </row>
    <row r="9691" spans="1:22" ht="14.25" customHeight="1" x14ac:dyDescent="0.25">
      <c r="A9691">
        <v>9690</v>
      </c>
      <c r="B9691" t="s">
        <v>10780</v>
      </c>
      <c r="C9691">
        <f>YEAR(Data!$D9691)</f>
        <v>2014</v>
      </c>
      <c r="D9691">
        <v>41811</v>
      </c>
      <c r="E9691">
        <v>41818</v>
      </c>
      <c r="F9691" t="s">
        <v>50</v>
      </c>
      <c r="G9691" t="s">
        <v>387</v>
      </c>
      <c r="H9691" t="s">
        <v>388</v>
      </c>
      <c r="I9691" t="s">
        <v>26</v>
      </c>
      <c r="J9691" t="s">
        <v>27</v>
      </c>
      <c r="K9691" t="s">
        <v>1464</v>
      </c>
      <c r="L9691" t="s">
        <v>319</v>
      </c>
      <c r="M9691">
        <v>23223</v>
      </c>
      <c r="N9691" t="s">
        <v>30</v>
      </c>
      <c r="O9691" t="s">
        <v>5890</v>
      </c>
      <c r="P9691" t="s">
        <v>71</v>
      </c>
      <c r="Q9691" t="s">
        <v>72</v>
      </c>
      <c r="R9691" t="s">
        <v>5891</v>
      </c>
      <c r="S9691">
        <v>503.96</v>
      </c>
      <c r="T9691">
        <v>4</v>
      </c>
      <c r="U9691">
        <v>0</v>
      </c>
      <c r="V9691">
        <v>125.99000000000001</v>
      </c>
    </row>
    <row r="9692" spans="1:22" ht="14.25" customHeight="1" x14ac:dyDescent="0.25">
      <c r="A9692">
        <v>9691</v>
      </c>
      <c r="B9692" t="s">
        <v>10781</v>
      </c>
      <c r="C9692">
        <f>YEAR(Data!$D9692)</f>
        <v>2014</v>
      </c>
      <c r="D9692">
        <v>41734</v>
      </c>
      <c r="E9692">
        <v>41735</v>
      </c>
      <c r="F9692" t="s">
        <v>188</v>
      </c>
      <c r="G9692" t="s">
        <v>5737</v>
      </c>
      <c r="H9692" t="s">
        <v>5738</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ht="14.25" customHeight="1" x14ac:dyDescent="0.25">
      <c r="A9693">
        <v>9692</v>
      </c>
      <c r="B9693" t="s">
        <v>10782</v>
      </c>
      <c r="C9693">
        <f>YEAR(Data!$D9693)</f>
        <v>2012</v>
      </c>
      <c r="D9693">
        <v>41226</v>
      </c>
      <c r="E9693">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ht="14.25" customHeight="1" x14ac:dyDescent="0.25">
      <c r="A9694">
        <v>9693</v>
      </c>
      <c r="B9694" t="s">
        <v>10783</v>
      </c>
      <c r="C9694">
        <f>YEAR(Data!$D9694)</f>
        <v>2012</v>
      </c>
      <c r="D9694">
        <v>41149</v>
      </c>
      <c r="E9694">
        <v>41154</v>
      </c>
      <c r="F9694" t="s">
        <v>50</v>
      </c>
      <c r="G9694" t="s">
        <v>3518</v>
      </c>
      <c r="H9694" t="s">
        <v>3519</v>
      </c>
      <c r="I9694" t="s">
        <v>41</v>
      </c>
      <c r="J9694" t="s">
        <v>27</v>
      </c>
      <c r="K9694" t="s">
        <v>746</v>
      </c>
      <c r="L9694" t="s">
        <v>747</v>
      </c>
      <c r="M9694">
        <v>6824</v>
      </c>
      <c r="N9694" t="s">
        <v>148</v>
      </c>
      <c r="O9694" t="s">
        <v>5557</v>
      </c>
      <c r="P9694" t="s">
        <v>46</v>
      </c>
      <c r="Q9694" t="s">
        <v>59</v>
      </c>
      <c r="R9694" t="s">
        <v>5558</v>
      </c>
      <c r="S9694">
        <v>470.35999999999996</v>
      </c>
      <c r="T9694">
        <v>11</v>
      </c>
      <c r="U9694">
        <v>0</v>
      </c>
      <c r="V9694">
        <v>122.2936</v>
      </c>
    </row>
    <row r="9695" spans="1:22" ht="14.25" customHeight="1" x14ac:dyDescent="0.25">
      <c r="A9695">
        <v>9694</v>
      </c>
      <c r="B9695" t="s">
        <v>10784</v>
      </c>
      <c r="C9695">
        <f>YEAR(Data!$D9695)</f>
        <v>2014</v>
      </c>
      <c r="D9695">
        <v>41907</v>
      </c>
      <c r="E9695">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ht="14.25" customHeight="1" x14ac:dyDescent="0.25">
      <c r="A9696">
        <v>9695</v>
      </c>
      <c r="B9696" t="s">
        <v>10784</v>
      </c>
      <c r="C9696">
        <f>YEAR(Data!$D9696)</f>
        <v>2014</v>
      </c>
      <c r="D9696">
        <v>41907</v>
      </c>
      <c r="E9696">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ht="14.25" customHeight="1" x14ac:dyDescent="0.25">
      <c r="A9697">
        <v>9696</v>
      </c>
      <c r="B9697" t="s">
        <v>10785</v>
      </c>
      <c r="C9697">
        <f>YEAR(Data!$D9697)</f>
        <v>2013</v>
      </c>
      <c r="D9697">
        <v>41620</v>
      </c>
      <c r="E9697">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ht="14.25" customHeight="1" x14ac:dyDescent="0.25">
      <c r="A9698">
        <v>9697</v>
      </c>
      <c r="B9698" t="s">
        <v>10786</v>
      </c>
      <c r="C9698">
        <f>YEAR(Data!$D9698)</f>
        <v>2011</v>
      </c>
      <c r="D9698">
        <v>40704</v>
      </c>
      <c r="E9698">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ht="14.25" customHeight="1" x14ac:dyDescent="0.25">
      <c r="A9699">
        <v>9698</v>
      </c>
      <c r="B9699" t="s">
        <v>10787</v>
      </c>
      <c r="C9699">
        <f>YEAR(Data!$D9699)</f>
        <v>2013</v>
      </c>
      <c r="D9699">
        <v>41345</v>
      </c>
      <c r="E9699">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ht="14.25" customHeight="1" x14ac:dyDescent="0.25">
      <c r="A9700">
        <v>9699</v>
      </c>
      <c r="B9700" t="s">
        <v>10788</v>
      </c>
      <c r="C9700">
        <f>YEAR(Data!$D9700)</f>
        <v>2014</v>
      </c>
      <c r="D9700">
        <v>41989</v>
      </c>
      <c r="E9700">
        <v>41993</v>
      </c>
      <c r="F9700" t="s">
        <v>50</v>
      </c>
      <c r="G9700" t="s">
        <v>7143</v>
      </c>
      <c r="H9700" t="s">
        <v>7144</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ht="14.25" customHeight="1" x14ac:dyDescent="0.25">
      <c r="A9701">
        <v>9700</v>
      </c>
      <c r="B9701" t="s">
        <v>10788</v>
      </c>
      <c r="C9701">
        <f>YEAR(Data!$D9701)</f>
        <v>2014</v>
      </c>
      <c r="D9701">
        <v>41989</v>
      </c>
      <c r="E9701">
        <v>41993</v>
      </c>
      <c r="F9701" t="s">
        <v>50</v>
      </c>
      <c r="G9701" t="s">
        <v>7143</v>
      </c>
      <c r="H9701" t="s">
        <v>7144</v>
      </c>
      <c r="I9701" t="s">
        <v>26</v>
      </c>
      <c r="J9701" t="s">
        <v>27</v>
      </c>
      <c r="K9701" t="s">
        <v>1027</v>
      </c>
      <c r="L9701" t="s">
        <v>43</v>
      </c>
      <c r="M9701">
        <v>90301</v>
      </c>
      <c r="N9701" t="s">
        <v>44</v>
      </c>
      <c r="O9701" t="s">
        <v>9621</v>
      </c>
      <c r="P9701" t="s">
        <v>46</v>
      </c>
      <c r="Q9701" t="s">
        <v>78</v>
      </c>
      <c r="R9701" t="s">
        <v>9622</v>
      </c>
      <c r="S9701">
        <v>54.32</v>
      </c>
      <c r="T9701">
        <v>4</v>
      </c>
      <c r="U9701">
        <v>0</v>
      </c>
      <c r="V9701">
        <v>16.295999999999999</v>
      </c>
    </row>
    <row r="9702" spans="1:22" ht="14.25" customHeight="1" x14ac:dyDescent="0.25">
      <c r="A9702">
        <v>9701</v>
      </c>
      <c r="B9702" t="s">
        <v>10788</v>
      </c>
      <c r="C9702">
        <f>YEAR(Data!$D9702)</f>
        <v>2014</v>
      </c>
      <c r="D9702">
        <v>41989</v>
      </c>
      <c r="E9702">
        <v>41993</v>
      </c>
      <c r="F9702" t="s">
        <v>50</v>
      </c>
      <c r="G9702" t="s">
        <v>7143</v>
      </c>
      <c r="H9702" t="s">
        <v>7144</v>
      </c>
      <c r="I9702" t="s">
        <v>26</v>
      </c>
      <c r="J9702" t="s">
        <v>27</v>
      </c>
      <c r="K9702" t="s">
        <v>1027</v>
      </c>
      <c r="L9702" t="s">
        <v>43</v>
      </c>
      <c r="M9702">
        <v>90301</v>
      </c>
      <c r="N9702" t="s">
        <v>44</v>
      </c>
      <c r="O9702" t="s">
        <v>5596</v>
      </c>
      <c r="P9702" t="s">
        <v>71</v>
      </c>
      <c r="Q9702" t="s">
        <v>72</v>
      </c>
      <c r="R9702" t="s">
        <v>5597</v>
      </c>
      <c r="S9702">
        <v>196.77600000000001</v>
      </c>
      <c r="T9702">
        <v>3</v>
      </c>
      <c r="U9702">
        <v>0.2</v>
      </c>
      <c r="V9702">
        <v>14.758199999999995</v>
      </c>
    </row>
    <row r="9703" spans="1:22" ht="14.25" customHeight="1" x14ac:dyDescent="0.25">
      <c r="A9703">
        <v>9702</v>
      </c>
      <c r="B9703" t="s">
        <v>10789</v>
      </c>
      <c r="C9703">
        <f>YEAR(Data!$D9703)</f>
        <v>2013</v>
      </c>
      <c r="D9703">
        <v>41578</v>
      </c>
      <c r="E9703">
        <v>41583</v>
      </c>
      <c r="F9703" t="s">
        <v>50</v>
      </c>
      <c r="G9703" t="s">
        <v>7106</v>
      </c>
      <c r="H9703" t="s">
        <v>7107</v>
      </c>
      <c r="I9703" t="s">
        <v>26</v>
      </c>
      <c r="J9703" t="s">
        <v>27</v>
      </c>
      <c r="K9703" t="s">
        <v>10790</v>
      </c>
      <c r="L9703" t="s">
        <v>43</v>
      </c>
      <c r="M9703">
        <v>93405</v>
      </c>
      <c r="N9703" t="s">
        <v>44</v>
      </c>
      <c r="O9703" t="s">
        <v>3142</v>
      </c>
      <c r="P9703" t="s">
        <v>46</v>
      </c>
      <c r="Q9703" t="s">
        <v>269</v>
      </c>
      <c r="R9703" t="s">
        <v>3143</v>
      </c>
      <c r="S9703">
        <v>3.62</v>
      </c>
      <c r="T9703">
        <v>2</v>
      </c>
      <c r="U9703">
        <v>0</v>
      </c>
      <c r="V9703">
        <v>1.1945999999999999</v>
      </c>
    </row>
    <row r="9704" spans="1:22" ht="14.25" customHeight="1" x14ac:dyDescent="0.25">
      <c r="A9704">
        <v>9703</v>
      </c>
      <c r="B9704" t="s">
        <v>10791</v>
      </c>
      <c r="C9704">
        <f>YEAR(Data!$D9704)</f>
        <v>2014</v>
      </c>
      <c r="D9704">
        <v>41852</v>
      </c>
      <c r="E9704">
        <v>41856</v>
      </c>
      <c r="F9704" t="s">
        <v>50</v>
      </c>
      <c r="G9704" t="s">
        <v>6479</v>
      </c>
      <c r="H9704" t="s">
        <v>6480</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ht="14.25" customHeight="1" x14ac:dyDescent="0.25">
      <c r="A9705">
        <v>9704</v>
      </c>
      <c r="B9705" t="s">
        <v>10791</v>
      </c>
      <c r="C9705">
        <f>YEAR(Data!$D9705)</f>
        <v>2014</v>
      </c>
      <c r="D9705">
        <v>41852</v>
      </c>
      <c r="E9705">
        <v>41856</v>
      </c>
      <c r="F9705" t="s">
        <v>50</v>
      </c>
      <c r="G9705" t="s">
        <v>6479</v>
      </c>
      <c r="H9705" t="s">
        <v>6480</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ht="14.25" customHeight="1" x14ac:dyDescent="0.25">
      <c r="A9706">
        <v>9705</v>
      </c>
      <c r="B9706" t="s">
        <v>10791</v>
      </c>
      <c r="C9706">
        <f>YEAR(Data!$D9706)</f>
        <v>2014</v>
      </c>
      <c r="D9706">
        <v>41852</v>
      </c>
      <c r="E9706">
        <v>41856</v>
      </c>
      <c r="F9706" t="s">
        <v>50</v>
      </c>
      <c r="G9706" t="s">
        <v>6479</v>
      </c>
      <c r="H9706" t="s">
        <v>6480</v>
      </c>
      <c r="I9706" t="s">
        <v>102</v>
      </c>
      <c r="J9706" t="s">
        <v>27</v>
      </c>
      <c r="K9706" t="s">
        <v>521</v>
      </c>
      <c r="L9706" t="s">
        <v>245</v>
      </c>
      <c r="M9706">
        <v>19805</v>
      </c>
      <c r="N9706" t="s">
        <v>148</v>
      </c>
      <c r="O9706" t="s">
        <v>9263</v>
      </c>
      <c r="P9706" t="s">
        <v>46</v>
      </c>
      <c r="Q9706" t="s">
        <v>75</v>
      </c>
      <c r="R9706" t="s">
        <v>9264</v>
      </c>
      <c r="S9706">
        <v>11.01</v>
      </c>
      <c r="T9706">
        <v>3</v>
      </c>
      <c r="U9706">
        <v>0</v>
      </c>
      <c r="V9706">
        <v>5.3948999999999998</v>
      </c>
    </row>
    <row r="9707" spans="1:22" ht="14.25" customHeight="1" x14ac:dyDescent="0.25">
      <c r="A9707">
        <v>9706</v>
      </c>
      <c r="B9707" t="s">
        <v>10792</v>
      </c>
      <c r="C9707">
        <f>YEAR(Data!$D9707)</f>
        <v>2014</v>
      </c>
      <c r="D9707">
        <v>41932</v>
      </c>
      <c r="E9707">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ht="14.25" customHeight="1" x14ac:dyDescent="0.25">
      <c r="A9708">
        <v>9707</v>
      </c>
      <c r="B9708" t="s">
        <v>10793</v>
      </c>
      <c r="C9708">
        <f>YEAR(Data!$D9708)</f>
        <v>2013</v>
      </c>
      <c r="D9708">
        <v>41569</v>
      </c>
      <c r="E9708">
        <v>41575</v>
      </c>
      <c r="F9708" t="s">
        <v>50</v>
      </c>
      <c r="G9708" t="s">
        <v>1952</v>
      </c>
      <c r="H9708" t="s">
        <v>1953</v>
      </c>
      <c r="I9708" t="s">
        <v>26</v>
      </c>
      <c r="J9708" t="s">
        <v>27</v>
      </c>
      <c r="K9708" t="s">
        <v>42</v>
      </c>
      <c r="L9708" t="s">
        <v>43</v>
      </c>
      <c r="M9708">
        <v>90045</v>
      </c>
      <c r="N9708" t="s">
        <v>44</v>
      </c>
      <c r="O9708" t="s">
        <v>7951</v>
      </c>
      <c r="P9708" t="s">
        <v>32</v>
      </c>
      <c r="Q9708" t="s">
        <v>36</v>
      </c>
      <c r="R9708" t="s">
        <v>7952</v>
      </c>
      <c r="S9708">
        <v>242.13600000000002</v>
      </c>
      <c r="T9708">
        <v>3</v>
      </c>
      <c r="U9708">
        <v>0.2</v>
      </c>
      <c r="V9708">
        <v>12.106799999999993</v>
      </c>
    </row>
    <row r="9709" spans="1:22" ht="14.25" customHeight="1" x14ac:dyDescent="0.25">
      <c r="A9709">
        <v>9708</v>
      </c>
      <c r="B9709" t="s">
        <v>10793</v>
      </c>
      <c r="C9709">
        <f>YEAR(Data!$D9709)</f>
        <v>2013</v>
      </c>
      <c r="D9709">
        <v>41569</v>
      </c>
      <c r="E9709">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ht="14.25" customHeight="1" x14ac:dyDescent="0.25">
      <c r="A9710">
        <v>9709</v>
      </c>
      <c r="B9710" t="s">
        <v>10793</v>
      </c>
      <c r="C9710">
        <f>YEAR(Data!$D9710)</f>
        <v>2013</v>
      </c>
      <c r="D9710">
        <v>41569</v>
      </c>
      <c r="E9710">
        <v>41575</v>
      </c>
      <c r="F9710" t="s">
        <v>50</v>
      </c>
      <c r="G9710" t="s">
        <v>1952</v>
      </c>
      <c r="H9710" t="s">
        <v>1953</v>
      </c>
      <c r="I9710" t="s">
        <v>26</v>
      </c>
      <c r="J9710" t="s">
        <v>27</v>
      </c>
      <c r="K9710" t="s">
        <v>42</v>
      </c>
      <c r="L9710" t="s">
        <v>43</v>
      </c>
      <c r="M9710">
        <v>90045</v>
      </c>
      <c r="N9710" t="s">
        <v>44</v>
      </c>
      <c r="O9710" t="s">
        <v>7111</v>
      </c>
      <c r="P9710" t="s">
        <v>32</v>
      </c>
      <c r="Q9710" t="s">
        <v>65</v>
      </c>
      <c r="R9710" t="s">
        <v>7112</v>
      </c>
      <c r="S9710">
        <v>19.96</v>
      </c>
      <c r="T9710">
        <v>2</v>
      </c>
      <c r="U9710">
        <v>0</v>
      </c>
      <c r="V9710">
        <v>5.5888000000000009</v>
      </c>
    </row>
    <row r="9711" spans="1:22" ht="14.25" customHeight="1" x14ac:dyDescent="0.25">
      <c r="A9711">
        <v>9710</v>
      </c>
      <c r="B9711" t="s">
        <v>10793</v>
      </c>
      <c r="C9711">
        <f>YEAR(Data!$D9711)</f>
        <v>2013</v>
      </c>
      <c r="D9711">
        <v>41569</v>
      </c>
      <c r="E971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ht="14.25" customHeight="1" x14ac:dyDescent="0.25">
      <c r="A9712">
        <v>9711</v>
      </c>
      <c r="B9712" t="s">
        <v>10794</v>
      </c>
      <c r="C9712">
        <f>YEAR(Data!$D9712)</f>
        <v>2011</v>
      </c>
      <c r="D9712">
        <v>40852</v>
      </c>
      <c r="E9712">
        <v>40857</v>
      </c>
      <c r="F9712" t="s">
        <v>50</v>
      </c>
      <c r="G9712" t="s">
        <v>1704</v>
      </c>
      <c r="H9712" t="s">
        <v>1705</v>
      </c>
      <c r="I9712" t="s">
        <v>26</v>
      </c>
      <c r="J9712" t="s">
        <v>27</v>
      </c>
      <c r="K9712" t="s">
        <v>146</v>
      </c>
      <c r="L9712" t="s">
        <v>147</v>
      </c>
      <c r="M9712">
        <v>19143</v>
      </c>
      <c r="N9712" t="s">
        <v>148</v>
      </c>
      <c r="O9712" t="s">
        <v>5344</v>
      </c>
      <c r="P9712" t="s">
        <v>32</v>
      </c>
      <c r="Q9712" t="s">
        <v>65</v>
      </c>
      <c r="R9712" t="s">
        <v>5345</v>
      </c>
      <c r="S9712">
        <v>273.56799999999998</v>
      </c>
      <c r="T9712">
        <v>2</v>
      </c>
      <c r="U9712">
        <v>0.2</v>
      </c>
      <c r="V9712">
        <v>-34.196000000000026</v>
      </c>
    </row>
    <row r="9713" spans="1:22" ht="14.25" customHeight="1" x14ac:dyDescent="0.25">
      <c r="A9713">
        <v>9712</v>
      </c>
      <c r="B9713" t="s">
        <v>10794</v>
      </c>
      <c r="C9713">
        <f>YEAR(Data!$D9713)</f>
        <v>2011</v>
      </c>
      <c r="D9713">
        <v>40852</v>
      </c>
      <c r="E9713">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ht="14.25" customHeight="1" x14ac:dyDescent="0.25">
      <c r="A9714">
        <v>9713</v>
      </c>
      <c r="B9714" t="s">
        <v>10794</v>
      </c>
      <c r="C9714">
        <f>YEAR(Data!$D9714)</f>
        <v>2011</v>
      </c>
      <c r="D9714">
        <v>40852</v>
      </c>
      <c r="E9714">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ht="14.25" customHeight="1" x14ac:dyDescent="0.25">
      <c r="A9715">
        <v>9714</v>
      </c>
      <c r="B9715" t="s">
        <v>10794</v>
      </c>
      <c r="C9715">
        <f>YEAR(Data!$D9715)</f>
        <v>2011</v>
      </c>
      <c r="D9715">
        <v>40852</v>
      </c>
      <c r="E9715">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ht="14.25" customHeight="1" x14ac:dyDescent="0.25">
      <c r="A9716">
        <v>9715</v>
      </c>
      <c r="B9716" t="s">
        <v>10794</v>
      </c>
      <c r="C9716">
        <f>YEAR(Data!$D9716)</f>
        <v>2011</v>
      </c>
      <c r="D9716">
        <v>40852</v>
      </c>
      <c r="E9716">
        <v>40857</v>
      </c>
      <c r="F9716" t="s">
        <v>50</v>
      </c>
      <c r="G9716" t="s">
        <v>1704</v>
      </c>
      <c r="H9716" t="s">
        <v>1705</v>
      </c>
      <c r="I9716" t="s">
        <v>26</v>
      </c>
      <c r="J9716" t="s">
        <v>27</v>
      </c>
      <c r="K9716" t="s">
        <v>146</v>
      </c>
      <c r="L9716" t="s">
        <v>147</v>
      </c>
      <c r="M9716">
        <v>19143</v>
      </c>
      <c r="N9716" t="s">
        <v>148</v>
      </c>
      <c r="O9716" t="s">
        <v>5379</v>
      </c>
      <c r="P9716" t="s">
        <v>71</v>
      </c>
      <c r="Q9716" t="s">
        <v>161</v>
      </c>
      <c r="R9716" t="s">
        <v>5380</v>
      </c>
      <c r="S9716">
        <v>58.415999999999997</v>
      </c>
      <c r="T9716">
        <v>2</v>
      </c>
      <c r="U9716">
        <v>0.2</v>
      </c>
      <c r="V9716">
        <v>16.794600000000003</v>
      </c>
    </row>
    <row r="9717" spans="1:22" ht="14.25" customHeight="1" x14ac:dyDescent="0.25">
      <c r="A9717">
        <v>9716</v>
      </c>
      <c r="B9717" t="s">
        <v>10795</v>
      </c>
      <c r="C9717">
        <f>YEAR(Data!$D9717)</f>
        <v>2013</v>
      </c>
      <c r="D9717">
        <v>41586</v>
      </c>
      <c r="E9717">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ht="14.25" customHeight="1" x14ac:dyDescent="0.25">
      <c r="A9718">
        <v>9717</v>
      </c>
      <c r="B9718" t="s">
        <v>10796</v>
      </c>
      <c r="C9718">
        <f>YEAR(Data!$D9718)</f>
        <v>2013</v>
      </c>
      <c r="D9718">
        <v>41499</v>
      </c>
      <c r="E9718">
        <v>41501</v>
      </c>
      <c r="F9718" t="s">
        <v>23</v>
      </c>
      <c r="G9718" t="s">
        <v>4100</v>
      </c>
      <c r="H9718" t="s">
        <v>4101</v>
      </c>
      <c r="I9718" t="s">
        <v>102</v>
      </c>
      <c r="J9718" t="s">
        <v>27</v>
      </c>
      <c r="K9718" t="s">
        <v>146</v>
      </c>
      <c r="L9718" t="s">
        <v>147</v>
      </c>
      <c r="M9718">
        <v>19134</v>
      </c>
      <c r="N9718" t="s">
        <v>148</v>
      </c>
      <c r="O9718" t="s">
        <v>8410</v>
      </c>
      <c r="P9718" t="s">
        <v>46</v>
      </c>
      <c r="Q9718" t="s">
        <v>68</v>
      </c>
      <c r="R9718" t="s">
        <v>8411</v>
      </c>
      <c r="S9718">
        <v>37.312000000000005</v>
      </c>
      <c r="T9718">
        <v>4</v>
      </c>
      <c r="U9718">
        <v>0.2</v>
      </c>
      <c r="V9718">
        <v>2.7984000000000027</v>
      </c>
    </row>
    <row r="9719" spans="1:22" ht="14.25" customHeight="1" x14ac:dyDescent="0.25">
      <c r="A9719">
        <v>9718</v>
      </c>
      <c r="B9719" t="s">
        <v>10797</v>
      </c>
      <c r="C9719">
        <f>YEAR(Data!$D9719)</f>
        <v>2013</v>
      </c>
      <c r="D9719">
        <v>41425</v>
      </c>
      <c r="E9719">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ht="14.25" customHeight="1" x14ac:dyDescent="0.25">
      <c r="A9720">
        <v>9719</v>
      </c>
      <c r="B9720" t="s">
        <v>10797</v>
      </c>
      <c r="C9720">
        <f>YEAR(Data!$D9720)</f>
        <v>2013</v>
      </c>
      <c r="D9720">
        <v>41425</v>
      </c>
      <c r="E9720">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ht="14.25" customHeight="1" x14ac:dyDescent="0.25">
      <c r="A9721">
        <v>9720</v>
      </c>
      <c r="B9721" t="s">
        <v>10798</v>
      </c>
      <c r="C9721">
        <f>YEAR(Data!$D9721)</f>
        <v>2014</v>
      </c>
      <c r="D9721">
        <v>41956</v>
      </c>
      <c r="E972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ht="14.25" customHeight="1" x14ac:dyDescent="0.25">
      <c r="A9722">
        <v>9721</v>
      </c>
      <c r="B9722" t="s">
        <v>10799</v>
      </c>
      <c r="C9722">
        <f>YEAR(Data!$D9722)</f>
        <v>2013</v>
      </c>
      <c r="D9722">
        <v>41540</v>
      </c>
      <c r="E9722">
        <v>41544</v>
      </c>
      <c r="F9722" t="s">
        <v>50</v>
      </c>
      <c r="G9722" t="s">
        <v>2420</v>
      </c>
      <c r="H9722" t="s">
        <v>2421</v>
      </c>
      <c r="I9722" t="s">
        <v>41</v>
      </c>
      <c r="J9722" t="s">
        <v>27</v>
      </c>
      <c r="K9722" t="s">
        <v>1844</v>
      </c>
      <c r="L9722" t="s">
        <v>114</v>
      </c>
      <c r="M9722">
        <v>54302</v>
      </c>
      <c r="N9722" t="s">
        <v>105</v>
      </c>
      <c r="O9722" t="s">
        <v>6158</v>
      </c>
      <c r="P9722" t="s">
        <v>32</v>
      </c>
      <c r="Q9722" t="s">
        <v>65</v>
      </c>
      <c r="R9722" t="s">
        <v>6159</v>
      </c>
      <c r="S9722">
        <v>18.96</v>
      </c>
      <c r="T9722">
        <v>2</v>
      </c>
      <c r="U9722">
        <v>0</v>
      </c>
      <c r="V9722">
        <v>7.5840000000000014</v>
      </c>
    </row>
    <row r="9723" spans="1:22" ht="14.25" customHeight="1" x14ac:dyDescent="0.25">
      <c r="A9723">
        <v>9722</v>
      </c>
      <c r="B9723" t="s">
        <v>10800</v>
      </c>
      <c r="C9723">
        <f>YEAR(Data!$D9723)</f>
        <v>2013</v>
      </c>
      <c r="D9723">
        <v>41321</v>
      </c>
      <c r="E9723">
        <v>41325</v>
      </c>
      <c r="F9723" t="s">
        <v>50</v>
      </c>
      <c r="G9723" t="s">
        <v>4536</v>
      </c>
      <c r="H9723" t="s">
        <v>4537</v>
      </c>
      <c r="I9723" t="s">
        <v>26</v>
      </c>
      <c r="J9723" t="s">
        <v>27</v>
      </c>
      <c r="K9723" t="s">
        <v>266</v>
      </c>
      <c r="L9723" t="s">
        <v>267</v>
      </c>
      <c r="M9723">
        <v>10024</v>
      </c>
      <c r="N9723" t="s">
        <v>148</v>
      </c>
      <c r="O9723" t="s">
        <v>7860</v>
      </c>
      <c r="P9723" t="s">
        <v>32</v>
      </c>
      <c r="Q9723" t="s">
        <v>36</v>
      </c>
      <c r="R9723" t="s">
        <v>7861</v>
      </c>
      <c r="S9723">
        <v>326.64600000000002</v>
      </c>
      <c r="T9723">
        <v>3</v>
      </c>
      <c r="U9723">
        <v>0.1</v>
      </c>
      <c r="V9723">
        <v>39.923399999999994</v>
      </c>
    </row>
    <row r="9724" spans="1:22" ht="14.25" customHeight="1" x14ac:dyDescent="0.25">
      <c r="A9724">
        <v>9723</v>
      </c>
      <c r="B9724" t="s">
        <v>10800</v>
      </c>
      <c r="C9724">
        <f>YEAR(Data!$D9724)</f>
        <v>2013</v>
      </c>
      <c r="D9724">
        <v>41321</v>
      </c>
      <c r="E9724">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ht="14.25" customHeight="1" x14ac:dyDescent="0.25">
      <c r="A9725">
        <v>9724</v>
      </c>
      <c r="B9725" t="s">
        <v>10801</v>
      </c>
      <c r="C9725">
        <f>YEAR(Data!$D9725)</f>
        <v>2011</v>
      </c>
      <c r="D9725">
        <v>40899</v>
      </c>
      <c r="E9725">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ht="14.25" customHeight="1" x14ac:dyDescent="0.25">
      <c r="A9726">
        <v>9725</v>
      </c>
      <c r="B9726" t="s">
        <v>10802</v>
      </c>
      <c r="C9726">
        <f>YEAR(Data!$D9726)</f>
        <v>2012</v>
      </c>
      <c r="D9726">
        <v>41248</v>
      </c>
      <c r="E9726">
        <v>41254</v>
      </c>
      <c r="F9726" t="s">
        <v>50</v>
      </c>
      <c r="G9726" t="s">
        <v>5562</v>
      </c>
      <c r="H9726" t="s">
        <v>5563</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ht="14.25" customHeight="1" x14ac:dyDescent="0.25">
      <c r="A9727">
        <v>9726</v>
      </c>
      <c r="B9727" t="s">
        <v>10803</v>
      </c>
      <c r="C9727">
        <f>YEAR(Data!$D9727)</f>
        <v>2014</v>
      </c>
      <c r="D9727">
        <v>41900</v>
      </c>
      <c r="E9727">
        <v>41903</v>
      </c>
      <c r="F9727" t="s">
        <v>188</v>
      </c>
      <c r="G9727" t="s">
        <v>5523</v>
      </c>
      <c r="H9727" t="s">
        <v>5524</v>
      </c>
      <c r="I9727" t="s">
        <v>26</v>
      </c>
      <c r="J9727" t="s">
        <v>27</v>
      </c>
      <c r="K9727" t="s">
        <v>7299</v>
      </c>
      <c r="L9727" t="s">
        <v>6260</v>
      </c>
      <c r="M9727">
        <v>83704</v>
      </c>
      <c r="N9727" t="s">
        <v>44</v>
      </c>
      <c r="O9727" t="s">
        <v>3995</v>
      </c>
      <c r="P9727" t="s">
        <v>71</v>
      </c>
      <c r="Q9727" t="s">
        <v>161</v>
      </c>
      <c r="R9727" t="s">
        <v>3996</v>
      </c>
      <c r="S9727">
        <v>89.97</v>
      </c>
      <c r="T9727">
        <v>3</v>
      </c>
      <c r="U9727">
        <v>0</v>
      </c>
      <c r="V9727">
        <v>37.787400000000005</v>
      </c>
    </row>
    <row r="9728" spans="1:22" ht="14.25" customHeight="1" x14ac:dyDescent="0.25">
      <c r="A9728">
        <v>9727</v>
      </c>
      <c r="B9728" t="s">
        <v>10804</v>
      </c>
      <c r="C9728">
        <f>YEAR(Data!$D9728)</f>
        <v>2014</v>
      </c>
      <c r="D9728">
        <v>41976</v>
      </c>
      <c r="E9728">
        <v>41978</v>
      </c>
      <c r="F9728" t="s">
        <v>188</v>
      </c>
      <c r="G9728" t="s">
        <v>290</v>
      </c>
      <c r="H9728" t="s">
        <v>291</v>
      </c>
      <c r="I9728" t="s">
        <v>26</v>
      </c>
      <c r="J9728" t="s">
        <v>27</v>
      </c>
      <c r="K9728" t="s">
        <v>1244</v>
      </c>
      <c r="L9728" t="s">
        <v>1245</v>
      </c>
      <c r="M9728">
        <v>1852</v>
      </c>
      <c r="N9728" t="s">
        <v>148</v>
      </c>
      <c r="O9728" t="s">
        <v>5593</v>
      </c>
      <c r="P9728" t="s">
        <v>46</v>
      </c>
      <c r="Q9728" t="s">
        <v>78</v>
      </c>
      <c r="R9728" t="s">
        <v>5594</v>
      </c>
      <c r="S9728">
        <v>286.85999999999996</v>
      </c>
      <c r="T9728">
        <v>7</v>
      </c>
      <c r="U9728">
        <v>0</v>
      </c>
      <c r="V9728">
        <v>80.320799999999991</v>
      </c>
    </row>
    <row r="9729" spans="1:22" ht="14.25" customHeight="1" x14ac:dyDescent="0.25">
      <c r="A9729">
        <v>9728</v>
      </c>
      <c r="B9729" t="s">
        <v>10804</v>
      </c>
      <c r="C9729">
        <f>YEAR(Data!$D9729)</f>
        <v>2014</v>
      </c>
      <c r="D9729">
        <v>41976</v>
      </c>
      <c r="E9729">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ht="14.25" customHeight="1" x14ac:dyDescent="0.25">
      <c r="A9730">
        <v>9729</v>
      </c>
      <c r="B9730" t="s">
        <v>10804</v>
      </c>
      <c r="C9730">
        <f>YEAR(Data!$D9730)</f>
        <v>2014</v>
      </c>
      <c r="D9730">
        <v>41976</v>
      </c>
      <c r="E9730">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ht="14.25" customHeight="1" x14ac:dyDescent="0.25">
      <c r="A9731">
        <v>9730</v>
      </c>
      <c r="B9731" t="s">
        <v>10805</v>
      </c>
      <c r="C9731">
        <f>YEAR(Data!$D9731)</f>
        <v>2011</v>
      </c>
      <c r="D9731">
        <v>40815</v>
      </c>
      <c r="E9731">
        <v>40820</v>
      </c>
      <c r="F9731" t="s">
        <v>50</v>
      </c>
      <c r="G9731" t="s">
        <v>3653</v>
      </c>
      <c r="H9731" t="s">
        <v>3654</v>
      </c>
      <c r="I9731" t="s">
        <v>26</v>
      </c>
      <c r="J9731" t="s">
        <v>27</v>
      </c>
      <c r="K9731" t="s">
        <v>95</v>
      </c>
      <c r="L9731" t="s">
        <v>96</v>
      </c>
      <c r="M9731">
        <v>98115</v>
      </c>
      <c r="N9731" t="s">
        <v>44</v>
      </c>
      <c r="O9731" t="s">
        <v>5670</v>
      </c>
      <c r="P9731" t="s">
        <v>46</v>
      </c>
      <c r="Q9731" t="s">
        <v>75</v>
      </c>
      <c r="R9731" t="s">
        <v>5671</v>
      </c>
      <c r="S9731">
        <v>10.048000000000002</v>
      </c>
      <c r="T9731">
        <v>2</v>
      </c>
      <c r="U9731">
        <v>0.2</v>
      </c>
      <c r="V9731">
        <v>3.1399999999999988</v>
      </c>
    </row>
    <row r="9732" spans="1:22" ht="14.25" customHeight="1" x14ac:dyDescent="0.25">
      <c r="A9732">
        <v>9731</v>
      </c>
      <c r="B9732" t="s">
        <v>10805</v>
      </c>
      <c r="C9732">
        <f>YEAR(Data!$D9732)</f>
        <v>2011</v>
      </c>
      <c r="D9732">
        <v>40815</v>
      </c>
      <c r="E9732">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ht="14.25" customHeight="1" x14ac:dyDescent="0.25">
      <c r="A9733">
        <v>9732</v>
      </c>
      <c r="B9733" t="s">
        <v>10806</v>
      </c>
      <c r="C9733">
        <f>YEAR(Data!$D9733)</f>
        <v>2014</v>
      </c>
      <c r="D9733">
        <v>41958</v>
      </c>
      <c r="E9733">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ht="14.25" customHeight="1" x14ac:dyDescent="0.25">
      <c r="A9734">
        <v>9733</v>
      </c>
      <c r="B9734" t="s">
        <v>10807</v>
      </c>
      <c r="C9734">
        <f>YEAR(Data!$D9734)</f>
        <v>2011</v>
      </c>
      <c r="D9734">
        <v>40775</v>
      </c>
      <c r="E9734">
        <v>40780</v>
      </c>
      <c r="F9734" t="s">
        <v>50</v>
      </c>
      <c r="G9734" t="s">
        <v>6784</v>
      </c>
      <c r="H9734" t="s">
        <v>6785</v>
      </c>
      <c r="I9734" t="s">
        <v>41</v>
      </c>
      <c r="J9734" t="s">
        <v>27</v>
      </c>
      <c r="K9734" t="s">
        <v>7556</v>
      </c>
      <c r="L9734" t="s">
        <v>319</v>
      </c>
      <c r="M9734">
        <v>23666</v>
      </c>
      <c r="N9734" t="s">
        <v>30</v>
      </c>
      <c r="O9734" t="s">
        <v>6167</v>
      </c>
      <c r="P9734" t="s">
        <v>32</v>
      </c>
      <c r="Q9734" t="s">
        <v>36</v>
      </c>
      <c r="R9734" t="s">
        <v>6168</v>
      </c>
      <c r="S9734">
        <v>500.23999999999995</v>
      </c>
      <c r="T9734">
        <v>13</v>
      </c>
      <c r="U9734">
        <v>0</v>
      </c>
      <c r="V9734">
        <v>145.06959999999992</v>
      </c>
    </row>
    <row r="9735" spans="1:22" ht="14.25" customHeight="1" x14ac:dyDescent="0.25">
      <c r="A9735">
        <v>9734</v>
      </c>
      <c r="B9735" t="s">
        <v>10807</v>
      </c>
      <c r="C9735">
        <f>YEAR(Data!$D9735)</f>
        <v>2011</v>
      </c>
      <c r="D9735">
        <v>40775</v>
      </c>
      <c r="E9735">
        <v>40780</v>
      </c>
      <c r="F9735" t="s">
        <v>50</v>
      </c>
      <c r="G9735" t="s">
        <v>6784</v>
      </c>
      <c r="H9735" t="s">
        <v>6785</v>
      </c>
      <c r="I9735" t="s">
        <v>41</v>
      </c>
      <c r="J9735" t="s">
        <v>27</v>
      </c>
      <c r="K9735" t="s">
        <v>7556</v>
      </c>
      <c r="L9735" t="s">
        <v>319</v>
      </c>
      <c r="M9735">
        <v>23666</v>
      </c>
      <c r="N9735" t="s">
        <v>30</v>
      </c>
      <c r="O9735" t="s">
        <v>7059</v>
      </c>
      <c r="P9735" t="s">
        <v>46</v>
      </c>
      <c r="Q9735" t="s">
        <v>90</v>
      </c>
      <c r="R9735" t="s">
        <v>7060</v>
      </c>
      <c r="S9735">
        <v>20.12</v>
      </c>
      <c r="T9735">
        <v>2</v>
      </c>
      <c r="U9735">
        <v>0</v>
      </c>
      <c r="V9735">
        <v>9.2552000000000003</v>
      </c>
    </row>
    <row r="9736" spans="1:22" ht="14.25" customHeight="1" x14ac:dyDescent="0.25">
      <c r="A9736">
        <v>9735</v>
      </c>
      <c r="B9736" t="s">
        <v>10807</v>
      </c>
      <c r="C9736">
        <f>YEAR(Data!$D9736)</f>
        <v>2011</v>
      </c>
      <c r="D9736">
        <v>40775</v>
      </c>
      <c r="E9736">
        <v>40780</v>
      </c>
      <c r="F9736" t="s">
        <v>50</v>
      </c>
      <c r="G9736" t="s">
        <v>6784</v>
      </c>
      <c r="H9736" t="s">
        <v>6785</v>
      </c>
      <c r="I9736" t="s">
        <v>41</v>
      </c>
      <c r="J9736" t="s">
        <v>27</v>
      </c>
      <c r="K9736" t="s">
        <v>7556</v>
      </c>
      <c r="L9736" t="s">
        <v>319</v>
      </c>
      <c r="M9736">
        <v>23666</v>
      </c>
      <c r="N9736" t="s">
        <v>30</v>
      </c>
      <c r="O9736" t="s">
        <v>4718</v>
      </c>
      <c r="P9736" t="s">
        <v>46</v>
      </c>
      <c r="Q9736" t="s">
        <v>75</v>
      </c>
      <c r="R9736" t="s">
        <v>4719</v>
      </c>
      <c r="S9736">
        <v>896.99</v>
      </c>
      <c r="T9736">
        <v>1</v>
      </c>
      <c r="U9736">
        <v>0</v>
      </c>
      <c r="V9736">
        <v>421.58529999999996</v>
      </c>
    </row>
    <row r="9737" spans="1:22" ht="14.25" customHeight="1" x14ac:dyDescent="0.25">
      <c r="A9737">
        <v>9736</v>
      </c>
      <c r="B9737" t="s">
        <v>10808</v>
      </c>
      <c r="C9737">
        <f>YEAR(Data!$D9737)</f>
        <v>2011</v>
      </c>
      <c r="D9737">
        <v>40866</v>
      </c>
      <c r="E9737">
        <v>40869</v>
      </c>
      <c r="F9737" t="s">
        <v>23</v>
      </c>
      <c r="G9737" t="s">
        <v>531</v>
      </c>
      <c r="H9737" t="s">
        <v>532</v>
      </c>
      <c r="I9737" t="s">
        <v>102</v>
      </c>
      <c r="J9737" t="s">
        <v>27</v>
      </c>
      <c r="K9737" t="s">
        <v>146</v>
      </c>
      <c r="L9737" t="s">
        <v>147</v>
      </c>
      <c r="M9737">
        <v>19134</v>
      </c>
      <c r="N9737" t="s">
        <v>148</v>
      </c>
      <c r="O9737" t="s">
        <v>10257</v>
      </c>
      <c r="P9737" t="s">
        <v>46</v>
      </c>
      <c r="Q9737" t="s">
        <v>90</v>
      </c>
      <c r="R9737" t="s">
        <v>10258</v>
      </c>
      <c r="S9737">
        <v>5.88</v>
      </c>
      <c r="T9737">
        <v>1</v>
      </c>
      <c r="U9737">
        <v>0.2</v>
      </c>
      <c r="V9737">
        <v>1.9844999999999995</v>
      </c>
    </row>
    <row r="9738" spans="1:22" ht="14.25" customHeight="1" x14ac:dyDescent="0.25">
      <c r="A9738">
        <v>9737</v>
      </c>
      <c r="B9738" t="s">
        <v>10809</v>
      </c>
      <c r="C9738">
        <f>YEAR(Data!$D9738)</f>
        <v>2012</v>
      </c>
      <c r="D9738">
        <v>41089</v>
      </c>
      <c r="E9738">
        <v>41093</v>
      </c>
      <c r="F9738" t="s">
        <v>50</v>
      </c>
      <c r="G9738" t="s">
        <v>7338</v>
      </c>
      <c r="H9738" t="s">
        <v>7339</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ht="14.25" customHeight="1" x14ac:dyDescent="0.25">
      <c r="A9739">
        <v>9738</v>
      </c>
      <c r="B9739" t="s">
        <v>10810</v>
      </c>
      <c r="C9739">
        <f>YEAR(Data!$D9739)</f>
        <v>2014</v>
      </c>
      <c r="D9739">
        <v>41715</v>
      </c>
      <c r="E9739">
        <v>41720</v>
      </c>
      <c r="F9739" t="s">
        <v>50</v>
      </c>
      <c r="G9739" t="s">
        <v>5632</v>
      </c>
      <c r="H9739" t="s">
        <v>5633</v>
      </c>
      <c r="I9739" t="s">
        <v>41</v>
      </c>
      <c r="J9739" t="s">
        <v>27</v>
      </c>
      <c r="K9739" t="s">
        <v>42</v>
      </c>
      <c r="L9739" t="s">
        <v>43</v>
      </c>
      <c r="M9739">
        <v>90032</v>
      </c>
      <c r="N9739" t="s">
        <v>44</v>
      </c>
      <c r="O9739" t="s">
        <v>6094</v>
      </c>
      <c r="P9739" t="s">
        <v>46</v>
      </c>
      <c r="Q9739" t="s">
        <v>59</v>
      </c>
      <c r="R9739" t="s">
        <v>6095</v>
      </c>
      <c r="S9739">
        <v>310.12</v>
      </c>
      <c r="T9739">
        <v>2</v>
      </c>
      <c r="U9739">
        <v>0</v>
      </c>
      <c r="V9739">
        <v>80.631200000000007</v>
      </c>
    </row>
    <row r="9740" spans="1:22" ht="14.25" customHeight="1" x14ac:dyDescent="0.25">
      <c r="A9740">
        <v>9739</v>
      </c>
      <c r="B9740" t="s">
        <v>10810</v>
      </c>
      <c r="C9740">
        <f>YEAR(Data!$D9740)</f>
        <v>2014</v>
      </c>
      <c r="D9740">
        <v>41715</v>
      </c>
      <c r="E9740">
        <v>41720</v>
      </c>
      <c r="F9740" t="s">
        <v>50</v>
      </c>
      <c r="G9740" t="s">
        <v>5632</v>
      </c>
      <c r="H9740" t="s">
        <v>5633</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ht="14.25" customHeight="1" x14ac:dyDescent="0.25">
      <c r="A9741">
        <v>9740</v>
      </c>
      <c r="B9741" t="s">
        <v>10810</v>
      </c>
      <c r="C9741">
        <f>YEAR(Data!$D9741)</f>
        <v>2014</v>
      </c>
      <c r="D9741">
        <v>41715</v>
      </c>
      <c r="E9741">
        <v>41720</v>
      </c>
      <c r="F9741" t="s">
        <v>50</v>
      </c>
      <c r="G9741" t="s">
        <v>5632</v>
      </c>
      <c r="H9741" t="s">
        <v>5633</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ht="14.25" customHeight="1" x14ac:dyDescent="0.25">
      <c r="A9742">
        <v>9741</v>
      </c>
      <c r="B9742" t="s">
        <v>10810</v>
      </c>
      <c r="C9742">
        <f>YEAR(Data!$D9742)</f>
        <v>2014</v>
      </c>
      <c r="D9742">
        <v>41715</v>
      </c>
      <c r="E9742">
        <v>41720</v>
      </c>
      <c r="F9742" t="s">
        <v>50</v>
      </c>
      <c r="G9742" t="s">
        <v>5632</v>
      </c>
      <c r="H9742" t="s">
        <v>5633</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ht="14.25" customHeight="1" x14ac:dyDescent="0.25">
      <c r="A9743">
        <v>9742</v>
      </c>
      <c r="B9743" t="s">
        <v>10811</v>
      </c>
      <c r="C9743">
        <f>YEAR(Data!$D9743)</f>
        <v>2012</v>
      </c>
      <c r="D9743">
        <v>41221</v>
      </c>
      <c r="E9743">
        <v>41225</v>
      </c>
      <c r="F9743" t="s">
        <v>50</v>
      </c>
      <c r="G9743" t="s">
        <v>3601</v>
      </c>
      <c r="H9743" t="s">
        <v>3602</v>
      </c>
      <c r="I9743" t="s">
        <v>41</v>
      </c>
      <c r="J9743" t="s">
        <v>27</v>
      </c>
      <c r="K9743" t="s">
        <v>2221</v>
      </c>
      <c r="L9743" t="s">
        <v>5203</v>
      </c>
      <c r="M9743" t="s">
        <v>5204</v>
      </c>
      <c r="N9743" t="s">
        <v>148</v>
      </c>
      <c r="O9743" t="s">
        <v>166</v>
      </c>
      <c r="P9743" t="s">
        <v>32</v>
      </c>
      <c r="Q9743" t="s">
        <v>33</v>
      </c>
      <c r="R9743" t="s">
        <v>167</v>
      </c>
      <c r="S9743">
        <v>4404.8999999999996</v>
      </c>
      <c r="T9743">
        <v>5</v>
      </c>
      <c r="U9743">
        <v>0</v>
      </c>
      <c r="V9743">
        <v>1013.1270000000001</v>
      </c>
    </row>
    <row r="9744" spans="1:22" ht="14.25" customHeight="1" x14ac:dyDescent="0.25">
      <c r="A9744">
        <v>9743</v>
      </c>
      <c r="B9744" t="s">
        <v>10812</v>
      </c>
      <c r="C9744">
        <f>YEAR(Data!$D9744)</f>
        <v>2014</v>
      </c>
      <c r="D9744">
        <v>41972</v>
      </c>
      <c r="E9744">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ht="14.25" customHeight="1" x14ac:dyDescent="0.25">
      <c r="A9745">
        <v>9744</v>
      </c>
      <c r="B9745" t="s">
        <v>10813</v>
      </c>
      <c r="C9745">
        <f>YEAR(Data!$D9745)</f>
        <v>2013</v>
      </c>
      <c r="D9745">
        <v>41442</v>
      </c>
      <c r="E9745">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ht="14.25" customHeight="1" x14ac:dyDescent="0.25">
      <c r="A9746">
        <v>9745</v>
      </c>
      <c r="B9746" t="s">
        <v>10814</v>
      </c>
      <c r="C9746">
        <f>YEAR(Data!$D9746)</f>
        <v>2014</v>
      </c>
      <c r="D9746">
        <v>41661</v>
      </c>
      <c r="E9746">
        <v>41665</v>
      </c>
      <c r="F9746" t="s">
        <v>50</v>
      </c>
      <c r="G9746" t="s">
        <v>5838</v>
      </c>
      <c r="H9746" t="s">
        <v>5839</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ht="14.25" customHeight="1" x14ac:dyDescent="0.25">
      <c r="A9747">
        <v>9746</v>
      </c>
      <c r="B9747" t="s">
        <v>10815</v>
      </c>
      <c r="C9747">
        <f>YEAR(Data!$D9747)</f>
        <v>2014</v>
      </c>
      <c r="D9747">
        <v>41968</v>
      </c>
      <c r="E9747">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ht="14.25" customHeight="1" x14ac:dyDescent="0.25">
      <c r="A9748">
        <v>9747</v>
      </c>
      <c r="B9748" t="s">
        <v>10815</v>
      </c>
      <c r="C9748">
        <f>YEAR(Data!$D9748)</f>
        <v>2014</v>
      </c>
      <c r="D9748">
        <v>41968</v>
      </c>
      <c r="E9748">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ht="14.25" customHeight="1" x14ac:dyDescent="0.25">
      <c r="A9749">
        <v>9748</v>
      </c>
      <c r="B9749" t="s">
        <v>10816</v>
      </c>
      <c r="C9749">
        <f>YEAR(Data!$D9749)</f>
        <v>2011</v>
      </c>
      <c r="D9749">
        <v>40858</v>
      </c>
      <c r="E9749">
        <v>40862</v>
      </c>
      <c r="F9749" t="s">
        <v>50</v>
      </c>
      <c r="G9749" t="s">
        <v>62</v>
      </c>
      <c r="H9749" t="s">
        <v>63</v>
      </c>
      <c r="I9749" t="s">
        <v>26</v>
      </c>
      <c r="J9749" t="s">
        <v>27</v>
      </c>
      <c r="K9749" t="s">
        <v>303</v>
      </c>
      <c r="L9749" t="s">
        <v>211</v>
      </c>
      <c r="M9749">
        <v>60653</v>
      </c>
      <c r="N9749" t="s">
        <v>105</v>
      </c>
      <c r="O9749" t="s">
        <v>7407</v>
      </c>
      <c r="P9749" t="s">
        <v>32</v>
      </c>
      <c r="Q9749" t="s">
        <v>65</v>
      </c>
      <c r="R9749" t="s">
        <v>7408</v>
      </c>
      <c r="S9749">
        <v>10.984000000000002</v>
      </c>
      <c r="T9749">
        <v>2</v>
      </c>
      <c r="U9749">
        <v>0.6</v>
      </c>
      <c r="V9749">
        <v>-7.9634</v>
      </c>
    </row>
    <row r="9750" spans="1:22" ht="14.25" customHeight="1" x14ac:dyDescent="0.25">
      <c r="A9750">
        <v>9749</v>
      </c>
      <c r="B9750" t="s">
        <v>10816</v>
      </c>
      <c r="C9750">
        <f>YEAR(Data!$D9750)</f>
        <v>2011</v>
      </c>
      <c r="D9750">
        <v>40858</v>
      </c>
      <c r="E9750">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ht="14.25" customHeight="1" x14ac:dyDescent="0.25">
      <c r="A9751">
        <v>9750</v>
      </c>
      <c r="B9751" t="s">
        <v>10817</v>
      </c>
      <c r="C9751">
        <f>YEAR(Data!$D9751)</f>
        <v>2013</v>
      </c>
      <c r="D9751">
        <v>41338</v>
      </c>
      <c r="E9751">
        <v>41342</v>
      </c>
      <c r="F9751" t="s">
        <v>50</v>
      </c>
      <c r="G9751" t="s">
        <v>5459</v>
      </c>
      <c r="H9751" t="s">
        <v>5460</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ht="14.25" customHeight="1" x14ac:dyDescent="0.25">
      <c r="A9752">
        <v>9751</v>
      </c>
      <c r="B9752" t="s">
        <v>10818</v>
      </c>
      <c r="C9752">
        <f>YEAR(Data!$D9752)</f>
        <v>2013</v>
      </c>
      <c r="D9752">
        <v>41559</v>
      </c>
      <c r="E9752">
        <v>41563</v>
      </c>
      <c r="F9752" t="s">
        <v>50</v>
      </c>
      <c r="G9752" t="s">
        <v>1827</v>
      </c>
      <c r="H9752" t="s">
        <v>1828</v>
      </c>
      <c r="I9752" t="s">
        <v>26</v>
      </c>
      <c r="J9752" t="s">
        <v>27</v>
      </c>
      <c r="K9752" t="s">
        <v>303</v>
      </c>
      <c r="L9752" t="s">
        <v>211</v>
      </c>
      <c r="M9752">
        <v>60610</v>
      </c>
      <c r="N9752" t="s">
        <v>105</v>
      </c>
      <c r="O9752" t="s">
        <v>5845</v>
      </c>
      <c r="P9752" t="s">
        <v>46</v>
      </c>
      <c r="Q9752" t="s">
        <v>68</v>
      </c>
      <c r="R9752" t="s">
        <v>5846</v>
      </c>
      <c r="S9752">
        <v>5.3440000000000003</v>
      </c>
      <c r="T9752">
        <v>2</v>
      </c>
      <c r="U9752">
        <v>0.2</v>
      </c>
      <c r="V9752">
        <v>0.66799999999999948</v>
      </c>
    </row>
    <row r="9753" spans="1:22" ht="14.25" customHeight="1" x14ac:dyDescent="0.25">
      <c r="A9753">
        <v>9752</v>
      </c>
      <c r="B9753" t="s">
        <v>10818</v>
      </c>
      <c r="C9753">
        <f>YEAR(Data!$D9753)</f>
        <v>2013</v>
      </c>
      <c r="D9753">
        <v>41559</v>
      </c>
      <c r="E9753">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ht="14.25" customHeight="1" x14ac:dyDescent="0.25">
      <c r="A9754">
        <v>9753</v>
      </c>
      <c r="B9754" t="s">
        <v>10819</v>
      </c>
      <c r="C9754">
        <f>YEAR(Data!$D9754)</f>
        <v>2013</v>
      </c>
      <c r="D9754">
        <v>41457</v>
      </c>
      <c r="E9754">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ht="14.25" customHeight="1" x14ac:dyDescent="0.25">
      <c r="A9755">
        <v>9754</v>
      </c>
      <c r="B9755" t="s">
        <v>10820</v>
      </c>
      <c r="C9755">
        <f>YEAR(Data!$D9755)</f>
        <v>2014</v>
      </c>
      <c r="D9755">
        <v>41726</v>
      </c>
      <c r="E9755">
        <v>41728</v>
      </c>
      <c r="F9755" t="s">
        <v>23</v>
      </c>
      <c r="G9755" t="s">
        <v>454</v>
      </c>
      <c r="H9755" t="s">
        <v>455</v>
      </c>
      <c r="I9755" t="s">
        <v>26</v>
      </c>
      <c r="J9755" t="s">
        <v>27</v>
      </c>
      <c r="K9755" t="s">
        <v>1464</v>
      </c>
      <c r="L9755" t="s">
        <v>319</v>
      </c>
      <c r="M9755">
        <v>23223</v>
      </c>
      <c r="N9755" t="s">
        <v>30</v>
      </c>
      <c r="O9755" t="s">
        <v>6844</v>
      </c>
      <c r="P9755" t="s">
        <v>46</v>
      </c>
      <c r="Q9755" t="s">
        <v>47</v>
      </c>
      <c r="R9755" t="s">
        <v>6845</v>
      </c>
      <c r="S9755">
        <v>8.26</v>
      </c>
      <c r="T9755">
        <v>2</v>
      </c>
      <c r="U9755">
        <v>0</v>
      </c>
      <c r="V9755">
        <v>3.7995999999999999</v>
      </c>
    </row>
    <row r="9756" spans="1:22" ht="14.25" customHeight="1" x14ac:dyDescent="0.25">
      <c r="A9756">
        <v>9755</v>
      </c>
      <c r="B9756" t="s">
        <v>10820</v>
      </c>
      <c r="C9756">
        <f>YEAR(Data!$D9756)</f>
        <v>2014</v>
      </c>
      <c r="D9756">
        <v>41726</v>
      </c>
      <c r="E9756">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ht="14.25" customHeight="1" x14ac:dyDescent="0.25">
      <c r="A9757">
        <v>9756</v>
      </c>
      <c r="B9757" t="s">
        <v>10820</v>
      </c>
      <c r="C9757">
        <f>YEAR(Data!$D9757)</f>
        <v>2014</v>
      </c>
      <c r="D9757">
        <v>41726</v>
      </c>
      <c r="E9757">
        <v>41728</v>
      </c>
      <c r="F9757" t="s">
        <v>23</v>
      </c>
      <c r="G9757" t="s">
        <v>454</v>
      </c>
      <c r="H9757" t="s">
        <v>455</v>
      </c>
      <c r="I9757" t="s">
        <v>26</v>
      </c>
      <c r="J9757" t="s">
        <v>27</v>
      </c>
      <c r="K9757" t="s">
        <v>1464</v>
      </c>
      <c r="L9757" t="s">
        <v>319</v>
      </c>
      <c r="M9757">
        <v>23223</v>
      </c>
      <c r="N9757" t="s">
        <v>30</v>
      </c>
      <c r="O9757" t="s">
        <v>6009</v>
      </c>
      <c r="P9757" t="s">
        <v>46</v>
      </c>
      <c r="Q9757" t="s">
        <v>59</v>
      </c>
      <c r="R9757" t="s">
        <v>6010</v>
      </c>
      <c r="S9757">
        <v>332.94</v>
      </c>
      <c r="T9757">
        <v>3</v>
      </c>
      <c r="U9757">
        <v>0</v>
      </c>
      <c r="V9757">
        <v>9.9882000000000204</v>
      </c>
    </row>
    <row r="9758" spans="1:22" ht="14.25" customHeight="1" x14ac:dyDescent="0.25">
      <c r="A9758">
        <v>9757</v>
      </c>
      <c r="B9758" t="s">
        <v>10820</v>
      </c>
      <c r="C9758">
        <f>YEAR(Data!$D9758)</f>
        <v>2014</v>
      </c>
      <c r="D9758">
        <v>41726</v>
      </c>
      <c r="E9758">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ht="14.25" customHeight="1" x14ac:dyDescent="0.25">
      <c r="A9759">
        <v>9758</v>
      </c>
      <c r="B9759" t="s">
        <v>10820</v>
      </c>
      <c r="C9759">
        <f>YEAR(Data!$D9759)</f>
        <v>2014</v>
      </c>
      <c r="D9759">
        <v>41726</v>
      </c>
      <c r="E9759">
        <v>41728</v>
      </c>
      <c r="F9759" t="s">
        <v>23</v>
      </c>
      <c r="G9759" t="s">
        <v>454</v>
      </c>
      <c r="H9759" t="s">
        <v>455</v>
      </c>
      <c r="I9759" t="s">
        <v>26</v>
      </c>
      <c r="J9759" t="s">
        <v>27</v>
      </c>
      <c r="K9759" t="s">
        <v>1464</v>
      </c>
      <c r="L9759" t="s">
        <v>319</v>
      </c>
      <c r="M9759">
        <v>23223</v>
      </c>
      <c r="N9759" t="s">
        <v>30</v>
      </c>
      <c r="O9759" t="s">
        <v>8856</v>
      </c>
      <c r="P9759" t="s">
        <v>71</v>
      </c>
      <c r="Q9759" t="s">
        <v>72</v>
      </c>
      <c r="R9759" t="s">
        <v>8857</v>
      </c>
      <c r="S9759">
        <v>206.1</v>
      </c>
      <c r="T9759">
        <v>5</v>
      </c>
      <c r="U9759">
        <v>0</v>
      </c>
      <c r="V9759">
        <v>55.647000000000006</v>
      </c>
    </row>
    <row r="9760" spans="1:22" ht="14.25" customHeight="1" x14ac:dyDescent="0.25">
      <c r="A9760">
        <v>9759</v>
      </c>
      <c r="B9760" t="s">
        <v>10820</v>
      </c>
      <c r="C9760">
        <f>YEAR(Data!$D9760)</f>
        <v>2014</v>
      </c>
      <c r="D9760">
        <v>41726</v>
      </c>
      <c r="E9760">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ht="14.25" customHeight="1" x14ac:dyDescent="0.25">
      <c r="A9761">
        <v>9760</v>
      </c>
      <c r="B9761" t="s">
        <v>10821</v>
      </c>
      <c r="C9761">
        <f>YEAR(Data!$D9761)</f>
        <v>2013</v>
      </c>
      <c r="D9761">
        <v>41579</v>
      </c>
      <c r="E976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ht="14.25" customHeight="1" x14ac:dyDescent="0.25">
      <c r="A9762">
        <v>9761</v>
      </c>
      <c r="B9762" t="s">
        <v>10822</v>
      </c>
      <c r="C9762">
        <f>YEAR(Data!$D9762)</f>
        <v>2014</v>
      </c>
      <c r="D9762">
        <v>41948</v>
      </c>
      <c r="E9762">
        <v>41952</v>
      </c>
      <c r="F9762" t="s">
        <v>50</v>
      </c>
      <c r="G9762" t="s">
        <v>3814</v>
      </c>
      <c r="H9762" t="s">
        <v>3815</v>
      </c>
      <c r="I9762" t="s">
        <v>102</v>
      </c>
      <c r="J9762" t="s">
        <v>27</v>
      </c>
      <c r="K9762" t="s">
        <v>10823</v>
      </c>
      <c r="L9762" t="s">
        <v>1707</v>
      </c>
      <c r="M9762">
        <v>72762</v>
      </c>
      <c r="N9762" t="s">
        <v>30</v>
      </c>
      <c r="O9762" t="s">
        <v>6648</v>
      </c>
      <c r="P9762" t="s">
        <v>46</v>
      </c>
      <c r="Q9762" t="s">
        <v>68</v>
      </c>
      <c r="R9762" t="s">
        <v>6649</v>
      </c>
      <c r="S9762">
        <v>4.3</v>
      </c>
      <c r="T9762">
        <v>2</v>
      </c>
      <c r="U9762">
        <v>0</v>
      </c>
      <c r="V9762">
        <v>1.4189999999999996</v>
      </c>
    </row>
    <row r="9763" spans="1:22" ht="14.25" customHeight="1" x14ac:dyDescent="0.25">
      <c r="A9763">
        <v>9762</v>
      </c>
      <c r="B9763" t="s">
        <v>10824</v>
      </c>
      <c r="C9763">
        <f>YEAR(Data!$D9763)</f>
        <v>2011</v>
      </c>
      <c r="D9763">
        <v>40589</v>
      </c>
      <c r="E9763">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ht="14.25" customHeight="1" x14ac:dyDescent="0.25">
      <c r="A9764">
        <v>9763</v>
      </c>
      <c r="B9764" t="s">
        <v>10824</v>
      </c>
      <c r="C9764">
        <f>YEAR(Data!$D9764)</f>
        <v>2011</v>
      </c>
      <c r="D9764">
        <v>40589</v>
      </c>
      <c r="E9764">
        <v>40593</v>
      </c>
      <c r="F9764" t="s">
        <v>50</v>
      </c>
      <c r="G9764" t="s">
        <v>4236</v>
      </c>
      <c r="H9764" t="s">
        <v>4237</v>
      </c>
      <c r="I9764" t="s">
        <v>41</v>
      </c>
      <c r="J9764" t="s">
        <v>27</v>
      </c>
      <c r="K9764" t="s">
        <v>95</v>
      </c>
      <c r="L9764" t="s">
        <v>96</v>
      </c>
      <c r="M9764">
        <v>98103</v>
      </c>
      <c r="N9764" t="s">
        <v>44</v>
      </c>
      <c r="O9764" t="s">
        <v>5593</v>
      </c>
      <c r="P9764" t="s">
        <v>46</v>
      </c>
      <c r="Q9764" t="s">
        <v>78</v>
      </c>
      <c r="R9764" t="s">
        <v>5594</v>
      </c>
      <c r="S9764">
        <v>81.96</v>
      </c>
      <c r="T9764">
        <v>2</v>
      </c>
      <c r="U9764">
        <v>0</v>
      </c>
      <c r="V9764">
        <v>22.948799999999999</v>
      </c>
    </row>
    <row r="9765" spans="1:22" ht="14.25" customHeight="1" x14ac:dyDescent="0.25">
      <c r="A9765">
        <v>9764</v>
      </c>
      <c r="B9765" t="s">
        <v>10824</v>
      </c>
      <c r="C9765">
        <f>YEAR(Data!$D9765)</f>
        <v>2011</v>
      </c>
      <c r="D9765">
        <v>40589</v>
      </c>
      <c r="E9765">
        <v>40593</v>
      </c>
      <c r="F9765" t="s">
        <v>50</v>
      </c>
      <c r="G9765" t="s">
        <v>4236</v>
      </c>
      <c r="H9765" t="s">
        <v>4237</v>
      </c>
      <c r="I9765" t="s">
        <v>41</v>
      </c>
      <c r="J9765" t="s">
        <v>27</v>
      </c>
      <c r="K9765" t="s">
        <v>95</v>
      </c>
      <c r="L9765" t="s">
        <v>96</v>
      </c>
      <c r="M9765">
        <v>98103</v>
      </c>
      <c r="N9765" t="s">
        <v>44</v>
      </c>
      <c r="O9765" t="s">
        <v>5894</v>
      </c>
      <c r="P9765" t="s">
        <v>46</v>
      </c>
      <c r="Q9765" t="s">
        <v>578</v>
      </c>
      <c r="R9765" t="s">
        <v>5895</v>
      </c>
      <c r="S9765">
        <v>238.62</v>
      </c>
      <c r="T9765">
        <v>2</v>
      </c>
      <c r="U9765">
        <v>0</v>
      </c>
      <c r="V9765">
        <v>4.7724000000000046</v>
      </c>
    </row>
    <row r="9766" spans="1:22" ht="14.25" customHeight="1" x14ac:dyDescent="0.25">
      <c r="A9766">
        <v>9765</v>
      </c>
      <c r="B9766" t="s">
        <v>10825</v>
      </c>
      <c r="C9766">
        <f>YEAR(Data!$D9766)</f>
        <v>2011</v>
      </c>
      <c r="D9766">
        <v>40712</v>
      </c>
      <c r="E9766">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ht="14.25" customHeight="1" x14ac:dyDescent="0.25">
      <c r="A9767">
        <v>9766</v>
      </c>
      <c r="B9767" t="s">
        <v>10826</v>
      </c>
      <c r="C9767">
        <f>YEAR(Data!$D9767)</f>
        <v>2014</v>
      </c>
      <c r="D9767">
        <v>41699</v>
      </c>
      <c r="E9767">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ht="14.25" customHeight="1" x14ac:dyDescent="0.25">
      <c r="A9768">
        <v>9767</v>
      </c>
      <c r="B9768" t="s">
        <v>10826</v>
      </c>
      <c r="C9768">
        <f>YEAR(Data!$D9768)</f>
        <v>2014</v>
      </c>
      <c r="D9768">
        <v>41699</v>
      </c>
      <c r="E9768">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ht="14.25" customHeight="1" x14ac:dyDescent="0.25">
      <c r="A9769">
        <v>9768</v>
      </c>
      <c r="B9769" t="s">
        <v>10827</v>
      </c>
      <c r="C9769">
        <f>YEAR(Data!$D9769)</f>
        <v>2014</v>
      </c>
      <c r="D9769">
        <v>41983</v>
      </c>
      <c r="E9769">
        <v>41989</v>
      </c>
      <c r="F9769" t="s">
        <v>50</v>
      </c>
      <c r="G9769" t="s">
        <v>4876</v>
      </c>
      <c r="H9769" t="s">
        <v>4877</v>
      </c>
      <c r="I9769" t="s">
        <v>26</v>
      </c>
      <c r="J9769" t="s">
        <v>27</v>
      </c>
      <c r="K9769" t="s">
        <v>6470</v>
      </c>
      <c r="L9769" t="s">
        <v>238</v>
      </c>
      <c r="M9769">
        <v>49505</v>
      </c>
      <c r="N9769" t="s">
        <v>105</v>
      </c>
      <c r="O9769" t="s">
        <v>4158</v>
      </c>
      <c r="P9769" t="s">
        <v>46</v>
      </c>
      <c r="Q9769" t="s">
        <v>75</v>
      </c>
      <c r="R9769" t="s">
        <v>4159</v>
      </c>
      <c r="S9769">
        <v>54.900000000000006</v>
      </c>
      <c r="T9769">
        <v>5</v>
      </c>
      <c r="U9769">
        <v>0</v>
      </c>
      <c r="V9769">
        <v>26.901000000000003</v>
      </c>
    </row>
    <row r="9770" spans="1:22" ht="14.25" customHeight="1" x14ac:dyDescent="0.25">
      <c r="A9770">
        <v>9769</v>
      </c>
      <c r="B9770" t="s">
        <v>10828</v>
      </c>
      <c r="C9770">
        <f>YEAR(Data!$D9770)</f>
        <v>2014</v>
      </c>
      <c r="D9770">
        <v>41981</v>
      </c>
      <c r="E9770">
        <v>41988</v>
      </c>
      <c r="F9770" t="s">
        <v>50</v>
      </c>
      <c r="G9770" t="s">
        <v>3606</v>
      </c>
      <c r="H9770" t="s">
        <v>3607</v>
      </c>
      <c r="I9770" t="s">
        <v>102</v>
      </c>
      <c r="J9770" t="s">
        <v>27</v>
      </c>
      <c r="K9770" t="s">
        <v>127</v>
      </c>
      <c r="L9770" t="s">
        <v>43</v>
      </c>
      <c r="M9770">
        <v>94122</v>
      </c>
      <c r="N9770" t="s">
        <v>44</v>
      </c>
      <c r="O9770" t="s">
        <v>5347</v>
      </c>
      <c r="P9770" t="s">
        <v>46</v>
      </c>
      <c r="Q9770" t="s">
        <v>90</v>
      </c>
      <c r="R9770" t="s">
        <v>5348</v>
      </c>
      <c r="S9770">
        <v>50.04</v>
      </c>
      <c r="T9770">
        <v>6</v>
      </c>
      <c r="U9770">
        <v>0</v>
      </c>
      <c r="V9770">
        <v>25.02</v>
      </c>
    </row>
    <row r="9771" spans="1:22" ht="14.25" customHeight="1" x14ac:dyDescent="0.25">
      <c r="A9771">
        <v>9770</v>
      </c>
      <c r="B9771" t="s">
        <v>10829</v>
      </c>
      <c r="C9771">
        <f>YEAR(Data!$D9771)</f>
        <v>2013</v>
      </c>
      <c r="D9771">
        <v>41603</v>
      </c>
      <c r="E977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ht="14.25" customHeight="1" x14ac:dyDescent="0.25">
      <c r="A9772">
        <v>9771</v>
      </c>
      <c r="B9772" t="s">
        <v>10829</v>
      </c>
      <c r="C9772">
        <f>YEAR(Data!$D9772)</f>
        <v>2013</v>
      </c>
      <c r="D9772">
        <v>41603</v>
      </c>
      <c r="E9772">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ht="14.25" customHeight="1" x14ac:dyDescent="0.25">
      <c r="A9773">
        <v>9772</v>
      </c>
      <c r="B9773" t="s">
        <v>10829</v>
      </c>
      <c r="C9773">
        <f>YEAR(Data!$D9773)</f>
        <v>2013</v>
      </c>
      <c r="D9773">
        <v>41603</v>
      </c>
      <c r="E9773">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ht="14.25" customHeight="1" x14ac:dyDescent="0.25">
      <c r="A9774">
        <v>9773</v>
      </c>
      <c r="B9774" t="s">
        <v>10830</v>
      </c>
      <c r="C9774">
        <f>YEAR(Data!$D9774)</f>
        <v>2013</v>
      </c>
      <c r="D9774">
        <v>41459</v>
      </c>
      <c r="E9774">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ht="14.25" customHeight="1" x14ac:dyDescent="0.25">
      <c r="A9775">
        <v>9774</v>
      </c>
      <c r="B9775" t="s">
        <v>10831</v>
      </c>
      <c r="C9775">
        <f>YEAR(Data!$D9775)</f>
        <v>2013</v>
      </c>
      <c r="D9775">
        <v>41452</v>
      </c>
      <c r="E9775">
        <v>41459</v>
      </c>
      <c r="F9775" t="s">
        <v>50</v>
      </c>
      <c r="G9775" t="s">
        <v>3528</v>
      </c>
      <c r="H9775" t="s">
        <v>3529</v>
      </c>
      <c r="I9775" t="s">
        <v>26</v>
      </c>
      <c r="J9775" t="s">
        <v>27</v>
      </c>
      <c r="K9775" t="s">
        <v>1736</v>
      </c>
      <c r="L9775" t="s">
        <v>1272</v>
      </c>
      <c r="M9775">
        <v>30318</v>
      </c>
      <c r="N9775" t="s">
        <v>30</v>
      </c>
      <c r="O9775" t="s">
        <v>7187</v>
      </c>
      <c r="P9775" t="s">
        <v>71</v>
      </c>
      <c r="Q9775" t="s">
        <v>72</v>
      </c>
      <c r="R9775" t="s">
        <v>7188</v>
      </c>
      <c r="S9775">
        <v>135.94999999999999</v>
      </c>
      <c r="T9775">
        <v>1</v>
      </c>
      <c r="U9775">
        <v>0</v>
      </c>
      <c r="V9775">
        <v>39.425499999999985</v>
      </c>
    </row>
    <row r="9776" spans="1:22" ht="14.25" customHeight="1" x14ac:dyDescent="0.25">
      <c r="A9776">
        <v>9775</v>
      </c>
      <c r="B9776" t="s">
        <v>10832</v>
      </c>
      <c r="C9776">
        <f>YEAR(Data!$D9776)</f>
        <v>2011</v>
      </c>
      <c r="D9776">
        <v>40750</v>
      </c>
      <c r="E9776">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ht="14.25" customHeight="1" x14ac:dyDescent="0.25">
      <c r="A9777">
        <v>9776</v>
      </c>
      <c r="B9777" t="s">
        <v>10832</v>
      </c>
      <c r="C9777">
        <f>YEAR(Data!$D9777)</f>
        <v>2011</v>
      </c>
      <c r="D9777">
        <v>40750</v>
      </c>
      <c r="E9777">
        <v>40754</v>
      </c>
      <c r="F9777" t="s">
        <v>50</v>
      </c>
      <c r="G9777" t="s">
        <v>1417</v>
      </c>
      <c r="H9777" t="s">
        <v>1418</v>
      </c>
      <c r="I9777" t="s">
        <v>26</v>
      </c>
      <c r="J9777" t="s">
        <v>27</v>
      </c>
      <c r="K9777" t="s">
        <v>678</v>
      </c>
      <c r="L9777" t="s">
        <v>104</v>
      </c>
      <c r="M9777">
        <v>78207</v>
      </c>
      <c r="N9777" t="s">
        <v>105</v>
      </c>
      <c r="O9777" t="s">
        <v>6240</v>
      </c>
      <c r="P9777" t="s">
        <v>32</v>
      </c>
      <c r="Q9777" t="s">
        <v>65</v>
      </c>
      <c r="R9777" t="s">
        <v>6241</v>
      </c>
      <c r="S9777">
        <v>17.496000000000002</v>
      </c>
      <c r="T9777">
        <v>3</v>
      </c>
      <c r="U9777">
        <v>0.6</v>
      </c>
      <c r="V9777">
        <v>-10.060199999999998</v>
      </c>
    </row>
    <row r="9778" spans="1:22" ht="14.25" customHeight="1" x14ac:dyDescent="0.25">
      <c r="A9778">
        <v>9777</v>
      </c>
      <c r="B9778" t="s">
        <v>10832</v>
      </c>
      <c r="C9778">
        <f>YEAR(Data!$D9778)</f>
        <v>2011</v>
      </c>
      <c r="D9778">
        <v>40750</v>
      </c>
      <c r="E9778">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ht="14.25" customHeight="1" x14ac:dyDescent="0.25">
      <c r="A9779">
        <v>9778</v>
      </c>
      <c r="B9779" t="s">
        <v>10832</v>
      </c>
      <c r="C9779">
        <f>YEAR(Data!$D9779)</f>
        <v>2011</v>
      </c>
      <c r="D9779">
        <v>40750</v>
      </c>
      <c r="E9779">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ht="14.25" customHeight="1" x14ac:dyDescent="0.25">
      <c r="A9780">
        <v>9779</v>
      </c>
      <c r="B9780" t="s">
        <v>10832</v>
      </c>
      <c r="C9780">
        <f>YEAR(Data!$D9780)</f>
        <v>2011</v>
      </c>
      <c r="D9780">
        <v>40750</v>
      </c>
      <c r="E9780">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ht="14.25" customHeight="1" x14ac:dyDescent="0.25">
      <c r="A9781">
        <v>9780</v>
      </c>
      <c r="B9781" t="s">
        <v>10832</v>
      </c>
      <c r="C9781">
        <f>YEAR(Data!$D9781)</f>
        <v>2011</v>
      </c>
      <c r="D9781">
        <v>40750</v>
      </c>
      <c r="E978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ht="14.25" customHeight="1" x14ac:dyDescent="0.25">
      <c r="A9782">
        <v>9781</v>
      </c>
      <c r="B9782" t="s">
        <v>10833</v>
      </c>
      <c r="C9782">
        <f>YEAR(Data!$D9782)</f>
        <v>2013</v>
      </c>
      <c r="D9782">
        <v>41532</v>
      </c>
      <c r="E9782">
        <v>41536</v>
      </c>
      <c r="F9782" t="s">
        <v>50</v>
      </c>
      <c r="G9782" t="s">
        <v>486</v>
      </c>
      <c r="H9782" t="s">
        <v>487</v>
      </c>
      <c r="I9782" t="s">
        <v>26</v>
      </c>
      <c r="J9782" t="s">
        <v>27</v>
      </c>
      <c r="K9782" t="s">
        <v>1173</v>
      </c>
      <c r="L9782" t="s">
        <v>267</v>
      </c>
      <c r="M9782">
        <v>11561</v>
      </c>
      <c r="N9782" t="s">
        <v>148</v>
      </c>
      <c r="O9782" t="s">
        <v>5236</v>
      </c>
      <c r="P9782" t="s">
        <v>71</v>
      </c>
      <c r="Q9782" t="s">
        <v>72</v>
      </c>
      <c r="R9782" t="s">
        <v>5237</v>
      </c>
      <c r="S9782">
        <v>437.84999999999997</v>
      </c>
      <c r="T9782">
        <v>3</v>
      </c>
      <c r="U9782">
        <v>0</v>
      </c>
      <c r="V9782">
        <v>131.35499999999996</v>
      </c>
    </row>
    <row r="9783" spans="1:22" ht="14.25" customHeight="1" x14ac:dyDescent="0.25">
      <c r="A9783">
        <v>9782</v>
      </c>
      <c r="B9783" t="s">
        <v>10833</v>
      </c>
      <c r="C9783">
        <f>YEAR(Data!$D9783)</f>
        <v>2013</v>
      </c>
      <c r="D9783">
        <v>41532</v>
      </c>
      <c r="E9783">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ht="14.25" customHeight="1" x14ac:dyDescent="0.25">
      <c r="A9784">
        <v>9783</v>
      </c>
      <c r="B9784" t="s">
        <v>10834</v>
      </c>
      <c r="C9784">
        <f>YEAR(Data!$D9784)</f>
        <v>2012</v>
      </c>
      <c r="D9784">
        <v>41060</v>
      </c>
      <c r="E9784">
        <v>41062</v>
      </c>
      <c r="F9784" t="s">
        <v>23</v>
      </c>
      <c r="G9784" t="s">
        <v>5323</v>
      </c>
      <c r="H9784" t="s">
        <v>5324</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ht="14.25" customHeight="1" x14ac:dyDescent="0.25">
      <c r="A9785">
        <v>9784</v>
      </c>
      <c r="B9785" t="s">
        <v>10834</v>
      </c>
      <c r="C9785">
        <f>YEAR(Data!$D9785)</f>
        <v>2012</v>
      </c>
      <c r="D9785">
        <v>41060</v>
      </c>
      <c r="E9785">
        <v>41062</v>
      </c>
      <c r="F9785" t="s">
        <v>23</v>
      </c>
      <c r="G9785" t="s">
        <v>5323</v>
      </c>
      <c r="H9785" t="s">
        <v>5324</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ht="14.25" customHeight="1" x14ac:dyDescent="0.25">
      <c r="A9786">
        <v>9785</v>
      </c>
      <c r="B9786" t="s">
        <v>10834</v>
      </c>
      <c r="C9786">
        <f>YEAR(Data!$D9786)</f>
        <v>2012</v>
      </c>
      <c r="D9786">
        <v>41060</v>
      </c>
      <c r="E9786">
        <v>41062</v>
      </c>
      <c r="F9786" t="s">
        <v>23</v>
      </c>
      <c r="G9786" t="s">
        <v>5323</v>
      </c>
      <c r="H9786" t="s">
        <v>5324</v>
      </c>
      <c r="I9786" t="s">
        <v>41</v>
      </c>
      <c r="J9786" t="s">
        <v>27</v>
      </c>
      <c r="K9786" t="s">
        <v>4824</v>
      </c>
      <c r="L9786" t="s">
        <v>788</v>
      </c>
      <c r="M9786">
        <v>7501</v>
      </c>
      <c r="N9786" t="s">
        <v>148</v>
      </c>
      <c r="O9786" t="s">
        <v>5688</v>
      </c>
      <c r="P9786" t="s">
        <v>32</v>
      </c>
      <c r="Q9786" t="s">
        <v>65</v>
      </c>
      <c r="R9786" t="s">
        <v>5689</v>
      </c>
      <c r="S9786">
        <v>8.2799999999999994</v>
      </c>
      <c r="T9786">
        <v>2</v>
      </c>
      <c r="U9786">
        <v>0</v>
      </c>
      <c r="V9786">
        <v>2.9807999999999995</v>
      </c>
    </row>
    <row r="9787" spans="1:22" ht="14.25" customHeight="1" x14ac:dyDescent="0.25">
      <c r="A9787">
        <v>9786</v>
      </c>
      <c r="B9787" t="s">
        <v>10835</v>
      </c>
      <c r="C9787">
        <f>YEAR(Data!$D9787)</f>
        <v>2012</v>
      </c>
      <c r="D9787">
        <v>41038</v>
      </c>
      <c r="E9787">
        <v>41042</v>
      </c>
      <c r="F9787" t="s">
        <v>50</v>
      </c>
      <c r="G9787" t="s">
        <v>2098</v>
      </c>
      <c r="H9787" t="s">
        <v>2099</v>
      </c>
      <c r="I9787" t="s">
        <v>26</v>
      </c>
      <c r="J9787" t="s">
        <v>27</v>
      </c>
      <c r="K9787" t="s">
        <v>1473</v>
      </c>
      <c r="L9787" t="s">
        <v>29</v>
      </c>
      <c r="M9787">
        <v>40214</v>
      </c>
      <c r="N9787" t="s">
        <v>30</v>
      </c>
      <c r="O9787" t="s">
        <v>6548</v>
      </c>
      <c r="P9787" t="s">
        <v>46</v>
      </c>
      <c r="Q9787" t="s">
        <v>75</v>
      </c>
      <c r="R9787" t="s">
        <v>6549</v>
      </c>
      <c r="S9787">
        <v>48.81</v>
      </c>
      <c r="T9787">
        <v>3</v>
      </c>
      <c r="U9787">
        <v>0</v>
      </c>
      <c r="V9787">
        <v>23.916899999999998</v>
      </c>
    </row>
    <row r="9788" spans="1:22" ht="14.25" customHeight="1" x14ac:dyDescent="0.25">
      <c r="A9788">
        <v>9787</v>
      </c>
      <c r="B9788" t="s">
        <v>10836</v>
      </c>
      <c r="C9788">
        <f>YEAR(Data!$D9788)</f>
        <v>2011</v>
      </c>
      <c r="D9788">
        <v>40852</v>
      </c>
      <c r="E9788">
        <v>40852</v>
      </c>
      <c r="F9788" t="s">
        <v>1290</v>
      </c>
      <c r="G9788" t="s">
        <v>8368</v>
      </c>
      <c r="H9788" t="s">
        <v>8369</v>
      </c>
      <c r="I9788" t="s">
        <v>26</v>
      </c>
      <c r="J9788" t="s">
        <v>27</v>
      </c>
      <c r="K9788" t="s">
        <v>7556</v>
      </c>
      <c r="L9788" t="s">
        <v>319</v>
      </c>
      <c r="M9788">
        <v>23666</v>
      </c>
      <c r="N9788" t="s">
        <v>30</v>
      </c>
      <c r="O9788" t="s">
        <v>4577</v>
      </c>
      <c r="P9788" t="s">
        <v>32</v>
      </c>
      <c r="Q9788" t="s">
        <v>36</v>
      </c>
      <c r="R9788" t="s">
        <v>4578</v>
      </c>
      <c r="S9788">
        <v>149.9</v>
      </c>
      <c r="T9788">
        <v>5</v>
      </c>
      <c r="U9788">
        <v>0</v>
      </c>
      <c r="V9788">
        <v>40.472999999999999</v>
      </c>
    </row>
    <row r="9789" spans="1:22" ht="14.25" customHeight="1" x14ac:dyDescent="0.25">
      <c r="A9789">
        <v>9788</v>
      </c>
      <c r="B9789" t="s">
        <v>10837</v>
      </c>
      <c r="C9789">
        <f>YEAR(Data!$D9789)</f>
        <v>2014</v>
      </c>
      <c r="D9789">
        <v>41726</v>
      </c>
      <c r="E9789">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ht="14.25" customHeight="1" x14ac:dyDescent="0.25">
      <c r="A9790">
        <v>9789</v>
      </c>
      <c r="B9790" t="s">
        <v>10837</v>
      </c>
      <c r="C9790">
        <f>YEAR(Data!$D9790)</f>
        <v>2014</v>
      </c>
      <c r="D9790">
        <v>41726</v>
      </c>
      <c r="E9790">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ht="14.25" customHeight="1" x14ac:dyDescent="0.25">
      <c r="A9791">
        <v>9790</v>
      </c>
      <c r="B9791" t="s">
        <v>10837</v>
      </c>
      <c r="C9791">
        <f>YEAR(Data!$D9791)</f>
        <v>2014</v>
      </c>
      <c r="D9791">
        <v>41726</v>
      </c>
      <c r="E979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ht="14.25" customHeight="1" x14ac:dyDescent="0.25">
      <c r="A9792">
        <v>9791</v>
      </c>
      <c r="B9792" t="s">
        <v>10837</v>
      </c>
      <c r="C9792">
        <f>YEAR(Data!$D9792)</f>
        <v>2014</v>
      </c>
      <c r="D9792">
        <v>41726</v>
      </c>
      <c r="E9792">
        <v>41731</v>
      </c>
      <c r="F9792" t="s">
        <v>50</v>
      </c>
      <c r="G9792" t="s">
        <v>1453</v>
      </c>
      <c r="H9792" t="s">
        <v>1454</v>
      </c>
      <c r="I9792" t="s">
        <v>26</v>
      </c>
      <c r="J9792" t="s">
        <v>27</v>
      </c>
      <c r="K9792" t="s">
        <v>184</v>
      </c>
      <c r="L9792" t="s">
        <v>104</v>
      </c>
      <c r="M9792">
        <v>77070</v>
      </c>
      <c r="N9792" t="s">
        <v>105</v>
      </c>
      <c r="O9792" t="s">
        <v>5396</v>
      </c>
      <c r="P9792" t="s">
        <v>32</v>
      </c>
      <c r="Q9792" t="s">
        <v>36</v>
      </c>
      <c r="R9792" t="s">
        <v>5397</v>
      </c>
      <c r="S9792">
        <v>211.24599999999998</v>
      </c>
      <c r="T9792">
        <v>2</v>
      </c>
      <c r="U9792">
        <v>0.3</v>
      </c>
      <c r="V9792">
        <v>-66.391599999999983</v>
      </c>
    </row>
    <row r="9793" spans="1:22" ht="14.25" customHeight="1" x14ac:dyDescent="0.25">
      <c r="A9793">
        <v>9792</v>
      </c>
      <c r="B9793" t="s">
        <v>10838</v>
      </c>
      <c r="C9793">
        <f>YEAR(Data!$D9793)</f>
        <v>2011</v>
      </c>
      <c r="D9793">
        <v>40684</v>
      </c>
      <c r="E9793">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ht="14.25" customHeight="1" x14ac:dyDescent="0.25">
      <c r="A9794">
        <v>9793</v>
      </c>
      <c r="B9794" t="s">
        <v>10838</v>
      </c>
      <c r="C9794">
        <f>YEAR(Data!$D9794)</f>
        <v>2011</v>
      </c>
      <c r="D9794">
        <v>40684</v>
      </c>
      <c r="E9794">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ht="14.25" customHeight="1" x14ac:dyDescent="0.25">
      <c r="A9795">
        <v>9794</v>
      </c>
      <c r="B9795" t="s">
        <v>10838</v>
      </c>
      <c r="C9795">
        <f>YEAR(Data!$D9795)</f>
        <v>2011</v>
      </c>
      <c r="D9795">
        <v>40684</v>
      </c>
      <c r="E9795">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ht="14.25" customHeight="1" x14ac:dyDescent="0.25">
      <c r="A9796">
        <v>9795</v>
      </c>
      <c r="B9796" t="s">
        <v>10838</v>
      </c>
      <c r="C9796">
        <f>YEAR(Data!$D9796)</f>
        <v>2011</v>
      </c>
      <c r="D9796">
        <v>40684</v>
      </c>
      <c r="E9796">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ht="14.25" customHeight="1" x14ac:dyDescent="0.25">
      <c r="A9797">
        <v>9796</v>
      </c>
      <c r="B9797" t="s">
        <v>10839</v>
      </c>
      <c r="C9797">
        <f>YEAR(Data!$D9797)</f>
        <v>2013</v>
      </c>
      <c r="D9797">
        <v>41416</v>
      </c>
      <c r="E9797">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ht="14.25" customHeight="1" x14ac:dyDescent="0.25">
      <c r="A9798">
        <v>9797</v>
      </c>
      <c r="B9798" t="s">
        <v>10840</v>
      </c>
      <c r="C9798">
        <f>YEAR(Data!$D9798)</f>
        <v>2012</v>
      </c>
      <c r="D9798">
        <v>40920</v>
      </c>
      <c r="E9798">
        <v>40925</v>
      </c>
      <c r="F9798" t="s">
        <v>50</v>
      </c>
      <c r="G9798" t="s">
        <v>6583</v>
      </c>
      <c r="H9798" t="s">
        <v>6584</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ht="14.25" customHeight="1" x14ac:dyDescent="0.25">
      <c r="A9799">
        <v>9798</v>
      </c>
      <c r="B9799" t="s">
        <v>10840</v>
      </c>
      <c r="C9799">
        <f>YEAR(Data!$D9799)</f>
        <v>2012</v>
      </c>
      <c r="D9799">
        <v>40920</v>
      </c>
      <c r="E9799">
        <v>40925</v>
      </c>
      <c r="F9799" t="s">
        <v>50</v>
      </c>
      <c r="G9799" t="s">
        <v>6583</v>
      </c>
      <c r="H9799" t="s">
        <v>6584</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ht="14.25" customHeight="1" x14ac:dyDescent="0.25">
      <c r="A9800">
        <v>9799</v>
      </c>
      <c r="B9800" t="s">
        <v>10840</v>
      </c>
      <c r="C9800">
        <f>YEAR(Data!$D9800)</f>
        <v>2012</v>
      </c>
      <c r="D9800">
        <v>40920</v>
      </c>
      <c r="E9800">
        <v>40925</v>
      </c>
      <c r="F9800" t="s">
        <v>50</v>
      </c>
      <c r="G9800" t="s">
        <v>6583</v>
      </c>
      <c r="H9800" t="s">
        <v>6584</v>
      </c>
      <c r="I9800" t="s">
        <v>41</v>
      </c>
      <c r="J9800" t="s">
        <v>27</v>
      </c>
      <c r="K9800" t="s">
        <v>2835</v>
      </c>
      <c r="L9800" t="s">
        <v>498</v>
      </c>
      <c r="M9800">
        <v>43615</v>
      </c>
      <c r="N9800" t="s">
        <v>148</v>
      </c>
      <c r="O9800" t="s">
        <v>5554</v>
      </c>
      <c r="P9800" t="s">
        <v>71</v>
      </c>
      <c r="Q9800" t="s">
        <v>72</v>
      </c>
      <c r="R9800" t="s">
        <v>5555</v>
      </c>
      <c r="S9800">
        <v>26.376000000000001</v>
      </c>
      <c r="T9800">
        <v>4</v>
      </c>
      <c r="U9800">
        <v>0.4</v>
      </c>
      <c r="V9800">
        <v>2.6375999999999991</v>
      </c>
    </row>
    <row r="9801" spans="1:22" ht="14.25" customHeight="1" x14ac:dyDescent="0.25">
      <c r="A9801">
        <v>9800</v>
      </c>
      <c r="B9801" t="s">
        <v>10840</v>
      </c>
      <c r="C9801">
        <f>YEAR(Data!$D9801)</f>
        <v>2012</v>
      </c>
      <c r="D9801">
        <v>40920</v>
      </c>
      <c r="E9801">
        <v>40925</v>
      </c>
      <c r="F9801" t="s">
        <v>50</v>
      </c>
      <c r="G9801" t="s">
        <v>6583</v>
      </c>
      <c r="H9801" t="s">
        <v>6584</v>
      </c>
      <c r="I9801" t="s">
        <v>41</v>
      </c>
      <c r="J9801" t="s">
        <v>27</v>
      </c>
      <c r="K9801" t="s">
        <v>2835</v>
      </c>
      <c r="L9801" t="s">
        <v>498</v>
      </c>
      <c r="M9801">
        <v>43615</v>
      </c>
      <c r="N9801" t="s">
        <v>148</v>
      </c>
      <c r="O9801" t="s">
        <v>7728</v>
      </c>
      <c r="P9801" t="s">
        <v>71</v>
      </c>
      <c r="Q9801" t="s">
        <v>161</v>
      </c>
      <c r="R9801" t="s">
        <v>7729</v>
      </c>
      <c r="S9801">
        <v>10.384</v>
      </c>
      <c r="T9801">
        <v>2</v>
      </c>
      <c r="U9801">
        <v>0.2</v>
      </c>
      <c r="V9801">
        <v>2.2065999999999999</v>
      </c>
    </row>
    <row r="9802" spans="1:22" ht="14.25" customHeight="1" x14ac:dyDescent="0.25">
      <c r="A9802">
        <v>9801</v>
      </c>
      <c r="B9802" t="s">
        <v>10840</v>
      </c>
      <c r="C9802">
        <f>YEAR(Data!$D9802)</f>
        <v>2012</v>
      </c>
      <c r="D9802">
        <v>40920</v>
      </c>
      <c r="E9802">
        <v>40925</v>
      </c>
      <c r="F9802" t="s">
        <v>50</v>
      </c>
      <c r="G9802" t="s">
        <v>6583</v>
      </c>
      <c r="H9802" t="s">
        <v>6584</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ht="14.25" customHeight="1" x14ac:dyDescent="0.25">
      <c r="A9803">
        <v>9802</v>
      </c>
      <c r="B9803" t="s">
        <v>10841</v>
      </c>
      <c r="C9803">
        <f>YEAR(Data!$D9803)</f>
        <v>2014</v>
      </c>
      <c r="D9803">
        <v>41912</v>
      </c>
      <c r="E9803">
        <v>41919</v>
      </c>
      <c r="F9803" t="s">
        <v>50</v>
      </c>
      <c r="G9803" t="s">
        <v>2484</v>
      </c>
      <c r="H9803" t="s">
        <v>2485</v>
      </c>
      <c r="I9803" t="s">
        <v>26</v>
      </c>
      <c r="J9803" t="s">
        <v>27</v>
      </c>
      <c r="K9803" t="s">
        <v>10842</v>
      </c>
      <c r="L9803" t="s">
        <v>43</v>
      </c>
      <c r="M9803">
        <v>95240</v>
      </c>
      <c r="N9803" t="s">
        <v>44</v>
      </c>
      <c r="O9803" t="s">
        <v>4825</v>
      </c>
      <c r="P9803" t="s">
        <v>46</v>
      </c>
      <c r="Q9803" t="s">
        <v>578</v>
      </c>
      <c r="R9803" t="s">
        <v>4826</v>
      </c>
      <c r="S9803">
        <v>97.3</v>
      </c>
      <c r="T9803">
        <v>7</v>
      </c>
      <c r="U9803">
        <v>0</v>
      </c>
      <c r="V9803">
        <v>28.216999999999992</v>
      </c>
    </row>
    <row r="9804" spans="1:22" ht="14.25" customHeight="1" x14ac:dyDescent="0.25">
      <c r="A9804">
        <v>9803</v>
      </c>
      <c r="B9804" t="s">
        <v>10843</v>
      </c>
      <c r="C9804">
        <f>YEAR(Data!$D9804)</f>
        <v>2012</v>
      </c>
      <c r="D9804">
        <v>41108</v>
      </c>
      <c r="E9804">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ht="14.25" customHeight="1" x14ac:dyDescent="0.25">
      <c r="A9805">
        <v>9804</v>
      </c>
      <c r="B9805" t="s">
        <v>10843</v>
      </c>
      <c r="C9805">
        <f>YEAR(Data!$D9805)</f>
        <v>2012</v>
      </c>
      <c r="D9805">
        <v>41108</v>
      </c>
      <c r="E9805">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ht="14.25" customHeight="1" x14ac:dyDescent="0.25">
      <c r="A9806">
        <v>9805</v>
      </c>
      <c r="B9806" t="s">
        <v>10843</v>
      </c>
      <c r="C9806">
        <f>YEAR(Data!$D9806)</f>
        <v>2012</v>
      </c>
      <c r="D9806">
        <v>41108</v>
      </c>
      <c r="E9806">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ht="14.25" customHeight="1" x14ac:dyDescent="0.25">
      <c r="A9807">
        <v>9806</v>
      </c>
      <c r="B9807" t="s">
        <v>10844</v>
      </c>
      <c r="C9807">
        <f>YEAR(Data!$D9807)</f>
        <v>2013</v>
      </c>
      <c r="D9807">
        <v>41569</v>
      </c>
      <c r="E9807">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ht="14.25" customHeight="1" x14ac:dyDescent="0.25">
      <c r="A9808">
        <v>9807</v>
      </c>
      <c r="B9808" t="s">
        <v>10844</v>
      </c>
      <c r="C9808">
        <f>YEAR(Data!$D9808)</f>
        <v>2013</v>
      </c>
      <c r="D9808">
        <v>41569</v>
      </c>
      <c r="E9808">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ht="14.25" customHeight="1" x14ac:dyDescent="0.25">
      <c r="A9809">
        <v>9808</v>
      </c>
      <c r="B9809" t="s">
        <v>10845</v>
      </c>
      <c r="C9809">
        <f>YEAR(Data!$D9809)</f>
        <v>2014</v>
      </c>
      <c r="D9809">
        <v>41848</v>
      </c>
      <c r="E9809">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ht="14.25" customHeight="1" x14ac:dyDescent="0.25">
      <c r="A9810">
        <v>9809</v>
      </c>
      <c r="B9810" t="s">
        <v>10846</v>
      </c>
      <c r="C9810">
        <f>YEAR(Data!$D9810)</f>
        <v>2014</v>
      </c>
      <c r="D9810">
        <v>41842</v>
      </c>
      <c r="E9810">
        <v>41847</v>
      </c>
      <c r="F9810" t="s">
        <v>50</v>
      </c>
      <c r="G9810" t="s">
        <v>6375</v>
      </c>
      <c r="H9810" t="s">
        <v>6376</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ht="14.25" customHeight="1" x14ac:dyDescent="0.25">
      <c r="A9811">
        <v>9810</v>
      </c>
      <c r="B9811" t="s">
        <v>10847</v>
      </c>
      <c r="C9811">
        <f>YEAR(Data!$D9811)</f>
        <v>2011</v>
      </c>
      <c r="D9811">
        <v>40854</v>
      </c>
      <c r="E981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ht="14.25" customHeight="1" x14ac:dyDescent="0.25">
      <c r="A9812">
        <v>9811</v>
      </c>
      <c r="B9812" t="s">
        <v>10847</v>
      </c>
      <c r="C9812">
        <f>YEAR(Data!$D9812)</f>
        <v>2011</v>
      </c>
      <c r="D9812">
        <v>40854</v>
      </c>
      <c r="E9812">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ht="14.25" customHeight="1" x14ac:dyDescent="0.25">
      <c r="A9813">
        <v>9812</v>
      </c>
      <c r="B9813" t="s">
        <v>10848</v>
      </c>
      <c r="C9813">
        <f>YEAR(Data!$D9813)</f>
        <v>2013</v>
      </c>
      <c r="D9813">
        <v>41606</v>
      </c>
      <c r="E9813">
        <v>41609</v>
      </c>
      <c r="F9813" t="s">
        <v>188</v>
      </c>
      <c r="G9813" t="s">
        <v>777</v>
      </c>
      <c r="H9813" t="s">
        <v>778</v>
      </c>
      <c r="I9813" t="s">
        <v>26</v>
      </c>
      <c r="J9813" t="s">
        <v>27</v>
      </c>
      <c r="K9813" t="s">
        <v>10579</v>
      </c>
      <c r="L9813" t="s">
        <v>788</v>
      </c>
      <c r="M9813">
        <v>7017</v>
      </c>
      <c r="N9813" t="s">
        <v>148</v>
      </c>
      <c r="O9813" t="s">
        <v>5852</v>
      </c>
      <c r="P9813" t="s">
        <v>46</v>
      </c>
      <c r="Q9813" t="s">
        <v>90</v>
      </c>
      <c r="R9813" t="s">
        <v>5853</v>
      </c>
      <c r="S9813">
        <v>25.92</v>
      </c>
      <c r="T9813">
        <v>4</v>
      </c>
      <c r="U9813">
        <v>0</v>
      </c>
      <c r="V9813">
        <v>12.441600000000001</v>
      </c>
    </row>
    <row r="9814" spans="1:22" ht="14.25" customHeight="1" x14ac:dyDescent="0.25">
      <c r="A9814">
        <v>9813</v>
      </c>
      <c r="B9814" t="s">
        <v>10848</v>
      </c>
      <c r="C9814">
        <f>YEAR(Data!$D9814)</f>
        <v>2013</v>
      </c>
      <c r="D9814">
        <v>41606</v>
      </c>
      <c r="E9814">
        <v>41609</v>
      </c>
      <c r="F9814" t="s">
        <v>188</v>
      </c>
      <c r="G9814" t="s">
        <v>777</v>
      </c>
      <c r="H9814" t="s">
        <v>778</v>
      </c>
      <c r="I9814" t="s">
        <v>26</v>
      </c>
      <c r="J9814" t="s">
        <v>27</v>
      </c>
      <c r="K9814" t="s">
        <v>10579</v>
      </c>
      <c r="L9814" t="s">
        <v>788</v>
      </c>
      <c r="M9814">
        <v>7017</v>
      </c>
      <c r="N9814" t="s">
        <v>148</v>
      </c>
      <c r="O9814" t="s">
        <v>1313</v>
      </c>
      <c r="P9814" t="s">
        <v>46</v>
      </c>
      <c r="Q9814" t="s">
        <v>68</v>
      </c>
      <c r="R9814" t="s">
        <v>1314</v>
      </c>
      <c r="S9814">
        <v>34.650000000000006</v>
      </c>
      <c r="T9814">
        <v>3</v>
      </c>
      <c r="U9814">
        <v>0</v>
      </c>
      <c r="V9814">
        <v>9.702</v>
      </c>
    </row>
    <row r="9815" spans="1:22" ht="14.25" customHeight="1" x14ac:dyDescent="0.25">
      <c r="A9815">
        <v>9814</v>
      </c>
      <c r="B9815" t="s">
        <v>10848</v>
      </c>
      <c r="C9815">
        <f>YEAR(Data!$D9815)</f>
        <v>2013</v>
      </c>
      <c r="D9815">
        <v>41606</v>
      </c>
      <c r="E9815">
        <v>41609</v>
      </c>
      <c r="F9815" t="s">
        <v>188</v>
      </c>
      <c r="G9815" t="s">
        <v>777</v>
      </c>
      <c r="H9815" t="s">
        <v>778</v>
      </c>
      <c r="I9815" t="s">
        <v>26</v>
      </c>
      <c r="J9815" t="s">
        <v>27</v>
      </c>
      <c r="K9815" t="s">
        <v>10579</v>
      </c>
      <c r="L9815" t="s">
        <v>788</v>
      </c>
      <c r="M9815">
        <v>7017</v>
      </c>
      <c r="N9815" t="s">
        <v>148</v>
      </c>
      <c r="O9815" t="s">
        <v>3275</v>
      </c>
      <c r="P9815" t="s">
        <v>46</v>
      </c>
      <c r="Q9815" t="s">
        <v>90</v>
      </c>
      <c r="R9815" t="s">
        <v>3276</v>
      </c>
      <c r="S9815">
        <v>204.95000000000002</v>
      </c>
      <c r="T9815">
        <v>5</v>
      </c>
      <c r="U9815">
        <v>0</v>
      </c>
      <c r="V9815">
        <v>100.4255</v>
      </c>
    </row>
    <row r="9816" spans="1:22" ht="14.25" customHeight="1" x14ac:dyDescent="0.25">
      <c r="A9816">
        <v>9815</v>
      </c>
      <c r="B9816" t="s">
        <v>10848</v>
      </c>
      <c r="C9816">
        <f>YEAR(Data!$D9816)</f>
        <v>2013</v>
      </c>
      <c r="D9816">
        <v>41606</v>
      </c>
      <c r="E9816">
        <v>41609</v>
      </c>
      <c r="F9816" t="s">
        <v>188</v>
      </c>
      <c r="G9816" t="s">
        <v>777</v>
      </c>
      <c r="H9816" t="s">
        <v>778</v>
      </c>
      <c r="I9816" t="s">
        <v>26</v>
      </c>
      <c r="J9816" t="s">
        <v>27</v>
      </c>
      <c r="K9816" t="s">
        <v>10579</v>
      </c>
      <c r="L9816" t="s">
        <v>788</v>
      </c>
      <c r="M9816">
        <v>7017</v>
      </c>
      <c r="N9816" t="s">
        <v>148</v>
      </c>
      <c r="O9816" t="s">
        <v>5781</v>
      </c>
      <c r="P9816" t="s">
        <v>46</v>
      </c>
      <c r="Q9816" t="s">
        <v>75</v>
      </c>
      <c r="R9816" t="s">
        <v>5782</v>
      </c>
      <c r="S9816">
        <v>79.95</v>
      </c>
      <c r="T9816">
        <v>5</v>
      </c>
      <c r="U9816">
        <v>0</v>
      </c>
      <c r="V9816">
        <v>38.376000000000005</v>
      </c>
    </row>
    <row r="9817" spans="1:22" ht="14.25" customHeight="1" x14ac:dyDescent="0.25">
      <c r="A9817">
        <v>9816</v>
      </c>
      <c r="B9817" t="s">
        <v>10849</v>
      </c>
      <c r="C9817">
        <f>YEAR(Data!$D9817)</f>
        <v>2012</v>
      </c>
      <c r="D9817">
        <v>41068</v>
      </c>
      <c r="E9817">
        <v>41072</v>
      </c>
      <c r="F9817" t="s">
        <v>50</v>
      </c>
      <c r="G9817" t="s">
        <v>1033</v>
      </c>
      <c r="H9817" t="s">
        <v>1034</v>
      </c>
      <c r="I9817" t="s">
        <v>41</v>
      </c>
      <c r="J9817" t="s">
        <v>27</v>
      </c>
      <c r="K9817" t="s">
        <v>1151</v>
      </c>
      <c r="L9817" t="s">
        <v>54</v>
      </c>
      <c r="M9817">
        <v>33710</v>
      </c>
      <c r="N9817" t="s">
        <v>30</v>
      </c>
      <c r="O9817" t="s">
        <v>5415</v>
      </c>
      <c r="P9817" t="s">
        <v>46</v>
      </c>
      <c r="Q9817" t="s">
        <v>90</v>
      </c>
      <c r="R9817" t="s">
        <v>5416</v>
      </c>
      <c r="S9817">
        <v>173.48800000000003</v>
      </c>
      <c r="T9817">
        <v>7</v>
      </c>
      <c r="U9817">
        <v>0.2</v>
      </c>
      <c r="V9817">
        <v>54.214999999999982</v>
      </c>
    </row>
    <row r="9818" spans="1:22" ht="14.25" customHeight="1" x14ac:dyDescent="0.25">
      <c r="A9818">
        <v>9817</v>
      </c>
      <c r="B9818" t="s">
        <v>10849</v>
      </c>
      <c r="C9818">
        <f>YEAR(Data!$D9818)</f>
        <v>2012</v>
      </c>
      <c r="D9818">
        <v>41068</v>
      </c>
      <c r="E9818">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ht="14.25" customHeight="1" x14ac:dyDescent="0.25">
      <c r="A9819">
        <v>9818</v>
      </c>
      <c r="B9819" t="s">
        <v>10849</v>
      </c>
      <c r="C9819">
        <f>YEAR(Data!$D9819)</f>
        <v>2012</v>
      </c>
      <c r="D9819">
        <v>41068</v>
      </c>
      <c r="E9819">
        <v>41072</v>
      </c>
      <c r="F9819" t="s">
        <v>50</v>
      </c>
      <c r="G9819" t="s">
        <v>1033</v>
      </c>
      <c r="H9819" t="s">
        <v>1034</v>
      </c>
      <c r="I9819" t="s">
        <v>41</v>
      </c>
      <c r="J9819" t="s">
        <v>27</v>
      </c>
      <c r="K9819" t="s">
        <v>1151</v>
      </c>
      <c r="L9819" t="s">
        <v>54</v>
      </c>
      <c r="M9819">
        <v>33710</v>
      </c>
      <c r="N9819" t="s">
        <v>30</v>
      </c>
      <c r="O9819" t="s">
        <v>5990</v>
      </c>
      <c r="P9819" t="s">
        <v>32</v>
      </c>
      <c r="Q9819" t="s">
        <v>65</v>
      </c>
      <c r="R9819" t="s">
        <v>5991</v>
      </c>
      <c r="S9819">
        <v>173.208</v>
      </c>
      <c r="T9819">
        <v>7</v>
      </c>
      <c r="U9819">
        <v>0.2</v>
      </c>
      <c r="V9819">
        <v>45.467100000000009</v>
      </c>
    </row>
    <row r="9820" spans="1:22" ht="14.25" customHeight="1" x14ac:dyDescent="0.25">
      <c r="A9820">
        <v>9819</v>
      </c>
      <c r="B9820" t="s">
        <v>10849</v>
      </c>
      <c r="C9820">
        <f>YEAR(Data!$D9820)</f>
        <v>2012</v>
      </c>
      <c r="D9820">
        <v>41068</v>
      </c>
      <c r="E9820">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ht="14.25" customHeight="1" x14ac:dyDescent="0.25">
      <c r="A9821">
        <v>9820</v>
      </c>
      <c r="B9821" t="s">
        <v>10849</v>
      </c>
      <c r="C9821">
        <f>YEAR(Data!$D9821)</f>
        <v>2012</v>
      </c>
      <c r="D9821">
        <v>41068</v>
      </c>
      <c r="E9821">
        <v>41072</v>
      </c>
      <c r="F9821" t="s">
        <v>50</v>
      </c>
      <c r="G9821" t="s">
        <v>1033</v>
      </c>
      <c r="H9821" t="s">
        <v>1034</v>
      </c>
      <c r="I9821" t="s">
        <v>41</v>
      </c>
      <c r="J9821" t="s">
        <v>27</v>
      </c>
      <c r="K9821" t="s">
        <v>1151</v>
      </c>
      <c r="L9821" t="s">
        <v>54</v>
      </c>
      <c r="M9821">
        <v>33710</v>
      </c>
      <c r="N9821" t="s">
        <v>30</v>
      </c>
      <c r="O9821" t="s">
        <v>6731</v>
      </c>
      <c r="P9821" t="s">
        <v>46</v>
      </c>
      <c r="Q9821" t="s">
        <v>47</v>
      </c>
      <c r="R9821" t="s">
        <v>6732</v>
      </c>
      <c r="S9821">
        <v>9</v>
      </c>
      <c r="T9821">
        <v>3</v>
      </c>
      <c r="U9821">
        <v>0.2</v>
      </c>
      <c r="V9821">
        <v>3.1499999999999995</v>
      </c>
    </row>
    <row r="9822" spans="1:22" ht="14.25" customHeight="1" x14ac:dyDescent="0.25">
      <c r="A9822">
        <v>9821</v>
      </c>
      <c r="B9822" t="s">
        <v>10849</v>
      </c>
      <c r="C9822">
        <f>YEAR(Data!$D9822)</f>
        <v>2012</v>
      </c>
      <c r="D9822">
        <v>41068</v>
      </c>
      <c r="E9822">
        <v>41072</v>
      </c>
      <c r="F9822" t="s">
        <v>50</v>
      </c>
      <c r="G9822" t="s">
        <v>1033</v>
      </c>
      <c r="H9822" t="s">
        <v>1034</v>
      </c>
      <c r="I9822" t="s">
        <v>41</v>
      </c>
      <c r="J9822" t="s">
        <v>27</v>
      </c>
      <c r="K9822" t="s">
        <v>1151</v>
      </c>
      <c r="L9822" t="s">
        <v>54</v>
      </c>
      <c r="M9822">
        <v>33710</v>
      </c>
      <c r="N9822" t="s">
        <v>30</v>
      </c>
      <c r="O9822" t="s">
        <v>8221</v>
      </c>
      <c r="P9822" t="s">
        <v>46</v>
      </c>
      <c r="Q9822" t="s">
        <v>90</v>
      </c>
      <c r="R9822" t="s">
        <v>8222</v>
      </c>
      <c r="S9822">
        <v>42.24</v>
      </c>
      <c r="T9822">
        <v>10</v>
      </c>
      <c r="U9822">
        <v>0.2</v>
      </c>
      <c r="V9822">
        <v>13.199999999999998</v>
      </c>
    </row>
    <row r="9823" spans="1:22" ht="14.25" customHeight="1" x14ac:dyDescent="0.25">
      <c r="A9823">
        <v>9822</v>
      </c>
      <c r="B9823" t="s">
        <v>10849</v>
      </c>
      <c r="C9823">
        <f>YEAR(Data!$D9823)</f>
        <v>2012</v>
      </c>
      <c r="D9823">
        <v>41068</v>
      </c>
      <c r="E9823">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ht="14.25" customHeight="1" x14ac:dyDescent="0.25">
      <c r="A9824">
        <v>9823</v>
      </c>
      <c r="B9824" t="s">
        <v>10850</v>
      </c>
      <c r="C9824">
        <f>YEAR(Data!$D9824)</f>
        <v>2011</v>
      </c>
      <c r="D9824">
        <v>40770</v>
      </c>
      <c r="E9824">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ht="14.25" customHeight="1" x14ac:dyDescent="0.25">
      <c r="A9825">
        <v>9824</v>
      </c>
      <c r="B9825" t="s">
        <v>10850</v>
      </c>
      <c r="C9825">
        <f>YEAR(Data!$D9825)</f>
        <v>2011</v>
      </c>
      <c r="D9825">
        <v>40770</v>
      </c>
      <c r="E9825">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ht="14.25" customHeight="1" x14ac:dyDescent="0.25">
      <c r="A9826">
        <v>9825</v>
      </c>
      <c r="B9826" t="s">
        <v>10850</v>
      </c>
      <c r="C9826">
        <f>YEAR(Data!$D9826)</f>
        <v>2011</v>
      </c>
      <c r="D9826">
        <v>40770</v>
      </c>
      <c r="E9826">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ht="14.25" customHeight="1" x14ac:dyDescent="0.25">
      <c r="A9827">
        <v>9826</v>
      </c>
      <c r="B9827" t="s">
        <v>10850</v>
      </c>
      <c r="C9827">
        <f>YEAR(Data!$D9827)</f>
        <v>2011</v>
      </c>
      <c r="D9827">
        <v>40770</v>
      </c>
      <c r="E9827">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ht="14.25" customHeight="1" x14ac:dyDescent="0.25">
      <c r="A9828">
        <v>9827</v>
      </c>
      <c r="B9828" t="s">
        <v>10850</v>
      </c>
      <c r="C9828">
        <f>YEAR(Data!$D9828)</f>
        <v>2011</v>
      </c>
      <c r="D9828">
        <v>40770</v>
      </c>
      <c r="E9828">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ht="14.25" customHeight="1" x14ac:dyDescent="0.25">
      <c r="A9829">
        <v>9828</v>
      </c>
      <c r="B9829" t="s">
        <v>10851</v>
      </c>
      <c r="C9829">
        <f>YEAR(Data!$D9829)</f>
        <v>2014</v>
      </c>
      <c r="D9829">
        <v>41810</v>
      </c>
      <c r="E9829">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ht="14.25" customHeight="1" x14ac:dyDescent="0.25">
      <c r="A9830">
        <v>9829</v>
      </c>
      <c r="B9830" t="s">
        <v>10851</v>
      </c>
      <c r="C9830">
        <f>YEAR(Data!$D9830)</f>
        <v>2014</v>
      </c>
      <c r="D9830">
        <v>41810</v>
      </c>
      <c r="E9830">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ht="14.25" customHeight="1" x14ac:dyDescent="0.25">
      <c r="A9831">
        <v>9830</v>
      </c>
      <c r="B9831" t="s">
        <v>10852</v>
      </c>
      <c r="C9831">
        <f>YEAR(Data!$D9831)</f>
        <v>2014</v>
      </c>
      <c r="D9831">
        <v>41837</v>
      </c>
      <c r="E983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ht="14.25" customHeight="1" x14ac:dyDescent="0.25">
      <c r="A9832">
        <v>9831</v>
      </c>
      <c r="B9832" t="s">
        <v>10853</v>
      </c>
      <c r="C9832">
        <f>YEAR(Data!$D9832)</f>
        <v>2011</v>
      </c>
      <c r="D9832">
        <v>40893</v>
      </c>
      <c r="E9832">
        <v>40895</v>
      </c>
      <c r="F9832" t="s">
        <v>23</v>
      </c>
      <c r="G9832" t="s">
        <v>2122</v>
      </c>
      <c r="H9832" t="s">
        <v>2123</v>
      </c>
      <c r="I9832" t="s">
        <v>26</v>
      </c>
      <c r="J9832" t="s">
        <v>27</v>
      </c>
      <c r="K9832" t="s">
        <v>9147</v>
      </c>
      <c r="L9832" t="s">
        <v>104</v>
      </c>
      <c r="M9832">
        <v>77705</v>
      </c>
      <c r="N9832" t="s">
        <v>105</v>
      </c>
      <c r="O9832" t="s">
        <v>5475</v>
      </c>
      <c r="P9832" t="s">
        <v>71</v>
      </c>
      <c r="Q9832" t="s">
        <v>161</v>
      </c>
      <c r="R9832" t="s">
        <v>5476</v>
      </c>
      <c r="S9832">
        <v>319.96800000000002</v>
      </c>
      <c r="T9832">
        <v>4</v>
      </c>
      <c r="U9832">
        <v>0.2</v>
      </c>
      <c r="V9832">
        <v>95.990400000000008</v>
      </c>
    </row>
    <row r="9833" spans="1:22" ht="14.25" customHeight="1" x14ac:dyDescent="0.25">
      <c r="A9833">
        <v>9832</v>
      </c>
      <c r="B9833" t="s">
        <v>10853</v>
      </c>
      <c r="C9833">
        <f>YEAR(Data!$D9833)</f>
        <v>2011</v>
      </c>
      <c r="D9833">
        <v>40893</v>
      </c>
      <c r="E9833">
        <v>40895</v>
      </c>
      <c r="F9833" t="s">
        <v>23</v>
      </c>
      <c r="G9833" t="s">
        <v>2122</v>
      </c>
      <c r="H9833" t="s">
        <v>2123</v>
      </c>
      <c r="I9833" t="s">
        <v>26</v>
      </c>
      <c r="J9833" t="s">
        <v>27</v>
      </c>
      <c r="K9833" t="s">
        <v>9147</v>
      </c>
      <c r="L9833" t="s">
        <v>104</v>
      </c>
      <c r="M9833">
        <v>77705</v>
      </c>
      <c r="N9833" t="s">
        <v>105</v>
      </c>
      <c r="O9833" t="s">
        <v>259</v>
      </c>
      <c r="P9833" t="s">
        <v>32</v>
      </c>
      <c r="Q9833" t="s">
        <v>65</v>
      </c>
      <c r="R9833" t="s">
        <v>260</v>
      </c>
      <c r="S9833">
        <v>8.6240000000000023</v>
      </c>
      <c r="T9833">
        <v>7</v>
      </c>
      <c r="U9833">
        <v>0.6</v>
      </c>
      <c r="V9833">
        <v>-2.5872000000000011</v>
      </c>
    </row>
    <row r="9834" spans="1:22" ht="14.25" customHeight="1" x14ac:dyDescent="0.25">
      <c r="A9834">
        <v>9833</v>
      </c>
      <c r="B9834" t="s">
        <v>10854</v>
      </c>
      <c r="C9834">
        <f>YEAR(Data!$D9834)</f>
        <v>2011</v>
      </c>
      <c r="D9834">
        <v>40681</v>
      </c>
      <c r="E9834">
        <v>40685</v>
      </c>
      <c r="F9834" t="s">
        <v>23</v>
      </c>
      <c r="G9834" t="s">
        <v>5921</v>
      </c>
      <c r="H9834" t="s">
        <v>5922</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ht="14.25" customHeight="1" x14ac:dyDescent="0.25">
      <c r="A9835">
        <v>9834</v>
      </c>
      <c r="B9835" t="s">
        <v>10855</v>
      </c>
      <c r="C9835">
        <f>YEAR(Data!$D9835)</f>
        <v>2014</v>
      </c>
      <c r="D9835">
        <v>41897</v>
      </c>
      <c r="E9835">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ht="14.25" customHeight="1" x14ac:dyDescent="0.25">
      <c r="A9836">
        <v>9835</v>
      </c>
      <c r="B9836" t="s">
        <v>10856</v>
      </c>
      <c r="C9836">
        <f>YEAR(Data!$D9836)</f>
        <v>2013</v>
      </c>
      <c r="D9836">
        <v>41558</v>
      </c>
      <c r="E9836">
        <v>41560</v>
      </c>
      <c r="F9836" t="s">
        <v>188</v>
      </c>
      <c r="G9836" t="s">
        <v>5054</v>
      </c>
      <c r="H9836" t="s">
        <v>5055</v>
      </c>
      <c r="I9836" t="s">
        <v>26</v>
      </c>
      <c r="J9836" t="s">
        <v>27</v>
      </c>
      <c r="K9836" t="s">
        <v>3289</v>
      </c>
      <c r="L9836" t="s">
        <v>104</v>
      </c>
      <c r="M9836">
        <v>77571</v>
      </c>
      <c r="N9836" t="s">
        <v>105</v>
      </c>
      <c r="O9836" t="s">
        <v>6135</v>
      </c>
      <c r="P9836" t="s">
        <v>32</v>
      </c>
      <c r="Q9836" t="s">
        <v>65</v>
      </c>
      <c r="R9836" t="s">
        <v>6136</v>
      </c>
      <c r="S9836">
        <v>14</v>
      </c>
      <c r="T9836">
        <v>4</v>
      </c>
      <c r="U9836">
        <v>0.6</v>
      </c>
      <c r="V9836">
        <v>-6.2999999999999972</v>
      </c>
    </row>
    <row r="9837" spans="1:22" ht="14.25" customHeight="1" x14ac:dyDescent="0.25">
      <c r="A9837">
        <v>9836</v>
      </c>
      <c r="B9837" t="s">
        <v>10856</v>
      </c>
      <c r="C9837">
        <f>YEAR(Data!$D9837)</f>
        <v>2013</v>
      </c>
      <c r="D9837">
        <v>41558</v>
      </c>
      <c r="E9837">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ht="14.25" customHeight="1" x14ac:dyDescent="0.25">
      <c r="A9838">
        <v>9837</v>
      </c>
      <c r="B9838" t="s">
        <v>10857</v>
      </c>
      <c r="C9838">
        <f>YEAR(Data!$D9838)</f>
        <v>2013</v>
      </c>
      <c r="D9838">
        <v>41543</v>
      </c>
      <c r="E9838">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ht="14.25" customHeight="1" x14ac:dyDescent="0.25">
      <c r="A9839">
        <v>9838</v>
      </c>
      <c r="B9839" t="s">
        <v>10857</v>
      </c>
      <c r="C9839">
        <f>YEAR(Data!$D9839)</f>
        <v>2013</v>
      </c>
      <c r="D9839">
        <v>41543</v>
      </c>
      <c r="E9839">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ht="14.25" customHeight="1" x14ac:dyDescent="0.25">
      <c r="A9840">
        <v>9839</v>
      </c>
      <c r="B9840" t="s">
        <v>10857</v>
      </c>
      <c r="C9840">
        <f>YEAR(Data!$D9840)</f>
        <v>2013</v>
      </c>
      <c r="D9840">
        <v>41543</v>
      </c>
      <c r="E9840">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ht="14.25" customHeight="1" x14ac:dyDescent="0.25">
      <c r="A9841">
        <v>9840</v>
      </c>
      <c r="B9841" t="s">
        <v>10857</v>
      </c>
      <c r="C9841">
        <f>YEAR(Data!$D9841)</f>
        <v>2013</v>
      </c>
      <c r="D9841">
        <v>41543</v>
      </c>
      <c r="E9841">
        <v>41549</v>
      </c>
      <c r="F9841" t="s">
        <v>50</v>
      </c>
      <c r="G9841" t="s">
        <v>2450</v>
      </c>
      <c r="H9841" t="s">
        <v>2451</v>
      </c>
      <c r="I9841" t="s">
        <v>26</v>
      </c>
      <c r="J9841" t="s">
        <v>27</v>
      </c>
      <c r="K9841" t="s">
        <v>1173</v>
      </c>
      <c r="L9841" t="s">
        <v>43</v>
      </c>
      <c r="M9841">
        <v>90805</v>
      </c>
      <c r="N9841" t="s">
        <v>44</v>
      </c>
      <c r="O9841" t="s">
        <v>7663</v>
      </c>
      <c r="P9841" t="s">
        <v>71</v>
      </c>
      <c r="Q9841" t="s">
        <v>1216</v>
      </c>
      <c r="R9841" t="s">
        <v>7664</v>
      </c>
      <c r="S9841">
        <v>479.97600000000006</v>
      </c>
      <c r="T9841">
        <v>3</v>
      </c>
      <c r="U9841">
        <v>0.2</v>
      </c>
      <c r="V9841">
        <v>161.99189999999999</v>
      </c>
    </row>
    <row r="9842" spans="1:22" ht="14.25" customHeight="1" x14ac:dyDescent="0.25">
      <c r="A9842">
        <v>9841</v>
      </c>
      <c r="B9842" t="s">
        <v>10857</v>
      </c>
      <c r="C9842">
        <f>YEAR(Data!$D9842)</f>
        <v>2013</v>
      </c>
      <c r="D9842">
        <v>41543</v>
      </c>
      <c r="E9842">
        <v>41549</v>
      </c>
      <c r="F9842" t="s">
        <v>50</v>
      </c>
      <c r="G9842" t="s">
        <v>2450</v>
      </c>
      <c r="H9842" t="s">
        <v>2451</v>
      </c>
      <c r="I9842" t="s">
        <v>26</v>
      </c>
      <c r="J9842" t="s">
        <v>27</v>
      </c>
      <c r="K9842" t="s">
        <v>1173</v>
      </c>
      <c r="L9842" t="s">
        <v>43</v>
      </c>
      <c r="M9842">
        <v>90805</v>
      </c>
      <c r="N9842" t="s">
        <v>44</v>
      </c>
      <c r="O9842" t="s">
        <v>7878</v>
      </c>
      <c r="P9842" t="s">
        <v>71</v>
      </c>
      <c r="Q9842" t="s">
        <v>72</v>
      </c>
      <c r="R9842" t="s">
        <v>7879</v>
      </c>
      <c r="S9842">
        <v>44.736000000000004</v>
      </c>
      <c r="T9842">
        <v>8</v>
      </c>
      <c r="U9842">
        <v>0.2</v>
      </c>
      <c r="V9842">
        <v>4.4736000000000011</v>
      </c>
    </row>
    <row r="9843" spans="1:22" ht="14.25" customHeight="1" x14ac:dyDescent="0.25">
      <c r="A9843">
        <v>9842</v>
      </c>
      <c r="B9843" t="s">
        <v>10857</v>
      </c>
      <c r="C9843">
        <f>YEAR(Data!$D9843)</f>
        <v>2013</v>
      </c>
      <c r="D9843">
        <v>41543</v>
      </c>
      <c r="E9843">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ht="14.25" customHeight="1" x14ac:dyDescent="0.25">
      <c r="A9844">
        <v>9843</v>
      </c>
      <c r="B9844" t="s">
        <v>10857</v>
      </c>
      <c r="C9844">
        <f>YEAR(Data!$D9844)</f>
        <v>2013</v>
      </c>
      <c r="D9844">
        <v>41543</v>
      </c>
      <c r="E9844">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ht="14.25" customHeight="1" x14ac:dyDescent="0.25">
      <c r="A9845">
        <v>9844</v>
      </c>
      <c r="B9845" t="s">
        <v>10858</v>
      </c>
      <c r="C9845">
        <f>YEAR(Data!$D9845)</f>
        <v>2011</v>
      </c>
      <c r="D9845">
        <v>40697</v>
      </c>
      <c r="E9845">
        <v>40700</v>
      </c>
      <c r="F9845" t="s">
        <v>188</v>
      </c>
      <c r="G9845" t="s">
        <v>6272</v>
      </c>
      <c r="H9845" t="s">
        <v>6273</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ht="14.25" customHeight="1" x14ac:dyDescent="0.25">
      <c r="A9846">
        <v>9845</v>
      </c>
      <c r="B9846" t="s">
        <v>10858</v>
      </c>
      <c r="C9846">
        <f>YEAR(Data!$D9846)</f>
        <v>2011</v>
      </c>
      <c r="D9846">
        <v>40697</v>
      </c>
      <c r="E9846">
        <v>40700</v>
      </c>
      <c r="F9846" t="s">
        <v>188</v>
      </c>
      <c r="G9846" t="s">
        <v>6272</v>
      </c>
      <c r="H9846" t="s">
        <v>6273</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ht="14.25" customHeight="1" x14ac:dyDescent="0.25">
      <c r="A9847">
        <v>9846</v>
      </c>
      <c r="B9847" t="s">
        <v>10858</v>
      </c>
      <c r="C9847">
        <f>YEAR(Data!$D9847)</f>
        <v>2011</v>
      </c>
      <c r="D9847">
        <v>40697</v>
      </c>
      <c r="E9847">
        <v>40700</v>
      </c>
      <c r="F9847" t="s">
        <v>188</v>
      </c>
      <c r="G9847" t="s">
        <v>6272</v>
      </c>
      <c r="H9847" t="s">
        <v>6273</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ht="14.25" customHeight="1" x14ac:dyDescent="0.25">
      <c r="A9848">
        <v>9847</v>
      </c>
      <c r="B9848" t="s">
        <v>10859</v>
      </c>
      <c r="C9848">
        <f>YEAR(Data!$D9848)</f>
        <v>2014</v>
      </c>
      <c r="D9848">
        <v>41885</v>
      </c>
      <c r="E9848">
        <v>41887</v>
      </c>
      <c r="F9848" t="s">
        <v>23</v>
      </c>
      <c r="G9848" t="s">
        <v>8228</v>
      </c>
      <c r="H9848" t="s">
        <v>8229</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ht="14.25" customHeight="1" x14ac:dyDescent="0.25">
      <c r="A9849">
        <v>9848</v>
      </c>
      <c r="B9849" t="s">
        <v>10859</v>
      </c>
      <c r="C9849">
        <f>YEAR(Data!$D9849)</f>
        <v>2014</v>
      </c>
      <c r="D9849">
        <v>41885</v>
      </c>
      <c r="E9849">
        <v>41887</v>
      </c>
      <c r="F9849" t="s">
        <v>23</v>
      </c>
      <c r="G9849" t="s">
        <v>8228</v>
      </c>
      <c r="H9849" t="s">
        <v>8229</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ht="14.25" customHeight="1" x14ac:dyDescent="0.25">
      <c r="A9850">
        <v>9849</v>
      </c>
      <c r="B9850" t="s">
        <v>10859</v>
      </c>
      <c r="C9850">
        <f>YEAR(Data!$D9850)</f>
        <v>2014</v>
      </c>
      <c r="D9850">
        <v>41885</v>
      </c>
      <c r="E9850">
        <v>41887</v>
      </c>
      <c r="F9850" t="s">
        <v>23</v>
      </c>
      <c r="G9850" t="s">
        <v>8228</v>
      </c>
      <c r="H9850" t="s">
        <v>8229</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ht="14.25" customHeight="1" x14ac:dyDescent="0.25">
      <c r="A9851">
        <v>9850</v>
      </c>
      <c r="B9851" t="s">
        <v>10860</v>
      </c>
      <c r="C9851">
        <f>YEAR(Data!$D9851)</f>
        <v>2011</v>
      </c>
      <c r="D9851">
        <v>40645</v>
      </c>
      <c r="E9851">
        <v>40651</v>
      </c>
      <c r="F9851" t="s">
        <v>50</v>
      </c>
      <c r="G9851" t="s">
        <v>4764</v>
      </c>
      <c r="H9851" t="s">
        <v>4765</v>
      </c>
      <c r="I9851" t="s">
        <v>41</v>
      </c>
      <c r="J9851" t="s">
        <v>27</v>
      </c>
      <c r="K9851" t="s">
        <v>10842</v>
      </c>
      <c r="L9851" t="s">
        <v>43</v>
      </c>
      <c r="M9851">
        <v>95240</v>
      </c>
      <c r="N9851" t="s">
        <v>44</v>
      </c>
      <c r="O9851" t="s">
        <v>6846</v>
      </c>
      <c r="P9851" t="s">
        <v>46</v>
      </c>
      <c r="Q9851" t="s">
        <v>68</v>
      </c>
      <c r="R9851" t="s">
        <v>6847</v>
      </c>
      <c r="S9851">
        <v>39.68</v>
      </c>
      <c r="T9851">
        <v>2</v>
      </c>
      <c r="U9851">
        <v>0</v>
      </c>
      <c r="V9851">
        <v>16.268800000000002</v>
      </c>
    </row>
    <row r="9852" spans="1:22" ht="14.25" customHeight="1" x14ac:dyDescent="0.25">
      <c r="A9852">
        <v>9851</v>
      </c>
      <c r="B9852" t="s">
        <v>10861</v>
      </c>
      <c r="C9852">
        <f>YEAR(Data!$D9852)</f>
        <v>2013</v>
      </c>
      <c r="D9852">
        <v>41397</v>
      </c>
      <c r="E9852">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ht="14.25" customHeight="1" x14ac:dyDescent="0.25">
      <c r="A9853">
        <v>9852</v>
      </c>
      <c r="B9853" t="s">
        <v>10861</v>
      </c>
      <c r="C9853">
        <f>YEAR(Data!$D9853)</f>
        <v>2013</v>
      </c>
      <c r="D9853">
        <v>41397</v>
      </c>
      <c r="E9853">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ht="14.25" customHeight="1" x14ac:dyDescent="0.25">
      <c r="A9854">
        <v>9853</v>
      </c>
      <c r="B9854" t="s">
        <v>10861</v>
      </c>
      <c r="C9854">
        <f>YEAR(Data!$D9854)</f>
        <v>2013</v>
      </c>
      <c r="D9854">
        <v>41397</v>
      </c>
      <c r="E9854">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ht="14.25" customHeight="1" x14ac:dyDescent="0.25">
      <c r="A9855">
        <v>9854</v>
      </c>
      <c r="B9855" t="s">
        <v>10861</v>
      </c>
      <c r="C9855">
        <f>YEAR(Data!$D9855)</f>
        <v>2013</v>
      </c>
      <c r="D9855">
        <v>41397</v>
      </c>
      <c r="E9855">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ht="14.25" customHeight="1" x14ac:dyDescent="0.25">
      <c r="A9856">
        <v>9855</v>
      </c>
      <c r="B9856" t="s">
        <v>10862</v>
      </c>
      <c r="C9856">
        <f>YEAR(Data!$D9856)</f>
        <v>2014</v>
      </c>
      <c r="D9856">
        <v>41810</v>
      </c>
      <c r="E9856">
        <v>41814</v>
      </c>
      <c r="F9856" t="s">
        <v>50</v>
      </c>
      <c r="G9856" t="s">
        <v>5921</v>
      </c>
      <c r="H9856" t="s">
        <v>5922</v>
      </c>
      <c r="I9856" t="s">
        <v>26</v>
      </c>
      <c r="J9856" t="s">
        <v>27</v>
      </c>
      <c r="K9856" t="s">
        <v>127</v>
      </c>
      <c r="L9856" t="s">
        <v>43</v>
      </c>
      <c r="M9856">
        <v>94109</v>
      </c>
      <c r="N9856" t="s">
        <v>44</v>
      </c>
      <c r="O9856" t="s">
        <v>7026</v>
      </c>
      <c r="P9856" t="s">
        <v>32</v>
      </c>
      <c r="Q9856" t="s">
        <v>65</v>
      </c>
      <c r="R9856" t="s">
        <v>7027</v>
      </c>
      <c r="S9856">
        <v>50.32</v>
      </c>
      <c r="T9856">
        <v>4</v>
      </c>
      <c r="U9856">
        <v>0</v>
      </c>
      <c r="V9856">
        <v>21.134400000000003</v>
      </c>
    </row>
    <row r="9857" spans="1:22" ht="14.25" customHeight="1" x14ac:dyDescent="0.25">
      <c r="A9857">
        <v>9856</v>
      </c>
      <c r="B9857" t="s">
        <v>10862</v>
      </c>
      <c r="C9857">
        <f>YEAR(Data!$D9857)</f>
        <v>2014</v>
      </c>
      <c r="D9857">
        <v>41810</v>
      </c>
      <c r="E9857">
        <v>41814</v>
      </c>
      <c r="F9857" t="s">
        <v>50</v>
      </c>
      <c r="G9857" t="s">
        <v>5921</v>
      </c>
      <c r="H9857" t="s">
        <v>5922</v>
      </c>
      <c r="I9857" t="s">
        <v>26</v>
      </c>
      <c r="J9857" t="s">
        <v>27</v>
      </c>
      <c r="K9857" t="s">
        <v>127</v>
      </c>
      <c r="L9857" t="s">
        <v>43</v>
      </c>
      <c r="M9857">
        <v>94109</v>
      </c>
      <c r="N9857" t="s">
        <v>44</v>
      </c>
      <c r="O9857" t="s">
        <v>6339</v>
      </c>
      <c r="P9857" t="s">
        <v>46</v>
      </c>
      <c r="Q9857" t="s">
        <v>90</v>
      </c>
      <c r="R9857" t="s">
        <v>6340</v>
      </c>
      <c r="S9857">
        <v>24.56</v>
      </c>
      <c r="T9857">
        <v>2</v>
      </c>
      <c r="U9857">
        <v>0</v>
      </c>
      <c r="V9857">
        <v>11.543199999999999</v>
      </c>
    </row>
    <row r="9858" spans="1:22" ht="14.25" customHeight="1" x14ac:dyDescent="0.25">
      <c r="A9858">
        <v>9857</v>
      </c>
      <c r="B9858" t="s">
        <v>10863</v>
      </c>
      <c r="C9858">
        <f>YEAR(Data!$D9858)</f>
        <v>2011</v>
      </c>
      <c r="D9858">
        <v>40853</v>
      </c>
      <c r="E9858">
        <v>40858</v>
      </c>
      <c r="F9858" t="s">
        <v>50</v>
      </c>
      <c r="G9858" t="s">
        <v>5921</v>
      </c>
      <c r="H9858" t="s">
        <v>5922</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ht="14.25" customHeight="1" x14ac:dyDescent="0.25">
      <c r="A9859">
        <v>9858</v>
      </c>
      <c r="B9859" t="s">
        <v>10864</v>
      </c>
      <c r="C9859">
        <f>YEAR(Data!$D9859)</f>
        <v>2012</v>
      </c>
      <c r="D9859">
        <v>40994</v>
      </c>
      <c r="E9859">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ht="14.25" customHeight="1" x14ac:dyDescent="0.25">
      <c r="A9860">
        <v>9859</v>
      </c>
      <c r="B9860" t="s">
        <v>10865</v>
      </c>
      <c r="C9860">
        <f>YEAR(Data!$D9860)</f>
        <v>2014</v>
      </c>
      <c r="D9860">
        <v>41654</v>
      </c>
      <c r="E9860">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ht="14.25" customHeight="1" x14ac:dyDescent="0.25">
      <c r="A9861">
        <v>9860</v>
      </c>
      <c r="B9861" t="s">
        <v>10865</v>
      </c>
      <c r="C9861">
        <f>YEAR(Data!$D9861)</f>
        <v>2014</v>
      </c>
      <c r="D9861">
        <v>41654</v>
      </c>
      <c r="E986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ht="14.25" customHeight="1" x14ac:dyDescent="0.25">
      <c r="A9862">
        <v>9861</v>
      </c>
      <c r="B9862" t="s">
        <v>10865</v>
      </c>
      <c r="C9862">
        <f>YEAR(Data!$D9862)</f>
        <v>2014</v>
      </c>
      <c r="D9862">
        <v>41654</v>
      </c>
      <c r="E9862">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ht="14.25" customHeight="1" x14ac:dyDescent="0.25">
      <c r="A9863">
        <v>9862</v>
      </c>
      <c r="B9863" t="s">
        <v>10865</v>
      </c>
      <c r="C9863">
        <f>YEAR(Data!$D9863)</f>
        <v>2014</v>
      </c>
      <c r="D9863">
        <v>41654</v>
      </c>
      <c r="E9863">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ht="14.25" customHeight="1" x14ac:dyDescent="0.25">
      <c r="A9864">
        <v>9863</v>
      </c>
      <c r="B9864" t="s">
        <v>10865</v>
      </c>
      <c r="C9864">
        <f>YEAR(Data!$D9864)</f>
        <v>2014</v>
      </c>
      <c r="D9864">
        <v>41654</v>
      </c>
      <c r="E9864">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ht="14.25" customHeight="1" x14ac:dyDescent="0.25">
      <c r="A9865">
        <v>9864</v>
      </c>
      <c r="B9865" t="s">
        <v>10865</v>
      </c>
      <c r="C9865">
        <f>YEAR(Data!$D9865)</f>
        <v>2014</v>
      </c>
      <c r="D9865">
        <v>41654</v>
      </c>
      <c r="E9865">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ht="14.25" customHeight="1" x14ac:dyDescent="0.25">
      <c r="A9866">
        <v>9865</v>
      </c>
      <c r="B9866" t="s">
        <v>10865</v>
      </c>
      <c r="C9866">
        <f>YEAR(Data!$D9866)</f>
        <v>2014</v>
      </c>
      <c r="D9866">
        <v>41654</v>
      </c>
      <c r="E9866">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ht="14.25" customHeight="1" x14ac:dyDescent="0.25">
      <c r="A9867">
        <v>9866</v>
      </c>
      <c r="B9867" t="s">
        <v>10865</v>
      </c>
      <c r="C9867">
        <f>YEAR(Data!$D9867)</f>
        <v>2014</v>
      </c>
      <c r="D9867">
        <v>41654</v>
      </c>
      <c r="E9867">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ht="14.25" customHeight="1" x14ac:dyDescent="0.25">
      <c r="A9868">
        <v>9867</v>
      </c>
      <c r="B9868" t="s">
        <v>10866</v>
      </c>
      <c r="C9868">
        <f>YEAR(Data!$D9868)</f>
        <v>2012</v>
      </c>
      <c r="D9868">
        <v>40994</v>
      </c>
      <c r="E9868">
        <v>40996</v>
      </c>
      <c r="F9868" t="s">
        <v>23</v>
      </c>
      <c r="G9868" t="s">
        <v>3518</v>
      </c>
      <c r="H9868" t="s">
        <v>3519</v>
      </c>
      <c r="I9868" t="s">
        <v>41</v>
      </c>
      <c r="J9868" t="s">
        <v>27</v>
      </c>
      <c r="K9868" t="s">
        <v>266</v>
      </c>
      <c r="L9868" t="s">
        <v>267</v>
      </c>
      <c r="M9868">
        <v>10009</v>
      </c>
      <c r="N9868" t="s">
        <v>148</v>
      </c>
      <c r="O9868" t="s">
        <v>6094</v>
      </c>
      <c r="P9868" t="s">
        <v>46</v>
      </c>
      <c r="Q9868" t="s">
        <v>59</v>
      </c>
      <c r="R9868" t="s">
        <v>6095</v>
      </c>
      <c r="S9868">
        <v>1085.42</v>
      </c>
      <c r="T9868">
        <v>7</v>
      </c>
      <c r="U9868">
        <v>0</v>
      </c>
      <c r="V9868">
        <v>282.20920000000001</v>
      </c>
    </row>
    <row r="9869" spans="1:22" ht="14.25" customHeight="1" x14ac:dyDescent="0.25">
      <c r="A9869">
        <v>9868</v>
      </c>
      <c r="B9869" t="s">
        <v>10866</v>
      </c>
      <c r="C9869">
        <f>YEAR(Data!$D9869)</f>
        <v>2012</v>
      </c>
      <c r="D9869">
        <v>40994</v>
      </c>
      <c r="E9869">
        <v>40996</v>
      </c>
      <c r="F9869" t="s">
        <v>23</v>
      </c>
      <c r="G9869" t="s">
        <v>3518</v>
      </c>
      <c r="H9869" t="s">
        <v>3519</v>
      </c>
      <c r="I9869" t="s">
        <v>41</v>
      </c>
      <c r="J9869" t="s">
        <v>27</v>
      </c>
      <c r="K9869" t="s">
        <v>266</v>
      </c>
      <c r="L9869" t="s">
        <v>267</v>
      </c>
      <c r="M9869">
        <v>10009</v>
      </c>
      <c r="N9869" t="s">
        <v>148</v>
      </c>
      <c r="O9869" t="s">
        <v>6506</v>
      </c>
      <c r="P9869" t="s">
        <v>46</v>
      </c>
      <c r="Q9869" t="s">
        <v>78</v>
      </c>
      <c r="R9869" t="s">
        <v>6507</v>
      </c>
      <c r="S9869">
        <v>13.11</v>
      </c>
      <c r="T9869">
        <v>3</v>
      </c>
      <c r="U9869">
        <v>0</v>
      </c>
      <c r="V9869">
        <v>3.4086000000000003</v>
      </c>
    </row>
    <row r="9870" spans="1:22" ht="14.25" customHeight="1" x14ac:dyDescent="0.25">
      <c r="A9870">
        <v>9869</v>
      </c>
      <c r="B9870" t="s">
        <v>10867</v>
      </c>
      <c r="C9870">
        <f>YEAR(Data!$D9870)</f>
        <v>2011</v>
      </c>
      <c r="D9870">
        <v>40848</v>
      </c>
      <c r="E9870">
        <v>40850</v>
      </c>
      <c r="F9870" t="s">
        <v>188</v>
      </c>
      <c r="G9870" t="s">
        <v>895</v>
      </c>
      <c r="H9870" t="s">
        <v>896</v>
      </c>
      <c r="I9870" t="s">
        <v>41</v>
      </c>
      <c r="J9870" t="s">
        <v>27</v>
      </c>
      <c r="K9870" t="s">
        <v>10868</v>
      </c>
      <c r="L9870" t="s">
        <v>498</v>
      </c>
      <c r="M9870">
        <v>45040</v>
      </c>
      <c r="N9870" t="s">
        <v>148</v>
      </c>
      <c r="O9870" t="s">
        <v>2307</v>
      </c>
      <c r="P9870" t="s">
        <v>32</v>
      </c>
      <c r="Q9870" t="s">
        <v>65</v>
      </c>
      <c r="R9870" t="s">
        <v>2308</v>
      </c>
      <c r="S9870">
        <v>68.703999999999994</v>
      </c>
      <c r="T9870">
        <v>2</v>
      </c>
      <c r="U9870">
        <v>0.2</v>
      </c>
      <c r="V9870">
        <v>16.317200000000003</v>
      </c>
    </row>
    <row r="9871" spans="1:22" ht="14.25" customHeight="1" x14ac:dyDescent="0.25">
      <c r="A9871">
        <v>9870</v>
      </c>
      <c r="B9871" t="s">
        <v>10867</v>
      </c>
      <c r="C9871">
        <f>YEAR(Data!$D9871)</f>
        <v>2011</v>
      </c>
      <c r="D9871">
        <v>40848</v>
      </c>
      <c r="E9871">
        <v>40850</v>
      </c>
      <c r="F9871" t="s">
        <v>188</v>
      </c>
      <c r="G9871" t="s">
        <v>895</v>
      </c>
      <c r="H9871" t="s">
        <v>896</v>
      </c>
      <c r="I9871" t="s">
        <v>41</v>
      </c>
      <c r="J9871" t="s">
        <v>27</v>
      </c>
      <c r="K9871" t="s">
        <v>10868</v>
      </c>
      <c r="L9871" t="s">
        <v>498</v>
      </c>
      <c r="M9871">
        <v>45040</v>
      </c>
      <c r="N9871" t="s">
        <v>148</v>
      </c>
      <c r="O9871" t="s">
        <v>6932</v>
      </c>
      <c r="P9871" t="s">
        <v>46</v>
      </c>
      <c r="Q9871" t="s">
        <v>75</v>
      </c>
      <c r="R9871" t="s">
        <v>6933</v>
      </c>
      <c r="S9871">
        <v>3.1320000000000001</v>
      </c>
      <c r="T9871">
        <v>2</v>
      </c>
      <c r="U9871">
        <v>0.7</v>
      </c>
      <c r="V9871">
        <v>-2.6099999999999994</v>
      </c>
    </row>
    <row r="9872" spans="1:22" ht="14.25" customHeight="1" x14ac:dyDescent="0.25">
      <c r="A9872">
        <v>9871</v>
      </c>
      <c r="B9872" t="s">
        <v>10867</v>
      </c>
      <c r="C9872">
        <f>YEAR(Data!$D9872)</f>
        <v>2011</v>
      </c>
      <c r="D9872">
        <v>40848</v>
      </c>
      <c r="E9872">
        <v>40850</v>
      </c>
      <c r="F9872" t="s">
        <v>188</v>
      </c>
      <c r="G9872" t="s">
        <v>895</v>
      </c>
      <c r="H9872" t="s">
        <v>896</v>
      </c>
      <c r="I9872" t="s">
        <v>41</v>
      </c>
      <c r="J9872" t="s">
        <v>27</v>
      </c>
      <c r="K9872" t="s">
        <v>10868</v>
      </c>
      <c r="L9872" t="s">
        <v>498</v>
      </c>
      <c r="M9872">
        <v>45040</v>
      </c>
      <c r="N9872" t="s">
        <v>148</v>
      </c>
      <c r="O9872" t="s">
        <v>1724</v>
      </c>
      <c r="P9872" t="s">
        <v>46</v>
      </c>
      <c r="Q9872" t="s">
        <v>75</v>
      </c>
      <c r="R9872" t="s">
        <v>1725</v>
      </c>
      <c r="S9872">
        <v>22.428000000000004</v>
      </c>
      <c r="T9872">
        <v>3</v>
      </c>
      <c r="U9872">
        <v>0.7</v>
      </c>
      <c r="V9872">
        <v>-17.942399999999992</v>
      </c>
    </row>
    <row r="9873" spans="1:22" ht="14.25" customHeight="1" x14ac:dyDescent="0.25">
      <c r="A9873">
        <v>9872</v>
      </c>
      <c r="B9873" t="s">
        <v>10869</v>
      </c>
      <c r="C9873">
        <f>YEAR(Data!$D9873)</f>
        <v>2014</v>
      </c>
      <c r="D9873">
        <v>41919</v>
      </c>
      <c r="E9873">
        <v>41919</v>
      </c>
      <c r="F9873" t="s">
        <v>1290</v>
      </c>
      <c r="G9873" t="s">
        <v>6663</v>
      </c>
      <c r="H9873" t="s">
        <v>6664</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ht="14.25" customHeight="1" x14ac:dyDescent="0.25">
      <c r="A9874">
        <v>9873</v>
      </c>
      <c r="B9874" t="s">
        <v>10869</v>
      </c>
      <c r="C9874">
        <f>YEAR(Data!$D9874)</f>
        <v>2014</v>
      </c>
      <c r="D9874">
        <v>41919</v>
      </c>
      <c r="E9874">
        <v>41919</v>
      </c>
      <c r="F9874" t="s">
        <v>1290</v>
      </c>
      <c r="G9874" t="s">
        <v>6663</v>
      </c>
      <c r="H9874" t="s">
        <v>6664</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ht="14.25" customHeight="1" x14ac:dyDescent="0.25">
      <c r="A9875">
        <v>9874</v>
      </c>
      <c r="B9875" t="s">
        <v>10870</v>
      </c>
      <c r="C9875">
        <f>YEAR(Data!$D9875)</f>
        <v>2013</v>
      </c>
      <c r="D9875">
        <v>41619</v>
      </c>
      <c r="E9875">
        <v>41623</v>
      </c>
      <c r="F9875" t="s">
        <v>50</v>
      </c>
      <c r="G9875" t="s">
        <v>2969</v>
      </c>
      <c r="H9875" t="s">
        <v>2970</v>
      </c>
      <c r="I9875" t="s">
        <v>102</v>
      </c>
      <c r="J9875" t="s">
        <v>27</v>
      </c>
      <c r="K9875" t="s">
        <v>266</v>
      </c>
      <c r="L9875" t="s">
        <v>267</v>
      </c>
      <c r="M9875">
        <v>10024</v>
      </c>
      <c r="N9875" t="s">
        <v>148</v>
      </c>
      <c r="O9875" t="s">
        <v>6484</v>
      </c>
      <c r="P9875" t="s">
        <v>46</v>
      </c>
      <c r="Q9875" t="s">
        <v>90</v>
      </c>
      <c r="R9875" t="s">
        <v>6485</v>
      </c>
      <c r="S9875">
        <v>6.48</v>
      </c>
      <c r="T9875">
        <v>1</v>
      </c>
      <c r="U9875">
        <v>0</v>
      </c>
      <c r="V9875">
        <v>3.1104000000000003</v>
      </c>
    </row>
    <row r="9876" spans="1:22" ht="14.25" customHeight="1" x14ac:dyDescent="0.25">
      <c r="A9876">
        <v>9875</v>
      </c>
      <c r="B9876" t="s">
        <v>10871</v>
      </c>
      <c r="C9876">
        <f>YEAR(Data!$D9876)</f>
        <v>2013</v>
      </c>
      <c r="D9876">
        <v>41540</v>
      </c>
      <c r="E9876">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ht="14.25" customHeight="1" x14ac:dyDescent="0.25">
      <c r="A9877">
        <v>9876</v>
      </c>
      <c r="B9877" t="s">
        <v>10872</v>
      </c>
      <c r="C9877">
        <f>YEAR(Data!$D9877)</f>
        <v>2012</v>
      </c>
      <c r="D9877">
        <v>41272</v>
      </c>
      <c r="E9877">
        <v>41279</v>
      </c>
      <c r="F9877" t="s">
        <v>50</v>
      </c>
      <c r="G9877" t="s">
        <v>1426</v>
      </c>
      <c r="H9877" t="s">
        <v>1427</v>
      </c>
      <c r="I9877" t="s">
        <v>26</v>
      </c>
      <c r="J9877" t="s">
        <v>27</v>
      </c>
      <c r="K9877" t="s">
        <v>266</v>
      </c>
      <c r="L9877" t="s">
        <v>267</v>
      </c>
      <c r="M9877">
        <v>10035</v>
      </c>
      <c r="N9877" t="s">
        <v>148</v>
      </c>
      <c r="O9877" t="s">
        <v>10327</v>
      </c>
      <c r="P9877" t="s">
        <v>46</v>
      </c>
      <c r="Q9877" t="s">
        <v>578</v>
      </c>
      <c r="R9877" t="s">
        <v>10328</v>
      </c>
      <c r="S9877">
        <v>6.36</v>
      </c>
      <c r="T9877">
        <v>2</v>
      </c>
      <c r="U9877">
        <v>0</v>
      </c>
      <c r="V9877">
        <v>6.3600000000000101E-2</v>
      </c>
    </row>
    <row r="9878" spans="1:22" ht="14.25" customHeight="1" x14ac:dyDescent="0.25">
      <c r="A9878">
        <v>9877</v>
      </c>
      <c r="B9878" t="s">
        <v>10873</v>
      </c>
      <c r="C9878">
        <f>YEAR(Data!$D9878)</f>
        <v>2014</v>
      </c>
      <c r="D9878">
        <v>41750</v>
      </c>
      <c r="E9878">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ht="14.25" customHeight="1" x14ac:dyDescent="0.25">
      <c r="A9879">
        <v>9878</v>
      </c>
      <c r="B9879" t="s">
        <v>10873</v>
      </c>
      <c r="C9879">
        <f>YEAR(Data!$D9879)</f>
        <v>2014</v>
      </c>
      <c r="D9879">
        <v>41750</v>
      </c>
      <c r="E9879">
        <v>41751</v>
      </c>
      <c r="F9879" t="s">
        <v>188</v>
      </c>
      <c r="G9879" t="s">
        <v>4527</v>
      </c>
      <c r="H9879" t="s">
        <v>4528</v>
      </c>
      <c r="I9879" t="s">
        <v>102</v>
      </c>
      <c r="J9879" t="s">
        <v>27</v>
      </c>
      <c r="K9879" t="s">
        <v>2180</v>
      </c>
      <c r="L9879" t="s">
        <v>498</v>
      </c>
      <c r="M9879">
        <v>44105</v>
      </c>
      <c r="N9879" t="s">
        <v>148</v>
      </c>
      <c r="O9879" t="s">
        <v>6137</v>
      </c>
      <c r="P9879" t="s">
        <v>46</v>
      </c>
      <c r="Q9879" t="s">
        <v>75</v>
      </c>
      <c r="R9879" t="s">
        <v>6138</v>
      </c>
      <c r="S9879">
        <v>8.7000000000000011</v>
      </c>
      <c r="T9879">
        <v>5</v>
      </c>
      <c r="U9879">
        <v>0.7</v>
      </c>
      <c r="V9879">
        <v>-6.379999999999999</v>
      </c>
    </row>
    <row r="9880" spans="1:22" ht="14.25" customHeight="1" x14ac:dyDescent="0.25">
      <c r="A9880">
        <v>9879</v>
      </c>
      <c r="B9880" t="s">
        <v>10873</v>
      </c>
      <c r="C9880">
        <f>YEAR(Data!$D9880)</f>
        <v>2014</v>
      </c>
      <c r="D9880">
        <v>41750</v>
      </c>
      <c r="E9880">
        <v>41751</v>
      </c>
      <c r="F9880" t="s">
        <v>188</v>
      </c>
      <c r="G9880" t="s">
        <v>4527</v>
      </c>
      <c r="H9880" t="s">
        <v>4528</v>
      </c>
      <c r="I9880" t="s">
        <v>102</v>
      </c>
      <c r="J9880" t="s">
        <v>27</v>
      </c>
      <c r="K9880" t="s">
        <v>2180</v>
      </c>
      <c r="L9880" t="s">
        <v>498</v>
      </c>
      <c r="M9880">
        <v>44105</v>
      </c>
      <c r="N9880" t="s">
        <v>148</v>
      </c>
      <c r="O9880" t="s">
        <v>8893</v>
      </c>
      <c r="P9880" t="s">
        <v>71</v>
      </c>
      <c r="Q9880" t="s">
        <v>72</v>
      </c>
      <c r="R9880" t="s">
        <v>8894</v>
      </c>
      <c r="S9880">
        <v>122.38199999999999</v>
      </c>
      <c r="T9880">
        <v>3</v>
      </c>
      <c r="U9880">
        <v>0.4</v>
      </c>
      <c r="V9880">
        <v>-24.476399999999998</v>
      </c>
    </row>
    <row r="9881" spans="1:22" ht="14.25" customHeight="1" x14ac:dyDescent="0.25">
      <c r="A9881">
        <v>9880</v>
      </c>
      <c r="B9881" t="s">
        <v>10874</v>
      </c>
      <c r="C9881">
        <f>YEAR(Data!$D9881)</f>
        <v>2013</v>
      </c>
      <c r="D9881">
        <v>41508</v>
      </c>
      <c r="E988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ht="14.25" customHeight="1" x14ac:dyDescent="0.25">
      <c r="A9882">
        <v>9881</v>
      </c>
      <c r="B9882" t="s">
        <v>10875</v>
      </c>
      <c r="C9882">
        <f>YEAR(Data!$D9882)</f>
        <v>2012</v>
      </c>
      <c r="D9882">
        <v>41058</v>
      </c>
      <c r="E9882">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ht="14.25" customHeight="1" x14ac:dyDescent="0.25">
      <c r="A9883">
        <v>9882</v>
      </c>
      <c r="B9883" t="s">
        <v>10876</v>
      </c>
      <c r="C9883">
        <f>YEAR(Data!$D9883)</f>
        <v>2011</v>
      </c>
      <c r="D9883">
        <v>40767</v>
      </c>
      <c r="E9883">
        <v>40768</v>
      </c>
      <c r="F9883" t="s">
        <v>188</v>
      </c>
      <c r="G9883" t="s">
        <v>2720</v>
      </c>
      <c r="H9883" t="s">
        <v>2721</v>
      </c>
      <c r="I9883" t="s">
        <v>26</v>
      </c>
      <c r="J9883" t="s">
        <v>27</v>
      </c>
      <c r="K9883" t="s">
        <v>5675</v>
      </c>
      <c r="L9883" t="s">
        <v>1272</v>
      </c>
      <c r="M9883">
        <v>30188</v>
      </c>
      <c r="N9883" t="s">
        <v>30</v>
      </c>
      <c r="O9883" t="s">
        <v>2357</v>
      </c>
      <c r="P9883" t="s">
        <v>46</v>
      </c>
      <c r="Q9883" t="s">
        <v>75</v>
      </c>
      <c r="R9883" t="s">
        <v>2358</v>
      </c>
      <c r="S9883">
        <v>14.04</v>
      </c>
      <c r="T9883">
        <v>3</v>
      </c>
      <c r="U9883">
        <v>0</v>
      </c>
      <c r="V9883">
        <v>6.7392000000000003</v>
      </c>
    </row>
    <row r="9884" spans="1:22" ht="14.25" customHeight="1" x14ac:dyDescent="0.25">
      <c r="A9884">
        <v>9883</v>
      </c>
      <c r="B9884" t="s">
        <v>10876</v>
      </c>
      <c r="C9884">
        <f>YEAR(Data!$D9884)</f>
        <v>2011</v>
      </c>
      <c r="D9884">
        <v>40767</v>
      </c>
      <c r="E9884">
        <v>40768</v>
      </c>
      <c r="F9884" t="s">
        <v>188</v>
      </c>
      <c r="G9884" t="s">
        <v>2720</v>
      </c>
      <c r="H9884" t="s">
        <v>2721</v>
      </c>
      <c r="I9884" t="s">
        <v>26</v>
      </c>
      <c r="J9884" t="s">
        <v>27</v>
      </c>
      <c r="K9884" t="s">
        <v>5675</v>
      </c>
      <c r="L9884" t="s">
        <v>1272</v>
      </c>
      <c r="M9884">
        <v>30188</v>
      </c>
      <c r="N9884" t="s">
        <v>30</v>
      </c>
      <c r="O9884" t="s">
        <v>3558</v>
      </c>
      <c r="P9884" t="s">
        <v>71</v>
      </c>
      <c r="Q9884" t="s">
        <v>161</v>
      </c>
      <c r="R9884" t="s">
        <v>3559</v>
      </c>
      <c r="S9884">
        <v>272.61</v>
      </c>
      <c r="T9884">
        <v>13</v>
      </c>
      <c r="U9884">
        <v>0</v>
      </c>
      <c r="V9884">
        <v>98.139599999999987</v>
      </c>
    </row>
    <row r="9885" spans="1:22" ht="14.25" customHeight="1" x14ac:dyDescent="0.25">
      <c r="A9885">
        <v>9884</v>
      </c>
      <c r="B9885" t="s">
        <v>10877</v>
      </c>
      <c r="C9885">
        <f>YEAR(Data!$D9885)</f>
        <v>2011</v>
      </c>
      <c r="D9885">
        <v>40636</v>
      </c>
      <c r="E9885">
        <v>40641</v>
      </c>
      <c r="F9885" t="s">
        <v>50</v>
      </c>
      <c r="G9885" t="s">
        <v>6982</v>
      </c>
      <c r="H9885" t="s">
        <v>6983</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ht="14.25" customHeight="1" x14ac:dyDescent="0.25">
      <c r="A9886">
        <v>9885</v>
      </c>
      <c r="B9886" t="s">
        <v>10877</v>
      </c>
      <c r="C9886">
        <f>YEAR(Data!$D9886)</f>
        <v>2011</v>
      </c>
      <c r="D9886">
        <v>40636</v>
      </c>
      <c r="E9886">
        <v>40641</v>
      </c>
      <c r="F9886" t="s">
        <v>50</v>
      </c>
      <c r="G9886" t="s">
        <v>6982</v>
      </c>
      <c r="H9886" t="s">
        <v>6983</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ht="14.25" customHeight="1" x14ac:dyDescent="0.25">
      <c r="A9887">
        <v>9886</v>
      </c>
      <c r="B9887" t="s">
        <v>10877</v>
      </c>
      <c r="C9887">
        <f>YEAR(Data!$D9887)</f>
        <v>2011</v>
      </c>
      <c r="D9887">
        <v>40636</v>
      </c>
      <c r="E9887">
        <v>40641</v>
      </c>
      <c r="F9887" t="s">
        <v>50</v>
      </c>
      <c r="G9887" t="s">
        <v>6982</v>
      </c>
      <c r="H9887" t="s">
        <v>6983</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ht="14.25" customHeight="1" x14ac:dyDescent="0.25">
      <c r="A9888">
        <v>9887</v>
      </c>
      <c r="B9888" t="s">
        <v>10878</v>
      </c>
      <c r="C9888">
        <f>YEAR(Data!$D9888)</f>
        <v>2011</v>
      </c>
      <c r="D9888">
        <v>40567</v>
      </c>
      <c r="E9888">
        <v>40571</v>
      </c>
      <c r="F9888" t="s">
        <v>50</v>
      </c>
      <c r="G9888" t="s">
        <v>5433</v>
      </c>
      <c r="H9888" t="s">
        <v>5434</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ht="14.25" customHeight="1" x14ac:dyDescent="0.25">
      <c r="A9889">
        <v>9888</v>
      </c>
      <c r="B9889" t="s">
        <v>10879</v>
      </c>
      <c r="C9889">
        <f>YEAR(Data!$D9889)</f>
        <v>2014</v>
      </c>
      <c r="D9889">
        <v>41925</v>
      </c>
      <c r="E9889">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ht="14.25" customHeight="1" x14ac:dyDescent="0.25">
      <c r="A9890">
        <v>9889</v>
      </c>
      <c r="B9890" t="s">
        <v>10880</v>
      </c>
      <c r="C9890">
        <f>YEAR(Data!$D9890)</f>
        <v>2012</v>
      </c>
      <c r="D9890">
        <v>41129</v>
      </c>
      <c r="E9890">
        <v>41133</v>
      </c>
      <c r="F9890" t="s">
        <v>50</v>
      </c>
      <c r="G9890" t="s">
        <v>2983</v>
      </c>
      <c r="H9890" t="s">
        <v>2984</v>
      </c>
      <c r="I9890" t="s">
        <v>26</v>
      </c>
      <c r="J9890" t="s">
        <v>27</v>
      </c>
      <c r="K9890" t="s">
        <v>8508</v>
      </c>
      <c r="L9890" t="s">
        <v>267</v>
      </c>
      <c r="M9890">
        <v>13501</v>
      </c>
      <c r="N9890" t="s">
        <v>148</v>
      </c>
      <c r="O9890" t="s">
        <v>4415</v>
      </c>
      <c r="P9890" t="s">
        <v>71</v>
      </c>
      <c r="Q9890" t="s">
        <v>161</v>
      </c>
      <c r="R9890" t="s">
        <v>4416</v>
      </c>
      <c r="S9890">
        <v>79.989999999999995</v>
      </c>
      <c r="T9890">
        <v>1</v>
      </c>
      <c r="U9890">
        <v>0</v>
      </c>
      <c r="V9890">
        <v>28.796399999999998</v>
      </c>
    </row>
    <row r="9891" spans="1:22" ht="14.25" customHeight="1" x14ac:dyDescent="0.25">
      <c r="A9891">
        <v>9890</v>
      </c>
      <c r="B9891" t="s">
        <v>10881</v>
      </c>
      <c r="C9891">
        <f>YEAR(Data!$D9891)</f>
        <v>2014</v>
      </c>
      <c r="D9891">
        <v>41718</v>
      </c>
      <c r="E9891">
        <v>41719</v>
      </c>
      <c r="F9891" t="s">
        <v>188</v>
      </c>
      <c r="G9891" t="s">
        <v>4190</v>
      </c>
      <c r="H9891" t="s">
        <v>4191</v>
      </c>
      <c r="I9891" t="s">
        <v>41</v>
      </c>
      <c r="J9891" t="s">
        <v>27</v>
      </c>
      <c r="K9891" t="s">
        <v>1119</v>
      </c>
      <c r="L9891" t="s">
        <v>788</v>
      </c>
      <c r="M9891">
        <v>8701</v>
      </c>
      <c r="N9891" t="s">
        <v>148</v>
      </c>
      <c r="O9891" t="s">
        <v>7785</v>
      </c>
      <c r="P9891" t="s">
        <v>46</v>
      </c>
      <c r="Q9891" t="s">
        <v>68</v>
      </c>
      <c r="R9891" t="s">
        <v>7786</v>
      </c>
      <c r="S9891">
        <v>8.94</v>
      </c>
      <c r="T9891">
        <v>3</v>
      </c>
      <c r="U9891">
        <v>0</v>
      </c>
      <c r="V9891">
        <v>2.4138000000000006</v>
      </c>
    </row>
    <row r="9892" spans="1:22" ht="14.25" customHeight="1" x14ac:dyDescent="0.25">
      <c r="A9892">
        <v>9891</v>
      </c>
      <c r="B9892" t="s">
        <v>10882</v>
      </c>
      <c r="C9892">
        <f>YEAR(Data!$D9892)</f>
        <v>2013</v>
      </c>
      <c r="D9892">
        <v>41481</v>
      </c>
      <c r="E9892">
        <v>41484</v>
      </c>
      <c r="F9892" t="s">
        <v>23</v>
      </c>
      <c r="G9892" t="s">
        <v>584</v>
      </c>
      <c r="H9892" t="s">
        <v>585</v>
      </c>
      <c r="I9892" t="s">
        <v>41</v>
      </c>
      <c r="J9892" t="s">
        <v>27</v>
      </c>
      <c r="K9892" t="s">
        <v>2548</v>
      </c>
      <c r="L9892" t="s">
        <v>114</v>
      </c>
      <c r="M9892">
        <v>53209</v>
      </c>
      <c r="N9892" t="s">
        <v>105</v>
      </c>
      <c r="O9892" t="s">
        <v>6651</v>
      </c>
      <c r="P9892" t="s">
        <v>46</v>
      </c>
      <c r="Q9892" t="s">
        <v>90</v>
      </c>
      <c r="R9892" t="s">
        <v>6652</v>
      </c>
      <c r="S9892">
        <v>20.62</v>
      </c>
      <c r="T9892">
        <v>2</v>
      </c>
      <c r="U9892">
        <v>0</v>
      </c>
      <c r="V9892">
        <v>9.6913999999999998</v>
      </c>
    </row>
    <row r="9893" spans="1:22" ht="14.25" customHeight="1" x14ac:dyDescent="0.25">
      <c r="A9893">
        <v>9892</v>
      </c>
      <c r="B9893" t="s">
        <v>10882</v>
      </c>
      <c r="C9893">
        <f>YEAR(Data!$D9893)</f>
        <v>2013</v>
      </c>
      <c r="D9893">
        <v>41481</v>
      </c>
      <c r="E9893">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ht="14.25" customHeight="1" x14ac:dyDescent="0.25">
      <c r="A9894">
        <v>9893</v>
      </c>
      <c r="B9894" t="s">
        <v>10882</v>
      </c>
      <c r="C9894">
        <f>YEAR(Data!$D9894)</f>
        <v>2013</v>
      </c>
      <c r="D9894">
        <v>41481</v>
      </c>
      <c r="E9894">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ht="14.25" customHeight="1" x14ac:dyDescent="0.25">
      <c r="A9895">
        <v>9894</v>
      </c>
      <c r="B9895" t="s">
        <v>10882</v>
      </c>
      <c r="C9895">
        <f>YEAR(Data!$D9895)</f>
        <v>2013</v>
      </c>
      <c r="D9895">
        <v>41481</v>
      </c>
      <c r="E9895">
        <v>41484</v>
      </c>
      <c r="F9895" t="s">
        <v>23</v>
      </c>
      <c r="G9895" t="s">
        <v>584</v>
      </c>
      <c r="H9895" t="s">
        <v>585</v>
      </c>
      <c r="I9895" t="s">
        <v>41</v>
      </c>
      <c r="J9895" t="s">
        <v>27</v>
      </c>
      <c r="K9895" t="s">
        <v>2548</v>
      </c>
      <c r="L9895" t="s">
        <v>114</v>
      </c>
      <c r="M9895">
        <v>53209</v>
      </c>
      <c r="N9895" t="s">
        <v>105</v>
      </c>
      <c r="O9895" t="s">
        <v>7951</v>
      </c>
      <c r="P9895" t="s">
        <v>32</v>
      </c>
      <c r="Q9895" t="s">
        <v>36</v>
      </c>
      <c r="R9895" t="s">
        <v>7952</v>
      </c>
      <c r="S9895">
        <v>403.56</v>
      </c>
      <c r="T9895">
        <v>4</v>
      </c>
      <c r="U9895">
        <v>0</v>
      </c>
      <c r="V9895">
        <v>96.854399999999998</v>
      </c>
    </row>
    <row r="9896" spans="1:22" ht="14.25" customHeight="1" x14ac:dyDescent="0.25">
      <c r="A9896">
        <v>9895</v>
      </c>
      <c r="B9896" t="s">
        <v>10882</v>
      </c>
      <c r="C9896">
        <f>YEAR(Data!$D9896)</f>
        <v>2013</v>
      </c>
      <c r="D9896">
        <v>41481</v>
      </c>
      <c r="E9896">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ht="14.25" customHeight="1" x14ac:dyDescent="0.25">
      <c r="A9897">
        <v>9896</v>
      </c>
      <c r="B9897" t="s">
        <v>10883</v>
      </c>
      <c r="C9897">
        <f>YEAR(Data!$D9897)</f>
        <v>2011</v>
      </c>
      <c r="D9897">
        <v>40812</v>
      </c>
      <c r="E9897">
        <v>40817</v>
      </c>
      <c r="F9897" t="s">
        <v>50</v>
      </c>
      <c r="G9897" t="s">
        <v>3881</v>
      </c>
      <c r="H9897" t="s">
        <v>3882</v>
      </c>
      <c r="I9897" t="s">
        <v>26</v>
      </c>
      <c r="J9897" t="s">
        <v>27</v>
      </c>
      <c r="K9897" t="s">
        <v>303</v>
      </c>
      <c r="L9897" t="s">
        <v>211</v>
      </c>
      <c r="M9897">
        <v>60623</v>
      </c>
      <c r="N9897" t="s">
        <v>105</v>
      </c>
      <c r="O9897" t="s">
        <v>6817</v>
      </c>
      <c r="P9897" t="s">
        <v>71</v>
      </c>
      <c r="Q9897" t="s">
        <v>161</v>
      </c>
      <c r="R9897" t="s">
        <v>6818</v>
      </c>
      <c r="S9897">
        <v>153.82400000000001</v>
      </c>
      <c r="T9897">
        <v>11</v>
      </c>
      <c r="U9897">
        <v>0.2</v>
      </c>
      <c r="V9897">
        <v>38.456000000000003</v>
      </c>
    </row>
    <row r="9898" spans="1:22" ht="14.25" customHeight="1" x14ac:dyDescent="0.25">
      <c r="A9898">
        <v>9897</v>
      </c>
      <c r="B9898" t="s">
        <v>10884</v>
      </c>
      <c r="C9898">
        <f>YEAR(Data!$D9898)</f>
        <v>2011</v>
      </c>
      <c r="D9898">
        <v>40711</v>
      </c>
      <c r="E9898">
        <v>40714</v>
      </c>
      <c r="F9898" t="s">
        <v>23</v>
      </c>
      <c r="G9898" t="s">
        <v>1934</v>
      </c>
      <c r="H9898" t="s">
        <v>1935</v>
      </c>
      <c r="I9898" t="s">
        <v>26</v>
      </c>
      <c r="J9898" t="s">
        <v>27</v>
      </c>
      <c r="K9898" t="s">
        <v>303</v>
      </c>
      <c r="L9898" t="s">
        <v>211</v>
      </c>
      <c r="M9898">
        <v>60653</v>
      </c>
      <c r="N9898" t="s">
        <v>105</v>
      </c>
      <c r="O9898" t="s">
        <v>7534</v>
      </c>
      <c r="P9898" t="s">
        <v>46</v>
      </c>
      <c r="Q9898" t="s">
        <v>90</v>
      </c>
      <c r="R9898" t="s">
        <v>7535</v>
      </c>
      <c r="S9898">
        <v>62.015999999999998</v>
      </c>
      <c r="T9898">
        <v>2</v>
      </c>
      <c r="U9898">
        <v>0.2</v>
      </c>
      <c r="V9898">
        <v>22.480800000000002</v>
      </c>
    </row>
    <row r="9899" spans="1:22" ht="14.25" customHeight="1" x14ac:dyDescent="0.25">
      <c r="A9899">
        <v>9898</v>
      </c>
      <c r="B9899" t="s">
        <v>10885</v>
      </c>
      <c r="C9899">
        <f>YEAR(Data!$D9899)</f>
        <v>2013</v>
      </c>
      <c r="D9899">
        <v>41432</v>
      </c>
      <c r="E9899">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ht="14.25" customHeight="1" x14ac:dyDescent="0.25">
      <c r="A9900">
        <v>9899</v>
      </c>
      <c r="B9900" t="s">
        <v>10885</v>
      </c>
      <c r="C9900">
        <f>YEAR(Data!$D9900)</f>
        <v>2013</v>
      </c>
      <c r="D9900">
        <v>41432</v>
      </c>
      <c r="E9900">
        <v>41436</v>
      </c>
      <c r="F9900" t="s">
        <v>50</v>
      </c>
      <c r="G9900" t="s">
        <v>3647</v>
      </c>
      <c r="H9900" t="s">
        <v>3648</v>
      </c>
      <c r="I9900" t="s">
        <v>26</v>
      </c>
      <c r="J9900" t="s">
        <v>27</v>
      </c>
      <c r="K9900" t="s">
        <v>746</v>
      </c>
      <c r="L9900" t="s">
        <v>498</v>
      </c>
      <c r="M9900">
        <v>45014</v>
      </c>
      <c r="N9900" t="s">
        <v>148</v>
      </c>
      <c r="O9900" t="s">
        <v>7823</v>
      </c>
      <c r="P9900" t="s">
        <v>32</v>
      </c>
      <c r="Q9900" t="s">
        <v>65</v>
      </c>
      <c r="R9900" t="s">
        <v>7824</v>
      </c>
      <c r="S9900">
        <v>82.64</v>
      </c>
      <c r="T9900">
        <v>2</v>
      </c>
      <c r="U9900">
        <v>0.2</v>
      </c>
      <c r="V9900">
        <v>0</v>
      </c>
    </row>
    <row r="9901" spans="1:22" ht="14.25" customHeight="1" x14ac:dyDescent="0.25">
      <c r="A9901">
        <v>9900</v>
      </c>
      <c r="B9901" t="s">
        <v>10886</v>
      </c>
      <c r="C9901">
        <f>YEAR(Data!$D9901)</f>
        <v>2011</v>
      </c>
      <c r="D9901">
        <v>40630</v>
      </c>
      <c r="E990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ht="14.25" customHeight="1" x14ac:dyDescent="0.25">
      <c r="A9902">
        <v>9901</v>
      </c>
      <c r="B9902" t="s">
        <v>10887</v>
      </c>
      <c r="C9902">
        <f>YEAR(Data!$D9902)</f>
        <v>2014</v>
      </c>
      <c r="D9902">
        <v>41873</v>
      </c>
      <c r="E9902">
        <v>41877</v>
      </c>
      <c r="F9902" t="s">
        <v>50</v>
      </c>
      <c r="G9902" t="s">
        <v>10593</v>
      </c>
      <c r="H9902" t="s">
        <v>10594</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ht="14.25" customHeight="1" x14ac:dyDescent="0.25">
      <c r="A9903">
        <v>9902</v>
      </c>
      <c r="B9903" t="s">
        <v>10887</v>
      </c>
      <c r="C9903">
        <f>YEAR(Data!$D9903)</f>
        <v>2014</v>
      </c>
      <c r="D9903">
        <v>41873</v>
      </c>
      <c r="E9903">
        <v>41877</v>
      </c>
      <c r="F9903" t="s">
        <v>50</v>
      </c>
      <c r="G9903" t="s">
        <v>10593</v>
      </c>
      <c r="H9903" t="s">
        <v>10594</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ht="14.25" customHeight="1" x14ac:dyDescent="0.25">
      <c r="A9904">
        <v>9903</v>
      </c>
      <c r="B9904" t="s">
        <v>10887</v>
      </c>
      <c r="C9904">
        <f>YEAR(Data!$D9904)</f>
        <v>2014</v>
      </c>
      <c r="D9904">
        <v>41873</v>
      </c>
      <c r="E9904">
        <v>41877</v>
      </c>
      <c r="F9904" t="s">
        <v>50</v>
      </c>
      <c r="G9904" t="s">
        <v>10593</v>
      </c>
      <c r="H9904" t="s">
        <v>10594</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ht="14.25" customHeight="1" x14ac:dyDescent="0.25">
      <c r="A9905">
        <v>9904</v>
      </c>
      <c r="B9905" t="s">
        <v>10888</v>
      </c>
      <c r="C9905">
        <f>YEAR(Data!$D9905)</f>
        <v>2011</v>
      </c>
      <c r="D9905">
        <v>40859</v>
      </c>
      <c r="E9905">
        <v>40865</v>
      </c>
      <c r="F9905" t="s">
        <v>50</v>
      </c>
      <c r="G9905" t="s">
        <v>251</v>
      </c>
      <c r="H9905" t="s">
        <v>252</v>
      </c>
      <c r="I9905" t="s">
        <v>26</v>
      </c>
      <c r="J9905" t="s">
        <v>27</v>
      </c>
      <c r="K9905" t="s">
        <v>4214</v>
      </c>
      <c r="L9905" t="s">
        <v>104</v>
      </c>
      <c r="M9905">
        <v>75007</v>
      </c>
      <c r="N9905" t="s">
        <v>105</v>
      </c>
      <c r="O9905" t="s">
        <v>5684</v>
      </c>
      <c r="P9905" t="s">
        <v>32</v>
      </c>
      <c r="Q9905" t="s">
        <v>65</v>
      </c>
      <c r="R9905" t="s">
        <v>5685</v>
      </c>
      <c r="S9905">
        <v>25.128000000000004</v>
      </c>
      <c r="T9905">
        <v>3</v>
      </c>
      <c r="U9905">
        <v>0.6</v>
      </c>
      <c r="V9905">
        <v>-6.9101999999999997</v>
      </c>
    </row>
    <row r="9906" spans="1:22" ht="14.25" customHeight="1" x14ac:dyDescent="0.25">
      <c r="A9906">
        <v>9905</v>
      </c>
      <c r="B9906" t="s">
        <v>10888</v>
      </c>
      <c r="C9906">
        <f>YEAR(Data!$D9906)</f>
        <v>2011</v>
      </c>
      <c r="D9906">
        <v>40859</v>
      </c>
      <c r="E9906">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ht="14.25" customHeight="1" x14ac:dyDescent="0.25">
      <c r="A9907">
        <v>9906</v>
      </c>
      <c r="B9907" t="s">
        <v>10889</v>
      </c>
      <c r="C9907">
        <f>YEAR(Data!$D9907)</f>
        <v>2012</v>
      </c>
      <c r="D9907">
        <v>41165</v>
      </c>
      <c r="E9907">
        <v>41167</v>
      </c>
      <c r="F9907" t="s">
        <v>188</v>
      </c>
      <c r="G9907" t="s">
        <v>5632</v>
      </c>
      <c r="H9907" t="s">
        <v>5633</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ht="14.25" customHeight="1" x14ac:dyDescent="0.25">
      <c r="A9908">
        <v>9907</v>
      </c>
      <c r="B9908" t="s">
        <v>10889</v>
      </c>
      <c r="C9908">
        <f>YEAR(Data!$D9908)</f>
        <v>2012</v>
      </c>
      <c r="D9908">
        <v>41165</v>
      </c>
      <c r="E9908">
        <v>41167</v>
      </c>
      <c r="F9908" t="s">
        <v>188</v>
      </c>
      <c r="G9908" t="s">
        <v>5632</v>
      </c>
      <c r="H9908" t="s">
        <v>5633</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ht="14.25" customHeight="1" x14ac:dyDescent="0.25">
      <c r="A9909">
        <v>9908</v>
      </c>
      <c r="B9909" t="s">
        <v>10889</v>
      </c>
      <c r="C9909">
        <f>YEAR(Data!$D9909)</f>
        <v>2012</v>
      </c>
      <c r="D9909">
        <v>41165</v>
      </c>
      <c r="E9909">
        <v>41167</v>
      </c>
      <c r="F9909" t="s">
        <v>188</v>
      </c>
      <c r="G9909" t="s">
        <v>5632</v>
      </c>
      <c r="H9909" t="s">
        <v>5633</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ht="14.25" customHeight="1" x14ac:dyDescent="0.25">
      <c r="A9910">
        <v>9909</v>
      </c>
      <c r="B9910" t="s">
        <v>10889</v>
      </c>
      <c r="C9910">
        <f>YEAR(Data!$D9910)</f>
        <v>2012</v>
      </c>
      <c r="D9910">
        <v>41165</v>
      </c>
      <c r="E9910">
        <v>41167</v>
      </c>
      <c r="F9910" t="s">
        <v>188</v>
      </c>
      <c r="G9910" t="s">
        <v>5632</v>
      </c>
      <c r="H9910" t="s">
        <v>5633</v>
      </c>
      <c r="I9910" t="s">
        <v>41</v>
      </c>
      <c r="J9910" t="s">
        <v>27</v>
      </c>
      <c r="K9910" t="s">
        <v>1883</v>
      </c>
      <c r="L9910" t="s">
        <v>43</v>
      </c>
      <c r="M9910">
        <v>92804</v>
      </c>
      <c r="N9910" t="s">
        <v>44</v>
      </c>
      <c r="O9910" t="s">
        <v>6288</v>
      </c>
      <c r="P9910" t="s">
        <v>32</v>
      </c>
      <c r="Q9910" t="s">
        <v>65</v>
      </c>
      <c r="R9910" t="s">
        <v>6289</v>
      </c>
      <c r="S9910">
        <v>207.35</v>
      </c>
      <c r="T9910">
        <v>5</v>
      </c>
      <c r="U9910">
        <v>0</v>
      </c>
      <c r="V9910">
        <v>24.881999999999991</v>
      </c>
    </row>
    <row r="9911" spans="1:22" ht="14.25" customHeight="1" x14ac:dyDescent="0.25">
      <c r="A9911">
        <v>9910</v>
      </c>
      <c r="B9911" t="s">
        <v>10889</v>
      </c>
      <c r="C9911">
        <f>YEAR(Data!$D9911)</f>
        <v>2012</v>
      </c>
      <c r="D9911">
        <v>41165</v>
      </c>
      <c r="E9911">
        <v>41167</v>
      </c>
      <c r="F9911" t="s">
        <v>188</v>
      </c>
      <c r="G9911" t="s">
        <v>5632</v>
      </c>
      <c r="H9911" t="s">
        <v>5633</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ht="14.25" customHeight="1" x14ac:dyDescent="0.25">
      <c r="A9912">
        <v>9911</v>
      </c>
      <c r="B9912" t="s">
        <v>10889</v>
      </c>
      <c r="C9912">
        <f>YEAR(Data!$D9912)</f>
        <v>2012</v>
      </c>
      <c r="D9912">
        <v>41165</v>
      </c>
      <c r="E9912">
        <v>41167</v>
      </c>
      <c r="F9912" t="s">
        <v>188</v>
      </c>
      <c r="G9912" t="s">
        <v>5632</v>
      </c>
      <c r="H9912" t="s">
        <v>5633</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ht="14.25" customHeight="1" x14ac:dyDescent="0.25">
      <c r="A9913">
        <v>9912</v>
      </c>
      <c r="B9913" t="s">
        <v>10890</v>
      </c>
      <c r="C9913">
        <f>YEAR(Data!$D9913)</f>
        <v>2011</v>
      </c>
      <c r="D9913">
        <v>40638</v>
      </c>
      <c r="E9913">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ht="14.25" customHeight="1" x14ac:dyDescent="0.25">
      <c r="A9914">
        <v>9913</v>
      </c>
      <c r="B9914" t="s">
        <v>10891</v>
      </c>
      <c r="C9914">
        <f>YEAR(Data!$D9914)</f>
        <v>2012</v>
      </c>
      <c r="D9914">
        <v>41192</v>
      </c>
      <c r="E9914">
        <v>41194</v>
      </c>
      <c r="F9914" t="s">
        <v>188</v>
      </c>
      <c r="G9914" t="s">
        <v>3953</v>
      </c>
      <c r="H9914" t="s">
        <v>3954</v>
      </c>
      <c r="I9914" t="s">
        <v>41</v>
      </c>
      <c r="J9914" t="s">
        <v>27</v>
      </c>
      <c r="K9914" t="s">
        <v>8303</v>
      </c>
      <c r="L9914" t="s">
        <v>43</v>
      </c>
      <c r="M9914">
        <v>93101</v>
      </c>
      <c r="N9914" t="s">
        <v>44</v>
      </c>
      <c r="O9914" t="s">
        <v>5396</v>
      </c>
      <c r="P9914" t="s">
        <v>32</v>
      </c>
      <c r="Q9914" t="s">
        <v>36</v>
      </c>
      <c r="R9914" t="s">
        <v>5397</v>
      </c>
      <c r="S9914">
        <v>362.13599999999997</v>
      </c>
      <c r="T9914">
        <v>3</v>
      </c>
      <c r="U9914">
        <v>0.2</v>
      </c>
      <c r="V9914">
        <v>-54.320399999999978</v>
      </c>
    </row>
    <row r="9915" spans="1:22" ht="14.25" customHeight="1" x14ac:dyDescent="0.25">
      <c r="A9915">
        <v>9914</v>
      </c>
      <c r="B9915" t="s">
        <v>10891</v>
      </c>
      <c r="C9915">
        <f>YEAR(Data!$D9915)</f>
        <v>2012</v>
      </c>
      <c r="D9915">
        <v>41192</v>
      </c>
      <c r="E9915">
        <v>41194</v>
      </c>
      <c r="F9915" t="s">
        <v>188</v>
      </c>
      <c r="G9915" t="s">
        <v>3953</v>
      </c>
      <c r="H9915" t="s">
        <v>3954</v>
      </c>
      <c r="I9915" t="s">
        <v>41</v>
      </c>
      <c r="J9915" t="s">
        <v>27</v>
      </c>
      <c r="K9915" t="s">
        <v>8303</v>
      </c>
      <c r="L9915" t="s">
        <v>43</v>
      </c>
      <c r="M9915">
        <v>93101</v>
      </c>
      <c r="N9915" t="s">
        <v>44</v>
      </c>
      <c r="O9915" t="s">
        <v>7452</v>
      </c>
      <c r="P9915" t="s">
        <v>46</v>
      </c>
      <c r="Q9915" t="s">
        <v>47</v>
      </c>
      <c r="R9915" t="s">
        <v>7453</v>
      </c>
      <c r="S9915">
        <v>31.049999999999997</v>
      </c>
      <c r="T9915">
        <v>3</v>
      </c>
      <c r="U9915">
        <v>0</v>
      </c>
      <c r="V9915">
        <v>14.904</v>
      </c>
    </row>
    <row r="9916" spans="1:22" ht="14.25" customHeight="1" x14ac:dyDescent="0.25">
      <c r="A9916">
        <v>9915</v>
      </c>
      <c r="B9916" t="s">
        <v>10892</v>
      </c>
      <c r="C9916">
        <f>YEAR(Data!$D9916)</f>
        <v>2014</v>
      </c>
      <c r="D9916">
        <v>41669</v>
      </c>
      <c r="E9916">
        <v>41671</v>
      </c>
      <c r="F9916" t="s">
        <v>23</v>
      </c>
      <c r="G9916" t="s">
        <v>5452</v>
      </c>
      <c r="H9916" t="s">
        <v>5453</v>
      </c>
      <c r="I9916" t="s">
        <v>26</v>
      </c>
      <c r="J9916" t="s">
        <v>27</v>
      </c>
      <c r="K9916" t="s">
        <v>5178</v>
      </c>
      <c r="L9916" t="s">
        <v>489</v>
      </c>
      <c r="M9916">
        <v>52302</v>
      </c>
      <c r="N9916" t="s">
        <v>105</v>
      </c>
      <c r="O9916" t="s">
        <v>6175</v>
      </c>
      <c r="P9916" t="s">
        <v>46</v>
      </c>
      <c r="Q9916" t="s">
        <v>90</v>
      </c>
      <c r="R9916" t="s">
        <v>6176</v>
      </c>
      <c r="S9916">
        <v>12.96</v>
      </c>
      <c r="T9916">
        <v>2</v>
      </c>
      <c r="U9916">
        <v>0</v>
      </c>
      <c r="V9916">
        <v>6.2208000000000006</v>
      </c>
    </row>
    <row r="9917" spans="1:22" ht="14.25" customHeight="1" x14ac:dyDescent="0.25">
      <c r="A9917">
        <v>9916</v>
      </c>
      <c r="B9917" t="s">
        <v>10892</v>
      </c>
      <c r="C9917">
        <f>YEAR(Data!$D9917)</f>
        <v>2014</v>
      </c>
      <c r="D9917">
        <v>41669</v>
      </c>
      <c r="E9917">
        <v>41671</v>
      </c>
      <c r="F9917" t="s">
        <v>23</v>
      </c>
      <c r="G9917" t="s">
        <v>5452</v>
      </c>
      <c r="H9917" t="s">
        <v>5453</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ht="14.25" customHeight="1" x14ac:dyDescent="0.25">
      <c r="A9918">
        <v>9917</v>
      </c>
      <c r="B9918" t="s">
        <v>10892</v>
      </c>
      <c r="C9918">
        <f>YEAR(Data!$D9918)</f>
        <v>2014</v>
      </c>
      <c r="D9918">
        <v>41669</v>
      </c>
      <c r="E9918">
        <v>41671</v>
      </c>
      <c r="F9918" t="s">
        <v>23</v>
      </c>
      <c r="G9918" t="s">
        <v>5452</v>
      </c>
      <c r="H9918" t="s">
        <v>5453</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ht="14.25" customHeight="1" x14ac:dyDescent="0.25">
      <c r="A9919">
        <v>9918</v>
      </c>
      <c r="B9919" t="s">
        <v>10892</v>
      </c>
      <c r="C9919">
        <f>YEAR(Data!$D9919)</f>
        <v>2014</v>
      </c>
      <c r="D9919">
        <v>41669</v>
      </c>
      <c r="E9919">
        <v>41671</v>
      </c>
      <c r="F9919" t="s">
        <v>23</v>
      </c>
      <c r="G9919" t="s">
        <v>5452</v>
      </c>
      <c r="H9919" t="s">
        <v>5453</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ht="14.25" customHeight="1" x14ac:dyDescent="0.25">
      <c r="A9920">
        <v>9919</v>
      </c>
      <c r="B9920" t="s">
        <v>10893</v>
      </c>
      <c r="C9920">
        <f>YEAR(Data!$D9920)</f>
        <v>2012</v>
      </c>
      <c r="D9920">
        <v>41176</v>
      </c>
      <c r="E9920">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ht="14.25" customHeight="1" x14ac:dyDescent="0.25">
      <c r="A9921">
        <v>9920</v>
      </c>
      <c r="B9921" t="s">
        <v>10894</v>
      </c>
      <c r="C9921">
        <f>YEAR(Data!$D9921)</f>
        <v>2013</v>
      </c>
      <c r="D9921">
        <v>41349</v>
      </c>
      <c r="E9921">
        <v>41353</v>
      </c>
      <c r="F9921" t="s">
        <v>50</v>
      </c>
      <c r="G9921" t="s">
        <v>4193</v>
      </c>
      <c r="H9921" t="s">
        <v>4194</v>
      </c>
      <c r="I9921" t="s">
        <v>41</v>
      </c>
      <c r="J9921" t="s">
        <v>27</v>
      </c>
      <c r="K9921" t="s">
        <v>10498</v>
      </c>
      <c r="L9921" t="s">
        <v>104</v>
      </c>
      <c r="M9921">
        <v>77803</v>
      </c>
      <c r="N9921" t="s">
        <v>105</v>
      </c>
      <c r="O9921" t="s">
        <v>384</v>
      </c>
      <c r="P9921" t="s">
        <v>32</v>
      </c>
      <c r="Q9921" t="s">
        <v>36</v>
      </c>
      <c r="R9921" t="s">
        <v>385</v>
      </c>
      <c r="S9921">
        <v>528.42999999999995</v>
      </c>
      <c r="T9921">
        <v>5</v>
      </c>
      <c r="U9921">
        <v>0.3</v>
      </c>
      <c r="V9921">
        <v>-143.43099999999998</v>
      </c>
    </row>
    <row r="9922" spans="1:22" ht="14.25" customHeight="1" x14ac:dyDescent="0.25">
      <c r="A9922">
        <v>9921</v>
      </c>
      <c r="B9922" t="s">
        <v>10894</v>
      </c>
      <c r="C9922">
        <f>YEAR(Data!$D9922)</f>
        <v>2013</v>
      </c>
      <c r="D9922">
        <v>41349</v>
      </c>
      <c r="E9922">
        <v>41353</v>
      </c>
      <c r="F9922" t="s">
        <v>50</v>
      </c>
      <c r="G9922" t="s">
        <v>4193</v>
      </c>
      <c r="H9922" t="s">
        <v>4194</v>
      </c>
      <c r="I9922" t="s">
        <v>41</v>
      </c>
      <c r="J9922" t="s">
        <v>27</v>
      </c>
      <c r="K9922" t="s">
        <v>10498</v>
      </c>
      <c r="L9922" t="s">
        <v>104</v>
      </c>
      <c r="M9922">
        <v>77803</v>
      </c>
      <c r="N9922" t="s">
        <v>105</v>
      </c>
      <c r="O9922" t="s">
        <v>5781</v>
      </c>
      <c r="P9922" t="s">
        <v>46</v>
      </c>
      <c r="Q9922" t="s">
        <v>75</v>
      </c>
      <c r="R9922" t="s">
        <v>5782</v>
      </c>
      <c r="S9922">
        <v>22.385999999999996</v>
      </c>
      <c r="T9922">
        <v>7</v>
      </c>
      <c r="U9922">
        <v>0.8</v>
      </c>
      <c r="V9922">
        <v>-35.817600000000013</v>
      </c>
    </row>
    <row r="9923" spans="1:22" ht="14.25" customHeight="1" x14ac:dyDescent="0.25">
      <c r="A9923">
        <v>9922</v>
      </c>
      <c r="B9923" t="s">
        <v>10895</v>
      </c>
      <c r="C9923">
        <f>YEAR(Data!$D9923)</f>
        <v>2011</v>
      </c>
      <c r="D9923">
        <v>40871</v>
      </c>
      <c r="E9923">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ht="14.25" customHeight="1" x14ac:dyDescent="0.25">
      <c r="A9924">
        <v>9923</v>
      </c>
      <c r="B9924" t="s">
        <v>10896</v>
      </c>
      <c r="C9924">
        <f>YEAR(Data!$D9924)</f>
        <v>2014</v>
      </c>
      <c r="D9924">
        <v>41766</v>
      </c>
      <c r="E9924">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ht="14.25" customHeight="1" x14ac:dyDescent="0.25">
      <c r="A9925">
        <v>9924</v>
      </c>
      <c r="B9925" t="s">
        <v>10897</v>
      </c>
      <c r="C9925">
        <f>YEAR(Data!$D9925)</f>
        <v>2012</v>
      </c>
      <c r="D9925">
        <v>40988</v>
      </c>
      <c r="E9925">
        <v>40991</v>
      </c>
      <c r="F9925" t="s">
        <v>188</v>
      </c>
      <c r="G9925" t="s">
        <v>6604</v>
      </c>
      <c r="H9925" t="s">
        <v>6605</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ht="14.25" customHeight="1" x14ac:dyDescent="0.25">
      <c r="A9926">
        <v>9925</v>
      </c>
      <c r="B9926" t="s">
        <v>10897</v>
      </c>
      <c r="C9926">
        <f>YEAR(Data!$D9926)</f>
        <v>2012</v>
      </c>
      <c r="D9926">
        <v>40988</v>
      </c>
      <c r="E9926">
        <v>40991</v>
      </c>
      <c r="F9926" t="s">
        <v>188</v>
      </c>
      <c r="G9926" t="s">
        <v>6604</v>
      </c>
      <c r="H9926" t="s">
        <v>6605</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ht="14.25" customHeight="1" x14ac:dyDescent="0.25">
      <c r="A9927">
        <v>9926</v>
      </c>
      <c r="B9927" t="s">
        <v>10897</v>
      </c>
      <c r="C9927">
        <f>YEAR(Data!$D9927)</f>
        <v>2012</v>
      </c>
      <c r="D9927">
        <v>40988</v>
      </c>
      <c r="E9927">
        <v>40991</v>
      </c>
      <c r="F9927" t="s">
        <v>188</v>
      </c>
      <c r="G9927" t="s">
        <v>6604</v>
      </c>
      <c r="H9927" t="s">
        <v>6605</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ht="14.25" customHeight="1" x14ac:dyDescent="0.25">
      <c r="A9928">
        <v>9927</v>
      </c>
      <c r="B9928" t="s">
        <v>10897</v>
      </c>
      <c r="C9928">
        <f>YEAR(Data!$D9928)</f>
        <v>2012</v>
      </c>
      <c r="D9928">
        <v>40988</v>
      </c>
      <c r="E9928">
        <v>40991</v>
      </c>
      <c r="F9928" t="s">
        <v>188</v>
      </c>
      <c r="G9928" t="s">
        <v>6604</v>
      </c>
      <c r="H9928" t="s">
        <v>6605</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ht="14.25" customHeight="1" x14ac:dyDescent="0.25">
      <c r="A9929">
        <v>9928</v>
      </c>
      <c r="B9929" t="s">
        <v>10897</v>
      </c>
      <c r="C9929">
        <f>YEAR(Data!$D9929)</f>
        <v>2012</v>
      </c>
      <c r="D9929">
        <v>40988</v>
      </c>
      <c r="E9929">
        <v>40991</v>
      </c>
      <c r="F9929" t="s">
        <v>188</v>
      </c>
      <c r="G9929" t="s">
        <v>6604</v>
      </c>
      <c r="H9929" t="s">
        <v>6605</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ht="14.25" customHeight="1" x14ac:dyDescent="0.25">
      <c r="A9930">
        <v>9929</v>
      </c>
      <c r="B9930" t="s">
        <v>10898</v>
      </c>
      <c r="C9930">
        <f>YEAR(Data!$D9930)</f>
        <v>2013</v>
      </c>
      <c r="D9930">
        <v>41522</v>
      </c>
      <c r="E9930">
        <v>41522</v>
      </c>
      <c r="F9930" t="s">
        <v>1290</v>
      </c>
      <c r="G9930" t="s">
        <v>9099</v>
      </c>
      <c r="H9930" t="s">
        <v>9100</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ht="14.25" customHeight="1" x14ac:dyDescent="0.25">
      <c r="A9931">
        <v>9930</v>
      </c>
      <c r="B9931" t="s">
        <v>10898</v>
      </c>
      <c r="C9931">
        <f>YEAR(Data!$D9931)</f>
        <v>2013</v>
      </c>
      <c r="D9931">
        <v>41522</v>
      </c>
      <c r="E9931">
        <v>41522</v>
      </c>
      <c r="F9931" t="s">
        <v>1290</v>
      </c>
      <c r="G9931" t="s">
        <v>9099</v>
      </c>
      <c r="H9931" t="s">
        <v>9100</v>
      </c>
      <c r="I9931" t="s">
        <v>26</v>
      </c>
      <c r="J9931" t="s">
        <v>27</v>
      </c>
      <c r="K9931" t="s">
        <v>127</v>
      </c>
      <c r="L9931" t="s">
        <v>43</v>
      </c>
      <c r="M9931">
        <v>94122</v>
      </c>
      <c r="N9931" t="s">
        <v>44</v>
      </c>
      <c r="O9931" t="s">
        <v>5273</v>
      </c>
      <c r="P9931" t="s">
        <v>71</v>
      </c>
      <c r="Q9931" t="s">
        <v>1216</v>
      </c>
      <c r="R9931" t="s">
        <v>5274</v>
      </c>
      <c r="S9931">
        <v>2799.9600000000005</v>
      </c>
      <c r="T9931">
        <v>5</v>
      </c>
      <c r="U9931">
        <v>0.2</v>
      </c>
      <c r="V9931">
        <v>944.98649999999986</v>
      </c>
    </row>
    <row r="9932" spans="1:22" ht="14.25" customHeight="1" x14ac:dyDescent="0.25">
      <c r="A9932">
        <v>9931</v>
      </c>
      <c r="B9932" t="s">
        <v>10899</v>
      </c>
      <c r="C9932">
        <f>YEAR(Data!$D9932)</f>
        <v>2012</v>
      </c>
      <c r="D9932">
        <v>41226</v>
      </c>
      <c r="E9932">
        <v>41230</v>
      </c>
      <c r="F9932" t="s">
        <v>50</v>
      </c>
      <c r="G9932" t="s">
        <v>1430</v>
      </c>
      <c r="H9932" t="s">
        <v>1431</v>
      </c>
      <c r="I9932" t="s">
        <v>26</v>
      </c>
      <c r="J9932" t="s">
        <v>27</v>
      </c>
      <c r="K9932" t="s">
        <v>4898</v>
      </c>
      <c r="L9932" t="s">
        <v>43</v>
      </c>
      <c r="M9932">
        <v>92404</v>
      </c>
      <c r="N9932" t="s">
        <v>44</v>
      </c>
      <c r="O9932" t="s">
        <v>6316</v>
      </c>
      <c r="P9932" t="s">
        <v>46</v>
      </c>
      <c r="Q9932" t="s">
        <v>75</v>
      </c>
      <c r="R9932" t="s">
        <v>6317</v>
      </c>
      <c r="S9932">
        <v>9.8719999999999999</v>
      </c>
      <c r="T9932">
        <v>2</v>
      </c>
      <c r="U9932">
        <v>0.2</v>
      </c>
      <c r="V9932">
        <v>3.4551999999999996</v>
      </c>
    </row>
    <row r="9933" spans="1:22" ht="14.25" customHeight="1" x14ac:dyDescent="0.25">
      <c r="A9933">
        <v>9932</v>
      </c>
      <c r="B9933" t="s">
        <v>10899</v>
      </c>
      <c r="C9933">
        <f>YEAR(Data!$D9933)</f>
        <v>2012</v>
      </c>
      <c r="D9933">
        <v>41226</v>
      </c>
      <c r="E9933">
        <v>41230</v>
      </c>
      <c r="F9933" t="s">
        <v>50</v>
      </c>
      <c r="G9933" t="s">
        <v>1430</v>
      </c>
      <c r="H9933" t="s">
        <v>1431</v>
      </c>
      <c r="I9933" t="s">
        <v>26</v>
      </c>
      <c r="J9933" t="s">
        <v>27</v>
      </c>
      <c r="K9933" t="s">
        <v>4898</v>
      </c>
      <c r="L9933" t="s">
        <v>43</v>
      </c>
      <c r="M9933">
        <v>92404</v>
      </c>
      <c r="N9933" t="s">
        <v>44</v>
      </c>
      <c r="O9933" t="s">
        <v>5658</v>
      </c>
      <c r="P9933" t="s">
        <v>32</v>
      </c>
      <c r="Q9933" t="s">
        <v>33</v>
      </c>
      <c r="R9933" t="s">
        <v>5659</v>
      </c>
      <c r="S9933">
        <v>683.33199999999999</v>
      </c>
      <c r="T9933">
        <v>4</v>
      </c>
      <c r="U9933">
        <v>0.15</v>
      </c>
      <c r="V9933">
        <v>-40.196000000000055</v>
      </c>
    </row>
    <row r="9934" spans="1:22" ht="14.25" customHeight="1" x14ac:dyDescent="0.25">
      <c r="A9934">
        <v>9933</v>
      </c>
      <c r="B9934" t="s">
        <v>10899</v>
      </c>
      <c r="C9934">
        <f>YEAR(Data!$D9934)</f>
        <v>2012</v>
      </c>
      <c r="D9934">
        <v>41226</v>
      </c>
      <c r="E9934">
        <v>41230</v>
      </c>
      <c r="F9934" t="s">
        <v>50</v>
      </c>
      <c r="G9934" t="s">
        <v>1430</v>
      </c>
      <c r="H9934" t="s">
        <v>1431</v>
      </c>
      <c r="I9934" t="s">
        <v>26</v>
      </c>
      <c r="J9934" t="s">
        <v>27</v>
      </c>
      <c r="K9934" t="s">
        <v>4898</v>
      </c>
      <c r="L9934" t="s">
        <v>43</v>
      </c>
      <c r="M9934">
        <v>92404</v>
      </c>
      <c r="N9934" t="s">
        <v>44</v>
      </c>
      <c r="O9934" t="s">
        <v>6588</v>
      </c>
      <c r="P9934" t="s">
        <v>46</v>
      </c>
      <c r="Q9934" t="s">
        <v>90</v>
      </c>
      <c r="R9934" t="s">
        <v>6589</v>
      </c>
      <c r="S9934">
        <v>29.96</v>
      </c>
      <c r="T9934">
        <v>7</v>
      </c>
      <c r="U9934">
        <v>0</v>
      </c>
      <c r="V9934">
        <v>13.481999999999998</v>
      </c>
    </row>
    <row r="9935" spans="1:22" ht="14.25" customHeight="1" x14ac:dyDescent="0.25">
      <c r="A9935">
        <v>9934</v>
      </c>
      <c r="B9935" t="s">
        <v>10900</v>
      </c>
      <c r="C9935">
        <f>YEAR(Data!$D9935)</f>
        <v>2011</v>
      </c>
      <c r="D9935">
        <v>40735</v>
      </c>
      <c r="E9935">
        <v>40738</v>
      </c>
      <c r="F9935" t="s">
        <v>188</v>
      </c>
      <c r="G9935" t="s">
        <v>4397</v>
      </c>
      <c r="H9935" t="s">
        <v>4398</v>
      </c>
      <c r="I9935" t="s">
        <v>26</v>
      </c>
      <c r="J9935" t="s">
        <v>27</v>
      </c>
      <c r="K9935" t="s">
        <v>3961</v>
      </c>
      <c r="L9935" t="s">
        <v>267</v>
      </c>
      <c r="M9935">
        <v>14304</v>
      </c>
      <c r="N9935" t="s">
        <v>148</v>
      </c>
      <c r="O9935" t="s">
        <v>6463</v>
      </c>
      <c r="P9935" t="s">
        <v>71</v>
      </c>
      <c r="Q9935" t="s">
        <v>72</v>
      </c>
      <c r="R9935" t="s">
        <v>6464</v>
      </c>
      <c r="S9935">
        <v>164.85000000000002</v>
      </c>
      <c r="T9935">
        <v>3</v>
      </c>
      <c r="U9935">
        <v>0</v>
      </c>
      <c r="V9935">
        <v>47.806499999999993</v>
      </c>
    </row>
    <row r="9936" spans="1:22" ht="14.25" customHeight="1" x14ac:dyDescent="0.25">
      <c r="A9936">
        <v>9935</v>
      </c>
      <c r="B9936" t="s">
        <v>10901</v>
      </c>
      <c r="C9936">
        <f>YEAR(Data!$D9936)</f>
        <v>2013</v>
      </c>
      <c r="D9936">
        <v>41372</v>
      </c>
      <c r="E9936">
        <v>41377</v>
      </c>
      <c r="F9936" t="s">
        <v>50</v>
      </c>
      <c r="G9936" t="s">
        <v>2009</v>
      </c>
      <c r="H9936" t="s">
        <v>2010</v>
      </c>
      <c r="I9936" t="s">
        <v>26</v>
      </c>
      <c r="J9936" t="s">
        <v>27</v>
      </c>
      <c r="K9936" t="s">
        <v>146</v>
      </c>
      <c r="L9936" t="s">
        <v>147</v>
      </c>
      <c r="M9936">
        <v>19120</v>
      </c>
      <c r="N9936" t="s">
        <v>148</v>
      </c>
      <c r="O9936" t="s">
        <v>9160</v>
      </c>
      <c r="P9936" t="s">
        <v>46</v>
      </c>
      <c r="Q9936" t="s">
        <v>78</v>
      </c>
      <c r="R9936" t="s">
        <v>9161</v>
      </c>
      <c r="S9936">
        <v>33.528000000000006</v>
      </c>
      <c r="T9936">
        <v>3</v>
      </c>
      <c r="U9936">
        <v>0.2</v>
      </c>
      <c r="V9936">
        <v>2.5146000000000015</v>
      </c>
    </row>
    <row r="9937" spans="1:22" ht="14.25" customHeight="1" x14ac:dyDescent="0.25">
      <c r="A9937">
        <v>9936</v>
      </c>
      <c r="B9937" t="s">
        <v>10901</v>
      </c>
      <c r="C9937">
        <f>YEAR(Data!$D9937)</f>
        <v>2013</v>
      </c>
      <c r="D9937">
        <v>41372</v>
      </c>
      <c r="E9937">
        <v>41377</v>
      </c>
      <c r="F9937" t="s">
        <v>50</v>
      </c>
      <c r="G9937" t="s">
        <v>2009</v>
      </c>
      <c r="H9937" t="s">
        <v>2010</v>
      </c>
      <c r="I9937" t="s">
        <v>26</v>
      </c>
      <c r="J9937" t="s">
        <v>27</v>
      </c>
      <c r="K9937" t="s">
        <v>146</v>
      </c>
      <c r="L9937" t="s">
        <v>147</v>
      </c>
      <c r="M9937">
        <v>19120</v>
      </c>
      <c r="N9937" t="s">
        <v>148</v>
      </c>
      <c r="O9937" t="s">
        <v>10902</v>
      </c>
      <c r="P9937" t="s">
        <v>46</v>
      </c>
      <c r="Q9937" t="s">
        <v>59</v>
      </c>
      <c r="R9937" t="s">
        <v>10903</v>
      </c>
      <c r="S9937">
        <v>36.744</v>
      </c>
      <c r="T9937">
        <v>3</v>
      </c>
      <c r="U9937">
        <v>0.2</v>
      </c>
      <c r="V9937">
        <v>3.6744000000000039</v>
      </c>
    </row>
    <row r="9938" spans="1:22" ht="14.25" customHeight="1" x14ac:dyDescent="0.25">
      <c r="A9938">
        <v>9937</v>
      </c>
      <c r="B9938" t="s">
        <v>10904</v>
      </c>
      <c r="C9938">
        <f>YEAR(Data!$D9938)</f>
        <v>2014</v>
      </c>
      <c r="D9938">
        <v>41815</v>
      </c>
      <c r="E9938">
        <v>41819</v>
      </c>
      <c r="F9938" t="s">
        <v>50</v>
      </c>
      <c r="G9938" t="s">
        <v>5575</v>
      </c>
      <c r="H9938" t="s">
        <v>5576</v>
      </c>
      <c r="I9938" t="s">
        <v>26</v>
      </c>
      <c r="J9938" t="s">
        <v>27</v>
      </c>
      <c r="K9938" t="s">
        <v>7306</v>
      </c>
      <c r="L9938" t="s">
        <v>1399</v>
      </c>
      <c r="M9938">
        <v>2920</v>
      </c>
      <c r="N9938" t="s">
        <v>148</v>
      </c>
      <c r="O9938" t="s">
        <v>617</v>
      </c>
      <c r="P9938" t="s">
        <v>46</v>
      </c>
      <c r="Q9938" t="s">
        <v>75</v>
      </c>
      <c r="R9938" t="s">
        <v>618</v>
      </c>
      <c r="S9938">
        <v>102.93</v>
      </c>
      <c r="T9938">
        <v>3</v>
      </c>
      <c r="U9938">
        <v>0</v>
      </c>
      <c r="V9938">
        <v>48.377100000000006</v>
      </c>
    </row>
    <row r="9939" spans="1:22" ht="14.25" customHeight="1" x14ac:dyDescent="0.25">
      <c r="A9939">
        <v>9938</v>
      </c>
      <c r="B9939" t="s">
        <v>10905</v>
      </c>
      <c r="C9939">
        <f>YEAR(Data!$D9939)</f>
        <v>2013</v>
      </c>
      <c r="D9939">
        <v>41429</v>
      </c>
      <c r="E9939">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ht="14.25" customHeight="1" x14ac:dyDescent="0.25">
      <c r="A9940">
        <v>9939</v>
      </c>
      <c r="B9940" t="s">
        <v>10906</v>
      </c>
      <c r="C9940">
        <f>YEAR(Data!$D9940)</f>
        <v>2013</v>
      </c>
      <c r="D9940">
        <v>41621</v>
      </c>
      <c r="E9940">
        <v>41626</v>
      </c>
      <c r="F9940" t="s">
        <v>50</v>
      </c>
      <c r="G9940" t="s">
        <v>3094</v>
      </c>
      <c r="H9940" t="s">
        <v>3095</v>
      </c>
      <c r="I9940" t="s">
        <v>41</v>
      </c>
      <c r="J9940" t="s">
        <v>27</v>
      </c>
      <c r="K9940" t="s">
        <v>266</v>
      </c>
      <c r="L9940" t="s">
        <v>267</v>
      </c>
      <c r="M9940">
        <v>10009</v>
      </c>
      <c r="N9940" t="s">
        <v>148</v>
      </c>
      <c r="O9940" t="s">
        <v>1714</v>
      </c>
      <c r="P9940" t="s">
        <v>32</v>
      </c>
      <c r="Q9940" t="s">
        <v>65</v>
      </c>
      <c r="R9940" t="s">
        <v>8143</v>
      </c>
      <c r="S9940">
        <v>60.35</v>
      </c>
      <c r="T9940">
        <v>5</v>
      </c>
      <c r="U9940">
        <v>0</v>
      </c>
      <c r="V9940">
        <v>19.915500000000002</v>
      </c>
    </row>
    <row r="9941" spans="1:22" ht="14.25" customHeight="1" x14ac:dyDescent="0.25">
      <c r="A9941">
        <v>9940</v>
      </c>
      <c r="B9941" t="s">
        <v>10906</v>
      </c>
      <c r="C9941">
        <f>YEAR(Data!$D9941)</f>
        <v>2013</v>
      </c>
      <c r="D9941">
        <v>41621</v>
      </c>
      <c r="E9941">
        <v>41626</v>
      </c>
      <c r="F9941" t="s">
        <v>50</v>
      </c>
      <c r="G9941" t="s">
        <v>3094</v>
      </c>
      <c r="H9941" t="s">
        <v>3095</v>
      </c>
      <c r="I9941" t="s">
        <v>41</v>
      </c>
      <c r="J9941" t="s">
        <v>27</v>
      </c>
      <c r="K9941" t="s">
        <v>266</v>
      </c>
      <c r="L9941" t="s">
        <v>267</v>
      </c>
      <c r="M9941">
        <v>10009</v>
      </c>
      <c r="N9941" t="s">
        <v>148</v>
      </c>
      <c r="O9941" t="s">
        <v>5209</v>
      </c>
      <c r="P9941" t="s">
        <v>46</v>
      </c>
      <c r="Q9941" t="s">
        <v>578</v>
      </c>
      <c r="R9941" t="s">
        <v>5210</v>
      </c>
      <c r="S9941">
        <v>35.520000000000003</v>
      </c>
      <c r="T9941">
        <v>4</v>
      </c>
      <c r="U9941">
        <v>0</v>
      </c>
      <c r="V9941">
        <v>9.9456000000000024</v>
      </c>
    </row>
    <row r="9942" spans="1:22" ht="14.25" customHeight="1" x14ac:dyDescent="0.25">
      <c r="A9942">
        <v>9941</v>
      </c>
      <c r="B9942" t="s">
        <v>10906</v>
      </c>
      <c r="C9942">
        <f>YEAR(Data!$D9942)</f>
        <v>2013</v>
      </c>
      <c r="D9942">
        <v>41621</v>
      </c>
      <c r="E9942">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ht="14.25" customHeight="1" x14ac:dyDescent="0.25">
      <c r="A9943">
        <v>9942</v>
      </c>
      <c r="B9943" t="s">
        <v>10907</v>
      </c>
      <c r="C9943">
        <f>YEAR(Data!$D9943)</f>
        <v>2014</v>
      </c>
      <c r="D9943">
        <v>41968</v>
      </c>
      <c r="E9943">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ht="14.25" customHeight="1" x14ac:dyDescent="0.25">
      <c r="A9944">
        <v>9943</v>
      </c>
      <c r="B9944" t="s">
        <v>10908</v>
      </c>
      <c r="C9944">
        <f>YEAR(Data!$D9944)</f>
        <v>2011</v>
      </c>
      <c r="D9944">
        <v>40905</v>
      </c>
      <c r="E9944">
        <v>40911</v>
      </c>
      <c r="F9944" t="s">
        <v>50</v>
      </c>
      <c r="G9944" t="s">
        <v>1704</v>
      </c>
      <c r="H9944" t="s">
        <v>1705</v>
      </c>
      <c r="I9944" t="s">
        <v>26</v>
      </c>
      <c r="J9944" t="s">
        <v>27</v>
      </c>
      <c r="K9944" t="s">
        <v>1883</v>
      </c>
      <c r="L9944" t="s">
        <v>43</v>
      </c>
      <c r="M9944">
        <v>92804</v>
      </c>
      <c r="N9944" t="s">
        <v>44</v>
      </c>
      <c r="O9944" t="s">
        <v>6009</v>
      </c>
      <c r="P9944" t="s">
        <v>46</v>
      </c>
      <c r="Q9944" t="s">
        <v>59</v>
      </c>
      <c r="R9944" t="s">
        <v>6010</v>
      </c>
      <c r="S9944">
        <v>998.82</v>
      </c>
      <c r="T9944">
        <v>9</v>
      </c>
      <c r="U9944">
        <v>0</v>
      </c>
      <c r="V9944">
        <v>29.964600000000061</v>
      </c>
    </row>
    <row r="9945" spans="1:22" ht="14.25" customHeight="1" x14ac:dyDescent="0.25">
      <c r="A9945">
        <v>9944</v>
      </c>
      <c r="B9945" t="s">
        <v>10908</v>
      </c>
      <c r="C9945">
        <f>YEAR(Data!$D9945)</f>
        <v>2011</v>
      </c>
      <c r="D9945">
        <v>40905</v>
      </c>
      <c r="E9945">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ht="14.25" customHeight="1" x14ac:dyDescent="0.25">
      <c r="A9946">
        <v>9945</v>
      </c>
      <c r="B9946" t="s">
        <v>10909</v>
      </c>
      <c r="C9946">
        <f>YEAR(Data!$D9946)</f>
        <v>2012</v>
      </c>
      <c r="D9946">
        <v>41011</v>
      </c>
      <c r="E9946">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ht="14.25" customHeight="1" x14ac:dyDescent="0.25">
      <c r="A9947">
        <v>9946</v>
      </c>
      <c r="B9947" t="s">
        <v>10910</v>
      </c>
      <c r="C9947">
        <f>YEAR(Data!$D9947)</f>
        <v>2011</v>
      </c>
      <c r="D9947">
        <v>40604</v>
      </c>
      <c r="E9947">
        <v>40608</v>
      </c>
      <c r="F9947" t="s">
        <v>50</v>
      </c>
      <c r="G9947" t="s">
        <v>3924</v>
      </c>
      <c r="H9947" t="s">
        <v>3925</v>
      </c>
      <c r="I9947" t="s">
        <v>41</v>
      </c>
      <c r="J9947" t="s">
        <v>27</v>
      </c>
      <c r="K9947" t="s">
        <v>146</v>
      </c>
      <c r="L9947" t="s">
        <v>147</v>
      </c>
      <c r="M9947">
        <v>19120</v>
      </c>
      <c r="N9947" t="s">
        <v>148</v>
      </c>
      <c r="O9947" t="s">
        <v>6097</v>
      </c>
      <c r="P9947" t="s">
        <v>46</v>
      </c>
      <c r="Q9947" t="s">
        <v>90</v>
      </c>
      <c r="R9947" t="s">
        <v>6098</v>
      </c>
      <c r="S9947">
        <v>3.4240000000000004</v>
      </c>
      <c r="T9947">
        <v>1</v>
      </c>
      <c r="U9947">
        <v>0.2</v>
      </c>
      <c r="V9947">
        <v>1.0699999999999996</v>
      </c>
    </row>
    <row r="9948" spans="1:22" ht="14.25" customHeight="1" x14ac:dyDescent="0.25">
      <c r="A9948">
        <v>9947</v>
      </c>
      <c r="B9948" t="s">
        <v>10910</v>
      </c>
      <c r="C9948">
        <f>YEAR(Data!$D9948)</f>
        <v>2011</v>
      </c>
      <c r="D9948">
        <v>40604</v>
      </c>
      <c r="E9948">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ht="14.25" customHeight="1" x14ac:dyDescent="0.25">
      <c r="A9949">
        <v>9948</v>
      </c>
      <c r="B9949" t="s">
        <v>10911</v>
      </c>
      <c r="C9949">
        <f>YEAR(Data!$D9949)</f>
        <v>2014</v>
      </c>
      <c r="D9949">
        <v>41792</v>
      </c>
      <c r="E9949">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ht="14.25" customHeight="1" x14ac:dyDescent="0.25">
      <c r="A9950">
        <v>9949</v>
      </c>
      <c r="B9950" t="s">
        <v>10911</v>
      </c>
      <c r="C9950">
        <f>YEAR(Data!$D9950)</f>
        <v>2014</v>
      </c>
      <c r="D9950">
        <v>41792</v>
      </c>
      <c r="E9950">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ht="14.25" customHeight="1" x14ac:dyDescent="0.25">
      <c r="A9951">
        <v>9950</v>
      </c>
      <c r="B9951" t="s">
        <v>10911</v>
      </c>
      <c r="C9951">
        <f>YEAR(Data!$D9951)</f>
        <v>2014</v>
      </c>
      <c r="D9951">
        <v>41792</v>
      </c>
      <c r="E995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ht="14.25" customHeight="1" x14ac:dyDescent="0.25">
      <c r="A9952">
        <v>9951</v>
      </c>
      <c r="B9952" t="s">
        <v>10911</v>
      </c>
      <c r="C9952">
        <f>YEAR(Data!$D9952)</f>
        <v>2014</v>
      </c>
      <c r="D9952">
        <v>41792</v>
      </c>
      <c r="E9952">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ht="14.25" customHeight="1" x14ac:dyDescent="0.25">
      <c r="A9953">
        <v>9952</v>
      </c>
      <c r="B9953" t="s">
        <v>10911</v>
      </c>
      <c r="C9953">
        <f>YEAR(Data!$D9953)</f>
        <v>2014</v>
      </c>
      <c r="D9953">
        <v>41792</v>
      </c>
      <c r="E9953">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ht="14.25" customHeight="1" x14ac:dyDescent="0.25">
      <c r="A9954">
        <v>9953</v>
      </c>
      <c r="B9954" t="s">
        <v>10912</v>
      </c>
      <c r="C9954">
        <f>YEAR(Data!$D9954)</f>
        <v>2012</v>
      </c>
      <c r="D9954">
        <v>41257</v>
      </c>
      <c r="E9954">
        <v>41259</v>
      </c>
      <c r="F9954" t="s">
        <v>23</v>
      </c>
      <c r="G9954" t="s">
        <v>6798</v>
      </c>
      <c r="H9954" t="s">
        <v>6799</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ht="14.25" customHeight="1" x14ac:dyDescent="0.25">
      <c r="A9955">
        <v>9954</v>
      </c>
      <c r="B9955" t="s">
        <v>10912</v>
      </c>
      <c r="C9955">
        <f>YEAR(Data!$D9955)</f>
        <v>2012</v>
      </c>
      <c r="D9955">
        <v>41257</v>
      </c>
      <c r="E9955">
        <v>41259</v>
      </c>
      <c r="F9955" t="s">
        <v>23</v>
      </c>
      <c r="G9955" t="s">
        <v>6798</v>
      </c>
      <c r="H9955" t="s">
        <v>6799</v>
      </c>
      <c r="I9955" t="s">
        <v>41</v>
      </c>
      <c r="J9955" t="s">
        <v>27</v>
      </c>
      <c r="K9955" t="s">
        <v>42</v>
      </c>
      <c r="L9955" t="s">
        <v>43</v>
      </c>
      <c r="M9955">
        <v>90045</v>
      </c>
      <c r="N9955" t="s">
        <v>44</v>
      </c>
      <c r="O9955" t="s">
        <v>5530</v>
      </c>
      <c r="P9955" t="s">
        <v>46</v>
      </c>
      <c r="Q9955" t="s">
        <v>90</v>
      </c>
      <c r="R9955" t="s">
        <v>5531</v>
      </c>
      <c r="S9955">
        <v>6.48</v>
      </c>
      <c r="T9955">
        <v>1</v>
      </c>
      <c r="U9955">
        <v>0</v>
      </c>
      <c r="V9955">
        <v>3.1104000000000003</v>
      </c>
    </row>
    <row r="9956" spans="1:22" ht="14.25" customHeight="1" x14ac:dyDescent="0.25">
      <c r="A9956">
        <v>9955</v>
      </c>
      <c r="B9956" t="s">
        <v>10912</v>
      </c>
      <c r="C9956">
        <f>YEAR(Data!$D9956)</f>
        <v>2012</v>
      </c>
      <c r="D9956">
        <v>41257</v>
      </c>
      <c r="E9956">
        <v>41259</v>
      </c>
      <c r="F9956" t="s">
        <v>23</v>
      </c>
      <c r="G9956" t="s">
        <v>6798</v>
      </c>
      <c r="H9956" t="s">
        <v>6799</v>
      </c>
      <c r="I9956" t="s">
        <v>41</v>
      </c>
      <c r="J9956" t="s">
        <v>27</v>
      </c>
      <c r="K9956" t="s">
        <v>42</v>
      </c>
      <c r="L9956" t="s">
        <v>43</v>
      </c>
      <c r="M9956">
        <v>90045</v>
      </c>
      <c r="N9956" t="s">
        <v>44</v>
      </c>
      <c r="O9956" t="s">
        <v>5771</v>
      </c>
      <c r="P9956" t="s">
        <v>46</v>
      </c>
      <c r="Q9956" t="s">
        <v>75</v>
      </c>
      <c r="R9956" t="s">
        <v>5772</v>
      </c>
      <c r="S9956">
        <v>34.248000000000005</v>
      </c>
      <c r="T9956">
        <v>3</v>
      </c>
      <c r="U9956">
        <v>0.2</v>
      </c>
      <c r="V9956">
        <v>11.558699999999998</v>
      </c>
    </row>
    <row r="9957" spans="1:22" ht="14.25" customHeight="1" x14ac:dyDescent="0.25">
      <c r="A9957">
        <v>9956</v>
      </c>
      <c r="B9957" t="s">
        <v>10912</v>
      </c>
      <c r="C9957">
        <f>YEAR(Data!$D9957)</f>
        <v>2012</v>
      </c>
      <c r="D9957">
        <v>41257</v>
      </c>
      <c r="E9957">
        <v>41259</v>
      </c>
      <c r="F9957" t="s">
        <v>23</v>
      </c>
      <c r="G9957" t="s">
        <v>6798</v>
      </c>
      <c r="H9957" t="s">
        <v>6799</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ht="14.25" customHeight="1" x14ac:dyDescent="0.25">
      <c r="A9958">
        <v>9957</v>
      </c>
      <c r="B9958" t="s">
        <v>10913</v>
      </c>
      <c r="C9958">
        <f>YEAR(Data!$D9958)</f>
        <v>2011</v>
      </c>
      <c r="D9958">
        <v>40858</v>
      </c>
      <c r="E9958">
        <v>40864</v>
      </c>
      <c r="F9958" t="s">
        <v>50</v>
      </c>
      <c r="G9958" t="s">
        <v>5338</v>
      </c>
      <c r="H9958" t="s">
        <v>5339</v>
      </c>
      <c r="I9958" t="s">
        <v>102</v>
      </c>
      <c r="J9958" t="s">
        <v>27</v>
      </c>
      <c r="K9958" t="s">
        <v>1499</v>
      </c>
      <c r="L9958" t="s">
        <v>267</v>
      </c>
      <c r="M9958">
        <v>10801</v>
      </c>
      <c r="N9958" t="s">
        <v>148</v>
      </c>
      <c r="O9958" t="s">
        <v>5239</v>
      </c>
      <c r="P9958" t="s">
        <v>46</v>
      </c>
      <c r="Q9958" t="s">
        <v>90</v>
      </c>
      <c r="R9958" t="s">
        <v>5240</v>
      </c>
      <c r="S9958">
        <v>46.349999999999994</v>
      </c>
      <c r="T9958">
        <v>5</v>
      </c>
      <c r="U9958">
        <v>0</v>
      </c>
      <c r="V9958">
        <v>21.784499999999998</v>
      </c>
    </row>
    <row r="9959" spans="1:22" ht="14.25" customHeight="1" x14ac:dyDescent="0.25">
      <c r="A9959">
        <v>9958</v>
      </c>
      <c r="B9959" t="s">
        <v>10913</v>
      </c>
      <c r="C9959">
        <f>YEAR(Data!$D9959)</f>
        <v>2011</v>
      </c>
      <c r="D9959">
        <v>40858</v>
      </c>
      <c r="E9959">
        <v>40864</v>
      </c>
      <c r="F9959" t="s">
        <v>50</v>
      </c>
      <c r="G9959" t="s">
        <v>5338</v>
      </c>
      <c r="H9959" t="s">
        <v>5339</v>
      </c>
      <c r="I9959" t="s">
        <v>102</v>
      </c>
      <c r="J9959" t="s">
        <v>27</v>
      </c>
      <c r="K9959" t="s">
        <v>1499</v>
      </c>
      <c r="L9959" t="s">
        <v>267</v>
      </c>
      <c r="M9959">
        <v>10801</v>
      </c>
      <c r="N9959" t="s">
        <v>148</v>
      </c>
      <c r="O9959" t="s">
        <v>6801</v>
      </c>
      <c r="P9959" t="s">
        <v>46</v>
      </c>
      <c r="Q9959" t="s">
        <v>90</v>
      </c>
      <c r="R9959" t="s">
        <v>6802</v>
      </c>
      <c r="S9959">
        <v>223.92</v>
      </c>
      <c r="T9959">
        <v>4</v>
      </c>
      <c r="U9959">
        <v>0</v>
      </c>
      <c r="V9959">
        <v>109.7208</v>
      </c>
    </row>
    <row r="9960" spans="1:22" ht="14.25" customHeight="1" x14ac:dyDescent="0.25">
      <c r="A9960">
        <v>9959</v>
      </c>
      <c r="B9960" t="s">
        <v>10913</v>
      </c>
      <c r="C9960">
        <f>YEAR(Data!$D9960)</f>
        <v>2011</v>
      </c>
      <c r="D9960">
        <v>40858</v>
      </c>
      <c r="E9960">
        <v>40864</v>
      </c>
      <c r="F9960" t="s">
        <v>50</v>
      </c>
      <c r="G9960" t="s">
        <v>5338</v>
      </c>
      <c r="H9960" t="s">
        <v>5339</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ht="14.25" customHeight="1" x14ac:dyDescent="0.25">
      <c r="A9961">
        <v>9960</v>
      </c>
      <c r="B9961" t="s">
        <v>10914</v>
      </c>
      <c r="C9961">
        <f>YEAR(Data!$D9961)</f>
        <v>2014</v>
      </c>
      <c r="D9961">
        <v>41919</v>
      </c>
      <c r="E9961">
        <v>41924</v>
      </c>
      <c r="F9961" t="s">
        <v>50</v>
      </c>
      <c r="G9961" t="s">
        <v>1887</v>
      </c>
      <c r="H9961" t="s">
        <v>1888</v>
      </c>
      <c r="I9961" t="s">
        <v>26</v>
      </c>
      <c r="J9961" t="s">
        <v>27</v>
      </c>
      <c r="K9961" t="s">
        <v>8027</v>
      </c>
      <c r="L9961" t="s">
        <v>310</v>
      </c>
      <c r="M9961">
        <v>85224</v>
      </c>
      <c r="N9961" t="s">
        <v>44</v>
      </c>
      <c r="O9961" t="s">
        <v>7506</v>
      </c>
      <c r="P9961" t="s">
        <v>46</v>
      </c>
      <c r="Q9961" t="s">
        <v>68</v>
      </c>
      <c r="R9961" t="s">
        <v>7507</v>
      </c>
      <c r="S9961">
        <v>9.3439999999999994</v>
      </c>
      <c r="T9961">
        <v>2</v>
      </c>
      <c r="U9961">
        <v>0.2</v>
      </c>
      <c r="V9961">
        <v>1.8687999999999998</v>
      </c>
    </row>
    <row r="9962" spans="1:22" ht="14.25" customHeight="1" x14ac:dyDescent="0.25">
      <c r="A9962">
        <v>9961</v>
      </c>
      <c r="B9962" t="s">
        <v>10915</v>
      </c>
      <c r="C9962">
        <f>YEAR(Data!$D9962)</f>
        <v>2014</v>
      </c>
      <c r="D9962">
        <v>41899</v>
      </c>
      <c r="E9962">
        <v>41901</v>
      </c>
      <c r="F9962" t="s">
        <v>23</v>
      </c>
      <c r="G9962" t="s">
        <v>5789</v>
      </c>
      <c r="H9962" t="s">
        <v>5790</v>
      </c>
      <c r="I9962" t="s">
        <v>102</v>
      </c>
      <c r="J9962" t="s">
        <v>27</v>
      </c>
      <c r="K9962" t="s">
        <v>2579</v>
      </c>
      <c r="L9962" t="s">
        <v>29</v>
      </c>
      <c r="M9962">
        <v>41042</v>
      </c>
      <c r="N9962" t="s">
        <v>30</v>
      </c>
      <c r="O9962" t="s">
        <v>6685</v>
      </c>
      <c r="P9962" t="s">
        <v>71</v>
      </c>
      <c r="Q9962" t="s">
        <v>161</v>
      </c>
      <c r="R9962" t="s">
        <v>6686</v>
      </c>
      <c r="S9962">
        <v>18</v>
      </c>
      <c r="T9962">
        <v>1</v>
      </c>
      <c r="U9962">
        <v>0</v>
      </c>
      <c r="V9962">
        <v>3.2399999999999984</v>
      </c>
    </row>
    <row r="9963" spans="1:22" ht="14.25" customHeight="1" x14ac:dyDescent="0.25">
      <c r="A9963">
        <v>9962</v>
      </c>
      <c r="B9963" t="s">
        <v>10916</v>
      </c>
      <c r="C9963">
        <f>YEAR(Data!$D9963)</f>
        <v>2012</v>
      </c>
      <c r="D9963">
        <v>40987</v>
      </c>
      <c r="E9963">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ht="14.25" customHeight="1" x14ac:dyDescent="0.25">
      <c r="A9964">
        <v>9963</v>
      </c>
      <c r="B9964" t="s">
        <v>10916</v>
      </c>
      <c r="C9964">
        <f>YEAR(Data!$D9964)</f>
        <v>2012</v>
      </c>
      <c r="D9964">
        <v>40987</v>
      </c>
      <c r="E9964">
        <v>40990</v>
      </c>
      <c r="F9964" t="s">
        <v>188</v>
      </c>
      <c r="G9964" t="s">
        <v>3991</v>
      </c>
      <c r="H9964" t="s">
        <v>3992</v>
      </c>
      <c r="I9964" t="s">
        <v>102</v>
      </c>
      <c r="J9964" t="s">
        <v>27</v>
      </c>
      <c r="K9964" t="s">
        <v>184</v>
      </c>
      <c r="L9964" t="s">
        <v>104</v>
      </c>
      <c r="M9964">
        <v>77041</v>
      </c>
      <c r="N9964" t="s">
        <v>105</v>
      </c>
      <c r="O9964" t="s">
        <v>7052</v>
      </c>
      <c r="P9964" t="s">
        <v>32</v>
      </c>
      <c r="Q9964" t="s">
        <v>33</v>
      </c>
      <c r="R9964" t="s">
        <v>7053</v>
      </c>
      <c r="S9964">
        <v>383.46559999999994</v>
      </c>
      <c r="T9964">
        <v>4</v>
      </c>
      <c r="U9964">
        <v>0.32</v>
      </c>
      <c r="V9964">
        <v>-67.670400000000001</v>
      </c>
    </row>
    <row r="9965" spans="1:22" ht="14.25" customHeight="1" x14ac:dyDescent="0.25">
      <c r="A9965">
        <v>9964</v>
      </c>
      <c r="B9965" t="s">
        <v>10917</v>
      </c>
      <c r="C9965">
        <f>YEAR(Data!$D9965)</f>
        <v>2012</v>
      </c>
      <c r="D9965">
        <v>41116</v>
      </c>
      <c r="E9965">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ht="14.25" customHeight="1" x14ac:dyDescent="0.25">
      <c r="A9966">
        <v>9965</v>
      </c>
      <c r="B9966" t="s">
        <v>10918</v>
      </c>
      <c r="C9966">
        <f>YEAR(Data!$D9966)</f>
        <v>2013</v>
      </c>
      <c r="D9966">
        <v>41614</v>
      </c>
      <c r="E9966">
        <v>41619</v>
      </c>
      <c r="F9966" t="s">
        <v>23</v>
      </c>
      <c r="G9966" t="s">
        <v>9874</v>
      </c>
      <c r="H9966" t="s">
        <v>9875</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ht="14.25" customHeight="1" x14ac:dyDescent="0.25">
      <c r="A9967">
        <v>9966</v>
      </c>
      <c r="B9967" t="s">
        <v>10918</v>
      </c>
      <c r="C9967">
        <f>YEAR(Data!$D9967)</f>
        <v>2013</v>
      </c>
      <c r="D9967">
        <v>41614</v>
      </c>
      <c r="E9967">
        <v>41619</v>
      </c>
      <c r="F9967" t="s">
        <v>23</v>
      </c>
      <c r="G9967" t="s">
        <v>9874</v>
      </c>
      <c r="H9967" t="s">
        <v>9875</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ht="14.25" customHeight="1" x14ac:dyDescent="0.25">
      <c r="A9968">
        <v>9967</v>
      </c>
      <c r="B9968" t="s">
        <v>10918</v>
      </c>
      <c r="C9968">
        <f>YEAR(Data!$D9968)</f>
        <v>2013</v>
      </c>
      <c r="D9968">
        <v>41614</v>
      </c>
      <c r="E9968">
        <v>41619</v>
      </c>
      <c r="F9968" t="s">
        <v>23</v>
      </c>
      <c r="G9968" t="s">
        <v>9874</v>
      </c>
      <c r="H9968" t="s">
        <v>9875</v>
      </c>
      <c r="I9968" t="s">
        <v>41</v>
      </c>
      <c r="J9968" t="s">
        <v>27</v>
      </c>
      <c r="K9968" t="s">
        <v>606</v>
      </c>
      <c r="L9968" t="s">
        <v>245</v>
      </c>
      <c r="M9968">
        <v>19711</v>
      </c>
      <c r="N9968" t="s">
        <v>148</v>
      </c>
      <c r="O9968" t="s">
        <v>5581</v>
      </c>
      <c r="P9968" t="s">
        <v>46</v>
      </c>
      <c r="Q9968" t="s">
        <v>173</v>
      </c>
      <c r="R9968" t="s">
        <v>5582</v>
      </c>
      <c r="S9968">
        <v>109.69</v>
      </c>
      <c r="T9968">
        <v>7</v>
      </c>
      <c r="U9968">
        <v>0</v>
      </c>
      <c r="V9968">
        <v>51.554299999999991</v>
      </c>
    </row>
    <row r="9969" spans="1:22" ht="14.25" customHeight="1" x14ac:dyDescent="0.25">
      <c r="A9969">
        <v>9968</v>
      </c>
      <c r="B9969" t="s">
        <v>10919</v>
      </c>
      <c r="C9969">
        <f>YEAR(Data!$D9969)</f>
        <v>2014</v>
      </c>
      <c r="D9969">
        <v>41985</v>
      </c>
      <c r="E9969">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ht="14.25" customHeight="1" x14ac:dyDescent="0.25">
      <c r="A9970">
        <v>9969</v>
      </c>
      <c r="B9970" t="s">
        <v>10919</v>
      </c>
      <c r="C9970">
        <f>YEAR(Data!$D9970)</f>
        <v>2014</v>
      </c>
      <c r="D9970">
        <v>41985</v>
      </c>
      <c r="E9970">
        <v>41991</v>
      </c>
      <c r="F9970" t="s">
        <v>50</v>
      </c>
      <c r="G9970" t="s">
        <v>5081</v>
      </c>
      <c r="H9970" t="s">
        <v>5082</v>
      </c>
      <c r="I9970" t="s">
        <v>26</v>
      </c>
      <c r="J9970" t="s">
        <v>27</v>
      </c>
      <c r="K9970" t="s">
        <v>2126</v>
      </c>
      <c r="L9970" t="s">
        <v>788</v>
      </c>
      <c r="M9970">
        <v>7060</v>
      </c>
      <c r="N9970" t="s">
        <v>148</v>
      </c>
      <c r="O9970" t="s">
        <v>6367</v>
      </c>
      <c r="P9970" t="s">
        <v>46</v>
      </c>
      <c r="Q9970" t="s">
        <v>75</v>
      </c>
      <c r="R9970" t="s">
        <v>6368</v>
      </c>
      <c r="S9970">
        <v>735.98</v>
      </c>
      <c r="T9970">
        <v>2</v>
      </c>
      <c r="U9970">
        <v>0</v>
      </c>
      <c r="V9970">
        <v>331.19099999999997</v>
      </c>
    </row>
    <row r="9971" spans="1:22" ht="14.25" customHeight="1" x14ac:dyDescent="0.25">
      <c r="A9971">
        <v>9970</v>
      </c>
      <c r="B9971" t="s">
        <v>10919</v>
      </c>
      <c r="C9971">
        <f>YEAR(Data!$D9971)</f>
        <v>2014</v>
      </c>
      <c r="D9971">
        <v>41985</v>
      </c>
      <c r="E997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ht="14.25" customHeight="1" x14ac:dyDescent="0.25">
      <c r="A9972">
        <v>9971</v>
      </c>
      <c r="B9972" t="s">
        <v>10920</v>
      </c>
      <c r="C9972">
        <f>YEAR(Data!$D9972)</f>
        <v>2012</v>
      </c>
      <c r="D9972">
        <v>41088</v>
      </c>
      <c r="E9972">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ht="14.25" customHeight="1" x14ac:dyDescent="0.25">
      <c r="A9973">
        <v>9972</v>
      </c>
      <c r="B9973" t="s">
        <v>10920</v>
      </c>
      <c r="C9973">
        <f>YEAR(Data!$D9973)</f>
        <v>2012</v>
      </c>
      <c r="D9973">
        <v>41088</v>
      </c>
      <c r="E9973">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ht="14.25" customHeight="1" x14ac:dyDescent="0.25">
      <c r="A9974">
        <v>9973</v>
      </c>
      <c r="B9974" t="s">
        <v>10921</v>
      </c>
      <c r="C9974">
        <f>YEAR(Data!$D9974)</f>
        <v>2013</v>
      </c>
      <c r="D9974">
        <v>41529</v>
      </c>
      <c r="E9974">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ht="14.25" customHeight="1" x14ac:dyDescent="0.25">
      <c r="A9975">
        <v>9974</v>
      </c>
      <c r="B9975" t="s">
        <v>10922</v>
      </c>
      <c r="C9975">
        <f>YEAR(Data!$D9975)</f>
        <v>2013</v>
      </c>
      <c r="D9975">
        <v>41615</v>
      </c>
      <c r="E9975">
        <v>41619</v>
      </c>
      <c r="F9975" t="s">
        <v>50</v>
      </c>
      <c r="G9975" t="s">
        <v>3340</v>
      </c>
      <c r="H9975" t="s">
        <v>3341</v>
      </c>
      <c r="I9975" t="s">
        <v>102</v>
      </c>
      <c r="J9975" t="s">
        <v>27</v>
      </c>
      <c r="K9975" t="s">
        <v>42</v>
      </c>
      <c r="L9975" t="s">
        <v>43</v>
      </c>
      <c r="M9975">
        <v>90032</v>
      </c>
      <c r="N9975" t="s">
        <v>44</v>
      </c>
      <c r="O9975" t="s">
        <v>8893</v>
      </c>
      <c r="P9975" t="s">
        <v>71</v>
      </c>
      <c r="Q9975" t="s">
        <v>72</v>
      </c>
      <c r="R9975" t="s">
        <v>8894</v>
      </c>
      <c r="S9975">
        <v>271.95999999999998</v>
      </c>
      <c r="T9975">
        <v>5</v>
      </c>
      <c r="U9975">
        <v>0.2</v>
      </c>
      <c r="V9975">
        <v>27.195999999999998</v>
      </c>
    </row>
    <row r="9976" spans="1:22" ht="14.25" customHeight="1" x14ac:dyDescent="0.25">
      <c r="A9976">
        <v>9975</v>
      </c>
      <c r="B9976" t="s">
        <v>10922</v>
      </c>
      <c r="C9976">
        <f>YEAR(Data!$D9976)</f>
        <v>2013</v>
      </c>
      <c r="D9976">
        <v>41615</v>
      </c>
      <c r="E9976">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ht="14.25" customHeight="1" x14ac:dyDescent="0.25">
      <c r="A9977">
        <v>9976</v>
      </c>
      <c r="B9977" t="s">
        <v>10922</v>
      </c>
      <c r="C9977">
        <f>YEAR(Data!$D9977)</f>
        <v>2013</v>
      </c>
      <c r="D9977">
        <v>41615</v>
      </c>
      <c r="E9977">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ht="14.25" customHeight="1" x14ac:dyDescent="0.25">
      <c r="A9978">
        <v>9977</v>
      </c>
      <c r="B9978" t="s">
        <v>10922</v>
      </c>
      <c r="C9978">
        <f>YEAR(Data!$D9978)</f>
        <v>2013</v>
      </c>
      <c r="D9978">
        <v>41615</v>
      </c>
      <c r="E9978">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ht="14.25" customHeight="1" x14ac:dyDescent="0.25">
      <c r="A9979">
        <v>9978</v>
      </c>
      <c r="B9979" t="s">
        <v>10922</v>
      </c>
      <c r="C9979">
        <f>YEAR(Data!$D9979)</f>
        <v>2013</v>
      </c>
      <c r="D9979">
        <v>41615</v>
      </c>
      <c r="E9979">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ht="14.25" customHeight="1" x14ac:dyDescent="0.25">
      <c r="A9980">
        <v>9979</v>
      </c>
      <c r="B9980" t="s">
        <v>10922</v>
      </c>
      <c r="C9980">
        <f>YEAR(Data!$D9980)</f>
        <v>2013</v>
      </c>
      <c r="D9980">
        <v>41615</v>
      </c>
      <c r="E9980">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ht="14.25" customHeight="1" x14ac:dyDescent="0.25">
      <c r="A9981">
        <v>9980</v>
      </c>
      <c r="B9981" t="s">
        <v>10922</v>
      </c>
      <c r="C9981">
        <f>YEAR(Data!$D9981)</f>
        <v>2013</v>
      </c>
      <c r="D9981">
        <v>41615</v>
      </c>
      <c r="E9981">
        <v>41619</v>
      </c>
      <c r="F9981" t="s">
        <v>50</v>
      </c>
      <c r="G9981" t="s">
        <v>3340</v>
      </c>
      <c r="H9981" t="s">
        <v>3341</v>
      </c>
      <c r="I9981" t="s">
        <v>102</v>
      </c>
      <c r="J9981" t="s">
        <v>27</v>
      </c>
      <c r="K9981" t="s">
        <v>42</v>
      </c>
      <c r="L9981" t="s">
        <v>43</v>
      </c>
      <c r="M9981">
        <v>90032</v>
      </c>
      <c r="N9981" t="s">
        <v>44</v>
      </c>
      <c r="O9981" t="s">
        <v>3567</v>
      </c>
      <c r="P9981" t="s">
        <v>46</v>
      </c>
      <c r="Q9981" t="s">
        <v>75</v>
      </c>
      <c r="R9981" t="s">
        <v>8589</v>
      </c>
      <c r="S9981">
        <v>437.47200000000009</v>
      </c>
      <c r="T9981">
        <v>14</v>
      </c>
      <c r="U9981">
        <v>0.2</v>
      </c>
      <c r="V9981">
        <v>153.11519999999999</v>
      </c>
    </row>
    <row r="9982" spans="1:22" ht="14.25" customHeight="1" x14ac:dyDescent="0.25">
      <c r="A9982">
        <v>9981</v>
      </c>
      <c r="B9982" t="s">
        <v>10923</v>
      </c>
      <c r="C9982">
        <f>YEAR(Data!$D9982)</f>
        <v>2012</v>
      </c>
      <c r="D9982">
        <v>41158</v>
      </c>
      <c r="E9982">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ht="14.25" customHeight="1" x14ac:dyDescent="0.25">
      <c r="A9983">
        <v>9982</v>
      </c>
      <c r="B9983" t="s">
        <v>10924</v>
      </c>
      <c r="C9983">
        <f>YEAR(Data!$D9983)</f>
        <v>2014</v>
      </c>
      <c r="D9983">
        <v>41855</v>
      </c>
      <c r="E9983">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ht="14.25" customHeight="1" x14ac:dyDescent="0.25">
      <c r="A9984">
        <v>9983</v>
      </c>
      <c r="B9984" t="s">
        <v>10925</v>
      </c>
      <c r="C9984">
        <f>YEAR(Data!$D9984)</f>
        <v>2013</v>
      </c>
      <c r="D9984">
        <v>41540</v>
      </c>
      <c r="E9984">
        <v>41546</v>
      </c>
      <c r="F9984" t="s">
        <v>50</v>
      </c>
      <c r="G9984" t="s">
        <v>495</v>
      </c>
      <c r="H9984" t="s">
        <v>496</v>
      </c>
      <c r="I9984" t="s">
        <v>26</v>
      </c>
      <c r="J9984" t="s">
        <v>27</v>
      </c>
      <c r="K9984" t="s">
        <v>6470</v>
      </c>
      <c r="L9984" t="s">
        <v>238</v>
      </c>
      <c r="M9984">
        <v>49505</v>
      </c>
      <c r="N9984" t="s">
        <v>105</v>
      </c>
      <c r="O9984" t="s">
        <v>2841</v>
      </c>
      <c r="P9984" t="s">
        <v>46</v>
      </c>
      <c r="Q9984" t="s">
        <v>90</v>
      </c>
      <c r="R9984" t="s">
        <v>2842</v>
      </c>
      <c r="S9984">
        <v>35.56</v>
      </c>
      <c r="T9984">
        <v>7</v>
      </c>
      <c r="U9984">
        <v>0</v>
      </c>
      <c r="V9984">
        <v>16.713200000000001</v>
      </c>
    </row>
    <row r="9985" spans="1:22" ht="14.25" customHeight="1" x14ac:dyDescent="0.25">
      <c r="A9985">
        <v>9984</v>
      </c>
      <c r="B9985" t="s">
        <v>10925</v>
      </c>
      <c r="C9985">
        <f>YEAR(Data!$D9985)</f>
        <v>2013</v>
      </c>
      <c r="D9985">
        <v>41540</v>
      </c>
      <c r="E9985">
        <v>41546</v>
      </c>
      <c r="F9985" t="s">
        <v>50</v>
      </c>
      <c r="G9985" t="s">
        <v>495</v>
      </c>
      <c r="H9985" t="s">
        <v>496</v>
      </c>
      <c r="I9985" t="s">
        <v>26</v>
      </c>
      <c r="J9985" t="s">
        <v>27</v>
      </c>
      <c r="K9985" t="s">
        <v>6470</v>
      </c>
      <c r="L9985" t="s">
        <v>238</v>
      </c>
      <c r="M9985">
        <v>49505</v>
      </c>
      <c r="N9985" t="s">
        <v>105</v>
      </c>
      <c r="O9985" t="s">
        <v>7698</v>
      </c>
      <c r="P9985" t="s">
        <v>71</v>
      </c>
      <c r="Q9985" t="s">
        <v>72</v>
      </c>
      <c r="R9985" t="s">
        <v>7699</v>
      </c>
      <c r="S9985">
        <v>97.98</v>
      </c>
      <c r="T9985">
        <v>2</v>
      </c>
      <c r="U9985">
        <v>0</v>
      </c>
      <c r="V9985">
        <v>27.434400000000011</v>
      </c>
    </row>
    <row r="9986" spans="1:22" ht="14.25" customHeight="1" x14ac:dyDescent="0.25">
      <c r="A9986">
        <v>9985</v>
      </c>
      <c r="B9986" t="s">
        <v>10926</v>
      </c>
      <c r="C9986">
        <f>YEAR(Data!$D9986)</f>
        <v>2012</v>
      </c>
      <c r="D9986">
        <v>41046</v>
      </c>
      <c r="E9986">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ht="14.25" customHeight="1" x14ac:dyDescent="0.25">
      <c r="A9987">
        <v>9986</v>
      </c>
      <c r="B9987" t="s">
        <v>10926</v>
      </c>
      <c r="C9987">
        <f>YEAR(Data!$D9987)</f>
        <v>2012</v>
      </c>
      <c r="D9987">
        <v>41046</v>
      </c>
      <c r="E9987">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ht="14.25" customHeight="1" x14ac:dyDescent="0.25">
      <c r="A9988">
        <v>9987</v>
      </c>
      <c r="B9988" t="s">
        <v>10927</v>
      </c>
      <c r="C9988">
        <f>YEAR(Data!$D9988)</f>
        <v>2013</v>
      </c>
      <c r="D9988">
        <v>41547</v>
      </c>
      <c r="E9988">
        <v>41551</v>
      </c>
      <c r="F9988" t="s">
        <v>50</v>
      </c>
      <c r="G9988" t="s">
        <v>5155</v>
      </c>
      <c r="H9988" t="s">
        <v>5156</v>
      </c>
      <c r="I9988" t="s">
        <v>26</v>
      </c>
      <c r="J9988" t="s">
        <v>27</v>
      </c>
      <c r="K9988" t="s">
        <v>42</v>
      </c>
      <c r="L9988" t="s">
        <v>43</v>
      </c>
      <c r="M9988">
        <v>90008</v>
      </c>
      <c r="N9988" t="s">
        <v>44</v>
      </c>
      <c r="O9988" t="s">
        <v>6510</v>
      </c>
      <c r="P9988" t="s">
        <v>71</v>
      </c>
      <c r="Q9988" t="s">
        <v>161</v>
      </c>
      <c r="R9988" t="s">
        <v>6511</v>
      </c>
      <c r="S9988">
        <v>36.24</v>
      </c>
      <c r="T9988">
        <v>1</v>
      </c>
      <c r="U9988">
        <v>0</v>
      </c>
      <c r="V9988">
        <v>15.220800000000001</v>
      </c>
    </row>
    <row r="9989" spans="1:22" ht="14.25" customHeight="1" x14ac:dyDescent="0.25">
      <c r="A9989">
        <v>9988</v>
      </c>
      <c r="B9989" t="s">
        <v>10928</v>
      </c>
      <c r="C9989">
        <f>YEAR(Data!$D9989)</f>
        <v>2014</v>
      </c>
      <c r="D9989">
        <v>41961</v>
      </c>
      <c r="E9989">
        <v>41965</v>
      </c>
      <c r="F9989" t="s">
        <v>50</v>
      </c>
      <c r="G9989" t="s">
        <v>215</v>
      </c>
      <c r="H9989" t="s">
        <v>216</v>
      </c>
      <c r="I9989" t="s">
        <v>41</v>
      </c>
      <c r="J9989" t="s">
        <v>27</v>
      </c>
      <c r="K9989" t="s">
        <v>7723</v>
      </c>
      <c r="L9989" t="s">
        <v>1272</v>
      </c>
      <c r="M9989">
        <v>30605</v>
      </c>
      <c r="N9989" t="s">
        <v>30</v>
      </c>
      <c r="O9989" t="s">
        <v>7002</v>
      </c>
      <c r="P9989" t="s">
        <v>71</v>
      </c>
      <c r="Q9989" t="s">
        <v>161</v>
      </c>
      <c r="R9989" t="s">
        <v>7003</v>
      </c>
      <c r="S9989">
        <v>79.989999999999995</v>
      </c>
      <c r="T9989">
        <v>1</v>
      </c>
      <c r="U9989">
        <v>0</v>
      </c>
      <c r="V9989">
        <v>28.796399999999998</v>
      </c>
    </row>
    <row r="9990" spans="1:22" ht="14.25" customHeight="1" x14ac:dyDescent="0.25">
      <c r="A9990">
        <v>9989</v>
      </c>
      <c r="B9990" t="s">
        <v>10928</v>
      </c>
      <c r="C9990">
        <f>YEAR(Data!$D9990)</f>
        <v>2014</v>
      </c>
      <c r="D9990">
        <v>41961</v>
      </c>
      <c r="E9990">
        <v>41965</v>
      </c>
      <c r="F9990" t="s">
        <v>50</v>
      </c>
      <c r="G9990" t="s">
        <v>215</v>
      </c>
      <c r="H9990" t="s">
        <v>216</v>
      </c>
      <c r="I9990" t="s">
        <v>41</v>
      </c>
      <c r="J9990" t="s">
        <v>27</v>
      </c>
      <c r="K9990" t="s">
        <v>7723</v>
      </c>
      <c r="L9990" t="s">
        <v>1272</v>
      </c>
      <c r="M9990">
        <v>30605</v>
      </c>
      <c r="N9990" t="s">
        <v>30</v>
      </c>
      <c r="O9990" t="s">
        <v>8856</v>
      </c>
      <c r="P9990" t="s">
        <v>71</v>
      </c>
      <c r="Q9990" t="s">
        <v>72</v>
      </c>
      <c r="R9990" t="s">
        <v>8857</v>
      </c>
      <c r="S9990">
        <v>206.1</v>
      </c>
      <c r="T9990">
        <v>5</v>
      </c>
      <c r="U9990">
        <v>0</v>
      </c>
      <c r="V9990">
        <v>55.647000000000006</v>
      </c>
    </row>
    <row r="9991" spans="1:22" ht="14.25" customHeight="1" x14ac:dyDescent="0.25">
      <c r="A9991">
        <v>9990</v>
      </c>
      <c r="B9991" t="s">
        <v>10929</v>
      </c>
      <c r="C9991">
        <f>YEAR(Data!$D9991)</f>
        <v>2011</v>
      </c>
      <c r="D9991">
        <v>40565</v>
      </c>
      <c r="E999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ht="14.25" customHeight="1" x14ac:dyDescent="0.25">
      <c r="A9992">
        <v>9991</v>
      </c>
      <c r="B9992" t="s">
        <v>10930</v>
      </c>
      <c r="C9992">
        <f>YEAR(Data!$D9992)</f>
        <v>2014</v>
      </c>
      <c r="D9992">
        <v>41697</v>
      </c>
      <c r="E9992">
        <v>41702</v>
      </c>
      <c r="F9992" t="s">
        <v>50</v>
      </c>
      <c r="G9992" t="s">
        <v>643</v>
      </c>
      <c r="H9992" t="s">
        <v>644</v>
      </c>
      <c r="I9992" t="s">
        <v>26</v>
      </c>
      <c r="J9992" t="s">
        <v>27</v>
      </c>
      <c r="K9992" t="s">
        <v>1711</v>
      </c>
      <c r="L9992" t="s">
        <v>43</v>
      </c>
      <c r="M9992">
        <v>92627</v>
      </c>
      <c r="N9992" t="s">
        <v>44</v>
      </c>
      <c r="O9992" t="s">
        <v>8503</v>
      </c>
      <c r="P9992" t="s">
        <v>32</v>
      </c>
      <c r="Q9992" t="s">
        <v>65</v>
      </c>
      <c r="R9992" t="s">
        <v>8504</v>
      </c>
      <c r="S9992">
        <v>91.96</v>
      </c>
      <c r="T9992">
        <v>2</v>
      </c>
      <c r="U9992">
        <v>0</v>
      </c>
      <c r="V9992">
        <v>15.633199999999988</v>
      </c>
    </row>
    <row r="9993" spans="1:22" ht="14.25" customHeight="1" x14ac:dyDescent="0.25">
      <c r="A9993">
        <v>9992</v>
      </c>
      <c r="B9993" t="s">
        <v>10930</v>
      </c>
      <c r="C9993">
        <f>YEAR(Data!$D9993)</f>
        <v>2014</v>
      </c>
      <c r="D9993">
        <v>41697</v>
      </c>
      <c r="E9993">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ht="14.25" customHeight="1" x14ac:dyDescent="0.25">
      <c r="A9994">
        <v>9993</v>
      </c>
      <c r="B9994" t="s">
        <v>10930</v>
      </c>
      <c r="C9994">
        <f>YEAR(Data!$D9994)</f>
        <v>2014</v>
      </c>
      <c r="D9994">
        <v>41697</v>
      </c>
      <c r="E9994">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ht="14.25" customHeight="1" x14ac:dyDescent="0.25">
      <c r="A9995">
        <v>9994</v>
      </c>
      <c r="B9995" t="s">
        <v>10931</v>
      </c>
      <c r="C9995">
        <f>YEAR(Data!$D9995)</f>
        <v>2014</v>
      </c>
      <c r="D9995">
        <v>41764</v>
      </c>
      <c r="E9995">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1000"/>
  <sheetViews>
    <sheetView showGridLines="0" tabSelected="1" zoomScale="90" zoomScaleNormal="90" workbookViewId="0">
      <selection activeCell="J48" sqref="J48"/>
    </sheetView>
  </sheetViews>
  <sheetFormatPr defaultColWidth="14.42578125" defaultRowHeight="15" customHeight="1" x14ac:dyDescent="0.25"/>
  <cols>
    <col min="1" max="15" width="8.7109375" customWidth="1"/>
    <col min="16" max="16" width="8.28515625" customWidth="1"/>
    <col min="17" max="26" width="8.7109375" customWidth="1"/>
  </cols>
  <sheetData>
    <row r="1" ht="14.25" customHeight="1" x14ac:dyDescent="0.25"/>
    <row r="2" ht="14.25" customHeight="1" x14ac:dyDescent="0.25"/>
    <row r="3" ht="14.25" customHeight="1" x14ac:dyDescent="0.25"/>
    <row r="4" ht="14.25" customHeight="1" x14ac:dyDescent="0.25"/>
    <row r="5" ht="14.25" customHeight="1" x14ac:dyDescent="0.25"/>
    <row r="6" ht="14.25" customHeight="1" x14ac:dyDescent="0.25"/>
    <row r="7" ht="14.25" customHeight="1" x14ac:dyDescent="0.25"/>
    <row r="8" ht="14.25" customHeight="1" x14ac:dyDescent="0.25"/>
    <row r="9" ht="14.25" customHeight="1" x14ac:dyDescent="0.25"/>
    <row r="10" ht="14.25" customHeight="1" x14ac:dyDescent="0.25"/>
    <row r="11" ht="14.25" customHeight="1" x14ac:dyDescent="0.25"/>
    <row r="12" ht="14.25" customHeight="1" x14ac:dyDescent="0.25"/>
    <row r="13" ht="14.25" customHeight="1" x14ac:dyDescent="0.25"/>
    <row r="14" ht="14.25" customHeight="1" x14ac:dyDescent="0.25"/>
    <row r="15" ht="14.25" customHeight="1" x14ac:dyDescent="0.25"/>
    <row r="16"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0866141732283472" right="0.70866141732283472" top="0.74803149606299213" bottom="0.74803149606299213" header="0.31496062992125984" footer="0.31496062992125984"/>
  <pageSetup paperSize="5" scale="44"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piechart</vt:lpstr>
      <vt:lpstr>map chart</vt:lpstr>
      <vt:lpstr>top 5</vt:lpstr>
      <vt:lpstr>KPI</vt:lpstr>
      <vt:lpstr>values</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user</cp:lastModifiedBy>
  <dcterms:created xsi:type="dcterms:W3CDTF">2015-06-05T18:17:20Z</dcterms:created>
  <dcterms:modified xsi:type="dcterms:W3CDTF">2023-07-18T04:02:33Z</dcterms:modified>
</cp:coreProperties>
</file>