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202300"/>
  <mc:AlternateContent xmlns:mc="http://schemas.openxmlformats.org/markup-compatibility/2006">
    <mc:Choice Requires="x15">
      <x15ac:absPath xmlns:x15ac="http://schemas.microsoft.com/office/spreadsheetml/2010/11/ac" url="/Users/Shruti Tiwari/Downloads/"/>
    </mc:Choice>
  </mc:AlternateContent>
  <xr:revisionPtr revIDLastSave="0" documentId="13_ncr:1_{C20FF436-6A18-8E49-9B5C-4A0C0262CE1E}" xr6:coauthVersionLast="47" xr6:coauthVersionMax="47" xr10:uidLastSave="{00000000-0000-0000-0000-000000000000}"/>
  <bookViews>
    <workbookView xWindow="0" yWindow="740" windowWidth="14020" windowHeight="16420" activeTab="5" xr2:uid="{B089EA57-6955-B74F-A268-70F7D5766DDB}"/>
  </bookViews>
  <sheets>
    <sheet name="Data" sheetId="1" r:id="rId1"/>
    <sheet name="Finding 1" sheetId="2" r:id="rId2"/>
    <sheet name="Finding 2" sheetId="3" r:id="rId3"/>
    <sheet name="Finding 3" sheetId="4" r:id="rId4"/>
    <sheet name="Finding 4" sheetId="5" r:id="rId5"/>
    <sheet name="Sheet1" sheetId="6" r:id="rId6"/>
  </sheets>
  <definedNames>
    <definedName name="Slicer_City">#N/A</definedName>
    <definedName name="Slicer_Customer_Segment">#N/A</definedName>
    <definedName name="Slicer_Payment_Method">#N/A</definedName>
    <definedName name="Slicer_Sales_Channel">#N/A</definedName>
  </definedNames>
  <calcPr calcId="191029"/>
  <pivotCaches>
    <pivotCache cacheId="45" r:id="rId7"/>
    <pivotCache cacheId="4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6" l="1"/>
</calcChain>
</file>

<file path=xl/sharedStrings.xml><?xml version="1.0" encoding="utf-8"?>
<sst xmlns="http://schemas.openxmlformats.org/spreadsheetml/2006/main" count="767" uniqueCount="62">
  <si>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</si>
  <si>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</si>
  <si>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</si>
  <si>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</si>
  <si>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</si>
  <si>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</si>
  <si>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</si>
  <si>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</si>
  <si>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</si>
  <si>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</si>
  <si>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</si>
  <si>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</si>
  <si>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</si>
  <si>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</si>
  <si>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</si>
  <si>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</si>
  <si>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</si>
  <si>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</si>
  <si>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</si>
  <si>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</si>
  <si>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</si>
  <si>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</si>
  <si>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</si>
  <si>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</si>
  <si>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</si>
  <si>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</si>
  <si>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</si>
  <si>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</si>
  <si>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</si>
  <si>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</si>
  <si>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</si>
  <si>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</si>
  <si>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</si>
  <si>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</si>
  <si>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</si>
  <si>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</si>
  <si>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</si>
  <si>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</si>
  <si>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</si>
  <si>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</si>
  <si>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</si>
  <si>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</si>
  <si>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</si>
  <si>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</si>
  <si>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</si>
  <si>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</si>
  <si>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</si>
  <si>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</si>
  <si>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</si>
  <si>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</si>
  <si>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</si>
  <si>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</si>
  <si>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</si>
  <si>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</si>
  <si>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</si>
  <si>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</si>
  <si>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</si>
  <si>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</si>
  <si>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</si>
  <si>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</si>
  <si>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</si>
  <si>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Business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</si>
</sst>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b/>
      <sz val="24"/>
      <color theme="1"/>
      <name val="Aptos Narrow (Body)"/>
    </font>
    <font>
      <b/>
      <sz val="24"/>
      <color theme="1"/>
      <name val="Aptos Narrow"/>
      <scheme val="minor"/>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0" fontId="0" fillId="0" borderId="0" xfId="0" applyAlignment="1">
      <alignment horizontal="center"/>
    </xf>
    <xf numFmtId="0" fontId="0" fillId="0" borderId="0" xfId="0" applyNumberFormat="1"/>
    <xf numFmtId="10" fontId="5" fillId="5" borderId="0" xfId="0" applyNumberFormat="1" applyFont="1" applyFill="1" applyAlignment="1">
      <alignment horizontal="center" vertical="center" wrapText="1"/>
    </xf>
    <xf numFmtId="0" fontId="5" fillId="5" borderId="0" xfId="0" applyFont="1" applyFill="1" applyAlignment="1">
      <alignment horizontal="center" vertical="center" wrapText="1"/>
    </xf>
    <xf numFmtId="9" fontId="5" fillId="6" borderId="0" xfId="0" applyNumberFormat="1" applyFont="1" applyFill="1" applyAlignment="1">
      <alignment horizontal="center"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4" fillId="3" borderId="0" xfId="0" applyFont="1" applyFill="1" applyAlignment="1">
      <alignment horizontal="center" vertical="center" wrapText="1"/>
    </xf>
    <xf numFmtId="0" fontId="0" fillId="3" borderId="0" xfId="0" applyFill="1" applyAlignment="1">
      <alignment horizontal="center" vertical="center" wrapText="1"/>
    </xf>
  </cellXfs>
  <cellStyles count="1">
    <cellStyle name="Normal" xfId="0" builtinId="0"/>
  </cellStyles>
  <dxfs count="6">
    <dxf>
      <numFmt numFmtId="2" formatCode="0.00"/>
    </dxf>
    <dxf>
      <numFmt numFmtId="2" formatCode="0.00"/>
    </dxf>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B47A-AA4C-96CC-ECDA3AFD6A2A}"/>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B47A-AA4C-96CC-ECDA3AFD6A2A}"/>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B47A-AA4C-96CC-ECDA3AFD6A2A}"/>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B47A-AA4C-96CC-ECDA3AFD6A2A}"/>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B47A-AA4C-96CC-ECDA3AFD6A2A}"/>
            </c:ext>
          </c:extLst>
        </c:ser>
        <c:dLbls>
          <c:showLegendKey val="0"/>
          <c:showVal val="0"/>
          <c:showCatName val="0"/>
          <c:showSerName val="0"/>
          <c:showPercent val="0"/>
          <c:showBubbleSize val="0"/>
        </c:dLbls>
        <c:gapWidth val="219"/>
        <c:overlap val="-27"/>
        <c:axId val="749474544"/>
        <c:axId val="421650432"/>
      </c:barChart>
      <c:catAx>
        <c:axId val="74947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0432"/>
        <c:crosses val="autoZero"/>
        <c:auto val="1"/>
        <c:lblAlgn val="ctr"/>
        <c:lblOffset val="100"/>
        <c:noMultiLvlLbl val="0"/>
      </c:catAx>
      <c:valAx>
        <c:axId val="421650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7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2'!$A$6:$A$12</c:f>
              <c:multiLvlStrCache>
                <c:ptCount val="5"/>
                <c:lvl>
                  <c:pt idx="0">
                    <c:v>Beauty &amp; Health</c:v>
                  </c:pt>
                  <c:pt idx="1">
                    <c:v>Clothing</c:v>
                  </c:pt>
                  <c:pt idx="2">
                    <c:v>Electronics</c:v>
                  </c:pt>
                  <c:pt idx="3">
                    <c:v>Home &amp; Kitchen</c:v>
                  </c:pt>
                  <c:pt idx="4">
                    <c:v>Sports &amp; Outdoors</c:v>
                  </c:pt>
                </c:lvl>
                <c:lvl>
                  <c:pt idx="0">
                    <c:v>North</c:v>
                  </c:pt>
                </c:lvl>
              </c:multiLvlStrCache>
            </c:multiLvlStrRef>
          </c:cat>
          <c:val>
            <c:numRef>
              <c:f>'Finding 2'!$B$6:$B$12</c:f>
              <c:numCache>
                <c:formatCode>0.00</c:formatCode>
                <c:ptCount val="5"/>
                <c:pt idx="0">
                  <c:v>399.48976976025608</c:v>
                </c:pt>
                <c:pt idx="1">
                  <c:v>528.05432655984237</c:v>
                </c:pt>
                <c:pt idx="2">
                  <c:v>419.62195139603449</c:v>
                </c:pt>
                <c:pt idx="3">
                  <c:v>403.60719750147678</c:v>
                </c:pt>
                <c:pt idx="4">
                  <c:v>451.70763265834125</c:v>
                </c:pt>
              </c:numCache>
            </c:numRef>
          </c:val>
          <c:extLst>
            <c:ext xmlns:c16="http://schemas.microsoft.com/office/drawing/2014/chart" uri="{C3380CC4-5D6E-409C-BE32-E72D297353CC}">
              <c16:uniqueId val="{00000000-B068-3645-9350-6F8BA5C50BA7}"/>
            </c:ext>
          </c:extLst>
        </c:ser>
        <c:ser>
          <c:idx val="1"/>
          <c:order val="1"/>
          <c:tx>
            <c:strRef>
              <c:f>'Finding 2'!$C$5</c:f>
              <c:strCache>
                <c:ptCount val="1"/>
                <c:pt idx="0">
                  <c:v>Average of Quantity_Sold</c:v>
                </c:pt>
              </c:strCache>
            </c:strRef>
          </c:tx>
          <c:spPr>
            <a:solidFill>
              <a:schemeClr val="accent2"/>
            </a:solidFill>
            <a:ln>
              <a:noFill/>
            </a:ln>
            <a:effectLst/>
          </c:spPr>
          <c:invertIfNegative val="0"/>
          <c:cat>
            <c:multiLvlStrRef>
              <c:f>'Finding 2'!$A$6:$A$12</c:f>
              <c:multiLvlStrCache>
                <c:ptCount val="5"/>
                <c:lvl>
                  <c:pt idx="0">
                    <c:v>Beauty &amp; Health</c:v>
                  </c:pt>
                  <c:pt idx="1">
                    <c:v>Clothing</c:v>
                  </c:pt>
                  <c:pt idx="2">
                    <c:v>Electronics</c:v>
                  </c:pt>
                  <c:pt idx="3">
                    <c:v>Home &amp; Kitchen</c:v>
                  </c:pt>
                  <c:pt idx="4">
                    <c:v>Sports &amp; Outdoors</c:v>
                  </c:pt>
                </c:lvl>
                <c:lvl>
                  <c:pt idx="0">
                    <c:v>North</c:v>
                  </c:pt>
                </c:lvl>
              </c:multiLvlStrCache>
            </c:multiLvlStrRef>
          </c:cat>
          <c:val>
            <c:numRef>
              <c:f>'Finding 2'!$C$6:$C$12</c:f>
              <c:numCache>
                <c:formatCode>0.00</c:formatCode>
                <c:ptCount val="5"/>
                <c:pt idx="0">
                  <c:v>63.605860113551202</c:v>
                </c:pt>
                <c:pt idx="1">
                  <c:v>44.58169679742484</c:v>
                </c:pt>
                <c:pt idx="2">
                  <c:v>38.215984525412651</c:v>
                </c:pt>
                <c:pt idx="3">
                  <c:v>62.222079765891372</c:v>
                </c:pt>
                <c:pt idx="4">
                  <c:v>47.720081336177877</c:v>
                </c:pt>
              </c:numCache>
            </c:numRef>
          </c:val>
          <c:extLst>
            <c:ext xmlns:c16="http://schemas.microsoft.com/office/drawing/2014/chart" uri="{C3380CC4-5D6E-409C-BE32-E72D297353CC}">
              <c16:uniqueId val="{00000001-B068-3645-9350-6F8BA5C50BA7}"/>
            </c:ext>
          </c:extLst>
        </c:ser>
        <c:dLbls>
          <c:showLegendKey val="0"/>
          <c:showVal val="0"/>
          <c:showCatName val="0"/>
          <c:showSerName val="0"/>
          <c:showPercent val="0"/>
          <c:showBubbleSize val="0"/>
        </c:dLbls>
        <c:gapWidth val="219"/>
        <c:overlap val="-27"/>
        <c:axId val="461909008"/>
        <c:axId val="423484208"/>
      </c:barChart>
      <c:catAx>
        <c:axId val="46190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84208"/>
        <c:crosses val="autoZero"/>
        <c:auto val="1"/>
        <c:lblAlgn val="ctr"/>
        <c:lblOffset val="100"/>
        <c:noMultiLvlLbl val="0"/>
      </c:catAx>
      <c:valAx>
        <c:axId val="423484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0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E13F-4E41-A64B-A3F5E04ECE50}"/>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4-E13F-4E41-A64B-A3F5E04ECE50}"/>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5-E13F-4E41-A64B-A3F5E04ECE50}"/>
            </c:ext>
          </c:extLst>
        </c:ser>
        <c:dLbls>
          <c:showLegendKey val="0"/>
          <c:showVal val="0"/>
          <c:showCatName val="0"/>
          <c:showSerName val="0"/>
          <c:showPercent val="0"/>
          <c:showBubbleSize val="0"/>
        </c:dLbls>
        <c:gapWidth val="219"/>
        <c:overlap val="-27"/>
        <c:axId val="423466192"/>
        <c:axId val="476033536"/>
      </c:barChart>
      <c:catAx>
        <c:axId val="4234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33536"/>
        <c:crosses val="autoZero"/>
        <c:auto val="1"/>
        <c:lblAlgn val="ctr"/>
        <c:lblOffset val="100"/>
        <c:noMultiLvlLbl val="0"/>
      </c:catAx>
      <c:valAx>
        <c:axId val="47603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6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C0CF-5343-94D6-A0B890CD2FB4}"/>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C0CF-5343-94D6-A0B890CD2FB4}"/>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C0CF-5343-94D6-A0B890CD2FB4}"/>
            </c:ext>
          </c:extLst>
        </c:ser>
        <c:dLbls>
          <c:showLegendKey val="0"/>
          <c:showVal val="0"/>
          <c:showCatName val="0"/>
          <c:showSerName val="0"/>
          <c:showPercent val="0"/>
          <c:showBubbleSize val="0"/>
        </c:dLbls>
        <c:marker val="1"/>
        <c:smooth val="0"/>
        <c:axId val="735130496"/>
        <c:axId val="462708960"/>
      </c:lineChart>
      <c:catAx>
        <c:axId val="73513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08960"/>
        <c:crosses val="autoZero"/>
        <c:auto val="1"/>
        <c:lblAlgn val="ctr"/>
        <c:lblOffset val="100"/>
        <c:noMultiLvlLbl val="0"/>
      </c:catAx>
      <c:valAx>
        <c:axId val="462708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1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227C-954B-BC24-D30C5F7D0200}"/>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227C-954B-BC24-D30C5F7D0200}"/>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227C-954B-BC24-D30C5F7D0200}"/>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227C-954B-BC24-D30C5F7D0200}"/>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227C-954B-BC24-D30C5F7D0200}"/>
            </c:ext>
          </c:extLst>
        </c:ser>
        <c:dLbls>
          <c:showLegendKey val="0"/>
          <c:showVal val="0"/>
          <c:showCatName val="0"/>
          <c:showSerName val="0"/>
          <c:showPercent val="0"/>
          <c:showBubbleSize val="0"/>
        </c:dLbls>
        <c:gapWidth val="219"/>
        <c:overlap val="100"/>
        <c:axId val="749474544"/>
        <c:axId val="421650432"/>
      </c:barChart>
      <c:catAx>
        <c:axId val="74947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21650432"/>
        <c:crosses val="autoZero"/>
        <c:auto val="1"/>
        <c:lblAlgn val="ctr"/>
        <c:lblOffset val="100"/>
        <c:noMultiLvlLbl val="0"/>
      </c:catAx>
      <c:valAx>
        <c:axId val="421650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74544"/>
        <c:crosses val="autoZero"/>
        <c:crossBetween val="between"/>
      </c:valAx>
      <c:spPr>
        <a:noFill/>
        <a:ln>
          <a:noFill/>
        </a:ln>
        <a:effectLst/>
      </c:spPr>
    </c:plotArea>
    <c:legend>
      <c:legendPos val="r"/>
      <c:layout>
        <c:manualLayout>
          <c:xMode val="edge"/>
          <c:yMode val="edge"/>
          <c:x val="0.83733587749384086"/>
          <c:y val="0.29091172813924576"/>
          <c:w val="0.15346166851842907"/>
          <c:h val="0.349097337339411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2!PivotTable2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2'!$A$6:$A$12</c:f>
              <c:multiLvlStrCache>
                <c:ptCount val="5"/>
                <c:lvl>
                  <c:pt idx="0">
                    <c:v>Beauty &amp; Health</c:v>
                  </c:pt>
                  <c:pt idx="1">
                    <c:v>Clothing</c:v>
                  </c:pt>
                  <c:pt idx="2">
                    <c:v>Electronics</c:v>
                  </c:pt>
                  <c:pt idx="3">
                    <c:v>Home &amp; Kitchen</c:v>
                  </c:pt>
                  <c:pt idx="4">
                    <c:v>Sports &amp; Outdoors</c:v>
                  </c:pt>
                </c:lvl>
                <c:lvl>
                  <c:pt idx="0">
                    <c:v>North</c:v>
                  </c:pt>
                </c:lvl>
              </c:multiLvlStrCache>
            </c:multiLvlStrRef>
          </c:cat>
          <c:val>
            <c:numRef>
              <c:f>'Finding 2'!$B$6:$B$12</c:f>
              <c:numCache>
                <c:formatCode>0.00</c:formatCode>
                <c:ptCount val="5"/>
                <c:pt idx="0">
                  <c:v>399.48976976025608</c:v>
                </c:pt>
                <c:pt idx="1">
                  <c:v>528.05432655984237</c:v>
                </c:pt>
                <c:pt idx="2">
                  <c:v>419.62195139603449</c:v>
                </c:pt>
                <c:pt idx="3">
                  <c:v>403.60719750147678</c:v>
                </c:pt>
                <c:pt idx="4">
                  <c:v>451.70763265834125</c:v>
                </c:pt>
              </c:numCache>
            </c:numRef>
          </c:val>
          <c:extLst>
            <c:ext xmlns:c16="http://schemas.microsoft.com/office/drawing/2014/chart" uri="{C3380CC4-5D6E-409C-BE32-E72D297353CC}">
              <c16:uniqueId val="{00000000-2A94-3C4A-8E7F-88A0BE95A835}"/>
            </c:ext>
          </c:extLst>
        </c:ser>
        <c:dLbls>
          <c:showLegendKey val="0"/>
          <c:showVal val="0"/>
          <c:showCatName val="0"/>
          <c:showSerName val="0"/>
          <c:showPercent val="0"/>
          <c:showBubbleSize val="0"/>
        </c:dLbls>
        <c:gapWidth val="219"/>
        <c:axId val="461909008"/>
        <c:axId val="423484208"/>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2'!$A$6:$A$12</c:f>
              <c:multiLvlStrCache>
                <c:ptCount val="5"/>
                <c:lvl>
                  <c:pt idx="0">
                    <c:v>Beauty &amp; Health</c:v>
                  </c:pt>
                  <c:pt idx="1">
                    <c:v>Clothing</c:v>
                  </c:pt>
                  <c:pt idx="2">
                    <c:v>Electronics</c:v>
                  </c:pt>
                  <c:pt idx="3">
                    <c:v>Home &amp; Kitchen</c:v>
                  </c:pt>
                  <c:pt idx="4">
                    <c:v>Sports &amp; Outdoors</c:v>
                  </c:pt>
                </c:lvl>
                <c:lvl>
                  <c:pt idx="0">
                    <c:v>North</c:v>
                  </c:pt>
                </c:lvl>
              </c:multiLvlStrCache>
            </c:multiLvlStrRef>
          </c:cat>
          <c:val>
            <c:numRef>
              <c:f>'Finding 2'!$C$6:$C$12</c:f>
              <c:numCache>
                <c:formatCode>0.00</c:formatCode>
                <c:ptCount val="5"/>
                <c:pt idx="0">
                  <c:v>63.605860113551202</c:v>
                </c:pt>
                <c:pt idx="1">
                  <c:v>44.58169679742484</c:v>
                </c:pt>
                <c:pt idx="2">
                  <c:v>38.215984525412651</c:v>
                </c:pt>
                <c:pt idx="3">
                  <c:v>62.222079765891372</c:v>
                </c:pt>
                <c:pt idx="4">
                  <c:v>47.720081336177877</c:v>
                </c:pt>
              </c:numCache>
            </c:numRef>
          </c:val>
          <c:smooth val="0"/>
          <c:extLst>
            <c:ext xmlns:c16="http://schemas.microsoft.com/office/drawing/2014/chart" uri="{C3380CC4-5D6E-409C-BE32-E72D297353CC}">
              <c16:uniqueId val="{00000001-2A94-3C4A-8E7F-88A0BE95A835}"/>
            </c:ext>
          </c:extLst>
        </c:ser>
        <c:dLbls>
          <c:showLegendKey val="0"/>
          <c:showVal val="0"/>
          <c:showCatName val="0"/>
          <c:showSerName val="0"/>
          <c:showPercent val="0"/>
          <c:showBubbleSize val="0"/>
        </c:dLbls>
        <c:marker val="1"/>
        <c:smooth val="0"/>
        <c:axId val="797620896"/>
        <c:axId val="529405360"/>
      </c:lineChart>
      <c:catAx>
        <c:axId val="46190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84208"/>
        <c:crosses val="autoZero"/>
        <c:auto val="1"/>
        <c:lblAlgn val="ctr"/>
        <c:lblOffset val="100"/>
        <c:noMultiLvlLbl val="0"/>
      </c:catAx>
      <c:valAx>
        <c:axId val="423484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09008"/>
        <c:crosses val="autoZero"/>
        <c:crossBetween val="between"/>
      </c:valAx>
      <c:valAx>
        <c:axId val="52940536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20896"/>
        <c:crosses val="max"/>
        <c:crossBetween val="between"/>
      </c:valAx>
      <c:catAx>
        <c:axId val="797620896"/>
        <c:scaling>
          <c:orientation val="minMax"/>
        </c:scaling>
        <c:delete val="1"/>
        <c:axPos val="b"/>
        <c:numFmt formatCode="General" sourceLinked="1"/>
        <c:majorTickMark val="out"/>
        <c:minorTickMark val="none"/>
        <c:tickLblPos val="nextTo"/>
        <c:crossAx val="52940536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8"/>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4-E064-EE4E-86B6-594369C5D433}"/>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A-E064-EE4E-86B6-594369C5D433}"/>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B-E064-EE4E-86B6-594369C5D433}"/>
            </c:ext>
          </c:extLst>
        </c:ser>
        <c:dLbls>
          <c:showLegendKey val="0"/>
          <c:showVal val="0"/>
          <c:showCatName val="0"/>
          <c:showSerName val="0"/>
          <c:showPercent val="0"/>
          <c:showBubbleSize val="0"/>
        </c:dLbls>
        <c:gapWidth val="219"/>
        <c:axId val="735130496"/>
        <c:axId val="462708960"/>
      </c:barChart>
      <c:catAx>
        <c:axId val="73513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08960"/>
        <c:crosses val="autoZero"/>
        <c:auto val="1"/>
        <c:lblAlgn val="ctr"/>
        <c:lblOffset val="100"/>
        <c:noMultiLvlLbl val="0"/>
      </c:catAx>
      <c:valAx>
        <c:axId val="46270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130496"/>
        <c:crosses val="autoZero"/>
        <c:crossBetween val="between"/>
      </c:valAx>
    </c:plotArea>
    <c:legend>
      <c:legendPos val="r"/>
      <c:layout>
        <c:manualLayout>
          <c:xMode val="edge"/>
          <c:yMode val="edge"/>
          <c:x val="0.89049651051683065"/>
          <c:y val="0.2093863169827507"/>
          <c:w val="0.10028689962141828"/>
          <c:h val="0.52286130089769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1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0B1A-CC44-BB65-7528715EF6E3}"/>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0B1A-CC44-BB65-7528715EF6E3}"/>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0B1A-CC44-BB65-7528715EF6E3}"/>
            </c:ext>
          </c:extLst>
        </c:ser>
        <c:dLbls>
          <c:showLegendKey val="0"/>
          <c:showVal val="0"/>
          <c:showCatName val="0"/>
          <c:showSerName val="0"/>
          <c:showPercent val="0"/>
          <c:showBubbleSize val="0"/>
        </c:dLbls>
        <c:marker val="1"/>
        <c:smooth val="0"/>
        <c:axId val="735130496"/>
        <c:axId val="462708960"/>
      </c:lineChart>
      <c:catAx>
        <c:axId val="73513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08960"/>
        <c:crosses val="autoZero"/>
        <c:auto val="1"/>
        <c:lblAlgn val="ctr"/>
        <c:lblOffset val="100"/>
        <c:noMultiLvlLbl val="0"/>
      </c:catAx>
      <c:valAx>
        <c:axId val="462708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1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378798</xdr:colOff>
      <xdr:row>8</xdr:row>
      <xdr:rowOff>159008</xdr:rowOff>
    </xdr:from>
    <xdr:to>
      <xdr:col>7</xdr:col>
      <xdr:colOff>369989</xdr:colOff>
      <xdr:row>22</xdr:row>
      <xdr:rowOff>24520</xdr:rowOff>
    </xdr:to>
    <xdr:graphicFrame macro="">
      <xdr:nvGraphicFramePr>
        <xdr:cNvPr id="2" name="Chart 1">
          <a:extLst>
            <a:ext uri="{FF2B5EF4-FFF2-40B4-BE49-F238E27FC236}">
              <a16:creationId xmlns:a16="http://schemas.microsoft.com/office/drawing/2014/main" id="{B8E7D73F-AD83-F05A-F394-35A519D63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160749</xdr:colOff>
      <xdr:row>6</xdr:row>
      <xdr:rowOff>31617</xdr:rowOff>
    </xdr:from>
    <xdr:to>
      <xdr:col>8</xdr:col>
      <xdr:colOff>603028</xdr:colOff>
      <xdr:row>19</xdr:row>
      <xdr:rowOff>119362</xdr:rowOff>
    </xdr:to>
    <xdr:graphicFrame macro="">
      <xdr:nvGraphicFramePr>
        <xdr:cNvPr id="2" name="Chart 1">
          <a:extLst>
            <a:ext uri="{FF2B5EF4-FFF2-40B4-BE49-F238E27FC236}">
              <a16:creationId xmlns:a16="http://schemas.microsoft.com/office/drawing/2014/main" id="{1BAED7E9-475C-1970-2C2C-0F496013F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563880</xdr:colOff>
      <xdr:row>4</xdr:row>
      <xdr:rowOff>147320</xdr:rowOff>
    </xdr:from>
    <xdr:to>
      <xdr:col>11</xdr:col>
      <xdr:colOff>198120</xdr:colOff>
      <xdr:row>18</xdr:row>
      <xdr:rowOff>45720</xdr:rowOff>
    </xdr:to>
    <xdr:graphicFrame macro="">
      <xdr:nvGraphicFramePr>
        <xdr:cNvPr id="2" name="Chart 1">
          <a:extLst>
            <a:ext uri="{FF2B5EF4-FFF2-40B4-BE49-F238E27FC236}">
              <a16:creationId xmlns:a16="http://schemas.microsoft.com/office/drawing/2014/main" id="{38A62945-6683-4BB7-0CE0-2E59B4CE3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234640</xdr:colOff>
      <xdr:row>6</xdr:row>
      <xdr:rowOff>18431</xdr:rowOff>
    </xdr:from>
    <xdr:to>
      <xdr:col>10</xdr:col>
      <xdr:colOff>663652</xdr:colOff>
      <xdr:row>19</xdr:row>
      <xdr:rowOff>144192</xdr:rowOff>
    </xdr:to>
    <xdr:graphicFrame macro="">
      <xdr:nvGraphicFramePr>
        <xdr:cNvPr id="2" name="Chart 1">
          <a:extLst>
            <a:ext uri="{FF2B5EF4-FFF2-40B4-BE49-F238E27FC236}">
              <a16:creationId xmlns:a16="http://schemas.microsoft.com/office/drawing/2014/main" id="{02BE9E9A-D0CC-0DE0-6038-E36A13F4B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0</xdr:rowOff>
    </xdr:from>
    <xdr:to>
      <xdr:col>10</xdr:col>
      <xdr:colOff>25400</xdr:colOff>
      <xdr:row>22</xdr:row>
      <xdr:rowOff>0</xdr:rowOff>
    </xdr:to>
    <xdr:graphicFrame macro="">
      <xdr:nvGraphicFramePr>
        <xdr:cNvPr id="3" name="Chart 2">
          <a:extLst>
            <a:ext uri="{FF2B5EF4-FFF2-40B4-BE49-F238E27FC236}">
              <a16:creationId xmlns:a16="http://schemas.microsoft.com/office/drawing/2014/main" id="{262019D5-2873-9940-8BF3-083F6A8F9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18</xdr:col>
      <xdr:colOff>812800</xdr:colOff>
      <xdr:row>22</xdr:row>
      <xdr:rowOff>0</xdr:rowOff>
    </xdr:to>
    <xdr:graphicFrame macro="">
      <xdr:nvGraphicFramePr>
        <xdr:cNvPr id="4" name="Chart 3">
          <a:extLst>
            <a:ext uri="{FF2B5EF4-FFF2-40B4-BE49-F238E27FC236}">
              <a16:creationId xmlns:a16="http://schemas.microsoft.com/office/drawing/2014/main" id="{51CE89B8-5FB7-204E-8CA0-C6B072AFA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0</xdr:rowOff>
    </xdr:from>
    <xdr:to>
      <xdr:col>10</xdr:col>
      <xdr:colOff>12700</xdr:colOff>
      <xdr:row>38</xdr:row>
      <xdr:rowOff>12700</xdr:rowOff>
    </xdr:to>
    <xdr:graphicFrame macro="">
      <xdr:nvGraphicFramePr>
        <xdr:cNvPr id="5" name="Chart 4">
          <a:extLst>
            <a:ext uri="{FF2B5EF4-FFF2-40B4-BE49-F238E27FC236}">
              <a16:creationId xmlns:a16="http://schemas.microsoft.com/office/drawing/2014/main" id="{73FD0860-ABC5-6D4B-BE05-41EBFD3FC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800100</xdr:colOff>
      <xdr:row>3</xdr:row>
      <xdr:rowOff>0</xdr:rowOff>
    </xdr:from>
    <xdr:to>
      <xdr:col>22</xdr:col>
      <xdr:colOff>0</xdr:colOff>
      <xdr:row>10</xdr:row>
      <xdr:rowOff>127000</xdr:rowOff>
    </xdr:to>
    <mc:AlternateContent xmlns:mc="http://schemas.openxmlformats.org/markup-compatibility/2006" xmlns:a14="http://schemas.microsoft.com/office/drawing/2010/main">
      <mc:Choice Requires="a14">
        <xdr:graphicFrame macro="">
          <xdr:nvGraphicFramePr>
            <xdr:cNvPr id="13" name="Payment_Method">
              <a:extLst>
                <a:ext uri="{FF2B5EF4-FFF2-40B4-BE49-F238E27FC236}">
                  <a16:creationId xmlns:a16="http://schemas.microsoft.com/office/drawing/2014/main" id="{FF0DAEF2-89CB-794A-52DD-02C4977D0C06}"/>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5659100" y="609600"/>
              <a:ext cx="2501900" cy="1549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22</xdr:row>
      <xdr:rowOff>0</xdr:rowOff>
    </xdr:from>
    <xdr:to>
      <xdr:col>19</xdr:col>
      <xdr:colOff>0</xdr:colOff>
      <xdr:row>38</xdr:row>
      <xdr:rowOff>0</xdr:rowOff>
    </xdr:to>
    <xdr:graphicFrame macro="">
      <xdr:nvGraphicFramePr>
        <xdr:cNvPr id="14" name="Chart 13">
          <a:extLst>
            <a:ext uri="{FF2B5EF4-FFF2-40B4-BE49-F238E27FC236}">
              <a16:creationId xmlns:a16="http://schemas.microsoft.com/office/drawing/2014/main" id="{5529B0B6-DDDE-E549-80D1-17CDA361E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812800</xdr:colOff>
      <xdr:row>10</xdr:row>
      <xdr:rowOff>101600</xdr:rowOff>
    </xdr:from>
    <xdr:to>
      <xdr:col>22</xdr:col>
      <xdr:colOff>12700</xdr:colOff>
      <xdr:row>17</xdr:row>
      <xdr:rowOff>101600</xdr:rowOff>
    </xdr:to>
    <mc:AlternateContent xmlns:mc="http://schemas.openxmlformats.org/markup-compatibility/2006" xmlns:a14="http://schemas.microsoft.com/office/drawing/2010/main">
      <mc:Choice Requires="a14">
        <xdr:graphicFrame macro="">
          <xdr:nvGraphicFramePr>
            <xdr:cNvPr id="15" name="Customer_Segment">
              <a:extLst>
                <a:ext uri="{FF2B5EF4-FFF2-40B4-BE49-F238E27FC236}">
                  <a16:creationId xmlns:a16="http://schemas.microsoft.com/office/drawing/2014/main" id="{D510CA67-D766-44D0-99F5-47B8452C3362}"/>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15671800" y="2133600"/>
              <a:ext cx="2501900" cy="1422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812800</xdr:colOff>
      <xdr:row>17</xdr:row>
      <xdr:rowOff>88900</xdr:rowOff>
    </xdr:from>
    <xdr:to>
      <xdr:col>22</xdr:col>
      <xdr:colOff>0</xdr:colOff>
      <xdr:row>25</xdr:row>
      <xdr:rowOff>0</xdr:rowOff>
    </xdr:to>
    <mc:AlternateContent xmlns:mc="http://schemas.openxmlformats.org/markup-compatibility/2006" xmlns:a14="http://schemas.microsoft.com/office/drawing/2010/main">
      <mc:Choice Requires="a14">
        <xdr:graphicFrame macro="">
          <xdr:nvGraphicFramePr>
            <xdr:cNvPr id="16" name="Sales_Channel">
              <a:extLst>
                <a:ext uri="{FF2B5EF4-FFF2-40B4-BE49-F238E27FC236}">
                  <a16:creationId xmlns:a16="http://schemas.microsoft.com/office/drawing/2014/main" id="{8FF30C9C-AC59-4214-5F6E-A2AE24E004BE}"/>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5671800" y="3543300"/>
              <a:ext cx="2489200" cy="1536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812800</xdr:colOff>
      <xdr:row>25</xdr:row>
      <xdr:rowOff>0</xdr:rowOff>
    </xdr:from>
    <xdr:to>
      <xdr:col>22</xdr:col>
      <xdr:colOff>12700</xdr:colOff>
      <xdr:row>41</xdr:row>
      <xdr:rowOff>38100</xdr:rowOff>
    </xdr:to>
    <mc:AlternateContent xmlns:mc="http://schemas.openxmlformats.org/markup-compatibility/2006" xmlns:a14="http://schemas.microsoft.com/office/drawing/2010/main">
      <mc:Choice Requires="a14">
        <xdr:graphicFrame macro="">
          <xdr:nvGraphicFramePr>
            <xdr:cNvPr id="17" name="City">
              <a:extLst>
                <a:ext uri="{FF2B5EF4-FFF2-40B4-BE49-F238E27FC236}">
                  <a16:creationId xmlns:a16="http://schemas.microsoft.com/office/drawing/2014/main" id="{D85EAD9D-79FB-F7A5-B3A7-66ADF97319C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5671800" y="5080000"/>
              <a:ext cx="2501900" cy="328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6649286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ount="100">
        <n v="21.692585158991719"/>
        <n v="41.58709354469282"/>
        <n v="43.145709669464608"/>
        <n v="33.95445461556762"/>
        <n v="46.774285766679817"/>
        <n v="58.081017136290768"/>
        <n v="87.723718024210598"/>
        <n v="53.491556256636777"/>
        <n v="55.151007814455284"/>
        <n v="48.511081684676647"/>
        <n v="11.624575694019169"/>
        <n v="49.469722491015659"/>
        <n v="51.204604198820533"/>
        <n v="99.264842249705723"/>
        <n v="46.152780704377548"/>
        <n v="56.030946846672251"/>
        <n v="49.305764605895128"/>
        <n v="26.626439247609358"/>
        <n v="72.856456290300414"/>
        <n v="65.038660653735491"/>
        <n v="65.820638940860931"/>
        <n v="31.81225090410522"/>
        <n v="78.05588621872198"/>
        <n v="21.96297874415438"/>
        <n v="61.73714187600541"/>
        <n v="93.809112516199576"/>
        <n v="30.189273497386228"/>
        <n v="38.674045407944561"/>
        <n v="51.993027301752832"/>
        <n v="39.930486917676014"/>
        <n v="18.986731378677352"/>
        <n v="51.371259496120537"/>
        <n v="28.753925725477899"/>
        <n v="59.471848612703631"/>
        <n v="31.611515315323938"/>
        <n v="80.99868810035079"/>
        <n v="34.334934153275263"/>
        <n v="43.558769675886488"/>
        <n v="66.27034434739339"/>
        <n v="25.3827136713209"/>
        <n v="54.549198692082591"/>
        <n v="76.142855085648563"/>
        <n v="17.850335308775449"/>
        <n v="53.692677170646093"/>
        <n v="55.197655884968469"/>
        <n v="65.636457435546205"/>
        <n v="25.260985782438361"/>
        <n v="23.590867738314468"/>
        <n v="60.438831312337953"/>
        <n v="55.939693464663719"/>
        <n v="55.009857006917528"/>
        <n v="56.928964189939506"/>
        <n v="36.399505568430193"/>
        <n v="54.645073943220069"/>
        <n v="55.861449465973621"/>
        <n v="35.712971639472642"/>
        <n v="87.315490222895136"/>
        <n v="59.476658418235751"/>
        <n v="26.173930055947029"/>
        <n v="63.131072172676603"/>
        <n v="30.506366595453571"/>
        <n v="65.741692074849041"/>
        <n v="73.171911580148077"/>
        <n v="33.586353632965789"/>
        <n v="69.267522584886436"/>
        <n v="58.255618538729962"/>
        <n v="66.441203199889799"/>
        <n v="87.93585965307895"/>
        <n v="45.092237679942592"/>
        <n v="34.925276712850213"/>
        <n v="32.209711407489543"/>
        <n v="33.683794300691233"/>
        <n v="48.457965811717919"/>
        <n v="56.823039496332868"/>
        <n v="55.533815986600381"/>
        <n v="66.543664980720479"/>
        <n v="50.260037837558137"/>
        <n v="79.070681543146335"/>
        <n v="44.706863335240882"/>
        <n v="104.4033833317924"/>
        <n v="62.513346955300122"/>
        <n v="32.856848871674337"/>
        <n v="28.582150038777751"/>
        <n v="59.649448304863697"/>
        <n v="45.530744293482982"/>
        <n v="64.280009881841835"/>
        <n v="59.464752491470897"/>
        <n v="48.543421746862542"/>
        <n v="33.0641256386319"/>
        <n v="19.703055506282709"/>
        <n v="41.069700958659581"/>
        <n v="67.127975886469443"/>
        <n v="54.281874882604079"/>
        <n v="25.085224425760241"/>
        <n v="53.46361851702364"/>
        <n v="57.706347594576727"/>
        <n v="32.322851275977342"/>
        <n v="53.074502118910559"/>
        <n v="51.164174368920001"/>
        <n v="27.140594043387541"/>
      </sharedItems>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ount="100">
        <n v="0.1171004989077928"/>
        <n v="0.14398189598030309"/>
        <n v="0.27472936051232622"/>
        <n v="0.26103702654334648"/>
        <n v="0.19790984060358521"/>
        <n v="0.21173273833087819"/>
        <n v="0.32776648957884252"/>
        <n v="0.140842861116417"/>
        <n v="0.25470973811700381"/>
        <n v="0.17978073475661061"/>
        <n v="0.17823187967727799"/>
        <n v="0.30987768519871911"/>
        <n v="0.28254163489880302"/>
        <n v="0.28135096360006379"/>
        <n v="0.33054788071543301"/>
        <n v="0.20210038416327589"/>
        <n v="0.26819529712949641"/>
        <n v="0.1689733243406544"/>
        <n v="0.23241663524884421"/>
        <n v="0.18698569456323161"/>
        <n v="0.20969959649927181"/>
        <n v="0.25951570254369138"/>
        <n v="0.11817793167665271"/>
        <n v="0.40923872756854612"/>
        <n v="9.9398261850029812E-2"/>
        <n v="7.8581138721226795E-2"/>
        <n v="0.31581108735000679"/>
        <n v="0.27916626939629358"/>
        <n v="0.26241198170521551"/>
        <n v="0.26283455092642799"/>
        <n v="0.19877532271530851"/>
        <n v="0.1102745628514168"/>
        <n v="0.20758045581937271"/>
        <n v="0.13228382884878881"/>
        <n v="0.29751197334177509"/>
        <n v="0.18529426184978609"/>
        <n v="0.11745028032074881"/>
        <n v="0.16786141583470071"/>
        <n v="0.24129314542756239"/>
        <n v="0.14362754471960251"/>
        <n v="0.11777796044335689"/>
        <n v="0.22436872114919121"/>
        <n v="0.2244966571108723"/>
        <n v="0.149305682462887"/>
        <n v="0.1528961694381677"/>
        <n v="0.22320499373576361"/>
        <n v="5.5191565850267597E-2"/>
        <n v="5.9253622562344482E-2"/>
        <n v="0.1281555778747564"/>
        <n v="0.17865528482881529"/>
        <n v="0.23109075655980049"/>
        <n v="0.34753562169495522"/>
        <n v="0.28576596232020202"/>
        <n v="0.18400614700365731"/>
        <n v="0.19809837920973111"/>
        <n v="9.9747063536219122E-2"/>
        <n v="0.198148686400761"/>
        <n v="0.1711341361079862"/>
        <n v="0.23227185603380901"/>
        <n v="0.1172769056447677"/>
        <n v="0.25193465142411731"/>
        <n v="0.35327389130025783"/>
        <n v="0.18912398515431431"/>
        <n v="0.24017117220989409"/>
        <n v="0.26901439917111131"/>
        <n v="0.1598779528114164"/>
        <n v="0.22240924818104171"/>
        <n v="0.2012592400781795"/>
        <n v="0.20976760985488321"/>
        <n v="0.1226990216144534"/>
        <n v="0.2024510174258943"/>
        <n v="0.24979982912454499"/>
        <n v="0.34511436077950419"/>
        <n v="0.29592708260852069"/>
        <n v="0.41531824575115572"/>
        <n v="0.1232652437111951"/>
        <n v="0.28723206367206783"/>
        <n v="0.21833420057383521"/>
        <n v="0.41898029332176723"/>
        <n v="0.1191701714644849"/>
        <n v="0.11602781578192239"/>
        <n v="0.1400607354555978"/>
        <n v="0"/>
        <n v="0.14742449783192391"/>
        <n v="0.1240867338446302"/>
        <n v="0.21503937864762079"/>
        <n v="0.23417559757771589"/>
        <n v="0.38761708392158872"/>
        <n v="0.29504238381860498"/>
        <n v="0.14230963443375971"/>
        <n v="0.11015853286516419"/>
        <n v="0.24919191715065059"/>
        <n v="6.7976679297935799E-2"/>
        <n v="0.38314587658543542"/>
        <n v="0.31794401207212869"/>
        <n v="0.15308243478952949"/>
        <n v="2.868654709091226E-2"/>
        <n v="0.33538723741654131"/>
        <n v="0.1885460154747382"/>
        <n v="0.32378163119734621"/>
      </sharedItems>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145501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57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x v="0"/>
    <s v="Cancelled"/>
    <n v="599.34283060224652"/>
    <x v="0"/>
    <n v="0.1178893680174142"/>
    <x v="0"/>
    <n v="1.811144682411266"/>
    <x v="0"/>
  </r>
  <r>
    <x v="1"/>
    <x v="1"/>
    <s v="Bank Transfer"/>
    <s v="East"/>
    <x v="0"/>
    <s v="Completed"/>
    <n v="472.34713976576307"/>
    <x v="1"/>
    <n v="0.12803922631841169"/>
    <x v="1"/>
    <n v="3.8012499540924538"/>
    <x v="1"/>
  </r>
  <r>
    <x v="2"/>
    <x v="2"/>
    <s v="Bank Transfer"/>
    <s v="North"/>
    <x v="0"/>
    <s v="Cancelled"/>
    <n v="629.53770762013846"/>
    <x v="2"/>
    <n v="0.15415256215876391"/>
    <x v="2"/>
    <n v="5.0104873994363661"/>
    <x v="2"/>
  </r>
  <r>
    <x v="3"/>
    <x v="2"/>
    <s v="Credit Card"/>
    <s v="East"/>
    <x v="1"/>
    <s v="Returned"/>
    <n v="804.60597128160509"/>
    <x v="3"/>
    <n v="0.15269010260174509"/>
    <x v="3"/>
    <n v="5.0939611875294837"/>
    <x v="3"/>
  </r>
  <r>
    <x v="0"/>
    <x v="1"/>
    <s v="Cash"/>
    <s v="South"/>
    <x v="2"/>
    <s v="Pending"/>
    <n v="453.16932505533282"/>
    <x v="4"/>
    <n v="3.1116531602145451E-2"/>
    <x v="4"/>
    <n v="4.0998690570415128"/>
    <x v="4"/>
  </r>
  <r>
    <x v="0"/>
    <x v="0"/>
    <s v="Bank Transfer"/>
    <s v="South"/>
    <x v="3"/>
    <s v="Cancelled"/>
    <n v="453.17260861016388"/>
    <x v="5"/>
    <n v="5.3108748004243873E-2"/>
    <x v="5"/>
    <n v="6.2456998646949966"/>
    <x v="5"/>
  </r>
  <r>
    <x v="0"/>
    <x v="2"/>
    <s v="Cash"/>
    <s v="West"/>
    <x v="0"/>
    <s v="Cancelled"/>
    <n v="815.84256310147828"/>
    <x v="6"/>
    <n v="0.12575176336043301"/>
    <x v="6"/>
    <n v="2.8647591412348108"/>
    <x v="6"/>
  </r>
  <r>
    <x v="0"/>
    <x v="0"/>
    <s v="PayPal"/>
    <s v="North"/>
    <x v="1"/>
    <s v="Returned"/>
    <n v="653.48694583058182"/>
    <x v="7"/>
    <n v="0.12568929754561051"/>
    <x v="7"/>
    <n v="4.7152410299574132"/>
    <x v="4"/>
  </r>
  <r>
    <x v="0"/>
    <x v="0"/>
    <s v="Bank Transfer"/>
    <s v="South"/>
    <x v="1"/>
    <s v="Cancelled"/>
    <n v="406.10512281300959"/>
    <x v="8"/>
    <n v="0.12575238431530239"/>
    <x v="8"/>
    <n v="5.2405912634237977"/>
    <x v="3"/>
  </r>
  <r>
    <x v="1"/>
    <x v="2"/>
    <s v="Cash"/>
    <s v="West"/>
    <x v="1"/>
    <s v="Cancelled"/>
    <n v="608.51200871719288"/>
    <x v="9"/>
    <n v="0.29263657453273612"/>
    <x v="9"/>
    <n v="6.0288776681174978"/>
    <x v="4"/>
  </r>
  <r>
    <x v="3"/>
    <x v="0"/>
    <s v="Cash"/>
    <s v="North"/>
    <x v="3"/>
    <s v="Returned"/>
    <n v="407.31646143750748"/>
    <x v="10"/>
    <n v="0.12854452553465839"/>
    <x v="10"/>
    <n v="6.4232297561777791"/>
    <x v="3"/>
  </r>
  <r>
    <x v="2"/>
    <x v="2"/>
    <s v="PayPal"/>
    <s v="South"/>
    <x v="0"/>
    <s v="Completed"/>
    <n v="406.85404928594858"/>
    <x v="11"/>
    <n v="0.15677828200902999"/>
    <x v="11"/>
    <n v="2.750715816324262"/>
    <x v="3"/>
  </r>
  <r>
    <x v="2"/>
    <x v="0"/>
    <s v="Cash"/>
    <s v="South"/>
    <x v="2"/>
    <s v="Returned"/>
    <n v="548.39245431320683"/>
    <x v="12"/>
    <n v="0.1477000881746601"/>
    <x v="12"/>
    <n v="1.931771658528755"/>
    <x v="7"/>
  </r>
  <r>
    <x v="2"/>
    <x v="2"/>
    <s v="Cash"/>
    <s v="North"/>
    <x v="2"/>
    <s v="Completed"/>
    <n v="117.3439510684404"/>
    <x v="13"/>
    <n v="0.1325695625652899"/>
    <x v="13"/>
    <n v="7.5553536437970177"/>
    <x v="8"/>
  </r>
  <r>
    <x v="2"/>
    <x v="1"/>
    <s v="PayPal"/>
    <s v="North"/>
    <x v="1"/>
    <s v="Pending"/>
    <n v="155.01643349739351"/>
    <x v="14"/>
    <n v="8.4236537767982719E-2"/>
    <x v="14"/>
    <n v="5.6646280239591844"/>
    <x v="2"/>
  </r>
  <r>
    <x v="1"/>
    <x v="2"/>
    <s v="Bank Transfer"/>
    <s v="North"/>
    <x v="3"/>
    <s v="Completed"/>
    <n v="387.54249415180539"/>
    <x v="15"/>
    <n v="0.1379484610246634"/>
    <x v="15"/>
    <n v="3.5030269268868932"/>
    <x v="7"/>
  </r>
  <r>
    <x v="4"/>
    <x v="2"/>
    <s v="Cash"/>
    <s v="South"/>
    <x v="3"/>
    <s v="Completed"/>
    <n v="297.43377593311533"/>
    <x v="16"/>
    <n v="6.135873927312141E-2"/>
    <x v="16"/>
    <n v="8.1023039510450463"/>
    <x v="5"/>
  </r>
  <r>
    <x v="3"/>
    <x v="2"/>
    <s v="Cash"/>
    <s v="South"/>
    <x v="3"/>
    <s v="Pending"/>
    <n v="562.84946651905477"/>
    <x v="17"/>
    <n v="8.8159069662999565E-2"/>
    <x v="17"/>
    <n v="5.231349268585717"/>
    <x v="7"/>
  </r>
  <r>
    <x v="0"/>
    <x v="2"/>
    <s v="Cash"/>
    <s v="West"/>
    <x v="2"/>
    <s v="Completed"/>
    <n v="318.39518489575778"/>
    <x v="18"/>
    <n v="7.573182260854483E-2"/>
    <x v="18"/>
    <n v="7.3585943681276529"/>
    <x v="9"/>
  </r>
  <r>
    <x v="4"/>
    <x v="0"/>
    <s v="Credit Card"/>
    <s v="East"/>
    <x v="1"/>
    <s v="Returned"/>
    <n v="217.5392597329417"/>
    <x v="19"/>
    <n v="0.10409370696931609"/>
    <x v="19"/>
    <n v="5.1350369628202177"/>
    <x v="9"/>
  </r>
  <r>
    <x v="2"/>
    <x v="1"/>
    <s v="PayPal"/>
    <s v="North"/>
    <x v="0"/>
    <s v="Completed"/>
    <n v="793.12975378431088"/>
    <x v="20"/>
    <n v="0.21573292833367541"/>
    <x v="20"/>
    <n v="9.1214958497639742"/>
    <x v="2"/>
  </r>
  <r>
    <x v="4"/>
    <x v="2"/>
    <s v="Credit Card"/>
    <s v="South"/>
    <x v="2"/>
    <s v="Pending"/>
    <n v="454.84473990269288"/>
    <x v="21"/>
    <n v="6.6367403704125916E-3"/>
    <x v="21"/>
    <n v="8.5106816848864089"/>
    <x v="4"/>
  </r>
  <r>
    <x v="3"/>
    <x v="0"/>
    <s v="PayPal"/>
    <s v="South"/>
    <x v="1"/>
    <s v="Returned"/>
    <n v="513.50564093758476"/>
    <x v="22"/>
    <n v="0.13431300951872571"/>
    <x v="22"/>
    <n v="4.5020717030418531"/>
    <x v="8"/>
  </r>
  <r>
    <x v="0"/>
    <x v="1"/>
    <s v="Bank Transfer"/>
    <s v="North"/>
    <x v="1"/>
    <s v="Pending"/>
    <n v="215.05036275730859"/>
    <x v="23"/>
    <n v="1.936420644051742E-2"/>
    <x v="23"/>
    <n v="6.9431419019087111"/>
    <x v="2"/>
  </r>
  <r>
    <x v="0"/>
    <x v="1"/>
    <s v="Bank Transfer"/>
    <s v="East"/>
    <x v="0"/>
    <s v="Pending"/>
    <n v="391.12345509496339"/>
    <x v="24"/>
    <n v="7.6403406710528338E-2"/>
    <x v="24"/>
    <n v="6.2907518991702949"/>
    <x v="3"/>
  </r>
  <r>
    <x v="3"/>
    <x v="1"/>
    <s v="Cash"/>
    <s v="North"/>
    <x v="0"/>
    <s v="Cancelled"/>
    <n v="522.18451794197324"/>
    <x v="25"/>
    <n v="0.15444752984836829"/>
    <x v="25"/>
    <n v="7.7372631150646978"/>
    <x v="1"/>
  </r>
  <r>
    <x v="3"/>
    <x v="1"/>
    <s v="PayPal"/>
    <s v="East"/>
    <x v="0"/>
    <s v="Cancelled"/>
    <n v="269.80128451553952"/>
    <x v="26"/>
    <n v="0.10321400095477309"/>
    <x v="26"/>
    <n v="3.070153078839791"/>
    <x v="8"/>
  </r>
  <r>
    <x v="2"/>
    <x v="2"/>
    <s v="Bank Transfer"/>
    <s v="South"/>
    <x v="3"/>
    <s v="Pending"/>
    <n v="575.13960366913443"/>
    <x v="27"/>
    <n v="4.6112761103534697E-2"/>
    <x v="27"/>
    <n v="6.3721029199968786"/>
    <x v="8"/>
  </r>
  <r>
    <x v="0"/>
    <x v="2"/>
    <s v="PayPal"/>
    <s v="East"/>
    <x v="0"/>
    <s v="Pending"/>
    <n v="379.87226201623901"/>
    <x v="28"/>
    <n v="6.4234814537001583E-2"/>
    <x v="28"/>
    <n v="7.1168489736991756"/>
    <x v="3"/>
  </r>
  <r>
    <x v="4"/>
    <x v="0"/>
    <s v="Bank Transfer"/>
    <s v="West"/>
    <x v="1"/>
    <s v="Pending"/>
    <n v="441.661250041345"/>
    <x v="29"/>
    <n v="0.13397988744673381"/>
    <x v="29"/>
    <n v="1.482521027153771"/>
    <x v="3"/>
  </r>
  <r>
    <x v="1"/>
    <x v="0"/>
    <s v="Credit Card"/>
    <s v="South"/>
    <x v="0"/>
    <s v="Cancelled"/>
    <n v="379.65867755412057"/>
    <x v="30"/>
    <n v="6.3481668414143169E-2"/>
    <x v="30"/>
    <n v="2.6334829746684498"/>
    <x v="6"/>
  </r>
  <r>
    <x v="1"/>
    <x v="0"/>
    <s v="Bank Transfer"/>
    <s v="West"/>
    <x v="1"/>
    <s v="Cancelled"/>
    <n v="870.45563690178756"/>
    <x v="31"/>
    <n v="0.11082292947909871"/>
    <x v="31"/>
    <n v="1"/>
    <x v="2"/>
  </r>
  <r>
    <x v="3"/>
    <x v="1"/>
    <s v="Credit Card"/>
    <s v="North"/>
    <x v="2"/>
    <s v="Completed"/>
    <n v="497.30055505241319"/>
    <x v="32"/>
    <n v="0.1022785919951907"/>
    <x v="32"/>
    <n v="4.4611863311108841"/>
    <x v="3"/>
  </r>
  <r>
    <x v="2"/>
    <x v="1"/>
    <s v="Bank Transfer"/>
    <s v="North"/>
    <x v="3"/>
    <s v="Completed"/>
    <n v="288.45781420882003"/>
    <x v="33"/>
    <n v="6.7419982619709148E-2"/>
    <x v="33"/>
    <n v="6.4350845115919242"/>
    <x v="9"/>
  </r>
  <r>
    <x v="1"/>
    <x v="2"/>
    <s v="Cash"/>
    <s v="North"/>
    <x v="2"/>
    <s v="Pending"/>
    <n v="664.50898242063784"/>
    <x v="34"/>
    <n v="0.2071972044662663"/>
    <x v="34"/>
    <n v="8.0047141041920558"/>
    <x v="5"/>
  </r>
  <r>
    <x v="0"/>
    <x v="1"/>
    <s v="Credit Card"/>
    <s v="East"/>
    <x v="2"/>
    <s v="Returned"/>
    <n v="255.83127000579549"/>
    <x v="35"/>
    <n v="0.1316959511159006"/>
    <x v="35"/>
    <n v="5.1481895608395503"/>
    <x v="1"/>
  </r>
  <r>
    <x v="3"/>
    <x v="1"/>
    <s v="Bank Transfer"/>
    <s v="South"/>
    <x v="1"/>
    <s v="Returned"/>
    <n v="541.77271900095104"/>
    <x v="36"/>
    <n v="0"/>
    <x v="36"/>
    <n v="8.2572310911425841"/>
    <x v="2"/>
  </r>
  <r>
    <x v="4"/>
    <x v="1"/>
    <s v="Cash"/>
    <s v="North"/>
    <x v="2"/>
    <s v="Cancelled"/>
    <n v="108.06597522404491"/>
    <x v="37"/>
    <n v="0.1093227157384714"/>
    <x v="37"/>
    <n v="2.2397970835702168"/>
    <x v="0"/>
  </r>
  <r>
    <x v="3"/>
    <x v="0"/>
    <s v="Credit Card"/>
    <s v="North"/>
    <x v="1"/>
    <s v="Cancelled"/>
    <n v="234.36279022031391"/>
    <x v="38"/>
    <n v="6.6910676761580606E-2"/>
    <x v="38"/>
    <n v="1.5932351212896909"/>
    <x v="9"/>
  </r>
  <r>
    <x v="4"/>
    <x v="0"/>
    <s v="Cash"/>
    <s v="South"/>
    <x v="0"/>
    <s v="Cancelled"/>
    <n v="539.37224717382469"/>
    <x v="39"/>
    <n v="0.14262166673981119"/>
    <x v="39"/>
    <n v="4.8889046022067628"/>
    <x v="4"/>
  </r>
  <r>
    <x v="3"/>
    <x v="2"/>
    <s v="PayPal"/>
    <s v="North"/>
    <x v="0"/>
    <s v="Pending"/>
    <n v="647.69331599908207"/>
    <x v="40"/>
    <n v="6.037396307836497E-2"/>
    <x v="40"/>
    <n v="5.7681308978786143"/>
    <x v="3"/>
  </r>
  <r>
    <x v="3"/>
    <x v="1"/>
    <s v="PayPal"/>
    <s v="West"/>
    <x v="1"/>
    <s v="Returned"/>
    <n v="534.27365623799415"/>
    <x v="41"/>
    <n v="9.4263177926655062E-2"/>
    <x v="41"/>
    <n v="4.9346105038118138"/>
    <x v="0"/>
  </r>
  <r>
    <x v="3"/>
    <x v="1"/>
    <s v="Credit Card"/>
    <s v="South"/>
    <x v="0"/>
    <s v="Completed"/>
    <n v="476.8703435223519"/>
    <x v="42"/>
    <n v="0.12524936394902289"/>
    <x v="42"/>
    <n v="1"/>
    <x v="3"/>
  </r>
  <r>
    <x v="4"/>
    <x v="2"/>
    <s v="Bank Transfer"/>
    <s v="South"/>
    <x v="3"/>
    <s v="Pending"/>
    <n v="439.77926088214218"/>
    <x v="43"/>
    <n v="0.1432877597085061"/>
    <x v="43"/>
    <n v="4.8217599209744231"/>
    <x v="8"/>
  </r>
  <r>
    <x v="4"/>
    <x v="1"/>
    <s v="Credit Card"/>
    <s v="South"/>
    <x v="2"/>
    <s v="Completed"/>
    <n v="204.29560192651451"/>
    <x v="44"/>
    <n v="3.998517964721119E-2"/>
    <x v="44"/>
    <n v="2.391060998990294"/>
    <x v="9"/>
  </r>
  <r>
    <x v="3"/>
    <x v="1"/>
    <s v="Cash"/>
    <s v="West"/>
    <x v="3"/>
    <s v="Completed"/>
    <n v="356.03115832105829"/>
    <x v="45"/>
    <n v="8.3274938207952592E-2"/>
    <x v="45"/>
    <n v="6.3393450976600771"/>
    <x v="8"/>
  </r>
  <r>
    <x v="1"/>
    <x v="0"/>
    <s v="Bank Transfer"/>
    <s v="South"/>
    <x v="2"/>
    <s v="Pending"/>
    <n v="407.87224580804252"/>
    <x v="46"/>
    <n v="7.62527344419522E-2"/>
    <x v="46"/>
    <n v="5.7331964921936969"/>
    <x v="6"/>
  </r>
  <r>
    <x v="2"/>
    <x v="2"/>
    <s v="PayPal"/>
    <s v="West"/>
    <x v="0"/>
    <s v="Completed"/>
    <n v="711.42444524378311"/>
    <x v="47"/>
    <n v="6.7333538371314408E-2"/>
    <x v="47"/>
    <n v="3.1202404273452902"/>
    <x v="8"/>
  </r>
  <r>
    <x v="2"/>
    <x v="2"/>
    <s v="Bank Transfer"/>
    <s v="South"/>
    <x v="3"/>
    <s v="Returned"/>
    <n v="568.72365791369225"/>
    <x v="48"/>
    <n v="0.18827271201405479"/>
    <x v="48"/>
    <n v="3.9722661653266131"/>
    <x v="6"/>
  </r>
  <r>
    <x v="2"/>
    <x v="2"/>
    <s v="PayPal"/>
    <s v="East"/>
    <x v="0"/>
    <s v="Completed"/>
    <n v="147.39196892745321"/>
    <x v="49"/>
    <n v="0.12024908554804779"/>
    <x v="49"/>
    <n v="2.8815729562220969"/>
    <x v="6"/>
  </r>
  <r>
    <x v="4"/>
    <x v="2"/>
    <s v="Bank Transfer"/>
    <s v="North"/>
    <x v="2"/>
    <s v="Returned"/>
    <n v="564.81679387895906"/>
    <x v="50"/>
    <n v="3.6955802283247741E-2"/>
    <x v="50"/>
    <n v="4.8746418054536562"/>
    <x v="0"/>
  </r>
  <r>
    <x v="4"/>
    <x v="0"/>
    <s v="Bank Transfer"/>
    <s v="East"/>
    <x v="1"/>
    <s v="Returned"/>
    <n v="422.98354391673672"/>
    <x v="51"/>
    <n v="0.14589309735273881"/>
    <x v="51"/>
    <n v="6.9102846410024767"/>
    <x v="3"/>
  </r>
  <r>
    <x v="1"/>
    <x v="0"/>
    <s v="Bank Transfer"/>
    <s v="North"/>
    <x v="1"/>
    <s v="Returned"/>
    <n v="364.61559993880832"/>
    <x v="52"/>
    <n v="0.20610780985063171"/>
    <x v="52"/>
    <n v="3.028547907328913"/>
    <x v="4"/>
  </r>
  <r>
    <x v="2"/>
    <x v="1"/>
    <s v="Cash"/>
    <s v="West"/>
    <x v="3"/>
    <s v="Cancelled"/>
    <n v="622.33525776817362"/>
    <x v="53"/>
    <n v="0.15162326302755741"/>
    <x v="53"/>
    <n v="6.0080930310356884"/>
    <x v="8"/>
  </r>
  <r>
    <x v="2"/>
    <x v="1"/>
    <s v="Cash"/>
    <s v="East"/>
    <x v="0"/>
    <s v="Completed"/>
    <n v="706.19990449919021"/>
    <x v="54"/>
    <n v="2.403150170229933E-2"/>
    <x v="54"/>
    <n v="3.939484763255118"/>
    <x v="9"/>
  </r>
  <r>
    <x v="3"/>
    <x v="1"/>
    <s v="Credit Card"/>
    <s v="South"/>
    <x v="0"/>
    <s v="Pending"/>
    <n v="686.25602382323973"/>
    <x v="55"/>
    <n v="7.5788296356687435E-2"/>
    <x v="55"/>
    <n v="3.4142543354753121"/>
    <x v="6"/>
  </r>
  <r>
    <x v="4"/>
    <x v="1"/>
    <s v="Credit Card"/>
    <s v="North"/>
    <x v="3"/>
    <s v="Pending"/>
    <n v="332.15649535547232"/>
    <x v="56"/>
    <n v="0.16334555745933119"/>
    <x v="56"/>
    <n v="4.7859392800908847"/>
    <x v="3"/>
  </r>
  <r>
    <x v="2"/>
    <x v="0"/>
    <s v="PayPal"/>
    <s v="North"/>
    <x v="1"/>
    <s v="Completed"/>
    <n v="438.15752482975711"/>
    <x v="57"/>
    <n v="6.4616526719060957E-2"/>
    <x v="57"/>
    <n v="2.9295153551612518"/>
    <x v="1"/>
  </r>
  <r>
    <x v="1"/>
    <x v="2"/>
    <s v="Cash"/>
    <s v="East"/>
    <x v="2"/>
    <s v="Cancelled"/>
    <n v="566.25268628071285"/>
    <x v="58"/>
    <n v="0.1221909714073114"/>
    <x v="58"/>
    <n v="3.8927013893056359"/>
    <x v="2"/>
  </r>
  <r>
    <x v="1"/>
    <x v="0"/>
    <s v="PayPal"/>
    <s v="West"/>
    <x v="3"/>
    <s v="Cancelled"/>
    <n v="695.10902542447184"/>
    <x v="59"/>
    <n v="0.13873170267146681"/>
    <x v="59"/>
    <n v="2.6042442148223031"/>
    <x v="0"/>
  </r>
  <r>
    <x v="2"/>
    <x v="1"/>
    <s v="Credit Card"/>
    <s v="East"/>
    <x v="2"/>
    <s v="Returned"/>
    <n v="404.16515243094199"/>
    <x v="60"/>
    <n v="5.3653476421095858E-2"/>
    <x v="60"/>
    <n v="8.929450265832779"/>
    <x v="4"/>
  </r>
  <r>
    <x v="4"/>
    <x v="0"/>
    <s v="PayPal"/>
    <s v="West"/>
    <x v="1"/>
    <s v="Completed"/>
    <n v="462.86820466723663"/>
    <x v="61"/>
    <n v="9.7023732196910004E-2"/>
    <x v="61"/>
    <n v="5.0705271039434576"/>
    <x v="7"/>
  </r>
  <r>
    <x v="1"/>
    <x v="2"/>
    <s v="Credit Card"/>
    <s v="West"/>
    <x v="0"/>
    <s v="Completed"/>
    <n v="278.73300519879427"/>
    <x v="62"/>
    <n v="0"/>
    <x v="62"/>
    <n v="3.600548984014829"/>
    <x v="0"/>
  </r>
  <r>
    <x v="3"/>
    <x v="2"/>
    <s v="Cash"/>
    <s v="North"/>
    <x v="1"/>
    <s v="Pending"/>
    <n v="260.75867518386588"/>
    <x v="63"/>
    <n v="4.878061793328551E-2"/>
    <x v="63"/>
    <n v="5.4279598214684439"/>
    <x v="1"/>
  </r>
  <r>
    <x v="1"/>
    <x v="0"/>
    <s v="Bank Transfer"/>
    <s v="East"/>
    <x v="3"/>
    <s v="Completed"/>
    <n v="662.50516447883956"/>
    <x v="64"/>
    <n v="8.7371592430341982E-2"/>
    <x v="64"/>
    <n v="4.7753439006183402"/>
    <x v="2"/>
  </r>
  <r>
    <x v="0"/>
    <x v="0"/>
    <s v="Cash"/>
    <s v="East"/>
    <x v="0"/>
    <s v="Cancelled"/>
    <n v="771.24800571416461"/>
    <x v="65"/>
    <n v="3.7610840901757529E-2"/>
    <x v="65"/>
    <n v="4.5580608009335544"/>
    <x v="1"/>
  </r>
  <r>
    <x v="0"/>
    <x v="0"/>
    <s v="PayPal"/>
    <s v="West"/>
    <x v="3"/>
    <s v="Completed"/>
    <n v="485.59797568393321"/>
    <x v="66"/>
    <n v="0.18162056519658179"/>
    <x v="66"/>
    <n v="6.22833340008685"/>
    <x v="8"/>
  </r>
  <r>
    <x v="4"/>
    <x v="1"/>
    <s v="PayPal"/>
    <s v="East"/>
    <x v="3"/>
    <s v="Pending"/>
    <n v="700.7065795784049"/>
    <x v="67"/>
    <n v="2.849293110196836E-2"/>
    <x v="67"/>
    <n v="6.5150154200946098"/>
    <x v="6"/>
  </r>
  <r>
    <x v="2"/>
    <x v="0"/>
    <s v="Cash"/>
    <s v="South"/>
    <x v="1"/>
    <s v="Returned"/>
    <n v="572.32720500952678"/>
    <x v="68"/>
    <n v="7.7997775665150815E-2"/>
    <x v="68"/>
    <n v="3.9389977047789451"/>
    <x v="4"/>
  </r>
  <r>
    <x v="4"/>
    <x v="0"/>
    <s v="Cash"/>
    <s v="South"/>
    <x v="3"/>
    <s v="Pending"/>
    <n v="370.97604907897522"/>
    <x v="69"/>
    <n v="0.10653702886430461"/>
    <x v="69"/>
    <n v="3.8483635187106402"/>
    <x v="5"/>
  </r>
  <r>
    <x v="4"/>
    <x v="0"/>
    <s v="Credit Card"/>
    <s v="East"/>
    <x v="1"/>
    <s v="Pending"/>
    <n v="572.27912110168279"/>
    <x v="70"/>
    <n v="0.17206366445330579"/>
    <x v="70"/>
    <n v="4.4498966056967122"/>
    <x v="6"/>
  </r>
  <r>
    <x v="4"/>
    <x v="2"/>
    <s v="PayPal"/>
    <s v="East"/>
    <x v="0"/>
    <s v="Returned"/>
    <n v="807.60731329319378"/>
    <x v="71"/>
    <n v="2.8206892441028031E-2"/>
    <x v="71"/>
    <n v="1"/>
    <x v="5"/>
  </r>
  <r>
    <x v="4"/>
    <x v="2"/>
    <s v="PayPal"/>
    <s v="West"/>
    <x v="1"/>
    <s v="Pending"/>
    <n v="492.83479217800971"/>
    <x v="72"/>
    <n v="0.158158187607748"/>
    <x v="72"/>
    <n v="1.969617875602895"/>
    <x v="2"/>
  </r>
  <r>
    <x v="3"/>
    <x v="1"/>
    <s v="Cash"/>
    <s v="South"/>
    <x v="0"/>
    <s v="Pending"/>
    <n v="812.92873116280123"/>
    <x v="73"/>
    <n v="0.10051165305097939"/>
    <x v="73"/>
    <n v="7.7337485348890489"/>
    <x v="3"/>
  </r>
  <r>
    <x v="3"/>
    <x v="1"/>
    <s v="Bank Transfer"/>
    <s v="South"/>
    <x v="1"/>
    <s v="Completed"/>
    <n v="0"/>
    <x v="74"/>
    <n v="5.0924567447602459E-2"/>
    <x v="74"/>
    <n v="8.2899354270025682"/>
    <x v="7"/>
  </r>
  <r>
    <x v="1"/>
    <x v="2"/>
    <s v="PayPal"/>
    <s v="North"/>
    <x v="2"/>
    <s v="Completed"/>
    <n v="664.38050087504473"/>
    <x v="75"/>
    <n v="0.1231051737131635"/>
    <x v="75"/>
    <n v="4.5019279208872431"/>
    <x v="9"/>
  </r>
  <r>
    <x v="0"/>
    <x v="2"/>
    <s v="Bank Transfer"/>
    <s v="West"/>
    <x v="2"/>
    <s v="Returned"/>
    <n v="517.40941364763421"/>
    <x v="76"/>
    <n v="0.1099529847786735"/>
    <x v="76"/>
    <n v="6.1531139261115326"/>
    <x v="6"/>
  </r>
  <r>
    <x v="4"/>
    <x v="2"/>
    <s v="Cash"/>
    <s v="North"/>
    <x v="3"/>
    <s v="Completed"/>
    <n v="440.19852990682648"/>
    <x v="77"/>
    <n v="6.9989156142060277E-2"/>
    <x v="77"/>
    <n v="5.622500309087072"/>
    <x v="4"/>
  </r>
  <r>
    <x v="1"/>
    <x v="0"/>
    <s v="Cash"/>
    <s v="South"/>
    <x v="1"/>
    <s v="Completed"/>
    <n v="518.35215530710047"/>
    <x v="78"/>
    <n v="0.10349010424950091"/>
    <x v="78"/>
    <n v="11.157761616910481"/>
    <x v="1"/>
  </r>
  <r>
    <x v="0"/>
    <x v="0"/>
    <s v="Credit Card"/>
    <s v="West"/>
    <x v="1"/>
    <s v="Pending"/>
    <n v="102.4862170798214"/>
    <x v="79"/>
    <n v="8.0734320156911996E-2"/>
    <x v="79"/>
    <n v="7.2391498228691544"/>
    <x v="4"/>
  </r>
  <r>
    <x v="2"/>
    <x v="2"/>
    <s v="PayPal"/>
    <s v="East"/>
    <x v="0"/>
    <s v="Cancelled"/>
    <n v="456.06562243249761"/>
    <x v="80"/>
    <n v="0.1056758672625624"/>
    <x v="80"/>
    <n v="4.7441648170384667"/>
    <x v="2"/>
  </r>
  <r>
    <x v="3"/>
    <x v="0"/>
    <s v="Bank Transfer"/>
    <s v="West"/>
    <x v="3"/>
    <s v="Completed"/>
    <n v="571.42251430234933"/>
    <x v="81"/>
    <n v="0.13310653372605241"/>
    <x v="81"/>
    <n v="3.088919118799148"/>
    <x v="5"/>
  </r>
  <r>
    <x v="0"/>
    <x v="0"/>
    <s v="Credit Card"/>
    <s v="East"/>
    <x v="1"/>
    <s v="Cancelled"/>
    <n v="795.57880894830328"/>
    <x v="82"/>
    <n v="0.1793008408072676"/>
    <x v="82"/>
    <n v="1.787107359484855"/>
    <x v="1"/>
  </r>
  <r>
    <x v="2"/>
    <x v="1"/>
    <s v="PayPal"/>
    <s v="East"/>
    <x v="3"/>
    <s v="Completed"/>
    <n v="396.34595634527051"/>
    <x v="83"/>
    <n v="3.8109225058657548E-2"/>
    <x v="83"/>
    <n v="5.4069272717344461"/>
    <x v="9"/>
  </r>
  <r>
    <x v="0"/>
    <x v="2"/>
    <s v="Credit Card"/>
    <s v="West"/>
    <x v="2"/>
    <s v="Completed"/>
    <n v="338.30127942136238"/>
    <x v="84"/>
    <n v="0.20665166873281329"/>
    <x v="84"/>
    <n v="3.4872985094313931"/>
    <x v="9"/>
  </r>
  <r>
    <x v="3"/>
    <x v="2"/>
    <s v="Cash"/>
    <s v="East"/>
    <x v="1"/>
    <s v="Returned"/>
    <n v="399.64859128309268"/>
    <x v="85"/>
    <n v="2.395610023874908E-3"/>
    <x v="85"/>
    <n v="2.1554925808046521"/>
    <x v="6"/>
  </r>
  <r>
    <x v="3"/>
    <x v="0"/>
    <s v="PayPal"/>
    <s v="North"/>
    <x v="1"/>
    <s v="Returned"/>
    <n v="683.08042354041481"/>
    <x v="86"/>
    <n v="9.2410745248220835E-2"/>
    <x v="86"/>
    <n v="3.7068542315149471"/>
    <x v="2"/>
  </r>
  <r>
    <x v="1"/>
    <x v="2"/>
    <s v="Credit Card"/>
    <s v="South"/>
    <x v="3"/>
    <s v="Returned"/>
    <n v="565.75022193193695"/>
    <x v="87"/>
    <n v="0.1294158603242288"/>
    <x v="87"/>
    <n v="2.8369039927712101"/>
    <x v="3"/>
  </r>
  <r>
    <x v="4"/>
    <x v="1"/>
    <s v="Credit Card"/>
    <s v="East"/>
    <x v="1"/>
    <s v="Cancelled"/>
    <n v="394.04795924659231"/>
    <x v="88"/>
    <n v="0.11404959338675159"/>
    <x v="88"/>
    <n v="8.3742832701451295"/>
    <x v="2"/>
  </r>
  <r>
    <x v="0"/>
    <x v="1"/>
    <s v="Bank Transfer"/>
    <s v="North"/>
    <x v="3"/>
    <s v="Pending"/>
    <n v="602.65348662267127"/>
    <x v="89"/>
    <n v="6.8865024008970321E-2"/>
    <x v="89"/>
    <n v="6.763279513898901"/>
    <x v="5"/>
  </r>
  <r>
    <x v="0"/>
    <x v="1"/>
    <s v="Credit Card"/>
    <s v="East"/>
    <x v="1"/>
    <s v="Completed"/>
    <n v="519.41550986960806"/>
    <x v="90"/>
    <n v="8.9593887482136245E-2"/>
    <x v="90"/>
    <n v="4.9840547173667664"/>
    <x v="4"/>
  </r>
  <r>
    <x v="2"/>
    <x v="2"/>
    <s v="PayPal"/>
    <s v="South"/>
    <x v="0"/>
    <s v="Completed"/>
    <n v="693.72899810657782"/>
    <x v="91"/>
    <n v="7.5349953267058359E-2"/>
    <x v="91"/>
    <n v="7.9598882777800517"/>
    <x v="9"/>
  </r>
  <r>
    <x v="3"/>
    <x v="2"/>
    <s v="PayPal"/>
    <s v="North"/>
    <x v="3"/>
    <s v="Completed"/>
    <n v="359.58938122452952"/>
    <x v="92"/>
    <n v="7.0531762152789432E-2"/>
    <x v="92"/>
    <n v="5.1547366152952367"/>
    <x v="4"/>
  </r>
  <r>
    <x v="0"/>
    <x v="2"/>
    <s v="Bank Transfer"/>
    <s v="South"/>
    <x v="1"/>
    <s v="Cancelled"/>
    <n v="434.46757068044627"/>
    <x v="93"/>
    <n v="0.1424801048510512"/>
    <x v="93"/>
    <n v="3.277431597343472"/>
    <x v="4"/>
  </r>
  <r>
    <x v="3"/>
    <x v="2"/>
    <s v="PayPal"/>
    <s v="South"/>
    <x v="2"/>
    <s v="Returned"/>
    <n v="421.57836937356848"/>
    <x v="94"/>
    <n v="0.1178507742982524"/>
    <x v="94"/>
    <n v="8.046248154539315"/>
    <x v="4"/>
  </r>
  <r>
    <x v="0"/>
    <x v="2"/>
    <s v="Cash"/>
    <s v="North"/>
    <x v="1"/>
    <s v="Pending"/>
    <n v="207.29701037357631"/>
    <x v="95"/>
    <n v="6.5354520236967292E-2"/>
    <x v="95"/>
    <n v="6.0778200873693171"/>
    <x v="9"/>
  </r>
  <r>
    <x v="1"/>
    <x v="1"/>
    <s v="PayPal"/>
    <s v="North"/>
    <x v="2"/>
    <s v="Cancelled"/>
    <n v="559.22405541291516"/>
    <x v="96"/>
    <n v="0.14497999377166251"/>
    <x v="96"/>
    <n v="2.9255076913470872"/>
    <x v="0"/>
  </r>
  <r>
    <x v="4"/>
    <x v="0"/>
    <s v="PayPal"/>
    <s v="North"/>
    <x v="2"/>
    <s v="Returned"/>
    <n v="552.21105443597787"/>
    <x v="97"/>
    <n v="0.1153649760438305"/>
    <x v="97"/>
    <n v="4.6193226438327839"/>
    <x v="8"/>
  </r>
  <r>
    <x v="0"/>
    <x v="1"/>
    <s v="Credit Card"/>
    <s v="West"/>
    <x v="0"/>
    <s v="Cancelled"/>
    <n v="501.02269132849221"/>
    <x v="98"/>
    <n v="0.14064310594194801"/>
    <x v="98"/>
    <n v="3.2487634932304861"/>
    <x v="5"/>
  </r>
  <r>
    <x v="3"/>
    <x v="2"/>
    <s v="Credit Card"/>
    <s v="North"/>
    <x v="3"/>
    <s v="Pending"/>
    <n v="453.08257332497061"/>
    <x v="99"/>
    <n v="0.1314814420961806"/>
    <x v="99"/>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4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G8" firstHeaderRow="1" firstDataRow="2" firstDataCol="1"/>
  <pivotFields count="12">
    <pivotField axis="axisCol" showAll="0">
      <items count="6">
        <item x="4"/>
        <item x="1"/>
        <item x="0"/>
        <item x="2"/>
        <item x="3"/>
        <item t="default"/>
      </items>
    </pivotField>
    <pivotField showAll="0"/>
    <pivotField showAll="0">
      <items count="5">
        <item x="1"/>
        <item x="2"/>
        <item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5">
      <pivotArea dataOnly="0" labelOnly="1" outline="0" fieldPosition="0">
        <references count="1">
          <reference field="4294967294" count="2">
            <x v="0"/>
            <x v="1"/>
          </reference>
        </references>
      </pivotArea>
    </format>
    <format dxfId="4">
      <pivotArea outline="0" collapsedLevelsAreSubtotals="1" fieldPosition="0"/>
    </format>
  </format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6" format="10"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2"/>
          </reference>
        </references>
      </pivotArea>
    </chartFormat>
    <chartFormat chart="6" format="13" series="1">
      <pivotArea type="data" outline="0" fieldPosition="0">
        <references count="2">
          <reference field="4294967294" count="1" selected="0">
            <x v="0"/>
          </reference>
          <reference field="0" count="1" selected="0">
            <x v="3"/>
          </reference>
        </references>
      </pivotArea>
    </chartFormat>
    <chartFormat chart="6" format="14" series="1">
      <pivotArea type="data" outline="0" fieldPosition="0">
        <references count="2">
          <reference field="4294967294" count="1" selected="0">
            <x v="0"/>
          </reference>
          <reference field="0" count="1" selected="0">
            <x v="4"/>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C12"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h="1" x="1"/>
        <item x="2"/>
        <item h="1" x="0"/>
        <item h="1"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7">
    <i>
      <x v="1"/>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items count="101">
        <item h="1" x="10"/>
        <item x="42"/>
        <item h="1" x="30"/>
        <item h="1" x="89"/>
        <item h="1" x="0"/>
        <item h="1" x="23"/>
        <item h="1" x="47"/>
        <item h="1" x="93"/>
        <item h="1" x="46"/>
        <item h="1" x="39"/>
        <item h="1" x="58"/>
        <item h="1" x="17"/>
        <item h="1" x="99"/>
        <item h="1" x="82"/>
        <item h="1" x="32"/>
        <item h="1" x="26"/>
        <item h="1" x="60"/>
        <item h="1" x="34"/>
        <item h="1" x="21"/>
        <item h="1" x="70"/>
        <item h="1" x="96"/>
        <item h="1" x="81"/>
        <item h="1" x="88"/>
        <item h="1" x="63"/>
        <item h="1" x="71"/>
        <item h="1" x="3"/>
        <item h="1" x="36"/>
        <item h="1" x="69"/>
        <item h="1" x="55"/>
        <item h="1" x="52"/>
        <item h="1" x="27"/>
        <item h="1" x="29"/>
        <item h="1" x="90"/>
        <item h="1" x="1"/>
        <item h="1" x="2"/>
        <item h="1" x="37"/>
        <item h="1" x="78"/>
        <item h="1" x="68"/>
        <item h="1" x="84"/>
        <item h="1" x="14"/>
        <item h="1" x="4"/>
        <item h="1" x="72"/>
        <item h="1" x="9"/>
        <item h="1" x="87"/>
        <item h="1" x="16"/>
        <item h="1" x="11"/>
        <item h="1" x="76"/>
        <item h="1" x="98"/>
        <item h="1" x="12"/>
        <item h="1" x="31"/>
        <item h="1" x="28"/>
        <item h="1" x="97"/>
        <item h="1" x="94"/>
        <item h="1" x="7"/>
        <item h="1" x="43"/>
        <item h="1" x="92"/>
        <item h="1" x="40"/>
        <item h="1" x="53"/>
        <item h="1" x="50"/>
        <item h="1" x="8"/>
        <item h="1" x="44"/>
        <item h="1" x="74"/>
        <item h="1" x="54"/>
        <item h="1" x="49"/>
        <item h="1" x="15"/>
        <item h="1" x="73"/>
        <item h="1" x="51"/>
        <item h="1" x="95"/>
        <item h="1" x="5"/>
        <item h="1" x="65"/>
        <item h="1" x="86"/>
        <item h="1" x="33"/>
        <item h="1" x="57"/>
        <item h="1" x="83"/>
        <item h="1" x="48"/>
        <item h="1" x="24"/>
        <item h="1" x="80"/>
        <item h="1" x="59"/>
        <item h="1" x="85"/>
        <item h="1" x="19"/>
        <item h="1" x="45"/>
        <item h="1" x="61"/>
        <item h="1" x="20"/>
        <item h="1" x="38"/>
        <item h="1" x="66"/>
        <item h="1" x="75"/>
        <item h="1" x="91"/>
        <item h="1" x="64"/>
        <item h="1" x="18"/>
        <item h="1" x="62"/>
        <item h="1" x="41"/>
        <item h="1" x="22"/>
        <item h="1" x="77"/>
        <item h="1" x="35"/>
        <item h="1" x="56"/>
        <item h="1" x="6"/>
        <item h="1" x="67"/>
        <item h="1" x="25"/>
        <item h="1" x="13"/>
        <item h="1" x="79"/>
        <item t="default"/>
      </items>
    </pivotField>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8" format="9" series="1">
      <pivotArea type="data" outline="0" fieldPosition="0">
        <references count="2">
          <reference field="4294967294" count="1" selected="0">
            <x v="0"/>
          </reference>
          <reference field="1" count="1" selected="0">
            <x v="0"/>
          </reference>
        </references>
      </pivotArea>
    </chartFormat>
    <chartFormat chart="8" format="10" series="1">
      <pivotArea type="data" outline="0" fieldPosition="0">
        <references count="2">
          <reference field="4294967294" count="1" selected="0">
            <x v="0"/>
          </reference>
          <reference field="1" count="1" selected="0">
            <x v="1"/>
          </reference>
        </references>
      </pivotArea>
    </chartFormat>
    <chartFormat chart="8"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pivotField showAll="0"/>
    <pivotField showAll="0"/>
    <pivotField dataField="1" numFmtId="2" showAll="0"/>
    <pivotField numFmtId="1" showAll="0"/>
    <pivotField numFmtId="2" showAll="0"/>
    <pivotField numFmtId="2" showAll="0">
      <items count="101">
        <item x="82"/>
        <item x="96"/>
        <item x="46"/>
        <item x="47"/>
        <item x="92"/>
        <item x="25"/>
        <item x="24"/>
        <item x="55"/>
        <item x="90"/>
        <item x="31"/>
        <item x="80"/>
        <item x="0"/>
        <item x="59"/>
        <item x="36"/>
        <item x="40"/>
        <item x="22"/>
        <item x="79"/>
        <item x="69"/>
        <item x="75"/>
        <item x="84"/>
        <item x="48"/>
        <item x="33"/>
        <item x="81"/>
        <item x="7"/>
        <item x="89"/>
        <item x="39"/>
        <item x="1"/>
        <item x="83"/>
        <item x="43"/>
        <item x="44"/>
        <item x="95"/>
        <item x="65"/>
        <item x="37"/>
        <item x="17"/>
        <item x="57"/>
        <item x="10"/>
        <item x="49"/>
        <item x="9"/>
        <item x="53"/>
        <item x="35"/>
        <item x="19"/>
        <item x="98"/>
        <item x="62"/>
        <item x="4"/>
        <item x="54"/>
        <item x="56"/>
        <item x="30"/>
        <item x="67"/>
        <item x="15"/>
        <item x="70"/>
        <item x="32"/>
        <item x="20"/>
        <item x="68"/>
        <item x="5"/>
        <item x="85"/>
        <item x="77"/>
        <item x="66"/>
        <item x="45"/>
        <item x="41"/>
        <item x="42"/>
        <item x="50"/>
        <item x="58"/>
        <item x="18"/>
        <item x="86"/>
        <item x="63"/>
        <item x="38"/>
        <item x="91"/>
        <item x="71"/>
        <item x="60"/>
        <item x="8"/>
        <item x="21"/>
        <item x="3"/>
        <item x="28"/>
        <item x="29"/>
        <item x="16"/>
        <item x="64"/>
        <item x="2"/>
        <item x="27"/>
        <item x="13"/>
        <item x="12"/>
        <item x="52"/>
        <item x="76"/>
        <item x="88"/>
        <item x="73"/>
        <item x="34"/>
        <item x="11"/>
        <item x="26"/>
        <item x="94"/>
        <item x="99"/>
        <item x="6"/>
        <item x="14"/>
        <item x="97"/>
        <item x="72"/>
        <item x="51"/>
        <item x="61"/>
        <item x="93"/>
        <item x="87"/>
        <item x="23"/>
        <item x="74"/>
        <item x="78"/>
        <item t="default"/>
      </items>
    </pivotField>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2">
      <pivotArea outline="0" collapsedLevelsAreSubtotals="1" fieldPosition="0"/>
    </format>
  </format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17" format="3" series="1">
      <pivotArea type="data" outline="0" fieldPosition="0">
        <references count="2">
          <reference field="4294967294" count="1" selected="0">
            <x v="0"/>
          </reference>
          <reference field="1" count="1" selected="0">
            <x v="0"/>
          </reference>
        </references>
      </pivotArea>
    </chartFormat>
    <chartFormat chart="17" format="4" series="1">
      <pivotArea type="data" outline="0" fieldPosition="0">
        <references count="2">
          <reference field="4294967294" count="1" selected="0">
            <x v="0"/>
          </reference>
          <reference field="1" count="1" selected="0">
            <x v="1"/>
          </reference>
        </references>
      </pivotArea>
    </chartFormat>
    <chartFormat chart="17" format="5" series="1">
      <pivotArea type="data" outline="0" fieldPosition="0">
        <references count="2">
          <reference field="4294967294" count="1" selected="0">
            <x v="0"/>
          </reference>
          <reference field="1" count="1" selected="0">
            <x v="2"/>
          </reference>
        </references>
      </pivotArea>
    </chartFormat>
    <chartFormat chart="18" format="6" series="1">
      <pivotArea type="data" outline="0" fieldPosition="0">
        <references count="2">
          <reference field="4294967294" count="1" selected="0">
            <x v="0"/>
          </reference>
          <reference field="1" count="1" selected="0">
            <x v="0"/>
          </reference>
        </references>
      </pivotArea>
    </chartFormat>
    <chartFormat chart="18" format="7" series="1">
      <pivotArea type="data" outline="0" fieldPosition="0">
        <references count="2">
          <reference field="4294967294" count="1" selected="0">
            <x v="0"/>
          </reference>
          <reference field="1" count="1" selected="0">
            <x v="1"/>
          </reference>
        </references>
      </pivotArea>
    </chartFormat>
    <chartFormat chart="18"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829E1575-F022-8D45-8738-048C2B239986}" sourceName="Payment_Method">
  <pivotTables>
    <pivotTable tabId="2" name="PivotTable1"/>
  </pivotTables>
  <data>
    <tabular pivotCacheId="664928603">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321CA21-1D0F-DF47-B1DC-BFB0CBAAF0A9}" sourceName="Customer_Segment">
  <pivotTables>
    <pivotTable tabId="3" name="PivotTable2"/>
  </pivotTables>
  <data>
    <tabular pivotCacheId="66492860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39E03549-1F88-7944-B979-9B4D890F5A50}" sourceName="Sales_Channel">
  <pivotTables>
    <pivotTable tabId="4" name="PivotTable3"/>
  </pivotTables>
  <data>
    <tabular pivotCacheId="1145501554">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9A8C148-B362-B843-90DB-E90ABB10CB65}" sourceName="City">
  <pivotTables>
    <pivotTable tabId="5" name="PivotTable4"/>
  </pivotTables>
  <data>
    <tabular pivotCacheId="1145501554">
      <items count="10">
        <i x="9" s="1"/>
        <i x="5" s="1"/>
        <i x="8" s="1"/>
        <i x="1" s="1"/>
        <i x="6" s="1"/>
        <i x="3" s="1"/>
        <i x="4" s="1"/>
        <i x="7"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xr10:uid="{40CFD989-95FA-D641-BC3A-A2E3BE4B6AFC}" cache="Slicer_Payment_Method" caption="Payment_Method" style="SlicerStyleLight5" rowHeight="251883"/>
  <slicer name="Customer_Segment" xr10:uid="{29B77A19-484E-CE48-98B1-E26554D04DE3}" cache="Slicer_Customer_Segment" caption="Customer_Segment" style="SlicerStyleDark4" rowHeight="251883"/>
  <slicer name="Sales_Channel" xr10:uid="{1B5A567A-3C48-934C-B78A-04364D8BA0C0}" cache="Slicer_Sales_Channel" caption="Sales_Channel" style="SlicerStyleLight3" rowHeight="251883"/>
  <slicer name="City" xr10:uid="{4A2D0F50-5371-9745-BBE1-2E964351F769}" cache="Slicer_City" caption="City" style="SlicerStyleLight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baseColWidth="10" defaultRowHeight="16" x14ac:dyDescent="0.2"/>
  <cols>
    <col min="1" max="1" width="15.6640625" bestFit="1" customWidth="1"/>
    <col min="2" max="2" width="16.83203125" bestFit="1" customWidth="1"/>
    <col min="3" max="3" width="14.6640625" bestFit="1" customWidth="1"/>
    <col min="4" max="4" width="6.5" bestFit="1" customWidth="1"/>
    <col min="5" max="5" width="1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1640625" bestFit="1"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2" zoomScale="173" workbookViewId="0">
      <selection activeCell="H8" sqref="H8"/>
    </sheetView>
  </sheetViews>
  <sheetFormatPr baseColWidth="10" defaultRowHeight="16" x14ac:dyDescent="0.2"/>
  <cols>
    <col min="1" max="1" width="12.83203125" bestFit="1" customWidth="1"/>
    <col min="2" max="2" width="16" bestFit="1" customWidth="1"/>
    <col min="3" max="3" width="8.1640625" bestFit="1" customWidth="1"/>
    <col min="4" max="4" width="10.5" bestFit="1" customWidth="1"/>
    <col min="5" max="5" width="14.5" bestFit="1" customWidth="1"/>
    <col min="6" max="6" width="16.33203125" bestFit="1" customWidth="1"/>
    <col min="7" max="7" width="10.5" bestFit="1" customWidth="1"/>
  </cols>
  <sheetData>
    <row r="1" spans="1:9" ht="22" x14ac:dyDescent="0.3">
      <c r="A1" s="4" t="s">
        <v>46</v>
      </c>
    </row>
    <row r="2" spans="1:9" x14ac:dyDescent="0.2">
      <c r="A2" s="10" t="s">
        <v>47</v>
      </c>
      <c r="B2" s="10"/>
      <c r="C2" s="10"/>
      <c r="D2" s="10"/>
      <c r="E2" s="10"/>
      <c r="F2" s="10"/>
      <c r="G2" s="10"/>
      <c r="H2" s="10"/>
      <c r="I2" s="10"/>
    </row>
    <row r="5" spans="1:9" x14ac:dyDescent="0.2">
      <c r="B5" s="7" t="s">
        <v>48</v>
      </c>
    </row>
    <row r="6" spans="1:9" x14ac:dyDescent="0.2">
      <c r="A6" s="7" t="s">
        <v>49</v>
      </c>
      <c r="B6" t="s">
        <v>44</v>
      </c>
      <c r="C6" t="s">
        <v>19</v>
      </c>
      <c r="D6" t="s">
        <v>12</v>
      </c>
      <c r="E6" t="s">
        <v>25</v>
      </c>
      <c r="F6" t="s">
        <v>29</v>
      </c>
      <c r="G6" t="s">
        <v>50</v>
      </c>
    </row>
    <row r="7" spans="1:9" x14ac:dyDescent="0.2">
      <c r="A7" s="5" t="s">
        <v>59</v>
      </c>
      <c r="B7" s="6">
        <v>9.8868350761340429E-2</v>
      </c>
      <c r="C7" s="6">
        <v>0.12948575044347371</v>
      </c>
      <c r="D7" s="6">
        <v>0.10225209806148733</v>
      </c>
      <c r="E7" s="6">
        <v>0.10376924367313188</v>
      </c>
      <c r="F7" s="6">
        <v>9.2065258798867913E-2</v>
      </c>
      <c r="G7" s="6">
        <v>0.10387801761838585</v>
      </c>
    </row>
    <row r="8" spans="1:9" x14ac:dyDescent="0.2">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12"/>
  <sheetViews>
    <sheetView zoomScale="143" workbookViewId="0">
      <selection activeCell="C9" sqref="C9"/>
    </sheetView>
  </sheetViews>
  <sheetFormatPr baseColWidth="10" defaultRowHeight="16" x14ac:dyDescent="0.2"/>
  <cols>
    <col min="1" max="1" width="20.1640625" bestFit="1" customWidth="1"/>
    <col min="2" max="2" width="21.1640625" bestFit="1" customWidth="1"/>
    <col min="3" max="3" width="21.83203125" bestFit="1" customWidth="1"/>
  </cols>
  <sheetData>
    <row r="1" spans="1:9" ht="22" x14ac:dyDescent="0.3">
      <c r="A1" s="4" t="s">
        <v>46</v>
      </c>
    </row>
    <row r="2" spans="1:9" x14ac:dyDescent="0.2">
      <c r="A2" s="10" t="s">
        <v>51</v>
      </c>
      <c r="B2" s="10"/>
      <c r="C2" s="10"/>
      <c r="D2" s="10"/>
      <c r="E2" s="10"/>
      <c r="F2" s="10"/>
      <c r="G2" s="10"/>
      <c r="H2" s="10"/>
      <c r="I2" s="10"/>
    </row>
    <row r="5" spans="1:9" x14ac:dyDescent="0.2">
      <c r="A5" s="7" t="s">
        <v>52</v>
      </c>
      <c r="B5" t="s">
        <v>53</v>
      </c>
      <c r="C5" t="s">
        <v>54</v>
      </c>
    </row>
    <row r="6" spans="1:9" x14ac:dyDescent="0.2">
      <c r="A6" s="8" t="s">
        <v>27</v>
      </c>
      <c r="B6" s="2">
        <v>441.49035055581243</v>
      </c>
      <c r="C6" s="2">
        <v>51.607411492326882</v>
      </c>
    </row>
    <row r="7" spans="1:9" x14ac:dyDescent="0.2">
      <c r="A7" s="9" t="s">
        <v>44</v>
      </c>
      <c r="B7" s="2">
        <v>399.48976976025608</v>
      </c>
      <c r="C7" s="2">
        <v>63.605860113551202</v>
      </c>
    </row>
    <row r="8" spans="1:9" x14ac:dyDescent="0.2">
      <c r="A8" s="9" t="s">
        <v>19</v>
      </c>
      <c r="B8" s="2">
        <v>528.05432655984237</v>
      </c>
      <c r="C8" s="2">
        <v>44.58169679742484</v>
      </c>
    </row>
    <row r="9" spans="1:9" x14ac:dyDescent="0.2">
      <c r="A9" s="9" t="s">
        <v>12</v>
      </c>
      <c r="B9" s="2">
        <v>419.62195139603449</v>
      </c>
      <c r="C9" s="2">
        <v>38.215984525412651</v>
      </c>
    </row>
    <row r="10" spans="1:9" x14ac:dyDescent="0.2">
      <c r="A10" s="9" t="s">
        <v>25</v>
      </c>
      <c r="B10" s="2">
        <v>403.60719750147678</v>
      </c>
      <c r="C10" s="2">
        <v>62.222079765891372</v>
      </c>
    </row>
    <row r="11" spans="1:9" x14ac:dyDescent="0.2">
      <c r="A11" s="9" t="s">
        <v>29</v>
      </c>
      <c r="B11" s="2">
        <v>451.70763265834125</v>
      </c>
      <c r="C11" s="2">
        <v>47.720081336177877</v>
      </c>
    </row>
    <row r="12" spans="1:9" x14ac:dyDescent="0.2">
      <c r="A12" s="8" t="s">
        <v>50</v>
      </c>
      <c r="B12" s="2">
        <v>441.49035055581243</v>
      </c>
      <c r="C12" s="2">
        <v>51.607411492326882</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125" workbookViewId="0">
      <selection activeCell="E8" sqref="E8"/>
    </sheetView>
  </sheetViews>
  <sheetFormatPr baseColWidth="10" defaultRowHeight="16" x14ac:dyDescent="0.2"/>
  <cols>
    <col min="1" max="1" width="25.6640625" bestFit="1" customWidth="1"/>
    <col min="2" max="2" width="16" bestFit="1" customWidth="1"/>
    <col min="3" max="3" width="9.1640625" bestFit="1" customWidth="1"/>
    <col min="4" max="4" width="9.83203125" bestFit="1" customWidth="1"/>
    <col min="5" max="5" width="10.5" bestFit="1" customWidth="1"/>
  </cols>
  <sheetData>
    <row r="1" spans="1:9" ht="22" x14ac:dyDescent="0.3">
      <c r="A1" s="4" t="s">
        <v>46</v>
      </c>
    </row>
    <row r="2" spans="1:9" x14ac:dyDescent="0.2">
      <c r="A2" s="10" t="s">
        <v>55</v>
      </c>
      <c r="B2" s="10"/>
      <c r="C2" s="10"/>
      <c r="D2" s="10"/>
      <c r="E2" s="10"/>
      <c r="F2" s="10"/>
      <c r="G2" s="10"/>
      <c r="H2" s="10"/>
      <c r="I2" s="10"/>
    </row>
    <row r="5" spans="1:9" x14ac:dyDescent="0.2">
      <c r="A5" s="7" t="s">
        <v>56</v>
      </c>
      <c r="B5" s="7" t="s">
        <v>48</v>
      </c>
    </row>
    <row r="6" spans="1:9" x14ac:dyDescent="0.2">
      <c r="A6" s="7" t="s">
        <v>52</v>
      </c>
      <c r="B6" t="s">
        <v>20</v>
      </c>
      <c r="C6" t="s">
        <v>13</v>
      </c>
      <c r="D6" t="s">
        <v>26</v>
      </c>
      <c r="E6" t="s">
        <v>50</v>
      </c>
    </row>
    <row r="7" spans="1:9" x14ac:dyDescent="0.2">
      <c r="A7" s="8" t="s">
        <v>44</v>
      </c>
      <c r="B7" s="12">
        <v>5</v>
      </c>
      <c r="C7" s="12">
        <v>8</v>
      </c>
      <c r="D7" s="12">
        <v>7</v>
      </c>
      <c r="E7" s="12">
        <v>20</v>
      </c>
    </row>
    <row r="8" spans="1:9" x14ac:dyDescent="0.2">
      <c r="A8" s="8" t="s">
        <v>19</v>
      </c>
      <c r="B8" s="12">
        <v>2</v>
      </c>
      <c r="C8" s="12">
        <v>7</v>
      </c>
      <c r="D8" s="12">
        <v>7</v>
      </c>
      <c r="E8" s="12">
        <v>16</v>
      </c>
    </row>
    <row r="9" spans="1:9" x14ac:dyDescent="0.2">
      <c r="A9" s="8" t="s">
        <v>12</v>
      </c>
      <c r="B9" s="12">
        <v>7</v>
      </c>
      <c r="C9" s="12">
        <v>8</v>
      </c>
      <c r="D9" s="12">
        <v>7</v>
      </c>
      <c r="E9" s="12">
        <v>22</v>
      </c>
    </row>
    <row r="10" spans="1:9" x14ac:dyDescent="0.2">
      <c r="A10" s="8" t="s">
        <v>25</v>
      </c>
      <c r="B10" s="12">
        <v>7</v>
      </c>
      <c r="C10" s="12">
        <v>3</v>
      </c>
      <c r="D10" s="12">
        <v>9</v>
      </c>
      <c r="E10" s="12">
        <v>19</v>
      </c>
    </row>
    <row r="11" spans="1:9" x14ac:dyDescent="0.2">
      <c r="A11" s="8" t="s">
        <v>29</v>
      </c>
      <c r="B11" s="12">
        <v>10</v>
      </c>
      <c r="C11" s="12">
        <v>5</v>
      </c>
      <c r="D11" s="12">
        <v>8</v>
      </c>
      <c r="E11" s="12">
        <v>23</v>
      </c>
    </row>
    <row r="12" spans="1:9" x14ac:dyDescent="0.2">
      <c r="A12" s="8" t="s">
        <v>50</v>
      </c>
      <c r="B12" s="12">
        <v>31</v>
      </c>
      <c r="C12" s="12">
        <v>31</v>
      </c>
      <c r="D12" s="12">
        <v>38</v>
      </c>
      <c r="E12" s="12">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164" workbookViewId="0">
      <selection activeCell="E10" sqref="E10"/>
    </sheetView>
  </sheetViews>
  <sheetFormatPr baseColWidth="10" defaultRowHeight="16" x14ac:dyDescent="0.2"/>
  <cols>
    <col min="1" max="1" width="18.33203125" bestFit="1" customWidth="1"/>
    <col min="2" max="2" width="16" bestFit="1" customWidth="1"/>
    <col min="3" max="3" width="9.33203125" bestFit="1" customWidth="1"/>
    <col min="4" max="4" width="9.83203125" bestFit="1" customWidth="1"/>
    <col min="5" max="5" width="10.6640625" bestFit="1" customWidth="1"/>
  </cols>
  <sheetData>
    <row r="1" spans="1:9" ht="22" x14ac:dyDescent="0.3">
      <c r="A1" s="4" t="s">
        <v>46</v>
      </c>
    </row>
    <row r="2" spans="1:9" x14ac:dyDescent="0.2">
      <c r="A2" s="10" t="s">
        <v>57</v>
      </c>
      <c r="B2" s="10"/>
      <c r="C2" s="10"/>
      <c r="D2" s="10"/>
      <c r="E2" s="10"/>
      <c r="F2" s="10"/>
      <c r="G2" s="10"/>
      <c r="H2" s="10"/>
      <c r="I2" s="10"/>
    </row>
    <row r="5" spans="1:9" x14ac:dyDescent="0.2">
      <c r="A5" s="7" t="s">
        <v>58</v>
      </c>
      <c r="B5" s="7" t="s">
        <v>48</v>
      </c>
    </row>
    <row r="6" spans="1:9" x14ac:dyDescent="0.2">
      <c r="A6" s="7" t="s">
        <v>52</v>
      </c>
      <c r="B6" t="s">
        <v>20</v>
      </c>
      <c r="C6" t="s">
        <v>13</v>
      </c>
      <c r="D6" t="s">
        <v>26</v>
      </c>
      <c r="E6" t="s">
        <v>50</v>
      </c>
    </row>
    <row r="7" spans="1:9" x14ac:dyDescent="0.2">
      <c r="A7" s="8" t="s">
        <v>44</v>
      </c>
      <c r="B7" s="2">
        <v>1739.2726113310291</v>
      </c>
      <c r="C7" s="2">
        <v>3579.8907301487211</v>
      </c>
      <c r="D7" s="2">
        <v>3497.5152059749394</v>
      </c>
      <c r="E7" s="2">
        <v>8816.6785474546905</v>
      </c>
    </row>
    <row r="8" spans="1:9" x14ac:dyDescent="0.2">
      <c r="A8" s="8" t="s">
        <v>19</v>
      </c>
      <c r="B8" s="2">
        <v>1031.5711951786782</v>
      </c>
      <c r="C8" s="2">
        <v>3898.5685054131709</v>
      </c>
      <c r="D8" s="2">
        <v>3735.6798995761246</v>
      </c>
      <c r="E8" s="2">
        <v>8665.8196001679735</v>
      </c>
    </row>
    <row r="9" spans="1:9" x14ac:dyDescent="0.2">
      <c r="A9" s="8" t="s">
        <v>12</v>
      </c>
      <c r="B9" s="2">
        <v>2938.2661007341721</v>
      </c>
      <c r="C9" s="2">
        <v>4267.0185152822251</v>
      </c>
      <c r="D9" s="2">
        <v>3011.585284136494</v>
      </c>
      <c r="E9" s="2">
        <v>10216.869900152891</v>
      </c>
    </row>
    <row r="10" spans="1:9" x14ac:dyDescent="0.2">
      <c r="A10" s="8" t="s">
        <v>25</v>
      </c>
      <c r="B10" s="2">
        <v>3365.6502725341011</v>
      </c>
      <c r="C10" s="2">
        <v>1558.8771841524908</v>
      </c>
      <c r="D10" s="2">
        <v>4306.2100042676666</v>
      </c>
      <c r="E10" s="2">
        <v>9230.7374609542585</v>
      </c>
    </row>
    <row r="11" spans="1:9" x14ac:dyDescent="0.2">
      <c r="A11" s="8" t="s">
        <v>29</v>
      </c>
      <c r="B11" s="2">
        <v>4697.418989578322</v>
      </c>
      <c r="C11" s="2">
        <v>2409.6878304381703</v>
      </c>
      <c r="D11" s="2">
        <v>3909.8063441897689</v>
      </c>
      <c r="E11" s="2">
        <v>11016.91316420626</v>
      </c>
    </row>
    <row r="12" spans="1:9" x14ac:dyDescent="0.2">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EC39-6AD2-FF4E-8F73-F011C2CD58C8}">
  <dimension ref="A1:V42"/>
  <sheetViews>
    <sheetView tabSelected="1" workbookViewId="0">
      <selection sqref="A1:V3"/>
    </sheetView>
  </sheetViews>
  <sheetFormatPr baseColWidth="10" defaultRowHeight="16" x14ac:dyDescent="0.2"/>
  <sheetData>
    <row r="1" spans="1:22" x14ac:dyDescent="0.2">
      <c r="A1" s="18" t="s">
        <v>61</v>
      </c>
      <c r="B1" s="19"/>
      <c r="C1" s="19"/>
      <c r="D1" s="19"/>
      <c r="E1" s="19"/>
      <c r="F1" s="19"/>
      <c r="G1" s="19"/>
      <c r="H1" s="19"/>
      <c r="I1" s="19"/>
      <c r="J1" s="19"/>
      <c r="K1" s="19"/>
      <c r="L1" s="19"/>
      <c r="M1" s="19"/>
      <c r="N1" s="19"/>
      <c r="O1" s="19"/>
      <c r="P1" s="19"/>
      <c r="Q1" s="19"/>
      <c r="R1" s="19"/>
      <c r="S1" s="19"/>
      <c r="T1" s="19"/>
      <c r="U1" s="19"/>
      <c r="V1" s="19"/>
    </row>
    <row r="2" spans="1:22" x14ac:dyDescent="0.2">
      <c r="A2" s="19"/>
      <c r="B2" s="19"/>
      <c r="C2" s="19"/>
      <c r="D2" s="19"/>
      <c r="E2" s="19"/>
      <c r="F2" s="19"/>
      <c r="G2" s="19"/>
      <c r="H2" s="19"/>
      <c r="I2" s="19"/>
      <c r="J2" s="19"/>
      <c r="K2" s="19"/>
      <c r="L2" s="19"/>
      <c r="M2" s="19"/>
      <c r="N2" s="19"/>
      <c r="O2" s="19"/>
      <c r="P2" s="19"/>
      <c r="Q2" s="19"/>
      <c r="R2" s="19"/>
      <c r="S2" s="19"/>
      <c r="T2" s="19"/>
      <c r="U2" s="19"/>
      <c r="V2" s="19"/>
    </row>
    <row r="3" spans="1:22" x14ac:dyDescent="0.2">
      <c r="A3" s="19"/>
      <c r="B3" s="19"/>
      <c r="C3" s="19"/>
      <c r="D3" s="19"/>
      <c r="E3" s="19"/>
      <c r="F3" s="19"/>
      <c r="G3" s="19"/>
      <c r="H3" s="19"/>
      <c r="I3" s="19"/>
      <c r="J3" s="19"/>
      <c r="K3" s="19"/>
      <c r="L3" s="19"/>
      <c r="M3" s="19"/>
      <c r="N3" s="19"/>
      <c r="O3" s="19"/>
      <c r="P3" s="19"/>
      <c r="Q3" s="19"/>
      <c r="R3" s="19"/>
      <c r="S3" s="19"/>
      <c r="T3" s="19"/>
      <c r="U3" s="19"/>
      <c r="V3" s="19"/>
    </row>
    <row r="4" spans="1:22" x14ac:dyDescent="0.2">
      <c r="A4" s="11"/>
      <c r="B4" s="11"/>
      <c r="C4" s="11"/>
      <c r="D4" s="11"/>
      <c r="E4" s="11"/>
      <c r="F4" s="11"/>
      <c r="G4" s="11"/>
      <c r="H4" s="11"/>
      <c r="I4" s="11"/>
      <c r="J4" s="11"/>
      <c r="K4" s="11"/>
      <c r="L4" s="11"/>
      <c r="M4" s="11"/>
      <c r="N4" s="11"/>
      <c r="O4" s="11"/>
      <c r="P4" s="11"/>
      <c r="Q4" s="11"/>
      <c r="R4" s="11"/>
      <c r="S4" s="11"/>
      <c r="T4" s="11"/>
      <c r="U4" s="11"/>
      <c r="V4" s="11"/>
    </row>
    <row r="5" spans="1:22" x14ac:dyDescent="0.2">
      <c r="A5" s="11"/>
      <c r="B5" s="11"/>
      <c r="C5" s="11"/>
      <c r="D5" s="11"/>
      <c r="E5" s="11"/>
      <c r="F5" s="11"/>
      <c r="G5" s="11"/>
      <c r="H5" s="11"/>
      <c r="I5" s="11"/>
      <c r="J5" s="11"/>
      <c r="K5" s="11"/>
      <c r="L5" s="11"/>
      <c r="M5" s="11"/>
      <c r="N5" s="11"/>
      <c r="O5" s="11"/>
      <c r="P5" s="11"/>
      <c r="Q5" s="11"/>
      <c r="R5" s="11"/>
      <c r="S5" s="11"/>
      <c r="T5" s="11"/>
      <c r="U5" s="11"/>
      <c r="V5" s="11"/>
    </row>
    <row r="6" spans="1:22" x14ac:dyDescent="0.2">
      <c r="A6" s="11"/>
      <c r="B6" s="11"/>
      <c r="C6" s="11"/>
      <c r="D6" s="11"/>
      <c r="E6" s="11"/>
      <c r="F6" s="11"/>
      <c r="G6" s="11"/>
      <c r="H6" s="11"/>
      <c r="I6" s="11"/>
      <c r="J6" s="11"/>
      <c r="K6" s="11"/>
      <c r="L6" s="11"/>
      <c r="M6" s="11"/>
      <c r="N6" s="11"/>
      <c r="O6" s="11"/>
      <c r="P6" s="11"/>
      <c r="Q6" s="11"/>
      <c r="R6" s="11"/>
      <c r="S6" s="11"/>
      <c r="T6" s="11"/>
      <c r="U6" s="11"/>
      <c r="V6" s="11"/>
    </row>
    <row r="7" spans="1:22" x14ac:dyDescent="0.2">
      <c r="A7" s="11"/>
      <c r="B7" s="11"/>
      <c r="C7" s="11"/>
      <c r="D7" s="11"/>
      <c r="E7" s="11"/>
      <c r="F7" s="11"/>
      <c r="G7" s="11"/>
      <c r="H7" s="11"/>
      <c r="I7" s="11"/>
      <c r="J7" s="11"/>
      <c r="K7" s="11"/>
      <c r="L7" s="11"/>
      <c r="M7" s="11"/>
      <c r="N7" s="11"/>
      <c r="O7" s="11"/>
      <c r="P7" s="11"/>
      <c r="Q7" s="11"/>
      <c r="R7" s="11"/>
      <c r="S7" s="11"/>
      <c r="T7" s="11"/>
      <c r="U7" s="11"/>
      <c r="V7" s="11"/>
    </row>
    <row r="8" spans="1:22" x14ac:dyDescent="0.2">
      <c r="A8" s="11"/>
      <c r="B8" s="11"/>
      <c r="C8" s="11"/>
      <c r="D8" s="11"/>
      <c r="E8" s="11"/>
      <c r="F8" s="11"/>
      <c r="G8" s="11"/>
      <c r="H8" s="11"/>
      <c r="I8" s="11"/>
      <c r="J8" s="11"/>
      <c r="K8" s="11"/>
      <c r="L8" s="11"/>
      <c r="M8" s="11"/>
      <c r="N8" s="11"/>
      <c r="O8" s="11"/>
      <c r="P8" s="11"/>
      <c r="Q8" s="11"/>
      <c r="R8" s="11"/>
      <c r="S8" s="11"/>
      <c r="T8" s="11"/>
      <c r="U8" s="11"/>
      <c r="V8" s="11"/>
    </row>
    <row r="9" spans="1:22" x14ac:dyDescent="0.2">
      <c r="A9" s="11"/>
      <c r="B9" s="11"/>
      <c r="C9" s="11"/>
      <c r="D9" s="11"/>
      <c r="E9" s="11"/>
      <c r="F9" s="11"/>
      <c r="G9" s="11"/>
      <c r="H9" s="11"/>
      <c r="I9" s="11"/>
      <c r="J9" s="11"/>
      <c r="K9" s="11"/>
      <c r="L9" s="11"/>
      <c r="M9" s="11"/>
      <c r="N9" s="11"/>
      <c r="O9" s="11"/>
      <c r="P9" s="11"/>
      <c r="Q9" s="11"/>
      <c r="R9" s="11"/>
      <c r="S9" s="11"/>
      <c r="T9" s="11"/>
      <c r="U9" s="11"/>
      <c r="V9" s="11"/>
    </row>
    <row r="10" spans="1:22" x14ac:dyDescent="0.2">
      <c r="A10" s="11"/>
      <c r="B10" s="11"/>
      <c r="C10" s="11"/>
      <c r="D10" s="11"/>
      <c r="E10" s="11"/>
      <c r="F10" s="11"/>
      <c r="G10" s="11"/>
      <c r="H10" s="11"/>
      <c r="I10" s="11"/>
      <c r="J10" s="11"/>
      <c r="K10" s="11"/>
      <c r="L10" s="11"/>
      <c r="M10" s="11"/>
      <c r="N10" s="11"/>
      <c r="O10" s="11"/>
      <c r="P10" s="11"/>
      <c r="Q10" s="11"/>
      <c r="R10" s="11"/>
      <c r="S10" s="11"/>
      <c r="T10" s="11"/>
      <c r="U10" s="11"/>
      <c r="V10" s="11"/>
    </row>
    <row r="11" spans="1:22" x14ac:dyDescent="0.2">
      <c r="A11" s="11"/>
      <c r="B11" s="11"/>
      <c r="C11" s="11"/>
      <c r="D11" s="11"/>
      <c r="E11" s="11"/>
      <c r="F11" s="11"/>
      <c r="G11" s="11"/>
      <c r="H11" s="11"/>
      <c r="I11" s="11"/>
      <c r="J11" s="11"/>
      <c r="K11" s="11"/>
      <c r="L11" s="11"/>
      <c r="M11" s="11"/>
      <c r="N11" s="11"/>
      <c r="O11" s="11"/>
      <c r="P11" s="11"/>
      <c r="Q11" s="11"/>
      <c r="R11" s="11"/>
      <c r="S11" s="11"/>
      <c r="T11" s="11"/>
      <c r="U11" s="11"/>
      <c r="V11" s="11"/>
    </row>
    <row r="12" spans="1:22" x14ac:dyDescent="0.2">
      <c r="A12" s="11"/>
      <c r="B12" s="11"/>
      <c r="C12" s="11"/>
      <c r="D12" s="11"/>
      <c r="E12" s="11"/>
      <c r="F12" s="11"/>
      <c r="G12" s="11"/>
      <c r="H12" s="11"/>
      <c r="I12" s="11"/>
      <c r="J12" s="11"/>
      <c r="K12" s="11"/>
      <c r="L12" s="11"/>
      <c r="M12" s="11"/>
      <c r="N12" s="11"/>
      <c r="O12" s="11"/>
      <c r="P12" s="11"/>
      <c r="Q12" s="11"/>
      <c r="R12" s="11"/>
      <c r="S12" s="11"/>
      <c r="T12" s="11"/>
      <c r="U12" s="11"/>
      <c r="V12" s="11"/>
    </row>
    <row r="13" spans="1:22" x14ac:dyDescent="0.2">
      <c r="A13" s="11"/>
      <c r="B13" s="11"/>
      <c r="C13" s="11"/>
      <c r="D13" s="11"/>
      <c r="E13" s="11"/>
      <c r="F13" s="11"/>
      <c r="G13" s="11"/>
      <c r="H13" s="11"/>
      <c r="I13" s="11"/>
      <c r="J13" s="11"/>
      <c r="K13" s="11"/>
      <c r="L13" s="11"/>
      <c r="M13" s="11"/>
      <c r="N13" s="11"/>
      <c r="O13" s="11"/>
      <c r="P13" s="11"/>
      <c r="Q13" s="11"/>
      <c r="R13" s="11"/>
      <c r="S13" s="11"/>
      <c r="T13" s="11"/>
      <c r="U13" s="11"/>
      <c r="V13" s="11"/>
    </row>
    <row r="14" spans="1:22" x14ac:dyDescent="0.2">
      <c r="A14" s="11"/>
      <c r="B14" s="11"/>
      <c r="C14" s="11"/>
      <c r="D14" s="11"/>
      <c r="E14" s="11"/>
      <c r="F14" s="11"/>
      <c r="G14" s="11"/>
      <c r="H14" s="11"/>
      <c r="I14" s="11"/>
      <c r="J14" s="11"/>
      <c r="K14" s="11"/>
      <c r="L14" s="11"/>
      <c r="M14" s="11"/>
      <c r="N14" s="11"/>
      <c r="O14" s="11"/>
      <c r="P14" s="11"/>
      <c r="Q14" s="11"/>
      <c r="R14" s="11"/>
      <c r="S14" s="11"/>
      <c r="T14" s="11"/>
      <c r="U14" s="11"/>
      <c r="V14" s="11"/>
    </row>
    <row r="15" spans="1:22" x14ac:dyDescent="0.2">
      <c r="A15" s="11"/>
      <c r="B15" s="11"/>
      <c r="C15" s="11"/>
      <c r="D15" s="11"/>
      <c r="E15" s="11"/>
      <c r="F15" s="11"/>
      <c r="G15" s="11"/>
      <c r="H15" s="11"/>
      <c r="I15" s="11"/>
      <c r="J15" s="11"/>
      <c r="K15" s="11"/>
      <c r="L15" s="11"/>
      <c r="M15" s="11"/>
      <c r="N15" s="11"/>
      <c r="O15" s="11"/>
      <c r="P15" s="11"/>
      <c r="Q15" s="11"/>
      <c r="R15" s="11"/>
      <c r="S15" s="11"/>
      <c r="T15" s="11"/>
      <c r="U15" s="11"/>
      <c r="V15" s="11"/>
    </row>
    <row r="16" spans="1:22" x14ac:dyDescent="0.2">
      <c r="A16" s="11"/>
      <c r="B16" s="11"/>
      <c r="C16" s="11"/>
      <c r="D16" s="11"/>
      <c r="E16" s="11"/>
      <c r="F16" s="11"/>
      <c r="G16" s="11"/>
      <c r="H16" s="11"/>
      <c r="I16" s="11"/>
      <c r="J16" s="11"/>
      <c r="K16" s="11"/>
      <c r="L16" s="11"/>
      <c r="M16" s="11"/>
      <c r="N16" s="11"/>
      <c r="O16" s="11"/>
      <c r="P16" s="11"/>
      <c r="Q16" s="11"/>
      <c r="R16" s="11"/>
      <c r="S16" s="11"/>
      <c r="T16" s="11"/>
      <c r="U16" s="11"/>
      <c r="V16" s="11"/>
    </row>
    <row r="17" spans="1:22" x14ac:dyDescent="0.2">
      <c r="A17" s="11"/>
      <c r="B17" s="11"/>
      <c r="C17" s="11"/>
      <c r="D17" s="11"/>
      <c r="E17" s="11"/>
      <c r="F17" s="11"/>
      <c r="G17" s="11"/>
      <c r="H17" s="11"/>
      <c r="I17" s="11"/>
      <c r="J17" s="11"/>
      <c r="K17" s="11"/>
      <c r="L17" s="11"/>
      <c r="M17" s="11"/>
      <c r="N17" s="11"/>
      <c r="O17" s="11"/>
      <c r="P17" s="11"/>
      <c r="Q17" s="11"/>
      <c r="R17" s="11"/>
      <c r="S17" s="11"/>
      <c r="T17" s="11"/>
      <c r="U17" s="11"/>
      <c r="V17" s="11"/>
    </row>
    <row r="18" spans="1:22" x14ac:dyDescent="0.2">
      <c r="A18" s="11"/>
      <c r="B18" s="11"/>
      <c r="C18" s="11"/>
      <c r="D18" s="11"/>
      <c r="E18" s="11"/>
      <c r="F18" s="11"/>
      <c r="G18" s="11"/>
      <c r="H18" s="11"/>
      <c r="I18" s="11"/>
      <c r="J18" s="11"/>
      <c r="K18" s="11"/>
      <c r="L18" s="11"/>
      <c r="M18" s="11"/>
      <c r="N18" s="11"/>
      <c r="O18" s="11"/>
      <c r="P18" s="11"/>
      <c r="Q18" s="11"/>
      <c r="R18" s="11"/>
      <c r="S18" s="11"/>
      <c r="T18" s="11"/>
      <c r="U18" s="11"/>
      <c r="V18" s="11"/>
    </row>
    <row r="19" spans="1:22" x14ac:dyDescent="0.2">
      <c r="A19" s="11"/>
      <c r="B19" s="11"/>
      <c r="C19" s="11"/>
      <c r="D19" s="11"/>
      <c r="E19" s="11"/>
      <c r="F19" s="11"/>
      <c r="G19" s="11"/>
      <c r="H19" s="11"/>
      <c r="I19" s="11"/>
      <c r="J19" s="11"/>
      <c r="K19" s="11"/>
      <c r="L19" s="11"/>
      <c r="M19" s="11"/>
      <c r="N19" s="11"/>
      <c r="O19" s="11"/>
      <c r="P19" s="11"/>
      <c r="Q19" s="11"/>
      <c r="R19" s="11"/>
      <c r="S19" s="11"/>
      <c r="T19" s="11"/>
      <c r="U19" s="11"/>
      <c r="V19" s="11"/>
    </row>
    <row r="20" spans="1:22" x14ac:dyDescent="0.2">
      <c r="A20" s="11"/>
      <c r="B20" s="11"/>
      <c r="C20" s="11"/>
      <c r="D20" s="11"/>
      <c r="E20" s="11"/>
      <c r="F20" s="11"/>
      <c r="G20" s="11"/>
      <c r="H20" s="11"/>
      <c r="I20" s="11"/>
      <c r="J20" s="11"/>
      <c r="K20" s="11"/>
      <c r="L20" s="11"/>
      <c r="M20" s="11"/>
      <c r="N20" s="11"/>
      <c r="O20" s="11"/>
      <c r="P20" s="11"/>
      <c r="Q20" s="11"/>
      <c r="R20" s="11"/>
      <c r="S20" s="11"/>
      <c r="T20" s="11"/>
      <c r="U20" s="11"/>
      <c r="V20" s="11"/>
    </row>
    <row r="21" spans="1:22" x14ac:dyDescent="0.2">
      <c r="A21" s="11"/>
      <c r="B21" s="11"/>
      <c r="C21" s="11"/>
      <c r="D21" s="11"/>
      <c r="E21" s="11"/>
      <c r="F21" s="11"/>
      <c r="G21" s="11"/>
      <c r="H21" s="11"/>
      <c r="I21" s="11"/>
      <c r="J21" s="11"/>
      <c r="K21" s="11"/>
      <c r="L21" s="11"/>
      <c r="M21" s="11"/>
      <c r="N21" s="11"/>
      <c r="O21" s="11"/>
      <c r="P21" s="11"/>
      <c r="Q21" s="11"/>
      <c r="R21" s="11"/>
      <c r="S21" s="11"/>
      <c r="T21" s="11"/>
      <c r="U21" s="11"/>
      <c r="V21" s="11"/>
    </row>
    <row r="22" spans="1:22" x14ac:dyDescent="0.2">
      <c r="A22" s="11"/>
      <c r="B22" s="11"/>
      <c r="C22" s="11"/>
      <c r="D22" s="11"/>
      <c r="E22" s="11"/>
      <c r="F22" s="11"/>
      <c r="G22" s="11"/>
      <c r="H22" s="11"/>
      <c r="I22" s="11"/>
      <c r="J22" s="11"/>
      <c r="K22" s="11"/>
      <c r="L22" s="11"/>
      <c r="M22" s="11"/>
      <c r="N22" s="11"/>
      <c r="O22" s="11"/>
      <c r="P22" s="11"/>
      <c r="Q22" s="11"/>
      <c r="R22" s="11"/>
      <c r="S22" s="11"/>
      <c r="T22" s="11"/>
      <c r="U22" s="11"/>
      <c r="V22" s="11"/>
    </row>
    <row r="23" spans="1:22" x14ac:dyDescent="0.2">
      <c r="A23" s="11"/>
      <c r="B23" s="11"/>
      <c r="C23" s="11"/>
      <c r="D23" s="11"/>
      <c r="E23" s="11"/>
      <c r="F23" s="11"/>
      <c r="G23" s="11"/>
      <c r="H23" s="11"/>
      <c r="I23" s="11"/>
      <c r="J23" s="11"/>
      <c r="K23" s="11"/>
      <c r="L23" s="11"/>
      <c r="M23" s="11"/>
      <c r="N23" s="11"/>
      <c r="O23" s="11"/>
      <c r="P23" s="11"/>
      <c r="Q23" s="11"/>
      <c r="R23" s="11"/>
      <c r="S23" s="11"/>
      <c r="T23" s="11"/>
      <c r="U23" s="11"/>
      <c r="V23" s="11"/>
    </row>
    <row r="24" spans="1:22" x14ac:dyDescent="0.2">
      <c r="A24" s="11"/>
      <c r="B24" s="11"/>
      <c r="C24" s="11"/>
      <c r="D24" s="11"/>
      <c r="E24" s="11"/>
      <c r="F24" s="11"/>
      <c r="G24" s="11"/>
      <c r="H24" s="11"/>
      <c r="I24" s="11"/>
      <c r="J24" s="11"/>
      <c r="K24" s="11"/>
      <c r="L24" s="11"/>
      <c r="M24" s="11"/>
      <c r="N24" s="11"/>
      <c r="O24" s="11"/>
      <c r="P24" s="11"/>
      <c r="Q24" s="11"/>
      <c r="R24" s="11"/>
      <c r="S24" s="11"/>
      <c r="T24" s="11"/>
      <c r="U24" s="11"/>
      <c r="V24" s="11"/>
    </row>
    <row r="25" spans="1:22" x14ac:dyDescent="0.2">
      <c r="A25" s="11"/>
      <c r="B25" s="11"/>
      <c r="C25" s="11"/>
      <c r="D25" s="11"/>
      <c r="E25" s="11"/>
      <c r="F25" s="11"/>
      <c r="G25" s="11"/>
      <c r="H25" s="11"/>
      <c r="I25" s="11"/>
      <c r="J25" s="11"/>
      <c r="K25" s="11"/>
      <c r="L25" s="11"/>
      <c r="M25" s="11"/>
      <c r="N25" s="11"/>
      <c r="O25" s="11"/>
      <c r="P25" s="11"/>
      <c r="Q25" s="11"/>
      <c r="R25" s="11"/>
      <c r="S25" s="11"/>
      <c r="T25" s="11"/>
      <c r="U25" s="11"/>
      <c r="V25" s="11"/>
    </row>
    <row r="26" spans="1:22" x14ac:dyDescent="0.2">
      <c r="A26" s="11"/>
      <c r="B26" s="11"/>
      <c r="C26" s="11"/>
      <c r="D26" s="11"/>
      <c r="E26" s="11"/>
      <c r="F26" s="11"/>
      <c r="G26" s="11"/>
      <c r="H26" s="11"/>
      <c r="I26" s="11"/>
      <c r="J26" s="11"/>
      <c r="K26" s="11"/>
      <c r="L26" s="11"/>
      <c r="M26" s="11"/>
      <c r="N26" s="11"/>
      <c r="O26" s="11"/>
      <c r="P26" s="11"/>
      <c r="Q26" s="11"/>
      <c r="R26" s="11"/>
      <c r="S26" s="11"/>
      <c r="T26" s="11"/>
      <c r="U26" s="11"/>
      <c r="V26" s="11"/>
    </row>
    <row r="27" spans="1:22" x14ac:dyDescent="0.2">
      <c r="A27" s="11"/>
      <c r="B27" s="11"/>
      <c r="C27" s="11"/>
      <c r="D27" s="11"/>
      <c r="E27" s="11"/>
      <c r="F27" s="11"/>
      <c r="G27" s="11"/>
      <c r="H27" s="11"/>
      <c r="I27" s="11"/>
      <c r="J27" s="11"/>
      <c r="K27" s="11"/>
      <c r="L27" s="11"/>
      <c r="M27" s="11"/>
      <c r="N27" s="11"/>
      <c r="O27" s="11"/>
      <c r="P27" s="11"/>
      <c r="Q27" s="11"/>
      <c r="R27" s="11"/>
      <c r="S27" s="11"/>
      <c r="T27" s="11"/>
      <c r="U27" s="11"/>
      <c r="V27" s="11"/>
    </row>
    <row r="28" spans="1:22" x14ac:dyDescent="0.2">
      <c r="A28" s="11"/>
      <c r="B28" s="11"/>
      <c r="C28" s="11"/>
      <c r="D28" s="11"/>
      <c r="E28" s="11"/>
      <c r="F28" s="11"/>
      <c r="G28" s="11"/>
      <c r="H28" s="11"/>
      <c r="I28" s="11"/>
      <c r="J28" s="11"/>
      <c r="K28" s="11"/>
      <c r="L28" s="11"/>
      <c r="M28" s="11"/>
      <c r="N28" s="11"/>
      <c r="O28" s="11"/>
      <c r="P28" s="11"/>
      <c r="Q28" s="11"/>
      <c r="R28" s="11"/>
      <c r="S28" s="11"/>
      <c r="T28" s="11"/>
      <c r="U28" s="11"/>
      <c r="V28" s="11"/>
    </row>
    <row r="29" spans="1:22" x14ac:dyDescent="0.2">
      <c r="A29" s="11"/>
      <c r="B29" s="11"/>
      <c r="C29" s="11"/>
      <c r="D29" s="11"/>
      <c r="E29" s="11"/>
      <c r="F29" s="11"/>
      <c r="G29" s="11"/>
      <c r="H29" s="11"/>
      <c r="I29" s="11"/>
      <c r="J29" s="11"/>
      <c r="K29" s="11"/>
      <c r="L29" s="11"/>
      <c r="M29" s="11"/>
      <c r="N29" s="11"/>
      <c r="O29" s="11"/>
      <c r="P29" s="11"/>
      <c r="Q29" s="11"/>
      <c r="R29" s="11"/>
      <c r="S29" s="11"/>
      <c r="T29" s="11"/>
      <c r="U29" s="11"/>
      <c r="V29" s="11"/>
    </row>
    <row r="30" spans="1:22" x14ac:dyDescent="0.2">
      <c r="A30" s="11"/>
      <c r="B30" s="11"/>
      <c r="C30" s="11"/>
      <c r="D30" s="11"/>
      <c r="E30" s="11"/>
      <c r="F30" s="11"/>
      <c r="G30" s="11"/>
      <c r="H30" s="11"/>
      <c r="I30" s="11"/>
      <c r="J30" s="11"/>
      <c r="K30" s="11"/>
      <c r="L30" s="11"/>
      <c r="M30" s="11"/>
      <c r="N30" s="11"/>
      <c r="O30" s="11"/>
      <c r="P30" s="11"/>
      <c r="Q30" s="11"/>
      <c r="R30" s="11"/>
      <c r="S30" s="11"/>
      <c r="T30" s="11"/>
      <c r="U30" s="11"/>
      <c r="V30" s="11"/>
    </row>
    <row r="31" spans="1:22" x14ac:dyDescent="0.2">
      <c r="A31" s="11"/>
      <c r="B31" s="11"/>
      <c r="C31" s="11"/>
      <c r="D31" s="11"/>
      <c r="E31" s="11"/>
      <c r="F31" s="11"/>
      <c r="G31" s="11"/>
      <c r="H31" s="11"/>
      <c r="I31" s="11"/>
      <c r="J31" s="11"/>
      <c r="K31" s="11"/>
      <c r="L31" s="11"/>
      <c r="M31" s="11"/>
      <c r="N31" s="11"/>
      <c r="O31" s="11"/>
      <c r="P31" s="11"/>
      <c r="Q31" s="11"/>
      <c r="R31" s="11"/>
      <c r="S31" s="11"/>
      <c r="T31" s="11"/>
      <c r="U31" s="11"/>
      <c r="V31" s="11"/>
    </row>
    <row r="32" spans="1:22" x14ac:dyDescent="0.2">
      <c r="A32" s="11"/>
      <c r="B32" s="11"/>
      <c r="C32" s="11"/>
      <c r="D32" s="11"/>
      <c r="E32" s="11"/>
      <c r="F32" s="11"/>
      <c r="G32" s="11"/>
      <c r="H32" s="11"/>
      <c r="I32" s="11"/>
      <c r="J32" s="11"/>
      <c r="K32" s="11"/>
      <c r="L32" s="11"/>
      <c r="M32" s="11"/>
      <c r="N32" s="11"/>
      <c r="O32" s="11"/>
      <c r="P32" s="11"/>
      <c r="Q32" s="11"/>
      <c r="R32" s="11"/>
      <c r="S32" s="11"/>
      <c r="T32" s="11"/>
      <c r="U32" s="11"/>
      <c r="V32" s="11"/>
    </row>
    <row r="33" spans="1:22" x14ac:dyDescent="0.2">
      <c r="A33" s="11"/>
      <c r="B33" s="11"/>
      <c r="C33" s="11"/>
      <c r="D33" s="11"/>
      <c r="E33" s="11"/>
      <c r="F33" s="11"/>
      <c r="G33" s="11"/>
      <c r="H33" s="11"/>
      <c r="I33" s="11"/>
      <c r="J33" s="11"/>
      <c r="K33" s="11"/>
      <c r="L33" s="11"/>
      <c r="M33" s="11"/>
      <c r="N33" s="11"/>
      <c r="O33" s="11"/>
      <c r="P33" s="11"/>
      <c r="Q33" s="11"/>
      <c r="R33" s="11"/>
      <c r="S33" s="11"/>
      <c r="T33" s="11"/>
      <c r="U33" s="11"/>
      <c r="V33" s="11"/>
    </row>
    <row r="34" spans="1:22" x14ac:dyDescent="0.2">
      <c r="A34" s="11"/>
      <c r="B34" s="11"/>
      <c r="C34" s="11"/>
      <c r="D34" s="11"/>
      <c r="E34" s="11"/>
      <c r="F34" s="11"/>
      <c r="G34" s="11"/>
      <c r="H34" s="11"/>
      <c r="I34" s="11"/>
      <c r="J34" s="11"/>
      <c r="K34" s="11"/>
      <c r="L34" s="11"/>
      <c r="M34" s="11"/>
      <c r="N34" s="11"/>
      <c r="O34" s="11"/>
      <c r="P34" s="11"/>
      <c r="Q34" s="11"/>
      <c r="R34" s="11"/>
      <c r="S34" s="11"/>
      <c r="T34" s="11"/>
      <c r="U34" s="11"/>
      <c r="V34" s="11"/>
    </row>
    <row r="35" spans="1:22" x14ac:dyDescent="0.2">
      <c r="A35" s="11"/>
      <c r="B35" s="11"/>
      <c r="C35" s="11"/>
      <c r="D35" s="11"/>
      <c r="E35" s="11"/>
      <c r="F35" s="11"/>
      <c r="G35" s="11"/>
      <c r="H35" s="11"/>
      <c r="I35" s="11"/>
      <c r="J35" s="11"/>
      <c r="K35" s="11"/>
      <c r="L35" s="11"/>
      <c r="M35" s="11"/>
      <c r="N35" s="11"/>
      <c r="O35" s="11"/>
      <c r="P35" s="11"/>
      <c r="Q35" s="11"/>
      <c r="R35" s="11"/>
      <c r="S35" s="11"/>
      <c r="T35" s="11"/>
      <c r="U35" s="11"/>
      <c r="V35" s="11"/>
    </row>
    <row r="36" spans="1:22" x14ac:dyDescent="0.2">
      <c r="A36" s="11"/>
      <c r="B36" s="11"/>
      <c r="C36" s="11"/>
      <c r="D36" s="11"/>
      <c r="E36" s="11"/>
      <c r="F36" s="11"/>
      <c r="G36" s="11"/>
      <c r="H36" s="11"/>
      <c r="I36" s="11"/>
      <c r="J36" s="11"/>
      <c r="K36" s="11"/>
      <c r="L36" s="11"/>
      <c r="M36" s="11"/>
      <c r="N36" s="11"/>
      <c r="O36" s="11"/>
      <c r="P36" s="11"/>
      <c r="Q36" s="11"/>
      <c r="R36" s="11"/>
      <c r="S36" s="11"/>
      <c r="T36" s="11"/>
      <c r="U36" s="11"/>
      <c r="V36" s="11"/>
    </row>
    <row r="37" spans="1:22" x14ac:dyDescent="0.2">
      <c r="A37" s="11"/>
      <c r="B37" s="11"/>
      <c r="C37" s="11"/>
      <c r="D37" s="11"/>
      <c r="E37" s="11"/>
      <c r="F37" s="11"/>
      <c r="G37" s="11"/>
      <c r="H37" s="11"/>
      <c r="I37" s="11"/>
      <c r="J37" s="11"/>
      <c r="K37" s="11"/>
      <c r="L37" s="11"/>
      <c r="M37" s="11"/>
      <c r="N37" s="11"/>
      <c r="O37" s="11"/>
      <c r="P37" s="11"/>
      <c r="Q37" s="11"/>
      <c r="R37" s="11"/>
      <c r="S37" s="11"/>
      <c r="T37" s="11"/>
      <c r="U37" s="11"/>
      <c r="V37" s="11"/>
    </row>
    <row r="38" spans="1:22" x14ac:dyDescent="0.2">
      <c r="A38" s="11"/>
      <c r="B38" s="11"/>
      <c r="C38" s="11"/>
      <c r="D38" s="11"/>
      <c r="E38" s="11"/>
      <c r="F38" s="11"/>
      <c r="G38" s="11"/>
      <c r="H38" s="11"/>
      <c r="I38" s="11"/>
      <c r="J38" s="11"/>
      <c r="K38" s="11"/>
      <c r="L38" s="11"/>
      <c r="M38" s="11"/>
      <c r="N38" s="11"/>
      <c r="O38" s="11"/>
      <c r="P38" s="11"/>
      <c r="Q38" s="11"/>
      <c r="R38" s="11"/>
      <c r="S38" s="11"/>
      <c r="T38" s="11"/>
      <c r="U38" s="11"/>
      <c r="V38" s="11"/>
    </row>
    <row r="39" spans="1:22" x14ac:dyDescent="0.2">
      <c r="A39" s="13">
        <f>0.14+(35%*K39)+(2%*P39)</f>
        <v>0.29949999999999999</v>
      </c>
      <c r="B39" s="14"/>
      <c r="C39" s="14"/>
      <c r="D39" s="14"/>
      <c r="E39" s="14"/>
      <c r="F39" s="14"/>
      <c r="G39" s="14"/>
      <c r="H39" s="14"/>
      <c r="I39" s="14"/>
      <c r="J39" s="14"/>
      <c r="K39" s="15">
        <v>0.17</v>
      </c>
      <c r="L39" s="16"/>
      <c r="M39" s="16"/>
      <c r="N39" s="16"/>
      <c r="O39" s="16"/>
      <c r="P39" s="17">
        <v>5</v>
      </c>
      <c r="Q39" s="17"/>
      <c r="R39" s="17"/>
      <c r="S39" s="17"/>
      <c r="T39" s="11"/>
      <c r="U39" s="11"/>
      <c r="V39" s="11"/>
    </row>
    <row r="40" spans="1:22" x14ac:dyDescent="0.2">
      <c r="A40" s="14"/>
      <c r="B40" s="14"/>
      <c r="C40" s="14"/>
      <c r="D40" s="14"/>
      <c r="E40" s="14"/>
      <c r="F40" s="14"/>
      <c r="G40" s="14"/>
      <c r="H40" s="14"/>
      <c r="I40" s="14"/>
      <c r="J40" s="14"/>
      <c r="K40" s="16"/>
      <c r="L40" s="16"/>
      <c r="M40" s="16"/>
      <c r="N40" s="16"/>
      <c r="O40" s="16"/>
      <c r="P40" s="17"/>
      <c r="Q40" s="17"/>
      <c r="R40" s="17"/>
      <c r="S40" s="17"/>
      <c r="T40" s="11"/>
      <c r="U40" s="11"/>
      <c r="V40" s="11"/>
    </row>
    <row r="41" spans="1:22" x14ac:dyDescent="0.2">
      <c r="A41" s="14"/>
      <c r="B41" s="14"/>
      <c r="C41" s="14"/>
      <c r="D41" s="14"/>
      <c r="E41" s="14"/>
      <c r="F41" s="14"/>
      <c r="G41" s="14"/>
      <c r="H41" s="14"/>
      <c r="I41" s="14"/>
      <c r="J41" s="14"/>
      <c r="K41" s="16"/>
      <c r="L41" s="16"/>
      <c r="M41" s="16"/>
      <c r="N41" s="16"/>
      <c r="O41" s="16"/>
      <c r="P41" s="17"/>
      <c r="Q41" s="17"/>
      <c r="R41" s="17"/>
      <c r="S41" s="17"/>
      <c r="T41" s="11"/>
      <c r="U41" s="11"/>
      <c r="V41" s="11"/>
    </row>
    <row r="42" spans="1:22" x14ac:dyDescent="0.2">
      <c r="A42" s="14"/>
      <c r="B42" s="14"/>
      <c r="C42" s="14"/>
      <c r="D42" s="14"/>
      <c r="E42" s="14"/>
      <c r="F42" s="14"/>
      <c r="G42" s="14"/>
      <c r="H42" s="14"/>
      <c r="I42" s="14"/>
      <c r="J42" s="14"/>
      <c r="K42" s="16"/>
      <c r="L42" s="16"/>
      <c r="M42" s="16"/>
      <c r="N42" s="16"/>
      <c r="O42" s="16"/>
      <c r="P42" s="17"/>
      <c r="Q42" s="17"/>
      <c r="R42" s="17"/>
      <c r="S42" s="17"/>
      <c r="T42" s="11"/>
      <c r="U42" s="11"/>
      <c r="V42" s="11"/>
    </row>
  </sheetData>
  <mergeCells count="9">
    <mergeCell ref="A1:V3"/>
    <mergeCell ref="T4:V42"/>
    <mergeCell ref="A39:J42"/>
    <mergeCell ref="K39:O42"/>
    <mergeCell ref="P39:S42"/>
    <mergeCell ref="A4:J22"/>
    <mergeCell ref="K4:S22"/>
    <mergeCell ref="A23:J38"/>
    <mergeCell ref="K23:S3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shruti tiwari</cp:lastModifiedBy>
  <dcterms:created xsi:type="dcterms:W3CDTF">2024-03-01T08:48:58Z</dcterms:created>
  <dcterms:modified xsi:type="dcterms:W3CDTF">2024-06-03T07:14:36Z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