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shrut\Dropbox\DATA VIZ PROJECTS\"/>
    </mc:Choice>
  </mc:AlternateContent>
  <xr:revisionPtr revIDLastSave="0" documentId="13_ncr:1_{96446BEF-A83F-4184-8CDC-70895AC6157F}" xr6:coauthVersionLast="36" xr6:coauthVersionMax="36" xr10:uidLastSave="{00000000-0000-0000-0000-000000000000}"/>
  <bookViews>
    <workbookView xWindow="0" yWindow="0" windowWidth="20490" windowHeight="8340" activeTab="2" xr2:uid="{9549BD18-9F24-4881-AF15-40CE3B0A3A4F}"/>
  </bookViews>
  <sheets>
    <sheet name="TotalMOM" sheetId="3" r:id="rId1"/>
    <sheet name="Sheet2" sheetId="2" r:id="rId2"/>
    <sheet name="SpendingMOM" sheetId="4" r:id="rId3"/>
    <sheet name="SpendingacrossMOM" sheetId="1" r:id="rId4"/>
  </sheets>
  <definedNames>
    <definedName name="_xlcn.WorksheetConnection_Book1DiscoverStatements1" hidden="1">DiscoverStatements[]</definedName>
    <definedName name="ExternalData_1" localSheetId="1" hidden="1">Sheet2!$A$1:$E$105</definedName>
    <definedName name="Slicer_Trans._Date__Month">#N/A</definedName>
  </definedNames>
  <calcPr calcId="191029"/>
  <pivotCaches>
    <pivotCache cacheId="341" r:id="rId5"/>
    <pivotCache cacheId="466" r:id="rId6"/>
    <pivotCache cacheId="532" r:id="rId7"/>
    <pivotCache cacheId="556" r:id="rId8"/>
  </pivotCaches>
  <extLst>
    <ext xmlns:x14="http://schemas.microsoft.com/office/spreadsheetml/2009/9/main" uri="{876F7934-8845-4945-9796-88D515C7AA90}">
      <x14:pivotCaches>
        <pivotCache cacheId="470"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scoverStatements" name="DiscoverStatements" connection="WorksheetConnection_Book1!DiscoverStatements"/>
        </x15:modelTables>
        <x15:extLst>
          <ext xmlns:x16="http://schemas.microsoft.com/office/spreadsheetml/2014/11/main" uri="{9835A34E-60A6-4A7C-AAB8-D5F71C897F49}">
            <x16:modelTimeGroupings>
              <x16:modelTimeGrouping tableName="DiscoverStatements" columnName="Trans. Date" columnId="Trans  Date">
                <x16:calculatedTimeColumn columnName="Trans. Date (Month Index)" columnId="Trans  Date (Month Index)" contentType="monthsindex" isSelected="1"/>
                <x16:calculatedTimeColumn columnName="Trans. Date (Month)" columnId="Trans  Date (Month)" contentType="months" isSelected="1"/>
              </x16:modelTimeGrouping>
            </x16:modelTimeGroupings>
          </ext>
        </x15:extLst>
      </x15:dataModel>
    </ext>
  </extLst>
</workbook>
</file>

<file path=xl/calcChain.xml><?xml version="1.0" encoding="utf-8"?>
<calcChain xmlns="http://schemas.openxmlformats.org/spreadsheetml/2006/main">
  <c r="C10"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3249C7-27DA-4E2A-8BE0-2D6D0CEE49EC}" keepAlive="1" name="Query - DiscoverStatements" description="Connection to the 'DiscoverStatements' query in the workbook." type="5" refreshedVersion="6" background="1" saveData="1">
    <dbPr connection="Provider=Microsoft.Mashup.OleDb.1;Data Source=$Workbook$;Location=DiscoverStatements;Extended Properties=&quot;&quot;" command="SELECT * FROM [DiscoverStatements]"/>
  </connection>
  <connection id="2" xr16:uid="{BC3C4FDF-C707-4786-800F-90D170A4C23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B90CF677-9A19-4E6A-824A-F729B8B16E2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9BC4E5E8-21B1-4907-9408-DAACADBD3F23}"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522CB9B-026C-474D-94E0-8E38DBE703B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B8B872E4-B4C4-4687-AC47-FDD39C62AE0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5BB3186-898E-4FD6-B30C-958B35D434B2}" name="WorksheetConnection_Book1!DiscoverStatements" type="102" refreshedVersion="6" minRefreshableVersion="5">
    <extLst>
      <ext xmlns:x15="http://schemas.microsoft.com/office/spreadsheetml/2010/11/main" uri="{DE250136-89BD-433C-8126-D09CA5730AF9}">
        <x15:connection id="DiscoverStatements" autoDelete="1">
          <x15:rangePr sourceName="_xlcn.WorksheetConnection_Book1DiscoverStatement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DiscoverStatements].[BillPay].&amp;[no]}"/>
    <s v="{[DiscoverStatements].[BillPay].&amp;[yes]}"/>
    <s v="{[DiscoverStatements].[Trans. Date (Month)].&amp;[Sep]}"/>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<sst xmlns="http://schemas.openxmlformats.org/spreadsheetml/2006/main" count="353" uniqueCount="89">
  <si>
    <t>Trans. Date</t>
  </si>
  <si>
    <t>Description</t>
  </si>
  <si>
    <t>Amount</t>
  </si>
  <si>
    <t>Category</t>
  </si>
  <si>
    <t>SQ *UNDERGROUNDS COFFE BUFFALO NY
0002305843020499813052</t>
  </si>
  <si>
    <t>Supermarkets</t>
  </si>
  <si>
    <t>TACO BELL 024413 HARRISBURG PA</t>
  </si>
  <si>
    <t>Restaurants</t>
  </si>
  <si>
    <t>DUNKIN #346347 Q35 CLEARFIELD PA</t>
  </si>
  <si>
    <t>SUNOCO 8001293502 SHAVERTOWN PA</t>
  </si>
  <si>
    <t>Gasoline</t>
  </si>
  <si>
    <t>DUNKIN #302540 Q35 WILKES-BARRE PA</t>
  </si>
  <si>
    <t>SHELL12584545003 CLAYMONT DE
GOOGLE PAY ENDING IN 6024</t>
  </si>
  <si>
    <t>FOOD LION #2164 CLAYMONT DE
02447R</t>
  </si>
  <si>
    <t>THE FOX BEAUTY AND SPA WILMINGTON DE</t>
  </si>
  <si>
    <t>Services</t>
  </si>
  <si>
    <t>MAZZELLA'S ITALIAN RESTA WILMINGTON DE</t>
  </si>
  <si>
    <t>STARBUCKS STORE 10083 WILKES-BARRE PA
7EC54020C4BE694517</t>
  </si>
  <si>
    <t>SUNOCO 0268622800 WILKES BARRE PA</t>
  </si>
  <si>
    <t>MICROSOFT MICROSOFT 36 REDMOND WA</t>
  </si>
  <si>
    <t>FOOD LION #2164 CLAYMONT DE
01706R</t>
  </si>
  <si>
    <t>MASTER WOK NEWARK DE</t>
  </si>
  <si>
    <t>AUNTIE ANNE'S DE105 NEWARK DE</t>
  </si>
  <si>
    <t>CHICK-FIL-A #01064 NEWARK DE</t>
  </si>
  <si>
    <t>*PERKSATWORK*REGALTICKET NEW YORK NY</t>
  </si>
  <si>
    <t>CMSVEND*CV FRACKVILLE FRACKVILLE PA</t>
  </si>
  <si>
    <t>Payments and Credits</t>
  </si>
  <si>
    <t>SAKS COMPANY STORE 691 ABERDEEN MD
GOOGLE PAY ENDING IN 7795
0691000159472408141255</t>
  </si>
  <si>
    <t>Department Stores</t>
  </si>
  <si>
    <t>FOOD LION #2182 WILMINGTON DE
01055R</t>
  </si>
  <si>
    <t>EVEREST DESI GROCERY WILMINGTON DE</t>
  </si>
  <si>
    <t>WALMART SC 01623 WILKES-BARRE PA</t>
  </si>
  <si>
    <t>Merchandise</t>
  </si>
  <si>
    <t>DIRECTPAY FULL BALANCE
SEE DETAILS OF YOUR NEXT DIRECTPAY BELOW</t>
  </si>
  <si>
    <t>STARBUCKS STORE 10083 WILKES-BARRE PA
590A9976A7D7662703</t>
  </si>
  <si>
    <t>FOOD LION #2164 CLAYMONT DE
00374R</t>
  </si>
  <si>
    <t>SHELL12584545003 CLAYMONT DE</t>
  </si>
  <si>
    <t>AMAZON PRIME*RF79973B1 AMZN.COM/BILLWA
7260CT3OMVG</t>
  </si>
  <si>
    <t>MCDONALD'S F5842 CONCORDVILLE PA</t>
  </si>
  <si>
    <t>TARGET 00020727091 LANCASTER PA</t>
  </si>
  <si>
    <t>DUNKIN #356111 LEESPORT PA</t>
  </si>
  <si>
    <t>TARGET 00011460091 WILMINGTON DE</t>
  </si>
  <si>
    <t>HINDU TEMPLE ASSOCIATION HOCKESSIN DE</t>
  </si>
  <si>
    <t>PANERA BREAD #606148 P WILKES BARRE PA
02607R</t>
  </si>
  <si>
    <t>WALMART STORE 01623 WILKES BARRE PA</t>
  </si>
  <si>
    <t>PICCADILLY US, LLC SHAVERTOWN PA</t>
  </si>
  <si>
    <t>AMAZON.COM*RJ4DX1I02 AMZN.COM/BILLWA
2E97UN26EK2</t>
  </si>
  <si>
    <t>CVS/PHARMACY #10238 CLAYMONT DE</t>
  </si>
  <si>
    <t>FOOD LION #2164 CLAYMONT DE
02042R</t>
  </si>
  <si>
    <t>SQ *JAVA BEAN CAFE CLAYMONT DE
0002305843020211968460</t>
  </si>
  <si>
    <t>TST* ANTHONY'S COAL FIRE WILMINGTON DE</t>
  </si>
  <si>
    <t>FOOD LION #2164 CLAYMONT DE
01398R</t>
  </si>
  <si>
    <t>SUBWAY 34694 EDDYSTONE PA</t>
  </si>
  <si>
    <t>ULTA #86 WILMINGTON DE</t>
  </si>
  <si>
    <t>KOHLS #0033 WILKES BARRE PA</t>
  </si>
  <si>
    <t>NICKI BAHAR LLC 6506561155 CA</t>
  </si>
  <si>
    <t>ULTA #416 WILKES-BARRE PA</t>
  </si>
  <si>
    <t>SUPERCUTS HEADQUARTERS KENNETT SQUARPA</t>
  </si>
  <si>
    <t>PANERA BREAD #606148 O 855-372-6372 PA
6051715747635366</t>
  </si>
  <si>
    <t>OLO*106 HONEYGROW WIL WILMINGTON DE</t>
  </si>
  <si>
    <t>TJMAXX #0693 WILMINGTON DE</t>
  </si>
  <si>
    <t>FOOD LION #2164 CLAYMONT DE
00240R</t>
  </si>
  <si>
    <t>AMAZON PRIME*RC1WB3UT2 AMZN.COM/BILLWA
7GDDVVPHCFX</t>
  </si>
  <si>
    <t>FOOD LION #2164 CLAYMONT DE</t>
  </si>
  <si>
    <t>TST*BREW HAHA - BRANMA WILMINGTON DE
00014455020243135527AA</t>
  </si>
  <si>
    <t>TARGET 00027649091 NEWARK DE</t>
  </si>
  <si>
    <t>AMTRAK NRTHEAST CAFE Q12 WASHINGTON DC</t>
  </si>
  <si>
    <t>SLAVE TO THE GRIND BRONXVILLE NY
GOOGLE PAY ENDING IN 0134</t>
  </si>
  <si>
    <t>MR. TACO MEXICAN GRILL 2 WILMINGTON DE</t>
  </si>
  <si>
    <t>FABER NEWS # 1378 WILMINGTON DE</t>
  </si>
  <si>
    <t>TST*BREW HAHA - BRANMA WILMINGTON DE
00014455019995369738AA</t>
  </si>
  <si>
    <t>ACME 2831 WILMINGTON DE</t>
  </si>
  <si>
    <t>AMAZON PRIME*ZT9DX5OO0 AMZN.COM/BILLWA
6ZWS2Q9FAZT</t>
  </si>
  <si>
    <t>TARGET 00024968091 EXTON PA</t>
  </si>
  <si>
    <t>GIANT 6478 EXTON PA
00221R</t>
  </si>
  <si>
    <t>FOOD LION #2164 CLAYMONT DE
00181R</t>
  </si>
  <si>
    <t>Column Labels</t>
  </si>
  <si>
    <t>Grand Total</t>
  </si>
  <si>
    <t>Jul</t>
  </si>
  <si>
    <t>Aug</t>
  </si>
  <si>
    <t>Sep</t>
  </si>
  <si>
    <t>Row Labels</t>
  </si>
  <si>
    <t>Trans. Date (Month)</t>
  </si>
  <si>
    <t>Sum of Amount</t>
  </si>
  <si>
    <t>BillPay</t>
  </si>
  <si>
    <t>no</t>
  </si>
  <si>
    <t>yes</t>
  </si>
  <si>
    <t>Average spend per month</t>
  </si>
  <si>
    <t>Sum of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</si>
</sst>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454545"/>
      <name val="Courier New"/>
      <family val="3"/>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1" fillId="0" borderId="0" xfId="0" applyFont="1" applyAlignment="1">
      <alignment horizontal="left"/>
    </xf>
    <xf numFmtId="1" fontId="0" fillId="0" borderId="0" xfId="0" applyNumberFormat="1"/>
    <xf numFmtId="0" fontId="2" fillId="0" borderId="0" xfId="0" applyFont="1"/>
  </cellXfs>
  <cellStyles count="1">
    <cellStyle name="Normal" xfId="0" builtinId="0"/>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23" Type="http://schemas.openxmlformats.org/officeDocument/2006/relationships/customXml" Target="../customXml/item6.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[PayAnalysis.xlsx]SpendingMOM!PivotTable3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SpendingMOM!$B$4</c:f>
              <c:strCache>
                <c:ptCount val="1"/>
                <c:pt idx="0">
                  <c:v>Total</c:v>
                </c:pt>
              </c:strCache>
            </c:strRef>
          </c:tx>
          <c:spPr>
            <a:ln w="28575" cap="rnd">
              <a:solidFill>
                <a:schemeClr val="accent1"/>
              </a:solidFill>
              <a:round/>
            </a:ln>
            <a:effectLst/>
          </c:spPr>
          <c:marker>
            <c:symbol val="none"/>
          </c:marker>
          <c:cat>
            <c:strRef>
              <c:f>SpendingMOM!$A$5:$A$10</c:f>
              <c:strCache>
                <c:ptCount val="5"/>
                <c:pt idx="0">
                  <c:v>Gasoline</c:v>
                </c:pt>
                <c:pt idx="1">
                  <c:v>Merchandise</c:v>
                </c:pt>
                <c:pt idx="2">
                  <c:v>Restaurants</c:v>
                </c:pt>
                <c:pt idx="3">
                  <c:v>Services</c:v>
                </c:pt>
                <c:pt idx="4">
                  <c:v>Supermarkets</c:v>
                </c:pt>
              </c:strCache>
            </c:strRef>
          </c:cat>
          <c:val>
            <c:numRef>
              <c:f>SpendingMOM!$B$5:$B$10</c:f>
              <c:numCache>
                <c:formatCode>0</c:formatCode>
                <c:ptCount val="5"/>
                <c:pt idx="0">
                  <c:v>152.76</c:v>
                </c:pt>
                <c:pt idx="1">
                  <c:v>43.42</c:v>
                </c:pt>
                <c:pt idx="2">
                  <c:v>52.88</c:v>
                </c:pt>
                <c:pt idx="3">
                  <c:v>1.99</c:v>
                </c:pt>
                <c:pt idx="4">
                  <c:v>118.88</c:v>
                </c:pt>
              </c:numCache>
            </c:numRef>
          </c:val>
          <c:smooth val="0"/>
          <c:extLst>
            <c:ext xmlns:c16="http://schemas.microsoft.com/office/drawing/2014/chart" uri="{C3380CC4-5D6E-409C-BE32-E72D297353CC}">
              <c16:uniqueId val="{00000000-3D95-47F5-889D-AE6C78F035DF}"/>
            </c:ext>
          </c:extLst>
        </c:ser>
        <c:dLbls>
          <c:showLegendKey val="0"/>
          <c:showVal val="0"/>
          <c:showCatName val="0"/>
          <c:showSerName val="0"/>
          <c:showPercent val="0"/>
          <c:showBubbleSize val="0"/>
        </c:dLbls>
        <c:smooth val="0"/>
        <c:axId val="433368591"/>
        <c:axId val="567696047"/>
      </c:lineChart>
      <c:catAx>
        <c:axId val="4333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96047"/>
        <c:crosses val="autoZero"/>
        <c:auto val="1"/>
        <c:lblAlgn val="ctr"/>
        <c:lblOffset val="100"/>
        <c:noMultiLvlLbl val="0"/>
      </c:catAx>
      <c:valAx>
        <c:axId val="567696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6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[PayAnalysis.xlsx]SpendingacrossMOM!PivotTable2</c:name>
    <c:fmtId val="1"/>
  </c:pivotSource>
  <c:chart>
    <c:autoTitleDeleted val="0"/>
    <c:pivotFmts>
      <c:pivotFmt>
        <c:idx val="0"/>
      </c:pivotFmt>
      <c:pivotFmt>
        <c:idx val="83"/>
      </c:pivotFmt>
      <c:pivotFmt>
        <c:idx val="84"/>
      </c:pivotFmt>
      <c:pivotFmt>
        <c:idx val="85"/>
      </c:pivotFmt>
      <c:pivotFmt>
        <c:idx val="86"/>
      </c:pivotFmt>
      <c:pivotFmt>
        <c:idx val="87"/>
      </c:pivotFmt>
      <c:pivotFmt>
        <c:idx val="88"/>
      </c:pivotFmt>
      <c:pivotFmt>
        <c:idx val="9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SpendingacrossMOM!$D$8:$D$9</c:f>
              <c:strCache>
                <c:ptCount val="1"/>
                <c:pt idx="0">
                  <c:v>Jul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SpendingacrossMOM!$C$10:$C$16</c:f>
              <c:strCache>
                <c:ptCount val="6"/>
                <c:pt idx="0">
                  <c:v>Department Stores</c:v>
                </c:pt>
                <c:pt idx="1">
                  <c:v>Gasoline</c:v>
                </c:pt>
                <c:pt idx="2">
                  <c:v>Merchandise</c:v>
                </c:pt>
                <c:pt idx="3">
                  <c:v>Restaurants</c:v>
                </c:pt>
                <c:pt idx="4">
                  <c:v>Services</c:v>
                </c:pt>
                <c:pt idx="5">
                  <c:v>Supermarkets</c:v>
                </c:pt>
              </c:strCache>
            </c:strRef>
          </c:cat>
          <c:val>
            <c:numRef>
              <c:f>SpendingacrossMOM!$D$10:$D$16</c:f>
              <c:numCache>
                <c:formatCode>General</c:formatCode>
                <c:ptCount val="6"/>
                <c:pt idx="1">
                  <c:v>174.38</c:v>
                </c:pt>
                <c:pt idx="2">
                  <c:v>128.72999999999999</c:v>
                </c:pt>
                <c:pt idx="3">
                  <c:v>172.7</c:v>
                </c:pt>
                <c:pt idx="4">
                  <c:v>2058.16</c:v>
                </c:pt>
                <c:pt idx="5">
                  <c:v>157.03</c:v>
                </c:pt>
              </c:numCache>
            </c:numRef>
          </c:val>
          <c:smooth val="0"/>
          <c:extLst>
            <c:ext xmlns:c16="http://schemas.microsoft.com/office/drawing/2014/chart" uri="{C3380CC4-5D6E-409C-BE32-E72D297353CC}">
              <c16:uniqueId val="{00000001-CF68-4B05-AA87-7E7388738519}"/>
            </c:ext>
          </c:extLst>
        </c:ser>
        <c:ser>
          <c:idx val="1"/>
          <c:order val="1"/>
          <c:tx>
            <c:strRef>
              <c:f>SpendingacrossMOM!$E$8:$E$9</c:f>
              <c:strCache>
                <c:ptCount val="1"/>
                <c:pt idx="0">
                  <c:v>Aug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SpendingacrossMOM!$C$10:$C$16</c:f>
              <c:strCache>
                <c:ptCount val="6"/>
                <c:pt idx="0">
                  <c:v>Department Stores</c:v>
                </c:pt>
                <c:pt idx="1">
                  <c:v>Gasoline</c:v>
                </c:pt>
                <c:pt idx="2">
                  <c:v>Merchandise</c:v>
                </c:pt>
                <c:pt idx="3">
                  <c:v>Restaurants</c:v>
                </c:pt>
                <c:pt idx="4">
                  <c:v>Services</c:v>
                </c:pt>
                <c:pt idx="5">
                  <c:v>Supermarkets</c:v>
                </c:pt>
              </c:strCache>
            </c:strRef>
          </c:cat>
          <c:val>
            <c:numRef>
              <c:f>SpendingacrossMOM!$E$10:$E$16</c:f>
              <c:numCache>
                <c:formatCode>General</c:formatCode>
                <c:ptCount val="6"/>
                <c:pt idx="0">
                  <c:v>82.31</c:v>
                </c:pt>
                <c:pt idx="1">
                  <c:v>145.31</c:v>
                </c:pt>
                <c:pt idx="2">
                  <c:v>60.69</c:v>
                </c:pt>
                <c:pt idx="3">
                  <c:v>69.89</c:v>
                </c:pt>
                <c:pt idx="4">
                  <c:v>56.69</c:v>
                </c:pt>
                <c:pt idx="5">
                  <c:v>214.38</c:v>
                </c:pt>
              </c:numCache>
            </c:numRef>
          </c:val>
          <c:smooth val="0"/>
          <c:extLst>
            <c:ext xmlns:c16="http://schemas.microsoft.com/office/drawing/2014/chart" uri="{C3380CC4-5D6E-409C-BE32-E72D297353CC}">
              <c16:uniqueId val="{0000005F-CF68-4B05-AA87-7E7388738519}"/>
            </c:ext>
          </c:extLst>
        </c:ser>
        <c:ser>
          <c:idx val="2"/>
          <c:order val="2"/>
          <c:tx>
            <c:strRef>
              <c:f>SpendingacrossMOM!$F$8:$F$9</c:f>
              <c:strCache>
                <c:ptCount val="1"/>
                <c:pt idx="0">
                  <c:v>Sep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SpendingacrossMOM!$C$10:$C$16</c:f>
              <c:strCache>
                <c:ptCount val="6"/>
                <c:pt idx="0">
                  <c:v>Department Stores</c:v>
                </c:pt>
                <c:pt idx="1">
                  <c:v>Gasoline</c:v>
                </c:pt>
                <c:pt idx="2">
                  <c:v>Merchandise</c:v>
                </c:pt>
                <c:pt idx="3">
                  <c:v>Restaurants</c:v>
                </c:pt>
                <c:pt idx="4">
                  <c:v>Services</c:v>
                </c:pt>
                <c:pt idx="5">
                  <c:v>Supermarkets</c:v>
                </c:pt>
              </c:strCache>
            </c:strRef>
          </c:cat>
          <c:val>
            <c:numRef>
              <c:f>SpendingacrossMOM!$F$10:$F$16</c:f>
              <c:numCache>
                <c:formatCode>General</c:formatCode>
                <c:ptCount val="6"/>
                <c:pt idx="1">
                  <c:v>152.76</c:v>
                </c:pt>
                <c:pt idx="2">
                  <c:v>43.42</c:v>
                </c:pt>
                <c:pt idx="3">
                  <c:v>52.88</c:v>
                </c:pt>
                <c:pt idx="4">
                  <c:v>1.99</c:v>
                </c:pt>
                <c:pt idx="5">
                  <c:v>118.88</c:v>
                </c:pt>
              </c:numCache>
            </c:numRef>
          </c:val>
          <c:smooth val="0"/>
          <c:extLst>
            <c:ext xmlns:c16="http://schemas.microsoft.com/office/drawing/2014/chart" uri="{C3380CC4-5D6E-409C-BE32-E72D297353CC}">
              <c16:uniqueId val="{00000060-CF68-4B05-AA87-7E7388738519}"/>
            </c:ext>
          </c:extLst>
        </c:ser>
        <c:dLbls>
          <c:showLegendKey val="0"/>
          <c:showVal val="0"/>
          <c:showCatName val="0"/>
          <c:showSerName val="0"/>
          <c:showPercent val="0"/>
          <c:showBubbleSize val="0"/>
        </c:dLbls>
        <c:marker val="1"/>
        <c:smooth val="0"/>
        <c:axId val="1571604943"/>
        <c:axId val="433876319"/>
      </c:lineChart>
      <c:catAx>
        <c:axId val="157160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76319"/>
        <c:crosses val="autoZero"/>
        <c:auto val="1"/>
        <c:lblAlgn val="ctr"/>
        <c:lblOffset val="100"/>
        <c:noMultiLvlLbl val="0"/>
      </c:catAx>
      <c:valAx>
        <c:axId val="43387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60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852487</xdr:colOff>
      <xdr:row>4</xdr:row>
      <xdr:rowOff>38100</xdr:rowOff>
    </xdr:from>
    <xdr:to>
      <xdr:col>9</xdr:col>
      <xdr:colOff>423862</xdr:colOff>
      <xdr:row>18</xdr:row>
      <xdr:rowOff>114300</xdr:rowOff>
    </xdr:to>
    <xdr:graphicFrame macro="">
      <xdr:nvGraphicFramePr>
        <xdr:cNvPr id="2" name="Chart 1">
          <a:extLst>
            <a:ext uri="{FF2B5EF4-FFF2-40B4-BE49-F238E27FC236}">
              <a16:creationId xmlns:a16="http://schemas.microsoft.com/office/drawing/2014/main" id="{1B6AA9EE-A9B2-488A-BDAA-24CBF592B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4</xdr:row>
      <xdr:rowOff>9525</xdr:rowOff>
    </xdr:from>
    <xdr:to>
      <xdr:col>13</xdr:col>
      <xdr:colOff>0</xdr:colOff>
      <xdr:row>17</xdr:row>
      <xdr:rowOff>57150</xdr:rowOff>
    </xdr:to>
    <mc:AlternateContent xmlns:mc="http://schemas.openxmlformats.org/markup-compatibility/2006">
      <mc:Choice xmlns:a14="http://schemas.microsoft.com/office/drawing/2010/main" Requires="a14">
        <xdr:graphicFrame macro="">
          <xdr:nvGraphicFramePr>
            <xdr:cNvPr id="3" name="Trans. Date (Month)">
              <a:extLst>
                <a:ext uri="{FF2B5EF4-FFF2-40B4-BE49-F238E27FC236}">
                  <a16:creationId xmlns:a16="http://schemas.microsoft.com/office/drawing/2014/main" id="{5463F4A7-A51F-46D3-9982-944E74F02766}"/>
                </a:ext>
              </a:extLst>
            </xdr:cNvPr>
            <xdr:cNvGraphicFramePr/>
          </xdr:nvGraphicFramePr>
          <xdr:xfrm>
            <a:off x="0" y="0"/>
            <a:ext cx="0" cy="0"/>
          </xdr:xfrm>
          <a:graphic>
            <a:graphicData uri="http://schemas.microsoft.com/office/drawing/2010/slicer">
              <sle:slicer xmlns:sle="http://schemas.microsoft.com/office/drawing/2010/slicer" name="Trans. Date (Month)"/>
            </a:graphicData>
          </a:graphic>
        </xdr:graphicFrame>
      </mc:Choice>
      <mc:Fallback>
        <xdr:sp macro="" textlink="">
          <xdr:nvSpPr>
            <xdr:cNvPr id="0" name=""/>
            <xdr:cNvSpPr>
              <a:spLocks noTextEdit="1"/>
            </xdr:cNvSpPr>
          </xdr:nvSpPr>
          <xdr:spPr>
            <a:xfrm>
              <a:off x="7924800" y="77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61911</xdr:colOff>
      <xdr:row>2</xdr:row>
      <xdr:rowOff>28574</xdr:rowOff>
    </xdr:from>
    <xdr:to>
      <xdr:col>23</xdr:col>
      <xdr:colOff>419099</xdr:colOff>
      <xdr:row>17</xdr:row>
      <xdr:rowOff>57149</xdr:rowOff>
    </xdr:to>
    <xdr:graphicFrame macro="">
      <xdr:nvGraphicFramePr>
        <xdr:cNvPr id="3" name="Chart 2">
          <a:extLst>
            <a:ext uri="{FF2B5EF4-FFF2-40B4-BE49-F238E27FC236}">
              <a16:creationId xmlns:a16="http://schemas.microsoft.com/office/drawing/2014/main" id="{A9769F58-BE13-4EF2-B20F-5DCF88A7D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 refreshedDate="45570.67716875" backgroundQuery="1" createdVersion="6" refreshedVersion="6" minRefreshableVersion="3" recordCount="0" supportSubquery="1" supportAdvancedDrill="1" xr:uid="{DA8BC031-6E24-403D-A388-D38F448704C2}">
  <cacheSource type="external" connectionId="6"/>
  <cacheFields count="4">
    <cacheField name="[DiscoverStatements].[Trans. Date].[Trans. Date]" caption="Trans. Date" numFmtId="0" level="1">
      <sharedItems containsSemiMixedTypes="0" containsNonDate="0" containsDate="1" containsString="0" minDate="2024-08-01T00:00:00" maxDate="2024-09-01T00:00:00" count="22">
        <d v="2024-08-01T00:00:00"/>
        <d v="2024-08-02T00:00:00"/>
        <d v="2024-08-03T00:00:00"/>
        <d v="2024-08-04T00:00:00"/>
        <d v="2024-08-06T00:00:00"/>
        <d v="2024-08-07T00:00:00"/>
        <d v="2024-08-08T00:00:00"/>
        <d v="2024-08-10T00:00:00"/>
        <d v="2024-08-14T00:00:00"/>
        <d v="2024-08-15T00:00:00"/>
        <d v="2024-08-16T00:00:00"/>
        <d v="2024-08-17T00:00:00"/>
        <d v="2024-08-18T00:00:00"/>
        <d v="2024-08-21T00:00:00"/>
        <d v="2024-08-22T00:00:00"/>
        <d v="2024-08-23T00:00:00"/>
        <d v="2024-08-24T00:00:00"/>
        <d v="2024-08-25T00:00:00"/>
        <d v="2024-08-27T00:00:00"/>
        <d v="2024-08-28T00:00:00"/>
        <d v="2024-08-30T00:00:00"/>
        <d v="2024-08-31T00:00:00"/>
      </sharedItems>
    </cacheField>
    <cacheField name="[DiscoverStatements].[Trans. Date (Month)].[Trans. Date (Month)]" caption="Trans. Date (Month)" numFmtId="0" hierarchy="4" level="1">
      <sharedItems count="3">
        <s v="Jul"/>
        <s v="Aug"/>
        <s v="Sep"/>
      </sharedItems>
    </cacheField>
    <cacheField name="[Measures].[Sum of Amount]" caption="Sum of Amount" numFmtId="0" hierarchy="10" level="32767"/>
    <cacheField name="[DiscoverStatements].[BillPay].[BillPay]" caption="BillPay" numFmtId="0" hierarchy="5" level="1">
      <sharedItems containsSemiMixedTypes="0" containsNonDate="0" containsString="0"/>
    </cacheField>
  </cacheFields>
  <cacheHierarchies count="12">
    <cacheHierarchy uniqueName="[DiscoverStatements].[Trans. Date]" caption="Trans. Date" attribute="1" time="1" defaultMemberUniqueName="[DiscoverStatements].[Trans. Date].[All]" allUniqueName="[DiscoverStatements].[Trans. Date].[All]" dimensionUniqueName="[DiscoverStatements]" displayFolder="" count="2" memberValueDatatype="7" unbalanced="0">
      <fieldsUsage count="2">
        <fieldUsage x="-1"/>
        <fieldUsage x="0"/>
      </fieldsUsage>
    </cacheHierarchy>
    <cacheHierarchy uniqueName="[DiscoverStatements].[Description]" caption="Description" attribute="1" defaultMemberUniqueName="[DiscoverStatements].[Description].[All]" allUniqueName="[DiscoverStatements].[Description].[All]" dimensionUniqueName="[DiscoverStatements]" displayFolder="" count="0" memberValueDatatype="130" unbalanced="0"/>
    <cacheHierarchy uniqueName="[DiscoverStatements].[Amount]" caption="Amount" attribute="1" defaultMemberUniqueName="[DiscoverStatements].[Amount].[All]" allUniqueName="[DiscoverStatements].[Amount].[All]" dimensionUniqueName="[DiscoverStatements]" displayFolder="" count="0" memberValueDatatype="5" unbalanced="0"/>
    <cacheHierarchy uniqueName="[DiscoverStatements].[Category]" caption="Category" attribute="1" defaultMemberUniqueName="[DiscoverStatements].[Category].[All]" allUniqueName="[DiscoverStatements].[Category].[All]" dimensionUniqueName="[DiscoverStatements]" displayFolder="" count="0" memberValueDatatype="130" unbalanced="0"/>
    <cacheHierarchy uniqueName="[DiscoverStatements].[Trans. Date (Month)]" caption="Trans. Date (Month)" attribute="1" defaultMemberUniqueName="[DiscoverStatements].[Trans. Date (Month)].[All]" allUniqueName="[DiscoverStatements].[Trans. Date (Month)].[All]" dimensionUniqueName="[DiscoverStatements]" displayFolder="" count="2" memberValueDatatype="130" unbalanced="0">
      <fieldsUsage count="2">
        <fieldUsage x="-1"/>
        <fieldUsage x="1"/>
      </fieldsUsage>
    </cacheHierarchy>
    <cacheHierarchy uniqueName="[DiscoverStatements].[BillPay]" caption="BillPay" attribute="1" defaultMemberUniqueName="[DiscoverStatements].[BillPay].[All]" allUniqueName="[DiscoverStatements].[BillPay].[All]" dimensionUniqueName="[DiscoverStatements]" displayFolder="" count="2" memberValueDatatype="130" unbalanced="0">
      <fieldsUsage count="2">
        <fieldUsage x="-1"/>
        <fieldUsage x="3"/>
      </fieldsUsage>
    </cacheHierarchy>
    <cacheHierarchy uniqueName="[DiscoverStatements].[Trans. Date (Month Index)]" caption="Trans. Date (Month Index)" attribute="1" defaultMemberUniqueName="[DiscoverStatements].[Trans. Date (Month Index)].[All]" allUniqueName="[DiscoverStatements].[Trans. Date (Month Index)].[All]" dimensionUniqueName="[DiscoverStatements]" displayFolder="" count="0" memberValueDatatype="20" unbalanced="0" hidden="1"/>
    <cacheHierarchy uniqueName="[Measures].[__XL_Count DiscoverStatements]" caption="__XL_Count DiscoverStatements" measure="1" displayFolder="" measureGroup="DiscoverStatements" count="0" hidden="1"/>
    <cacheHierarchy uniqueName="[Measures].[__No measures defined]" caption="__No measures defined" measure="1" displayFolder="" count="0" hidden="1"/>
    <cacheHierarchy uniqueName="[Measures].[Count of Category]" caption="Count of Category" measure="1" displayFolder="" measureGroup="DiscoverStatements"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DiscoverStatements"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DiscoverStatements" count="0" hidden="1">
      <extLst>
        <ext xmlns:x15="http://schemas.microsoft.com/office/spreadsheetml/2010/11/main" uri="{B97F6D7D-B522-45F9-BDA1-12C45D357490}">
          <x15:cacheHierarchy aggregatedColumn="2"/>
        </ext>
      </extLst>
    </cacheHierarchy>
  </cacheHierarchies>
  <kpis count="0"/>
  <dimensions count="2">
    <dimension name="DiscoverStatements" uniqueName="[DiscoverStatements]" caption="DiscoverStatements"/>
    <dimension measure="1" name="Measures" uniqueName="[Measures]" caption="Measures"/>
  </dimensions>
  <measureGroups count="1">
    <measureGroup name="DiscoverStatements" caption="DiscoverStatemen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 refreshedDate="45570.734432870369" backgroundQuery="1" createdVersion="6" refreshedVersion="6" minRefreshableVersion="3" recordCount="0" supportSubquery="1" supportAdvancedDrill="1" xr:uid="{1576CDEA-1DB8-4721-ADC6-874C66973BAA}">
  <cacheSource type="external" connectionId="6"/>
  <cacheFields count="4">
    <cacheField name="[DiscoverStatements].[BillPay].[BillPay]" caption="BillPay" numFmtId="0" hierarchy="5" level="1">
      <sharedItems containsSemiMixedTypes="0" containsNonDate="0" containsString="0"/>
    </cacheField>
    <cacheField name="[DiscoverStatements].[Trans. Date (Month)].[Trans. Date (Month)]" caption="Trans. Date (Month)" numFmtId="0" hierarchy="4" level="1">
      <sharedItems count="3">
        <s v="Jul"/>
        <s v="Aug"/>
        <s v="Sep"/>
      </sharedItems>
    </cacheField>
    <cacheField name="[Measures].[Sum of Amount]" caption="Sum of Amount" numFmtId="0" hierarchy="10" level="32767"/>
    <cacheField name="[DiscoverStatements].[Category].[Category]" caption="Category" numFmtId="0" hierarchy="3" level="1">
      <sharedItems count="6">
        <s v="Department Stores"/>
        <s v="Gasoline"/>
        <s v="Merchandise"/>
        <s v="Restaurants"/>
        <s v="Services"/>
        <s v="Supermarkets"/>
      </sharedItems>
    </cacheField>
  </cacheFields>
  <cacheHierarchies count="12">
    <cacheHierarchy uniqueName="[DiscoverStatements].[Trans. Date]" caption="Trans. Date" attribute="1" time="1" defaultMemberUniqueName="[DiscoverStatements].[Trans. Date].[All]" allUniqueName="[DiscoverStatements].[Trans. Date].[All]" dimensionUniqueName="[DiscoverStatements]" displayFolder="" count="2" memberValueDatatype="7" unbalanced="0"/>
    <cacheHierarchy uniqueName="[DiscoverStatements].[Description]" caption="Description" attribute="1" defaultMemberUniqueName="[DiscoverStatements].[Description].[All]" allUniqueName="[DiscoverStatements].[Description].[All]" dimensionUniqueName="[DiscoverStatements]" displayFolder="" count="2" memberValueDatatype="130" unbalanced="0"/>
    <cacheHierarchy uniqueName="[DiscoverStatements].[Amount]" caption="Amount" attribute="1" defaultMemberUniqueName="[DiscoverStatements].[Amount].[All]" allUniqueName="[DiscoverStatements].[Amount].[All]" dimensionUniqueName="[DiscoverStatements]" displayFolder="" count="2" memberValueDatatype="5" unbalanced="0"/>
    <cacheHierarchy uniqueName="[DiscoverStatements].[Category]" caption="Category" attribute="1" defaultMemberUniqueName="[DiscoverStatements].[Category].[All]" allUniqueName="[DiscoverStatements].[Category].[All]" dimensionUniqueName="[DiscoverStatements]" displayFolder="" count="2" memberValueDatatype="130" unbalanced="0">
      <fieldsUsage count="2">
        <fieldUsage x="-1"/>
        <fieldUsage x="3"/>
      </fieldsUsage>
    </cacheHierarchy>
    <cacheHierarchy uniqueName="[DiscoverStatements].[Trans. Date (Month)]" caption="Trans. Date (Month)" attribute="1" defaultMemberUniqueName="[DiscoverStatements].[Trans. Date (Month)].[All]" allUniqueName="[DiscoverStatements].[Trans. Date (Month)].[All]" dimensionUniqueName="[DiscoverStatements]" displayFolder="" count="2" memberValueDatatype="130" unbalanced="0">
      <fieldsUsage count="2">
        <fieldUsage x="-1"/>
        <fieldUsage x="1"/>
      </fieldsUsage>
    </cacheHierarchy>
    <cacheHierarchy uniqueName="[DiscoverStatements].[BillPay]" caption="BillPay" attribute="1" defaultMemberUniqueName="[DiscoverStatements].[BillPay].[All]" allUniqueName="[DiscoverStatements].[BillPay].[All]" dimensionUniqueName="[DiscoverStatements]" displayFolder="" count="2" memberValueDatatype="130" unbalanced="0">
      <fieldsUsage count="2">
        <fieldUsage x="-1"/>
        <fieldUsage x="0"/>
      </fieldsUsage>
    </cacheHierarchy>
    <cacheHierarchy uniqueName="[DiscoverStatements].[Trans. Date (Month Index)]" caption="Trans. Date (Month Index)" attribute="1" defaultMemberUniqueName="[DiscoverStatements].[Trans. Date (Month Index)].[All]" allUniqueName="[DiscoverStatements].[Trans. Date (Month Index)].[All]" dimensionUniqueName="[DiscoverStatements]" displayFolder="" count="2" memberValueDatatype="20" unbalanced="0" hidden="1"/>
    <cacheHierarchy uniqueName="[Measures].[__XL_Count DiscoverStatements]" caption="__XL_Count DiscoverStatements" measure="1" displayFolder="" measureGroup="DiscoverStatements" count="0" hidden="1"/>
    <cacheHierarchy uniqueName="[Measures].[__No measures defined]" caption="__No measures defined" measure="1" displayFolder="" count="0" hidden="1"/>
    <cacheHierarchy uniqueName="[Measures].[Count of Category]" caption="Count of Category" measure="1" displayFolder="" measureGroup="DiscoverStatements"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DiscoverStatements"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DiscoverStatements" count="0" hidden="1">
      <extLst>
        <ext xmlns:x15="http://schemas.microsoft.com/office/spreadsheetml/2010/11/main" uri="{B97F6D7D-B522-45F9-BDA1-12C45D357490}">
          <x15:cacheHierarchy aggregatedColumn="2"/>
        </ext>
      </extLst>
    </cacheHierarchy>
  </cacheHierarchies>
  <kpis count="0"/>
  <dimensions count="2">
    <dimension name="DiscoverStatements" uniqueName="[DiscoverStatements]" caption="DiscoverStatements"/>
    <dimension measure="1" name="Measures" uniqueName="[Measures]" caption="Measures"/>
  </dimensions>
  <measureGroups count="1">
    <measureGroup name="DiscoverStatements" caption="DiscoverStatemen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 refreshedDate="45570.753644328703" backgroundQuery="1" createdVersion="6" refreshedVersion="6" minRefreshableVersion="3" recordCount="0" supportSubquery="1" supportAdvancedDrill="1" xr:uid="{438471CA-8C75-4987-A413-766CBD41EFA5}">
  <cacheSource type="external" connectionId="6"/>
  <cacheFields count="0"/>
  <cacheHierarchies count="12">
    <cacheHierarchy uniqueName="[DiscoverStatements].[Trans. Date]" caption="Trans. Date" attribute="1" time="1" defaultMemberUniqueName="[DiscoverStatements].[Trans. Date].[All]" allUniqueName="[DiscoverStatements].[Trans. Date].[All]" dimensionUniqueName="[DiscoverStatements]" displayFolder="" count="0" memberValueDatatype="7" unbalanced="0"/>
    <cacheHierarchy uniqueName="[DiscoverStatements].[Description]" caption="Description" attribute="1" defaultMemberUniqueName="[DiscoverStatements].[Description].[All]" allUniqueName="[DiscoverStatements].[Description].[All]" dimensionUniqueName="[DiscoverStatements]" displayFolder="" count="0" memberValueDatatype="130" unbalanced="0"/>
    <cacheHierarchy uniqueName="[DiscoverStatements].[Amount]" caption="Amount" attribute="1" defaultMemberUniqueName="[DiscoverStatements].[Amount].[All]" allUniqueName="[DiscoverStatements].[Amount].[All]" dimensionUniqueName="[DiscoverStatements]" displayFolder="" count="0" memberValueDatatype="5" unbalanced="0"/>
    <cacheHierarchy uniqueName="[DiscoverStatements].[Category]" caption="Category" attribute="1" defaultMemberUniqueName="[DiscoverStatements].[Category].[All]" allUniqueName="[DiscoverStatements].[Category].[All]" dimensionUniqueName="[DiscoverStatements]" displayFolder="" count="0" memberValueDatatype="130" unbalanced="0"/>
    <cacheHierarchy uniqueName="[DiscoverStatements].[Trans. Date (Month)]" caption="Trans. Date (Month)" attribute="1" defaultMemberUniqueName="[DiscoverStatements].[Trans. Date (Month)].[All]" allUniqueName="[DiscoverStatements].[Trans. Date (Month)].[All]" dimensionUniqueName="[DiscoverStatements]" displayFolder="" count="0" memberValueDatatype="130" unbalanced="0"/>
    <cacheHierarchy uniqueName="[DiscoverStatements].[BillPay]" caption="BillPay" attribute="1" defaultMemberUniqueName="[DiscoverStatements].[BillPay].[All]" allUniqueName="[DiscoverStatements].[BillPay].[All]" dimensionUniqueName="[DiscoverStatements]" displayFolder="" count="0" memberValueDatatype="130" unbalanced="0"/>
    <cacheHierarchy uniqueName="[DiscoverStatements].[Trans. Date (Month Index)]" caption="Trans. Date (Month Index)" attribute="1" defaultMemberUniqueName="[DiscoverStatements].[Trans. Date (Month Index)].[All]" allUniqueName="[DiscoverStatements].[Trans. Date (Month Index)].[All]" dimensionUniqueName="[DiscoverStatements]" displayFolder="" count="0" memberValueDatatype="20" unbalanced="0" hidden="1"/>
    <cacheHierarchy uniqueName="[Measures].[__XL_Count DiscoverStatements]" caption="__XL_Count DiscoverStatements" measure="1" displayFolder="" measureGroup="DiscoverStatements" count="0" hidden="1"/>
    <cacheHierarchy uniqueName="[Measures].[__No measures defined]" caption="__No measures defined" measure="1" displayFolder="" count="0" hidden="1"/>
    <cacheHierarchy uniqueName="[Measures].[Count of Category]" caption="Count of Category" measure="1" displayFolder="" measureGroup="DiscoverStatements"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DiscoverStatements" count="0" hidden="1">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DiscoverStatements" count="0" hidden="1">
      <extLst>
        <ext xmlns:x15="http://schemas.microsoft.com/office/spreadsheetml/2010/11/main" uri="{B97F6D7D-B522-45F9-BDA1-12C45D357490}">
          <x15:cacheHierarchy aggregatedColumn="2"/>
        </ext>
      </extLst>
    </cacheHierarchy>
  </cacheHierarchies>
  <kpis count="0"/>
  <dimensions count="2">
    <dimension name="DiscoverStatements" uniqueName="[DiscoverStatements]" caption="DiscoverStatements"/>
    <dimension measure="1" name="Measures" uniqueName="[Measures]" caption="Measures"/>
  </dimensions>
  <measureGroups count="1">
    <measureGroup name="DiscoverStatements" caption="DiscoverStatemen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 refreshedDate="45570.754415972224" backgroundQuery="1" createdVersion="6" refreshedVersion="6" minRefreshableVersion="3" recordCount="0" supportSubquery="1" supportAdvancedDrill="1" xr:uid="{C1BFBE7F-382E-4D17-928D-482BF2BF2FC9}">
  <cacheSource type="external" connectionId="6"/>
  <cacheFields count="4">
    <cacheField name="[DiscoverStatements].[Category].[Category]" caption="Category" numFmtId="0" hierarchy="3" level="1">
      <sharedItems count="5">
        <s v="Gasoline"/>
        <s v="Merchandise"/>
        <s v="Restaurants"/>
        <s v="Services"/>
        <s v="Supermarkets"/>
      </sharedItems>
    </cacheField>
    <cacheField name="[DiscoverStatements].[BillPay].[BillPay]" caption="BillPay" numFmtId="0" hierarchy="5" level="1">
      <sharedItems containsSemiMixedTypes="0" containsNonDate="0" containsString="0"/>
    </cacheField>
    <cacheField name="[DiscoverStatements].[Trans. Date (Month)].[Trans. Date (Month)]" caption="Trans. Date (Month)" numFmtId="0" hierarchy="4" level="1">
      <sharedItems containsSemiMixedTypes="0" containsNonDate="0" containsString="0"/>
    </cacheField>
    <cacheField name="[Measures].[Sum of Amount]" caption="Sum of Amount" numFmtId="0" hierarchy="10" level="32767"/>
  </cacheFields>
  <cacheHierarchies count="12">
    <cacheHierarchy uniqueName="[DiscoverStatements].[Trans. Date]" caption="Trans. Date" attribute="1" time="1" defaultMemberUniqueName="[DiscoverStatements].[Trans. Date].[All]" allUniqueName="[DiscoverStatements].[Trans. Date].[All]" dimensionUniqueName="[DiscoverStatements]" displayFolder="" count="2" memberValueDatatype="7" unbalanced="0"/>
    <cacheHierarchy uniqueName="[DiscoverStatements].[Description]" caption="Description" attribute="1" defaultMemberUniqueName="[DiscoverStatements].[Description].[All]" allUniqueName="[DiscoverStatements].[Description].[All]" dimensionUniqueName="[DiscoverStatements]" displayFolder="" count="2" memberValueDatatype="130" unbalanced="0"/>
    <cacheHierarchy uniqueName="[DiscoverStatements].[Amount]" caption="Amount" attribute="1" defaultMemberUniqueName="[DiscoverStatements].[Amount].[All]" allUniqueName="[DiscoverStatements].[Amount].[All]" dimensionUniqueName="[DiscoverStatements]" displayFolder="" count="2" memberValueDatatype="5" unbalanced="0"/>
    <cacheHierarchy uniqueName="[DiscoverStatements].[Category]" caption="Category" attribute="1" defaultMemberUniqueName="[DiscoverStatements].[Category].[All]" allUniqueName="[DiscoverStatements].[Category].[All]" dimensionUniqueName="[DiscoverStatements]" displayFolder="" count="2" memberValueDatatype="130" unbalanced="0">
      <fieldsUsage count="2">
        <fieldUsage x="-1"/>
        <fieldUsage x="0"/>
      </fieldsUsage>
    </cacheHierarchy>
    <cacheHierarchy uniqueName="[DiscoverStatements].[Trans. Date (Month)]" caption="Trans. Date (Month)" attribute="1" defaultMemberUniqueName="[DiscoverStatements].[Trans. Date (Month)].[All]" allUniqueName="[DiscoverStatements].[Trans. Date (Month)].[All]" dimensionUniqueName="[DiscoverStatements]" displayFolder="" count="2" memberValueDatatype="130" unbalanced="0">
      <fieldsUsage count="2">
        <fieldUsage x="-1"/>
        <fieldUsage x="2"/>
      </fieldsUsage>
    </cacheHierarchy>
    <cacheHierarchy uniqueName="[DiscoverStatements].[BillPay]" caption="BillPay" attribute="1" defaultMemberUniqueName="[DiscoverStatements].[BillPay].[All]" allUniqueName="[DiscoverStatements].[BillPay].[All]" dimensionUniqueName="[DiscoverStatements]" displayFolder="" count="2" memberValueDatatype="130" unbalanced="0">
      <fieldsUsage count="2">
        <fieldUsage x="-1"/>
        <fieldUsage x="1"/>
      </fieldsUsage>
    </cacheHierarchy>
    <cacheHierarchy uniqueName="[DiscoverStatements].[Trans. Date (Month Index)]" caption="Trans. Date (Month Index)" attribute="1" defaultMemberUniqueName="[DiscoverStatements].[Trans. Date (Month Index)].[All]" allUniqueName="[DiscoverStatements].[Trans. Date (Month Index)].[All]" dimensionUniqueName="[DiscoverStatements]" displayFolder="" count="2" memberValueDatatype="20" unbalanced="0" hidden="1"/>
    <cacheHierarchy uniqueName="[Measures].[__XL_Count DiscoverStatements]" caption="__XL_Count DiscoverStatements" measure="1" displayFolder="" measureGroup="DiscoverStatements" count="0" hidden="1"/>
    <cacheHierarchy uniqueName="[Measures].[__No measures defined]" caption="__No measures defined" measure="1" displayFolder="" count="0" hidden="1"/>
    <cacheHierarchy uniqueName="[Measures].[Count of Category]" caption="Count of Category" measure="1" displayFolder="" measureGroup="DiscoverStatements"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DiscoverStatements" count="0" oneField="1" hidden="1">
      <fieldsUsage count="1">
        <fieldUsage x="3"/>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DiscoverStatements" count="0" hidden="1">
      <extLst>
        <ext xmlns:x15="http://schemas.microsoft.com/office/spreadsheetml/2010/11/main" uri="{B97F6D7D-B522-45F9-BDA1-12C45D357490}">
          <x15:cacheHierarchy aggregatedColumn="2"/>
        </ext>
      </extLst>
    </cacheHierarchy>
  </cacheHierarchies>
  <kpis count="0"/>
  <dimensions count="2">
    <dimension name="DiscoverStatements" uniqueName="[DiscoverStatements]" caption="DiscoverStatements"/>
    <dimension measure="1" name="Measures" uniqueName="[Measures]" caption="Measures"/>
  </dimensions>
  <measureGroups count="1">
    <measureGroup name="DiscoverStatements" caption="DiscoverStatemen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ut" refreshedDate="45570.738075000001" backgroundQuery="1" createdVersion="3" refreshedVersion="6" minRefreshableVersion="3" recordCount="0" supportSubquery="1" supportAdvancedDrill="1" xr:uid="{689DF032-44ED-4EA4-B012-ACC6692A023B}">
  <cacheSource type="external" connectionId="6">
    <extLst>
      <ext xmlns:x14="http://schemas.microsoft.com/office/spreadsheetml/2009/9/main" uri="{F057638F-6D5F-4e77-A914-E7F072B9BCA8}">
        <x14:sourceConnection name="ThisWorkbookDataModel"/>
      </ext>
    </extLst>
  </cacheSource>
  <cacheFields count="0"/>
  <cacheHierarchies count="12">
    <cacheHierarchy uniqueName="[DiscoverStatements].[Trans. Date]" caption="Trans. Date" attribute="1" time="1" defaultMemberUniqueName="[DiscoverStatements].[Trans. Date].[All]" allUniqueName="[DiscoverStatements].[Trans. Date].[All]" dimensionUniqueName="[DiscoverStatements]" displayFolder="" count="0" memberValueDatatype="7" unbalanced="0"/>
    <cacheHierarchy uniqueName="[DiscoverStatements].[Description]" caption="Description" attribute="1" defaultMemberUniqueName="[DiscoverStatements].[Description].[All]" allUniqueName="[DiscoverStatements].[Description].[All]" dimensionUniqueName="[DiscoverStatements]" displayFolder="" count="0" memberValueDatatype="130" unbalanced="0"/>
    <cacheHierarchy uniqueName="[DiscoverStatements].[Amount]" caption="Amount" attribute="1" defaultMemberUniqueName="[DiscoverStatements].[Amount].[All]" allUniqueName="[DiscoverStatements].[Amount].[All]" dimensionUniqueName="[DiscoverStatements]" displayFolder="" count="0" memberValueDatatype="5" unbalanced="0"/>
    <cacheHierarchy uniqueName="[DiscoverStatements].[Category]" caption="Category" attribute="1" defaultMemberUniqueName="[DiscoverStatements].[Category].[All]" allUniqueName="[DiscoverStatements].[Category].[All]" dimensionUniqueName="[DiscoverStatements]" displayFolder="" count="0" memberValueDatatype="130" unbalanced="0"/>
    <cacheHierarchy uniqueName="[DiscoverStatements].[Trans. Date (Month)]" caption="Trans. Date (Month)" attribute="1" defaultMemberUniqueName="[DiscoverStatements].[Trans. Date (Month)].[All]" allUniqueName="[DiscoverStatements].[Trans. Date (Month)].[All]" dimensionUniqueName="[DiscoverStatements]" displayFolder="" count="2" memberValueDatatype="130" unbalanced="0"/>
    <cacheHierarchy uniqueName="[DiscoverStatements].[BillPay]" caption="BillPay" attribute="1" defaultMemberUniqueName="[DiscoverStatements].[BillPay].[All]" allUniqueName="[DiscoverStatements].[BillPay].[All]" dimensionUniqueName="[DiscoverStatements]" displayFolder="" count="0" memberValueDatatype="130" unbalanced="0"/>
    <cacheHierarchy uniqueName="[DiscoverStatements].[Trans. Date (Month Index)]" caption="Trans. Date (Month Index)" attribute="1" defaultMemberUniqueName="[DiscoverStatements].[Trans. Date (Month Index)].[All]" allUniqueName="[DiscoverStatements].[Trans. Date (Month Index)].[All]" dimensionUniqueName="[DiscoverStatements]" displayFolder="" count="0" memberValueDatatype="20" unbalanced="0" hidden="1"/>
    <cacheHierarchy uniqueName="[Measures].[__XL_Count DiscoverStatements]" caption="__XL_Count DiscoverStatements" measure="1" displayFolder="" measureGroup="DiscoverStatements" count="0" hidden="1"/>
    <cacheHierarchy uniqueName="[Measures].[__No measures defined]" caption="__No measures defined" measure="1" displayFolder="" count="0" hidden="1"/>
    <cacheHierarchy uniqueName="[Measures].[Count of Category]" caption="Count of Category" measure="1" displayFolder="" measureGroup="DiscoverStatements" count="0" hidden="1">
      <extLst>
        <ext xmlns:x15="http://schemas.microsoft.com/office/spreadsheetml/2010/11/main" uri="{B97F6D7D-B522-45F9-BDA1-12C45D357490}">
          <x15:cacheHierarchy aggregatedColumn="3"/>
        </ext>
      </extLst>
    </cacheHierarchy>
    <cacheHierarchy uniqueName="[Measures].[Sum of Amount]" caption="Sum of Amount" measure="1" displayFolder="" measureGroup="DiscoverStatements" count="0" hidden="1">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DiscoverStatement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20564197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07F938-A69A-432D-849A-0B27B3F93041}" name="PivotTable1" cacheId="341" applyNumberFormats="0" applyBorderFormats="0" applyFontFormats="0" applyPatternFormats="0" applyAlignmentFormats="0" applyWidthHeightFormats="1" dataCaption="Values" tag="2376b63f-f638-40d5-8d72-c844ccb2e272" updatedVersion="6" minRefreshableVersion="3" useAutoFormatting="1" subtotalHiddenItems="1" itemPrintTitles="1" createdVersion="6" indent="0" outline="1" outlineData="1" multipleFieldFilters="0">
  <location ref="A4:B8" firstHeaderRow="1" firstDataRow="1" firstDataCol="1" rowPageCount="1" colPageCount="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xis="axisRow" allDrilled="1" subtotalTop="0" showAll="0" dataSourceSort="1" defaultSubtotal="0">
      <items count="3">
        <item x="0" e="0"/>
        <item x="1" e="0"/>
        <item x="2" e="0"/>
      </items>
    </pivotField>
    <pivotField dataField="1" subtotalTop="0" showAll="0" defaultSubtotal="0"/>
    <pivotField axis="axisPage" allDrilled="1" subtotalTop="0" showAll="0" dataSourceSort="1" defaultSubtotal="0" defaultAttributeDrillState="1"/>
  </pivotFields>
  <rowFields count="2">
    <field x="1"/>
    <field x="0"/>
  </rowFields>
  <rowItems count="4">
    <i>
      <x/>
    </i>
    <i>
      <x v="1"/>
    </i>
    <i>
      <x v="2"/>
    </i>
    <i t="grand">
      <x/>
    </i>
  </rowItems>
  <colItems count="1">
    <i/>
  </colItems>
  <pageFields count="1">
    <pageField fld="3" hier="5" name="[DiscoverStatements].[BillPay].&amp;[yes]" cap="yes"/>
  </pageFields>
  <dataFields count="1">
    <dataField name="Sum of Amount" fld="2" baseField="0" baseItem="0"/>
  </dataFields>
  <pivotHierarchies count="12">
    <pivotHierarchy dragToData="1"/>
    <pivotHierarchy dragToData="1"/>
    <pivotHierarchy dragToData="1"/>
    <pivotHierarchy dragToData="1"/>
    <pivotHierarchy dragToData="1"/>
    <pivotHierarchy multipleItemSelectionAllowed="1" dragToData="1">
      <members count="1" level="1">
        <member name="[DiscoverStatements].[BillPay].&amp;[yes]"/>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iscoverStatements">
        <x15:activeTabTopLevelEntity name="[DiscoverState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A01A15-B675-41FF-B166-07F914FE3D96}" name="PivotTable5" cacheId="532" applyNumberFormats="0" applyBorderFormats="0" applyFontFormats="0" applyPatternFormats="0" applyAlignmentFormats="0" applyWidthHeightFormats="1" dataCaption="Values" tag="c01fc759-1bd5-428d-bdea-468c9aa1978a" updatedVersion="6" minRefreshableVersion="3" useAutoFormatting="1" subtotalHiddenItems="1" itemPrintTitles="1" createdVersion="6" indent="0" outline="1" outlineData="1" multipleFieldFilters="0">
  <location ref="A24:C41" firstHeaderRow="1" firstDataRow="1" firstDataCol="0"/>
  <pivotHierarchies count="12">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2CE173-038C-4C81-A259-CD33CCA43810}" name="PivotTable3" cacheId="556" applyNumberFormats="0" applyBorderFormats="0" applyFontFormats="0" applyPatternFormats="0" applyAlignmentFormats="0" applyWidthHeightFormats="1" dataCaption="Values" tag="efe89325-705d-4fb7-af36-b99f167ee116" updatedVersion="6" minRefreshableVersion="3" useAutoFormatting="1" subtotalHiddenItems="1" itemPrintTitles="1" createdVersion="6" indent="0" outline="1" outlineData="1" multipleFieldFilters="0" chartFormat="1">
  <location ref="A4:B10" firstHeaderRow="1" firstDataRow="1" firstDataCol="1" rowPageCount="2" colPageCount="1"/>
  <pivotFields count="4">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0"/>
  </rowFields>
  <rowItems count="6">
    <i>
      <x/>
    </i>
    <i>
      <x v="1"/>
    </i>
    <i>
      <x v="2"/>
    </i>
    <i>
      <x v="3"/>
    </i>
    <i>
      <x v="4"/>
    </i>
    <i t="grand">
      <x/>
    </i>
  </rowItems>
  <colItems count="1">
    <i/>
  </colItems>
  <pageFields count="2">
    <pageField fld="1" hier="5" name="[DiscoverStatements].[BillPay].&amp;[no]" cap="no"/>
    <pageField fld="2" hier="4" name="[DiscoverStatements].[Trans. Date (Month)].&amp;[Sep]" cap="Sep"/>
  </pageFields>
  <dataFields count="1">
    <dataField name="Sum of Amount2" fld="3" baseField="0" baseItem="5"/>
  </dataFields>
  <formats count="1">
    <format dxfId="2">
      <pivotArea collapsedLevelsAreSubtotals="1" fieldPosition="0">
        <references count="1">
          <reference field="0" count="5">
            <x v="0"/>
            <x v="1"/>
            <x v="2"/>
            <x v="3"/>
            <x v="4"/>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multipleItemSelectionAllowed="1" dragToData="1">
      <members count="1" level="1">
        <member name="[DiscoverStatements].[Trans. Date (Month)].&amp;[Sep]"/>
      </members>
    </pivotHierarchy>
    <pivotHierarchy multipleItemSelectionAllowed="1" dragToData="1">
      <members count="1" level="1">
        <member name="[DiscoverStatements].[BillPay].&amp;[no]"/>
      </members>
    </pivotHierarchy>
    <pivotHierarchy dragToData="1"/>
    <pivotHierarchy dragToRow="0" dragToCol="0" dragToPage="0" dragToData="1"/>
    <pivotHierarchy dragToRow="0" dragToCol="0" dragToPage="0" dragToData="1"/>
    <pivotHierarchy dragToData="1"/>
    <pivotHierarchy dragToData="1" caption="Sum of Amount2"/>
    <pivotHierarchy dragToData="1" caption="Average of Amount2"/>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scoverState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A48472-C38C-4754-9936-F41E7260F3ED}" name="PivotTable2" cacheId="466" applyNumberFormats="0" applyBorderFormats="0" applyFontFormats="0" applyPatternFormats="0" applyAlignmentFormats="0" applyWidthHeightFormats="1" dataCaption="Values" tag="a5f846ae-6ee4-4c9d-b4db-ca08af2391f7" updatedVersion="6" minRefreshableVersion="3" useAutoFormatting="1" subtotalHiddenItems="1" colGrandTotals="0" itemPrintTitles="1" createdVersion="6" indent="0" outline="1" outlineData="1" multipleFieldFilters="0" chartFormat="2">
  <location ref="C8:F16" firstHeaderRow="1" firstDataRow="2" firstDataCol="1" rowPageCount="1" colPageCount="1"/>
  <pivotFields count="4">
    <pivotField axis="axisPage" allDrilled="1" subtotalTop="0" showAll="0" dataSourceSort="1" defaultSubtotal="0" defaultAttributeDrillState="1"/>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3"/>
  </rowFields>
  <rowItems count="7">
    <i>
      <x/>
    </i>
    <i>
      <x v="1"/>
    </i>
    <i>
      <x v="2"/>
    </i>
    <i>
      <x v="3"/>
    </i>
    <i>
      <x v="4"/>
    </i>
    <i>
      <x v="5"/>
    </i>
    <i t="grand">
      <x/>
    </i>
  </rowItems>
  <colFields count="1">
    <field x="1"/>
  </colFields>
  <colItems count="3">
    <i>
      <x/>
    </i>
    <i>
      <x v="1"/>
    </i>
    <i>
      <x v="2"/>
    </i>
  </colItems>
  <pageFields count="1">
    <pageField fld="0" hier="5" name="[DiscoverStatements].[BillPay].&amp;[no]" cap="no"/>
  </pageFields>
  <dataFields count="1">
    <dataField name="Sum of Amount" fld="2" baseField="0" baseItem="0"/>
  </dataFields>
  <chartFormats count="7">
    <chartFormat chart="1" format="89" series="1">
      <pivotArea type="data" outline="0" fieldPosition="0">
        <references count="1">
          <reference field="1" count="1" selected="0">
            <x v="0"/>
          </reference>
        </references>
      </pivotArea>
    </chartFormat>
    <chartFormat chart="1" format="90" series="1">
      <pivotArea type="data" outline="0" fieldPosition="0">
        <references count="1">
          <reference field="1" count="1" selected="0">
            <x v="1"/>
          </reference>
        </references>
      </pivotArea>
    </chartFormat>
    <chartFormat chart="1" format="91" series="1">
      <pivotArea type="data" outline="0" fieldPosition="0">
        <references count="1">
          <reference field="1" count="1" selected="0">
            <x v="2"/>
          </reference>
        </references>
      </pivotArea>
    </chartFormat>
    <chartFormat chart="1" format="92" series="1">
      <pivotArea type="data" outline="0" fieldPosition="0">
        <references count="2">
          <reference field="4294967294" count="1" selected="0">
            <x v="0"/>
          </reference>
          <reference field="1" count="1" selected="0">
            <x v="0"/>
          </reference>
        </references>
      </pivotArea>
    </chartFormat>
    <chartFormat chart="1" format="93" series="1">
      <pivotArea type="data" outline="0" fieldPosition="0">
        <references count="2">
          <reference field="4294967294" count="1" selected="0">
            <x v="0"/>
          </reference>
          <reference field="1" count="1" selected="0">
            <x v="1"/>
          </reference>
        </references>
      </pivotArea>
    </chartFormat>
    <chartFormat chart="1" format="94" series="1">
      <pivotArea type="data" outline="0" fieldPosition="0">
        <references count="2">
          <reference field="4294967294" count="1" selected="0">
            <x v="0"/>
          </reference>
          <reference field="1" count="1" selected="0">
            <x v="2"/>
          </reference>
        </references>
      </pivotArea>
    </chartFormat>
    <chartFormat chart="1" format="95"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multipleItemSelectionAllowed="1" dragToData="1"/>
    <pivotHierarchy multipleItemSelectionAllowed="1" dragToData="1">
      <members count="1" level="1">
        <member name="[DiscoverStatements].[BillPay].&amp;[no]"/>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scoverStateme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98303C0-F8F6-4453-B573-1073E5C40E07}" autoFormatId="16" applyNumberFormats="0" applyBorderFormats="0" applyFontFormats="0" applyPatternFormats="0" applyAlignmentFormats="0" applyWidthHeightFormats="0">
  <queryTableRefresh nextId="6">
    <queryTableFields count="5">
      <queryTableField id="1" name="Trans. Date" tableColumnId="1"/>
      <queryTableField id="2" name="Description" tableColumnId="2"/>
      <queryTableField id="3" name="Amount" tableColumnId="3"/>
      <queryTableField id="4" name="Category" tableColumnId="4"/>
      <queryTableField id="5" name="BillPay"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_Date__Month" xr10:uid="{94438842-74A3-478C-A636-D6DB7ED160A4}" sourceName="[DiscoverStatements].[Trans. Date (Month)]">
  <pivotTables>
    <pivotTable tabId="4" name="PivotTable3"/>
  </pivotTables>
  <data>
    <olap pivotCacheId="2056419741">
      <levels count="2">
        <level uniqueName="[DiscoverStatements].[Trans. Date (Month)].[(All)]" sourceCaption="(All)" count="0"/>
        <level uniqueName="[DiscoverStatements].[Trans. Date (Month)].[Trans. Date (Month)]" sourceCaption="Trans. Date (Month)" count="3">
          <ranges>
            <range startItem="0">
              <i n="[DiscoverStatements].[Trans. Date (Month)].&amp;[Jul]" c="Jul"/>
              <i n="[DiscoverStatements].[Trans. Date (Month)].&amp;[Aug]" c="Aug"/>
              <i n="[DiscoverStatements].[Trans. Date (Month)].&amp;[Sep]" c="Sep"/>
            </range>
          </ranges>
        </level>
      </levels>
      <selections count="1">
        <selection n="[DiscoverStatements].[Trans. Date (Month)].&amp;[Se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 Date (Month)" xr10:uid="{C3AD3C61-C9F4-4972-BBF6-D1884CAA03DE}" cache="Slicer_Trans._Date__Month" caption="Trans. Date (Month)"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26571E-4719-41A0-8329-C76C733D6DBB}" name="DiscoverStatements" displayName="DiscoverStatements" ref="A1:E105" tableType="queryTable" totalsRowShown="0">
  <autoFilter ref="A1:E105" xr:uid="{99CAB9F4-25AF-4A58-9870-D54B966064A1}"/>
  <sortState ref="A2:E105">
    <sortCondition descending="1" ref="C2:C105"/>
  </sortState>
  <tableColumns count="5">
    <tableColumn id="1" xr3:uid="{9C14CB0E-364F-4280-933B-1841F28A46B6}" uniqueName="1" name="Trans. Date" queryTableFieldId="1" dataDxfId="25"/>
    <tableColumn id="2" xr3:uid="{CD1813E5-342B-47B6-B8F2-28B39A052EE8}" uniqueName="2" name="Description" queryTableFieldId="2"/>
    <tableColumn id="3" xr3:uid="{83457E38-BC51-487F-9A3E-60B0EA656778}" uniqueName="3" name="Amount" queryTableFieldId="3"/>
    <tableColumn id="4" xr3:uid="{DEE7FBD9-9DB6-47B2-B986-4CAB246FF81B}" uniqueName="4" name="Category" queryTableFieldId="4"/>
    <tableColumn id="5" xr3:uid="{9A646533-F32B-4B03-894A-1525BF67E28F}" uniqueName="5" name="BillPay"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8FFB9-D23E-477E-A63A-A38E23F2B771}">
  <dimension ref="A2:C10"/>
  <sheetViews>
    <sheetView workbookViewId="0">
      <selection activeCell="B13" sqref="B13"/>
    </sheetView>
  </sheetViews>
  <sheetFormatPr defaultRowHeight="15" x14ac:dyDescent="0.25"/>
  <cols>
    <col min="1" max="1" width="13.140625" bestFit="1" customWidth="1"/>
    <col min="2" max="2" width="14.85546875" bestFit="1" customWidth="1"/>
    <col min="3" max="57" width="16.28515625" bestFit="1" customWidth="1"/>
    <col min="58" max="59" width="11.28515625" bestFit="1" customWidth="1"/>
    <col min="60" max="60" width="8.7109375" bestFit="1" customWidth="1"/>
    <col min="61" max="64" width="9.7109375" bestFit="1" customWidth="1"/>
    <col min="65" max="65" width="8.7109375" bestFit="1" customWidth="1"/>
    <col min="66" max="67" width="9.7109375" bestFit="1" customWidth="1"/>
    <col min="68" max="68" width="8.7109375" bestFit="1" customWidth="1"/>
    <col min="69" max="69" width="9.7109375" bestFit="1" customWidth="1"/>
    <col min="70" max="72" width="8.7109375" bestFit="1" customWidth="1"/>
    <col min="73" max="76" width="9.7109375" bestFit="1" customWidth="1"/>
    <col min="77" max="77" width="8.7109375" bestFit="1" customWidth="1"/>
    <col min="78" max="78" width="9.7109375" bestFit="1" customWidth="1"/>
    <col min="79" max="79" width="8.7109375" bestFit="1" customWidth="1"/>
    <col min="80" max="80" width="9.7109375" bestFit="1" customWidth="1"/>
    <col min="81" max="81" width="9.5703125" bestFit="1" customWidth="1"/>
    <col min="82" max="85" width="9.7109375" bestFit="1" customWidth="1"/>
    <col min="86" max="89" width="8.7109375" bestFit="1" customWidth="1"/>
    <col min="90" max="90" width="9.7109375" bestFit="1" customWidth="1"/>
    <col min="91" max="91" width="8.7109375" bestFit="1" customWidth="1"/>
    <col min="92" max="94" width="9.7109375" bestFit="1" customWidth="1"/>
    <col min="95" max="97" width="8.7109375" bestFit="1" customWidth="1"/>
    <col min="98" max="99" width="9.7109375" bestFit="1" customWidth="1"/>
    <col min="100" max="101" width="8.7109375" bestFit="1" customWidth="1"/>
    <col min="102" max="104" width="9.7109375" bestFit="1" customWidth="1"/>
    <col min="105" max="105" width="11.28515625" bestFit="1" customWidth="1"/>
  </cols>
  <sheetData>
    <row r="2" spans="1:3" x14ac:dyDescent="0.25">
      <c r="A2" s="11" t="s">
        <v>84</v>
      </c>
      <c r="B2" t="s" vm="2">
        <v>86</v>
      </c>
    </row>
    <row r="4" spans="1:3" x14ac:dyDescent="0.25">
      <c r="A4" s="11" t="s">
        <v>81</v>
      </c>
      <c r="B4" t="s">
        <v>83</v>
      </c>
    </row>
    <row r="5" spans="1:3" x14ac:dyDescent="0.25">
      <c r="A5" s="12" t="s">
        <v>78</v>
      </c>
      <c r="B5" s="13">
        <v>-451.05</v>
      </c>
    </row>
    <row r="6" spans="1:3" x14ac:dyDescent="0.25">
      <c r="A6" s="12" t="s">
        <v>79</v>
      </c>
      <c r="B6" s="13">
        <v>-2597.94</v>
      </c>
    </row>
    <row r="7" spans="1:3" x14ac:dyDescent="0.25">
      <c r="A7" s="12" t="s">
        <v>80</v>
      </c>
      <c r="B7" s="13">
        <v>-668.91</v>
      </c>
    </row>
    <row r="8" spans="1:3" x14ac:dyDescent="0.25">
      <c r="A8" s="12" t="s">
        <v>77</v>
      </c>
      <c r="B8" s="13">
        <v>-3717.9</v>
      </c>
    </row>
    <row r="10" spans="1:3" x14ac:dyDescent="0.25">
      <c r="A10" s="15" t="s">
        <v>87</v>
      </c>
      <c r="B10" s="14"/>
      <c r="C10">
        <f>ABS(AVERAGE(B5:B7))</f>
        <v>1239.3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40100-0D13-4E76-AEA7-89856E202779}">
  <dimension ref="A1:E105"/>
  <sheetViews>
    <sheetView workbookViewId="0">
      <selection activeCell="B19" sqref="B19"/>
    </sheetView>
  </sheetViews>
  <sheetFormatPr defaultRowHeight="15" x14ac:dyDescent="0.25"/>
  <cols>
    <col min="1" max="1" width="13.85546875" bestFit="1" customWidth="1"/>
    <col min="2" max="2" width="81.140625" bestFit="1" customWidth="1"/>
    <col min="3" max="3" width="10.42578125" bestFit="1" customWidth="1"/>
    <col min="4" max="4" width="20.42578125" bestFit="1" customWidth="1"/>
    <col min="5" max="5" width="9.28515625" bestFit="1" customWidth="1"/>
  </cols>
  <sheetData>
    <row r="1" spans="1:5" x14ac:dyDescent="0.25">
      <c r="A1" t="s">
        <v>0</v>
      </c>
      <c r="B1" t="s">
        <v>1</v>
      </c>
      <c r="C1" t="s">
        <v>2</v>
      </c>
      <c r="D1" t="s">
        <v>3</v>
      </c>
      <c r="E1" t="s">
        <v>84</v>
      </c>
    </row>
    <row r="2" spans="1:5" x14ac:dyDescent="0.25">
      <c r="A2" s="1">
        <v>45481</v>
      </c>
      <c r="B2" t="s">
        <v>55</v>
      </c>
      <c r="C2">
        <v>1997</v>
      </c>
      <c r="D2" t="s">
        <v>15</v>
      </c>
      <c r="E2" t="s">
        <v>85</v>
      </c>
    </row>
    <row r="3" spans="1:5" x14ac:dyDescent="0.25">
      <c r="A3" s="1">
        <v>45518</v>
      </c>
      <c r="B3" t="s">
        <v>27</v>
      </c>
      <c r="C3">
        <v>82.31</v>
      </c>
      <c r="D3" t="s">
        <v>28</v>
      </c>
      <c r="E3" t="s">
        <v>85</v>
      </c>
    </row>
    <row r="4" spans="1:5" x14ac:dyDescent="0.25">
      <c r="A4" s="1">
        <v>45486</v>
      </c>
      <c r="B4" t="s">
        <v>50</v>
      </c>
      <c r="C4">
        <v>67.06</v>
      </c>
      <c r="D4" t="s">
        <v>7</v>
      </c>
      <c r="E4" t="s">
        <v>85</v>
      </c>
    </row>
    <row r="5" spans="1:5" x14ac:dyDescent="0.25">
      <c r="A5" s="1">
        <v>45511</v>
      </c>
      <c r="B5" t="s">
        <v>31</v>
      </c>
      <c r="C5">
        <v>53.2</v>
      </c>
      <c r="D5" t="s">
        <v>32</v>
      </c>
      <c r="E5" t="s">
        <v>85</v>
      </c>
    </row>
    <row r="6" spans="1:5" x14ac:dyDescent="0.25">
      <c r="A6" s="1">
        <v>45563</v>
      </c>
      <c r="B6" t="s">
        <v>63</v>
      </c>
      <c r="C6">
        <v>47.29</v>
      </c>
      <c r="D6" t="s">
        <v>5</v>
      </c>
      <c r="E6" t="s">
        <v>85</v>
      </c>
    </row>
    <row r="7" spans="1:5" x14ac:dyDescent="0.25">
      <c r="A7" s="1">
        <v>45481</v>
      </c>
      <c r="B7" t="s">
        <v>56</v>
      </c>
      <c r="C7">
        <v>40.28</v>
      </c>
      <c r="D7" t="s">
        <v>32</v>
      </c>
      <c r="E7" t="s">
        <v>85</v>
      </c>
    </row>
    <row r="8" spans="1:5" x14ac:dyDescent="0.25">
      <c r="A8" s="1">
        <v>45493</v>
      </c>
      <c r="B8" t="s">
        <v>48</v>
      </c>
      <c r="C8">
        <v>39.049999999999997</v>
      </c>
      <c r="D8" t="s">
        <v>5</v>
      </c>
      <c r="E8" t="s">
        <v>85</v>
      </c>
    </row>
    <row r="9" spans="1:5" x14ac:dyDescent="0.25">
      <c r="A9" s="1">
        <v>45498</v>
      </c>
      <c r="B9" t="s">
        <v>44</v>
      </c>
      <c r="C9">
        <v>35.76</v>
      </c>
      <c r="D9" t="s">
        <v>32</v>
      </c>
      <c r="E9" t="s">
        <v>85</v>
      </c>
    </row>
    <row r="10" spans="1:5" x14ac:dyDescent="0.25">
      <c r="A10" s="1">
        <v>45519</v>
      </c>
      <c r="B10" t="s">
        <v>9</v>
      </c>
      <c r="C10">
        <v>34.86</v>
      </c>
      <c r="D10" t="s">
        <v>10</v>
      </c>
      <c r="E10" t="s">
        <v>85</v>
      </c>
    </row>
    <row r="11" spans="1:5" x14ac:dyDescent="0.25">
      <c r="A11" s="1">
        <v>45508</v>
      </c>
      <c r="B11" t="s">
        <v>30</v>
      </c>
      <c r="C11">
        <v>34.450000000000003</v>
      </c>
      <c r="D11" t="s">
        <v>5</v>
      </c>
      <c r="E11" t="s">
        <v>85</v>
      </c>
    </row>
    <row r="12" spans="1:5" x14ac:dyDescent="0.25">
      <c r="A12" s="1">
        <v>45521</v>
      </c>
      <c r="B12" t="s">
        <v>20</v>
      </c>
      <c r="C12">
        <v>33.82</v>
      </c>
      <c r="D12" t="s">
        <v>5</v>
      </c>
      <c r="E12" t="s">
        <v>85</v>
      </c>
    </row>
    <row r="13" spans="1:5" x14ac:dyDescent="0.25">
      <c r="A13" s="1">
        <v>45514</v>
      </c>
      <c r="B13" t="s">
        <v>29</v>
      </c>
      <c r="C13">
        <v>32.96</v>
      </c>
      <c r="D13" t="s">
        <v>5</v>
      </c>
      <c r="E13" t="s">
        <v>85</v>
      </c>
    </row>
    <row r="14" spans="1:5" x14ac:dyDescent="0.25">
      <c r="A14" s="1">
        <v>45535</v>
      </c>
      <c r="B14" t="s">
        <v>4</v>
      </c>
      <c r="C14">
        <v>32.35</v>
      </c>
      <c r="D14" t="s">
        <v>5</v>
      </c>
      <c r="E14" t="s">
        <v>85</v>
      </c>
    </row>
    <row r="15" spans="1:5" x14ac:dyDescent="0.25">
      <c r="A15" s="1">
        <v>45502</v>
      </c>
      <c r="B15" t="s">
        <v>9</v>
      </c>
      <c r="C15">
        <v>31.87</v>
      </c>
      <c r="D15" t="s">
        <v>10</v>
      </c>
      <c r="E15" t="s">
        <v>85</v>
      </c>
    </row>
    <row r="16" spans="1:5" x14ac:dyDescent="0.25">
      <c r="A16" s="1">
        <v>45500</v>
      </c>
      <c r="B16" t="s">
        <v>41</v>
      </c>
      <c r="C16">
        <v>30.72</v>
      </c>
      <c r="D16" t="s">
        <v>5</v>
      </c>
      <c r="E16" t="s">
        <v>85</v>
      </c>
    </row>
    <row r="17" spans="1:5" x14ac:dyDescent="0.25">
      <c r="A17" s="1">
        <v>45563</v>
      </c>
      <c r="B17" t="s">
        <v>36</v>
      </c>
      <c r="C17">
        <v>29.95</v>
      </c>
      <c r="D17" t="s">
        <v>10</v>
      </c>
      <c r="E17" t="s">
        <v>85</v>
      </c>
    </row>
    <row r="18" spans="1:5" x14ac:dyDescent="0.25">
      <c r="A18" s="1">
        <v>45525</v>
      </c>
      <c r="B18" t="s">
        <v>18</v>
      </c>
      <c r="C18">
        <v>28.61</v>
      </c>
      <c r="D18" t="s">
        <v>10</v>
      </c>
      <c r="E18" t="s">
        <v>85</v>
      </c>
    </row>
    <row r="19" spans="1:5" x14ac:dyDescent="0.25">
      <c r="A19" s="1">
        <v>45482</v>
      </c>
      <c r="B19" t="s">
        <v>9</v>
      </c>
      <c r="C19">
        <v>27.23</v>
      </c>
      <c r="D19" t="s">
        <v>10</v>
      </c>
      <c r="E19" t="s">
        <v>85</v>
      </c>
    </row>
    <row r="20" spans="1:5" x14ac:dyDescent="0.25">
      <c r="A20" s="1">
        <v>45486</v>
      </c>
      <c r="B20" t="s">
        <v>51</v>
      </c>
      <c r="C20">
        <v>26.97</v>
      </c>
      <c r="D20" t="s">
        <v>5</v>
      </c>
      <c r="E20" t="s">
        <v>85</v>
      </c>
    </row>
    <row r="21" spans="1:5" x14ac:dyDescent="0.25">
      <c r="A21" s="1">
        <v>45496</v>
      </c>
      <c r="B21" t="s">
        <v>9</v>
      </c>
      <c r="C21">
        <v>26.38</v>
      </c>
      <c r="D21" t="s">
        <v>10</v>
      </c>
      <c r="E21" t="s">
        <v>85</v>
      </c>
    </row>
    <row r="22" spans="1:5" x14ac:dyDescent="0.25">
      <c r="A22" s="1">
        <v>45479</v>
      </c>
      <c r="B22" t="s">
        <v>57</v>
      </c>
      <c r="C22">
        <v>26</v>
      </c>
      <c r="D22" t="s">
        <v>15</v>
      </c>
      <c r="E22" t="s">
        <v>85</v>
      </c>
    </row>
    <row r="23" spans="1:5" x14ac:dyDescent="0.25">
      <c r="A23" s="1">
        <v>45559</v>
      </c>
      <c r="B23" t="s">
        <v>44</v>
      </c>
      <c r="C23">
        <v>25.43</v>
      </c>
      <c r="D23" t="s">
        <v>32</v>
      </c>
      <c r="E23" t="s">
        <v>85</v>
      </c>
    </row>
    <row r="24" spans="1:5" x14ac:dyDescent="0.25">
      <c r="A24" s="1">
        <v>45474</v>
      </c>
      <c r="B24" t="s">
        <v>36</v>
      </c>
      <c r="C24">
        <v>25.24</v>
      </c>
      <c r="D24" t="s">
        <v>10</v>
      </c>
      <c r="E24" t="s">
        <v>85</v>
      </c>
    </row>
    <row r="25" spans="1:5" x14ac:dyDescent="0.25">
      <c r="A25" s="1">
        <v>45537</v>
      </c>
      <c r="B25" t="s">
        <v>73</v>
      </c>
      <c r="C25">
        <v>24.59</v>
      </c>
      <c r="D25" t="s">
        <v>5</v>
      </c>
      <c r="E25" t="s">
        <v>85</v>
      </c>
    </row>
    <row r="26" spans="1:5" x14ac:dyDescent="0.25">
      <c r="A26" s="1">
        <v>45507</v>
      </c>
      <c r="B26" t="s">
        <v>35</v>
      </c>
      <c r="C26">
        <v>23.84</v>
      </c>
      <c r="D26" t="s">
        <v>5</v>
      </c>
      <c r="E26" t="s">
        <v>85</v>
      </c>
    </row>
    <row r="27" spans="1:5" x14ac:dyDescent="0.25">
      <c r="A27" s="1">
        <v>45507</v>
      </c>
      <c r="B27" t="s">
        <v>36</v>
      </c>
      <c r="C27">
        <v>23.7</v>
      </c>
      <c r="D27" t="s">
        <v>10</v>
      </c>
      <c r="E27" t="s">
        <v>85</v>
      </c>
    </row>
    <row r="28" spans="1:5" x14ac:dyDescent="0.25">
      <c r="A28" s="1">
        <v>45478</v>
      </c>
      <c r="B28" t="s">
        <v>9</v>
      </c>
      <c r="C28">
        <v>23.29</v>
      </c>
      <c r="D28" t="s">
        <v>10</v>
      </c>
      <c r="E28" t="s">
        <v>85</v>
      </c>
    </row>
    <row r="29" spans="1:5" x14ac:dyDescent="0.25">
      <c r="A29" s="1">
        <v>45506</v>
      </c>
      <c r="B29" t="s">
        <v>39</v>
      </c>
      <c r="C29">
        <v>22.62</v>
      </c>
      <c r="D29" t="s">
        <v>5</v>
      </c>
      <c r="E29" t="s">
        <v>85</v>
      </c>
    </row>
    <row r="30" spans="1:5" x14ac:dyDescent="0.25">
      <c r="A30" s="1">
        <v>45537</v>
      </c>
      <c r="B30" t="s">
        <v>36</v>
      </c>
      <c r="C30">
        <v>22.16</v>
      </c>
      <c r="D30" t="s">
        <v>10</v>
      </c>
      <c r="E30" t="s">
        <v>85</v>
      </c>
    </row>
    <row r="31" spans="1:5" x14ac:dyDescent="0.25">
      <c r="A31" s="1">
        <v>45548</v>
      </c>
      <c r="B31" t="s">
        <v>9</v>
      </c>
      <c r="C31">
        <v>22.09</v>
      </c>
      <c r="D31" t="s">
        <v>10</v>
      </c>
      <c r="E31" t="s">
        <v>85</v>
      </c>
    </row>
    <row r="32" spans="1:5" x14ac:dyDescent="0.25">
      <c r="A32" s="1">
        <v>45499</v>
      </c>
      <c r="B32" t="s">
        <v>43</v>
      </c>
      <c r="C32">
        <v>21.8</v>
      </c>
      <c r="D32" t="s">
        <v>7</v>
      </c>
      <c r="E32" t="s">
        <v>85</v>
      </c>
    </row>
    <row r="33" spans="1:5" x14ac:dyDescent="0.25">
      <c r="A33" s="1">
        <v>45488</v>
      </c>
      <c r="B33" t="s">
        <v>36</v>
      </c>
      <c r="C33">
        <v>21.71</v>
      </c>
      <c r="D33" t="s">
        <v>10</v>
      </c>
      <c r="E33" t="s">
        <v>85</v>
      </c>
    </row>
    <row r="34" spans="1:5" x14ac:dyDescent="0.25">
      <c r="A34" s="1">
        <v>45493</v>
      </c>
      <c r="B34" t="s">
        <v>49</v>
      </c>
      <c r="C34">
        <v>21.5</v>
      </c>
      <c r="D34" t="s">
        <v>7</v>
      </c>
      <c r="E34" t="s">
        <v>85</v>
      </c>
    </row>
    <row r="35" spans="1:5" x14ac:dyDescent="0.25">
      <c r="A35" s="1">
        <v>45557</v>
      </c>
      <c r="B35" t="s">
        <v>36</v>
      </c>
      <c r="C35">
        <v>21.27</v>
      </c>
      <c r="D35" t="s">
        <v>10</v>
      </c>
      <c r="E35" t="s">
        <v>85</v>
      </c>
    </row>
    <row r="36" spans="1:5" x14ac:dyDescent="0.25">
      <c r="A36" s="1">
        <v>45520</v>
      </c>
      <c r="B36" t="s">
        <v>24</v>
      </c>
      <c r="C36">
        <v>21.17</v>
      </c>
      <c r="D36" t="s">
        <v>15</v>
      </c>
      <c r="E36" t="s">
        <v>85</v>
      </c>
    </row>
    <row r="37" spans="1:5" x14ac:dyDescent="0.25">
      <c r="A37" s="1">
        <v>45505</v>
      </c>
      <c r="B37" t="s">
        <v>24</v>
      </c>
      <c r="C37">
        <v>21.17</v>
      </c>
      <c r="D37" t="s">
        <v>15</v>
      </c>
      <c r="E37" t="s">
        <v>85</v>
      </c>
    </row>
    <row r="38" spans="1:5" x14ac:dyDescent="0.25">
      <c r="A38" s="1">
        <v>45484</v>
      </c>
      <c r="B38" t="s">
        <v>24</v>
      </c>
      <c r="C38">
        <v>21.17</v>
      </c>
      <c r="D38" t="s">
        <v>15</v>
      </c>
      <c r="E38" t="s">
        <v>85</v>
      </c>
    </row>
    <row r="39" spans="1:5" x14ac:dyDescent="0.25">
      <c r="A39" s="1">
        <v>45540</v>
      </c>
      <c r="B39" t="s">
        <v>18</v>
      </c>
      <c r="C39">
        <v>20.55</v>
      </c>
      <c r="D39" t="s">
        <v>10</v>
      </c>
      <c r="E39" t="s">
        <v>85</v>
      </c>
    </row>
    <row r="40" spans="1:5" x14ac:dyDescent="0.25">
      <c r="A40" s="1">
        <v>45479</v>
      </c>
      <c r="B40" t="s">
        <v>58</v>
      </c>
      <c r="C40">
        <v>20</v>
      </c>
      <c r="D40" t="s">
        <v>7</v>
      </c>
      <c r="E40" t="s">
        <v>85</v>
      </c>
    </row>
    <row r="41" spans="1:5" x14ac:dyDescent="0.25">
      <c r="A41" s="1">
        <v>45529</v>
      </c>
      <c r="B41" t="s">
        <v>12</v>
      </c>
      <c r="C41">
        <v>19.98</v>
      </c>
      <c r="D41" t="s">
        <v>10</v>
      </c>
      <c r="E41" t="s">
        <v>85</v>
      </c>
    </row>
    <row r="42" spans="1:5" x14ac:dyDescent="0.25">
      <c r="A42" s="1">
        <v>45480</v>
      </c>
      <c r="B42" t="s">
        <v>30</v>
      </c>
      <c r="C42">
        <v>19.75</v>
      </c>
      <c r="D42" t="s">
        <v>5</v>
      </c>
      <c r="E42" t="s">
        <v>85</v>
      </c>
    </row>
    <row r="43" spans="1:5" x14ac:dyDescent="0.25">
      <c r="A43" s="1">
        <v>45532</v>
      </c>
      <c r="B43" t="s">
        <v>9</v>
      </c>
      <c r="C43">
        <v>19.59</v>
      </c>
      <c r="D43" t="s">
        <v>10</v>
      </c>
      <c r="E43" t="s">
        <v>85</v>
      </c>
    </row>
    <row r="44" spans="1:5" x14ac:dyDescent="0.25">
      <c r="A44" s="1">
        <v>45543</v>
      </c>
      <c r="B44" t="s">
        <v>36</v>
      </c>
      <c r="C44">
        <v>19.18</v>
      </c>
      <c r="D44" t="s">
        <v>10</v>
      </c>
      <c r="E44" t="s">
        <v>85</v>
      </c>
    </row>
    <row r="45" spans="1:5" x14ac:dyDescent="0.25">
      <c r="A45" s="1">
        <v>45475</v>
      </c>
      <c r="B45" t="s">
        <v>47</v>
      </c>
      <c r="C45">
        <v>18.98</v>
      </c>
      <c r="D45" t="s">
        <v>32</v>
      </c>
      <c r="E45" t="s">
        <v>85</v>
      </c>
    </row>
    <row r="46" spans="1:5" x14ac:dyDescent="0.25">
      <c r="A46" s="1">
        <v>45475</v>
      </c>
      <c r="B46" t="s">
        <v>61</v>
      </c>
      <c r="C46">
        <v>18.72</v>
      </c>
      <c r="D46" t="s">
        <v>5</v>
      </c>
      <c r="E46" t="s">
        <v>85</v>
      </c>
    </row>
    <row r="47" spans="1:5" x14ac:dyDescent="0.25">
      <c r="A47" s="1">
        <v>45491</v>
      </c>
      <c r="B47" t="s">
        <v>9</v>
      </c>
      <c r="C47">
        <v>18.66</v>
      </c>
      <c r="D47" t="s">
        <v>10</v>
      </c>
      <c r="E47" t="s">
        <v>85</v>
      </c>
    </row>
    <row r="48" spans="1:5" x14ac:dyDescent="0.25">
      <c r="A48" s="1">
        <v>45511</v>
      </c>
      <c r="B48" t="s">
        <v>9</v>
      </c>
      <c r="C48">
        <v>18.57</v>
      </c>
      <c r="D48" t="s">
        <v>10</v>
      </c>
      <c r="E48" t="s">
        <v>85</v>
      </c>
    </row>
    <row r="49" spans="1:5" x14ac:dyDescent="0.25">
      <c r="A49" s="1">
        <v>45486</v>
      </c>
      <c r="B49" t="s">
        <v>52</v>
      </c>
      <c r="C49">
        <v>18.52</v>
      </c>
      <c r="D49" t="s">
        <v>7</v>
      </c>
      <c r="E49" t="s">
        <v>85</v>
      </c>
    </row>
    <row r="50" spans="1:5" x14ac:dyDescent="0.25">
      <c r="A50" s="1">
        <v>45536</v>
      </c>
      <c r="B50" t="s">
        <v>75</v>
      </c>
      <c r="C50">
        <v>17.96</v>
      </c>
      <c r="D50" t="s">
        <v>5</v>
      </c>
      <c r="E50" t="s">
        <v>85</v>
      </c>
    </row>
    <row r="51" spans="1:5" x14ac:dyDescent="0.25">
      <c r="A51" s="1">
        <v>45555</v>
      </c>
      <c r="B51" t="s">
        <v>9</v>
      </c>
      <c r="C51">
        <v>17.559999999999999</v>
      </c>
      <c r="D51" t="s">
        <v>10</v>
      </c>
      <c r="E51" t="s">
        <v>85</v>
      </c>
    </row>
    <row r="52" spans="1:5" x14ac:dyDescent="0.25">
      <c r="A52" s="1">
        <v>45514</v>
      </c>
      <c r="B52" t="s">
        <v>30</v>
      </c>
      <c r="C52">
        <v>17.510000000000002</v>
      </c>
      <c r="D52" t="s">
        <v>5</v>
      </c>
      <c r="E52" t="s">
        <v>85</v>
      </c>
    </row>
    <row r="53" spans="1:5" x14ac:dyDescent="0.25">
      <c r="A53" s="1">
        <v>45521</v>
      </c>
      <c r="B53" t="s">
        <v>21</v>
      </c>
      <c r="C53">
        <v>17.5</v>
      </c>
      <c r="D53" t="s">
        <v>7</v>
      </c>
      <c r="E53" t="s">
        <v>85</v>
      </c>
    </row>
    <row r="54" spans="1:5" x14ac:dyDescent="0.25">
      <c r="A54" s="1">
        <v>45556</v>
      </c>
      <c r="B54" t="s">
        <v>64</v>
      </c>
      <c r="C54">
        <v>17.2</v>
      </c>
      <c r="D54" t="s">
        <v>7</v>
      </c>
      <c r="E54" t="s">
        <v>85</v>
      </c>
    </row>
    <row r="55" spans="1:5" x14ac:dyDescent="0.25">
      <c r="A55" s="1">
        <v>45528</v>
      </c>
      <c r="B55" t="s">
        <v>13</v>
      </c>
      <c r="C55">
        <v>16.829999999999998</v>
      </c>
      <c r="D55" t="s">
        <v>5</v>
      </c>
      <c r="E55" t="s">
        <v>85</v>
      </c>
    </row>
    <row r="56" spans="1:5" x14ac:dyDescent="0.25">
      <c r="A56" s="1">
        <v>45556</v>
      </c>
      <c r="B56" t="s">
        <v>65</v>
      </c>
      <c r="C56">
        <v>15.58</v>
      </c>
      <c r="D56" t="s">
        <v>5</v>
      </c>
      <c r="E56" t="s">
        <v>85</v>
      </c>
    </row>
    <row r="57" spans="1:5" x14ac:dyDescent="0.25">
      <c r="A57" s="1">
        <v>45474</v>
      </c>
      <c r="B57" t="s">
        <v>62</v>
      </c>
      <c r="C57">
        <v>14.99</v>
      </c>
      <c r="D57" t="s">
        <v>32</v>
      </c>
      <c r="E57" t="s">
        <v>85</v>
      </c>
    </row>
    <row r="58" spans="1:5" x14ac:dyDescent="0.25">
      <c r="A58" s="1">
        <v>45538</v>
      </c>
      <c r="B58" t="s">
        <v>72</v>
      </c>
      <c r="C58">
        <v>14.99</v>
      </c>
      <c r="D58" t="s">
        <v>32</v>
      </c>
      <c r="E58" t="s">
        <v>85</v>
      </c>
    </row>
    <row r="59" spans="1:5" x14ac:dyDescent="0.25">
      <c r="A59" s="1">
        <v>45493</v>
      </c>
      <c r="B59" t="s">
        <v>30</v>
      </c>
      <c r="C59">
        <v>12.79</v>
      </c>
      <c r="D59" t="s">
        <v>5</v>
      </c>
      <c r="E59" t="s">
        <v>85</v>
      </c>
    </row>
    <row r="60" spans="1:5" x14ac:dyDescent="0.25">
      <c r="A60" s="1">
        <v>45479</v>
      </c>
      <c r="B60" t="s">
        <v>59</v>
      </c>
      <c r="C60">
        <v>12.7</v>
      </c>
      <c r="D60" t="s">
        <v>7</v>
      </c>
      <c r="E60" t="s">
        <v>85</v>
      </c>
    </row>
    <row r="61" spans="1:5" x14ac:dyDescent="0.25">
      <c r="A61" s="1">
        <v>45528</v>
      </c>
      <c r="B61" t="s">
        <v>14</v>
      </c>
      <c r="C61">
        <v>12.36</v>
      </c>
      <c r="D61" t="s">
        <v>15</v>
      </c>
      <c r="E61" t="s">
        <v>85</v>
      </c>
    </row>
    <row r="62" spans="1:5" x14ac:dyDescent="0.25">
      <c r="A62" s="1">
        <v>45500</v>
      </c>
      <c r="B62" t="s">
        <v>42</v>
      </c>
      <c r="C62">
        <v>12</v>
      </c>
      <c r="D62" t="s">
        <v>15</v>
      </c>
      <c r="E62" t="s">
        <v>85</v>
      </c>
    </row>
    <row r="63" spans="1:5" x14ac:dyDescent="0.25">
      <c r="A63" s="1">
        <v>45548</v>
      </c>
      <c r="B63" t="s">
        <v>68</v>
      </c>
      <c r="C63">
        <v>12</v>
      </c>
      <c r="D63" t="s">
        <v>7</v>
      </c>
      <c r="E63" t="s">
        <v>85</v>
      </c>
    </row>
    <row r="64" spans="1:5" x14ac:dyDescent="0.25">
      <c r="A64" s="1">
        <v>45543</v>
      </c>
      <c r="B64" t="s">
        <v>70</v>
      </c>
      <c r="C64">
        <v>11.85</v>
      </c>
      <c r="D64" t="s">
        <v>7</v>
      </c>
      <c r="E64" t="s">
        <v>85</v>
      </c>
    </row>
    <row r="65" spans="1:5" x14ac:dyDescent="0.25">
      <c r="A65" s="1">
        <v>45475</v>
      </c>
      <c r="B65" t="s">
        <v>30</v>
      </c>
      <c r="C65">
        <v>9.0299999999999994</v>
      </c>
      <c r="D65" t="s">
        <v>5</v>
      </c>
      <c r="E65" t="s">
        <v>85</v>
      </c>
    </row>
    <row r="66" spans="1:5" x14ac:dyDescent="0.25">
      <c r="A66" s="1">
        <v>45510</v>
      </c>
      <c r="B66" t="s">
        <v>34</v>
      </c>
      <c r="C66">
        <v>8.91</v>
      </c>
      <c r="D66" t="s">
        <v>7</v>
      </c>
      <c r="E66" t="s">
        <v>85</v>
      </c>
    </row>
    <row r="67" spans="1:5" x14ac:dyDescent="0.25">
      <c r="A67" s="1">
        <v>45479</v>
      </c>
      <c r="B67" t="s">
        <v>60</v>
      </c>
      <c r="C67">
        <v>8.7799999999999994</v>
      </c>
      <c r="D67" t="s">
        <v>32</v>
      </c>
      <c r="E67" t="s">
        <v>85</v>
      </c>
    </row>
    <row r="68" spans="1:5" x14ac:dyDescent="0.25">
      <c r="A68" s="1">
        <v>45543</v>
      </c>
      <c r="B68" t="s">
        <v>71</v>
      </c>
      <c r="C68">
        <v>8.67</v>
      </c>
      <c r="D68" t="s">
        <v>5</v>
      </c>
      <c r="E68" t="s">
        <v>85</v>
      </c>
    </row>
    <row r="69" spans="1:5" x14ac:dyDescent="0.25">
      <c r="A69" s="1">
        <v>45507</v>
      </c>
      <c r="B69" t="s">
        <v>37</v>
      </c>
      <c r="C69">
        <v>7.49</v>
      </c>
      <c r="D69" t="s">
        <v>32</v>
      </c>
      <c r="E69" t="s">
        <v>85</v>
      </c>
    </row>
    <row r="70" spans="1:5" x14ac:dyDescent="0.25">
      <c r="A70" s="1">
        <v>45534</v>
      </c>
      <c r="B70" t="s">
        <v>6</v>
      </c>
      <c r="C70">
        <v>6.21</v>
      </c>
      <c r="D70" t="s">
        <v>7</v>
      </c>
      <c r="E70" t="s">
        <v>85</v>
      </c>
    </row>
    <row r="71" spans="1:5" x14ac:dyDescent="0.25">
      <c r="A71" s="1">
        <v>45494</v>
      </c>
      <c r="B71" t="s">
        <v>47</v>
      </c>
      <c r="C71">
        <v>5.99</v>
      </c>
      <c r="D71" t="s">
        <v>32</v>
      </c>
      <c r="E71" t="s">
        <v>85</v>
      </c>
    </row>
    <row r="72" spans="1:5" x14ac:dyDescent="0.25">
      <c r="A72" s="1">
        <v>45526</v>
      </c>
      <c r="B72" t="s">
        <v>17</v>
      </c>
      <c r="C72">
        <v>5.57</v>
      </c>
      <c r="D72" t="s">
        <v>7</v>
      </c>
      <c r="E72" t="s">
        <v>85</v>
      </c>
    </row>
    <row r="73" spans="1:5" x14ac:dyDescent="0.25">
      <c r="A73" s="1">
        <v>45527</v>
      </c>
      <c r="B73" t="s">
        <v>16</v>
      </c>
      <c r="C73">
        <v>5</v>
      </c>
      <c r="D73" t="s">
        <v>7</v>
      </c>
      <c r="E73" t="s">
        <v>85</v>
      </c>
    </row>
    <row r="74" spans="1:5" x14ac:dyDescent="0.25">
      <c r="A74" s="1">
        <v>45506</v>
      </c>
      <c r="B74" t="s">
        <v>40</v>
      </c>
      <c r="C74">
        <v>4.87</v>
      </c>
      <c r="D74" t="s">
        <v>7</v>
      </c>
      <c r="E74" t="s">
        <v>85</v>
      </c>
    </row>
    <row r="75" spans="1:5" x14ac:dyDescent="0.25">
      <c r="A75" s="1">
        <v>45497</v>
      </c>
      <c r="B75" t="s">
        <v>45</v>
      </c>
      <c r="C75">
        <v>4.87</v>
      </c>
      <c r="D75" t="s">
        <v>7</v>
      </c>
      <c r="E75" t="s">
        <v>85</v>
      </c>
    </row>
    <row r="76" spans="1:5" x14ac:dyDescent="0.25">
      <c r="A76" s="1">
        <v>45537</v>
      </c>
      <c r="B76" t="s">
        <v>74</v>
      </c>
      <c r="C76">
        <v>4.79</v>
      </c>
      <c r="D76" t="s">
        <v>5</v>
      </c>
      <c r="E76" t="s">
        <v>85</v>
      </c>
    </row>
    <row r="77" spans="1:5" x14ac:dyDescent="0.25">
      <c r="A77" s="1">
        <v>45521</v>
      </c>
      <c r="B77" t="s">
        <v>22</v>
      </c>
      <c r="C77">
        <v>4.49</v>
      </c>
      <c r="D77" t="s">
        <v>7</v>
      </c>
      <c r="E77" t="s">
        <v>85</v>
      </c>
    </row>
    <row r="78" spans="1:5" x14ac:dyDescent="0.25">
      <c r="A78" s="1">
        <v>45536</v>
      </c>
      <c r="B78" t="s">
        <v>38</v>
      </c>
      <c r="C78">
        <v>4.4400000000000004</v>
      </c>
      <c r="D78" t="s">
        <v>7</v>
      </c>
      <c r="E78" t="s">
        <v>85</v>
      </c>
    </row>
    <row r="79" spans="1:5" x14ac:dyDescent="0.25">
      <c r="A79" s="1">
        <v>45531</v>
      </c>
      <c r="B79" t="s">
        <v>11</v>
      </c>
      <c r="C79">
        <v>4.34</v>
      </c>
      <c r="D79" t="s">
        <v>7</v>
      </c>
      <c r="E79" t="s">
        <v>85</v>
      </c>
    </row>
    <row r="80" spans="1:5" x14ac:dyDescent="0.25">
      <c r="A80" s="1">
        <v>45534</v>
      </c>
      <c r="B80" t="s">
        <v>8</v>
      </c>
      <c r="C80">
        <v>4.2300000000000004</v>
      </c>
      <c r="D80" t="s">
        <v>7</v>
      </c>
      <c r="E80" t="s">
        <v>85</v>
      </c>
    </row>
    <row r="81" spans="1:5" x14ac:dyDescent="0.25">
      <c r="A81" s="1">
        <v>45549</v>
      </c>
      <c r="B81" t="s">
        <v>66</v>
      </c>
      <c r="C81">
        <v>4</v>
      </c>
      <c r="D81" t="s">
        <v>7</v>
      </c>
      <c r="E81" t="s">
        <v>85</v>
      </c>
    </row>
    <row r="82" spans="1:5" x14ac:dyDescent="0.25">
      <c r="A82" s="1">
        <v>45497</v>
      </c>
      <c r="B82" t="s">
        <v>46</v>
      </c>
      <c r="C82">
        <v>3.95</v>
      </c>
      <c r="D82" t="s">
        <v>32</v>
      </c>
      <c r="E82" t="s">
        <v>85</v>
      </c>
    </row>
    <row r="83" spans="1:5" x14ac:dyDescent="0.25">
      <c r="A83" s="1">
        <v>45549</v>
      </c>
      <c r="B83" t="s">
        <v>67</v>
      </c>
      <c r="C83">
        <v>3.39</v>
      </c>
      <c r="D83" t="s">
        <v>7</v>
      </c>
      <c r="E83" t="s">
        <v>85</v>
      </c>
    </row>
    <row r="84" spans="1:5" x14ac:dyDescent="0.25">
      <c r="A84" s="1">
        <v>45548</v>
      </c>
      <c r="B84" t="s">
        <v>69</v>
      </c>
      <c r="C84">
        <v>3</v>
      </c>
      <c r="D84" t="s">
        <v>32</v>
      </c>
      <c r="E84" t="s">
        <v>85</v>
      </c>
    </row>
    <row r="85" spans="1:5" x14ac:dyDescent="0.25">
      <c r="A85" s="1">
        <v>45521</v>
      </c>
      <c r="B85" t="s">
        <v>23</v>
      </c>
      <c r="C85">
        <v>2.19</v>
      </c>
      <c r="D85" t="s">
        <v>7</v>
      </c>
      <c r="E85" t="s">
        <v>85</v>
      </c>
    </row>
    <row r="86" spans="1:5" x14ac:dyDescent="0.25">
      <c r="A86" s="1">
        <v>45522</v>
      </c>
      <c r="B86" t="s">
        <v>19</v>
      </c>
      <c r="C86">
        <v>1.99</v>
      </c>
      <c r="D86" t="s">
        <v>15</v>
      </c>
      <c r="E86" t="s">
        <v>85</v>
      </c>
    </row>
    <row r="87" spans="1:5" x14ac:dyDescent="0.25">
      <c r="A87" s="1">
        <v>45491</v>
      </c>
      <c r="B87" t="s">
        <v>19</v>
      </c>
      <c r="C87">
        <v>1.99</v>
      </c>
      <c r="D87" t="s">
        <v>15</v>
      </c>
      <c r="E87" t="s">
        <v>85</v>
      </c>
    </row>
    <row r="88" spans="1:5" x14ac:dyDescent="0.25">
      <c r="A88" s="1">
        <v>45553</v>
      </c>
      <c r="B88" t="s">
        <v>19</v>
      </c>
      <c r="C88">
        <v>1.99</v>
      </c>
      <c r="D88" t="s">
        <v>15</v>
      </c>
      <c r="E88" t="s">
        <v>85</v>
      </c>
    </row>
    <row r="89" spans="1:5" x14ac:dyDescent="0.25">
      <c r="A89" s="1">
        <v>45507</v>
      </c>
      <c r="B89" t="s">
        <v>38</v>
      </c>
      <c r="C89">
        <v>1.58</v>
      </c>
      <c r="D89" t="s">
        <v>7</v>
      </c>
      <c r="E89" t="s">
        <v>85</v>
      </c>
    </row>
    <row r="90" spans="1:5" x14ac:dyDescent="0.25">
      <c r="A90" s="1">
        <v>45519</v>
      </c>
      <c r="B90" t="s">
        <v>25</v>
      </c>
      <c r="C90">
        <v>1.25</v>
      </c>
      <c r="D90" t="s">
        <v>7</v>
      </c>
      <c r="E90" t="s">
        <v>85</v>
      </c>
    </row>
    <row r="91" spans="1:5" x14ac:dyDescent="0.25">
      <c r="A91" s="1">
        <v>45519</v>
      </c>
      <c r="B91" t="s">
        <v>25</v>
      </c>
      <c r="C91">
        <v>1.25</v>
      </c>
      <c r="D91" t="s">
        <v>7</v>
      </c>
      <c r="E91" t="s">
        <v>85</v>
      </c>
    </row>
    <row r="92" spans="1:5" x14ac:dyDescent="0.25">
      <c r="A92" s="1">
        <v>45518</v>
      </c>
      <c r="B92" t="s">
        <v>25</v>
      </c>
      <c r="C92">
        <v>1.25</v>
      </c>
      <c r="D92" t="s">
        <v>7</v>
      </c>
      <c r="E92" t="s">
        <v>85</v>
      </c>
    </row>
    <row r="93" spans="1:5" x14ac:dyDescent="0.25">
      <c r="A93" s="1">
        <v>45512</v>
      </c>
      <c r="B93" t="s">
        <v>25</v>
      </c>
      <c r="C93">
        <v>1.25</v>
      </c>
      <c r="D93" t="s">
        <v>7</v>
      </c>
      <c r="E93" t="s">
        <v>85</v>
      </c>
    </row>
    <row r="94" spans="1:5" x14ac:dyDescent="0.25">
      <c r="A94" s="1">
        <v>45492</v>
      </c>
      <c r="B94" t="s">
        <v>25</v>
      </c>
      <c r="C94">
        <v>1.25</v>
      </c>
      <c r="D94" t="s">
        <v>7</v>
      </c>
      <c r="E94" t="s">
        <v>85</v>
      </c>
    </row>
    <row r="95" spans="1:5" x14ac:dyDescent="0.25">
      <c r="A95" s="1">
        <v>45491</v>
      </c>
      <c r="B95" t="s">
        <v>25</v>
      </c>
      <c r="C95">
        <v>1.25</v>
      </c>
      <c r="D95" t="s">
        <v>7</v>
      </c>
      <c r="E95" t="s">
        <v>85</v>
      </c>
    </row>
    <row r="96" spans="1:5" x14ac:dyDescent="0.25">
      <c r="A96" s="1">
        <v>45481</v>
      </c>
      <c r="B96" t="s">
        <v>25</v>
      </c>
      <c r="C96">
        <v>1.25</v>
      </c>
      <c r="D96" t="s">
        <v>7</v>
      </c>
      <c r="E96" t="s">
        <v>85</v>
      </c>
    </row>
    <row r="97" spans="1:5" x14ac:dyDescent="0.25">
      <c r="A97" s="1">
        <v>45478</v>
      </c>
      <c r="B97" t="s">
        <v>25</v>
      </c>
      <c r="C97">
        <v>1.25</v>
      </c>
      <c r="D97" t="s">
        <v>7</v>
      </c>
      <c r="E97" t="s">
        <v>85</v>
      </c>
    </row>
    <row r="98" spans="1:5" x14ac:dyDescent="0.25">
      <c r="A98" s="1">
        <v>45476</v>
      </c>
      <c r="B98" t="s">
        <v>25</v>
      </c>
      <c r="C98">
        <v>1.25</v>
      </c>
      <c r="D98" t="s">
        <v>7</v>
      </c>
      <c r="E98" t="s">
        <v>85</v>
      </c>
    </row>
    <row r="99" spans="1:5" x14ac:dyDescent="0.25">
      <c r="A99" s="1">
        <v>45486</v>
      </c>
      <c r="B99" t="s">
        <v>53</v>
      </c>
      <c r="C99">
        <v>-0.8</v>
      </c>
      <c r="D99" t="s">
        <v>26</v>
      </c>
      <c r="E99" t="s">
        <v>86</v>
      </c>
    </row>
    <row r="100" spans="1:5" x14ac:dyDescent="0.25">
      <c r="A100" s="1">
        <v>45519</v>
      </c>
      <c r="B100" t="s">
        <v>25</v>
      </c>
      <c r="C100">
        <v>-1.25</v>
      </c>
      <c r="D100" t="s">
        <v>26</v>
      </c>
      <c r="E100" t="s">
        <v>86</v>
      </c>
    </row>
    <row r="101" spans="1:5" x14ac:dyDescent="0.25">
      <c r="A101" s="1">
        <v>45479</v>
      </c>
      <c r="B101" t="s">
        <v>60</v>
      </c>
      <c r="C101">
        <v>-4.99</v>
      </c>
      <c r="D101" t="s">
        <v>26</v>
      </c>
      <c r="E101" t="s">
        <v>86</v>
      </c>
    </row>
    <row r="102" spans="1:5" x14ac:dyDescent="0.25">
      <c r="A102" s="1">
        <v>45482</v>
      </c>
      <c r="B102" t="s">
        <v>54</v>
      </c>
      <c r="C102">
        <v>-20</v>
      </c>
      <c r="D102" t="s">
        <v>26</v>
      </c>
      <c r="E102" t="s">
        <v>86</v>
      </c>
    </row>
    <row r="103" spans="1:5" x14ac:dyDescent="0.25">
      <c r="A103" s="1">
        <v>45480</v>
      </c>
      <c r="B103" t="s">
        <v>33</v>
      </c>
      <c r="C103">
        <v>-425.26</v>
      </c>
      <c r="D103" t="s">
        <v>26</v>
      </c>
      <c r="E103" t="s">
        <v>86</v>
      </c>
    </row>
    <row r="104" spans="1:5" x14ac:dyDescent="0.25">
      <c r="A104" s="1">
        <v>45542</v>
      </c>
      <c r="B104" t="s">
        <v>33</v>
      </c>
      <c r="C104">
        <v>-668.91</v>
      </c>
      <c r="D104" t="s">
        <v>26</v>
      </c>
      <c r="E104" t="s">
        <v>86</v>
      </c>
    </row>
    <row r="105" spans="1:5" x14ac:dyDescent="0.25">
      <c r="A105" s="1">
        <v>45511</v>
      </c>
      <c r="B105" t="s">
        <v>33</v>
      </c>
      <c r="C105">
        <v>-2596.69</v>
      </c>
      <c r="D105" t="s">
        <v>26</v>
      </c>
      <c r="E105" t="s">
        <v>86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0E7D0-2DC6-43E9-AEF3-265E20625719}">
  <dimension ref="A1:C41"/>
  <sheetViews>
    <sheetView tabSelected="1" workbookViewId="0">
      <selection activeCell="C28" sqref="C28"/>
    </sheetView>
  </sheetViews>
  <sheetFormatPr defaultRowHeight="15" x14ac:dyDescent="0.25"/>
  <cols>
    <col min="1" max="1" width="18.85546875" bestFit="1" customWidth="1"/>
    <col min="2" max="2" width="15.85546875" bestFit="1" customWidth="1"/>
    <col min="3" max="3" width="19.42578125" bestFit="1" customWidth="1"/>
    <col min="4" max="4" width="7.7109375" bestFit="1" customWidth="1"/>
    <col min="5" max="5" width="11.28515625" bestFit="1" customWidth="1"/>
  </cols>
  <sheetData>
    <row r="1" spans="1:2" x14ac:dyDescent="0.25">
      <c r="A1" s="11" t="s">
        <v>84</v>
      </c>
      <c r="B1" t="s" vm="1">
        <v>85</v>
      </c>
    </row>
    <row r="2" spans="1:2" x14ac:dyDescent="0.25">
      <c r="A2" s="11" t="s">
        <v>82</v>
      </c>
      <c r="B2" t="s" vm="3">
        <v>80</v>
      </c>
    </row>
    <row r="4" spans="1:2" x14ac:dyDescent="0.25">
      <c r="A4" s="11" t="s">
        <v>81</v>
      </c>
      <c r="B4" t="s">
        <v>88</v>
      </c>
    </row>
    <row r="5" spans="1:2" x14ac:dyDescent="0.25">
      <c r="A5" s="12" t="s">
        <v>10</v>
      </c>
      <c r="B5" s="16">
        <v>152.76</v>
      </c>
    </row>
    <row r="6" spans="1:2" x14ac:dyDescent="0.25">
      <c r="A6" s="12" t="s">
        <v>32</v>
      </c>
      <c r="B6" s="16">
        <v>43.42</v>
      </c>
    </row>
    <row r="7" spans="1:2" x14ac:dyDescent="0.25">
      <c r="A7" s="12" t="s">
        <v>7</v>
      </c>
      <c r="B7" s="16">
        <v>52.88</v>
      </c>
    </row>
    <row r="8" spans="1:2" x14ac:dyDescent="0.25">
      <c r="A8" s="12" t="s">
        <v>15</v>
      </c>
      <c r="B8" s="16">
        <v>1.99</v>
      </c>
    </row>
    <row r="9" spans="1:2" x14ac:dyDescent="0.25">
      <c r="A9" s="12" t="s">
        <v>5</v>
      </c>
      <c r="B9" s="16">
        <v>118.88</v>
      </c>
    </row>
    <row r="10" spans="1:2" x14ac:dyDescent="0.25">
      <c r="A10" s="12" t="s">
        <v>77</v>
      </c>
      <c r="B10" s="13">
        <v>369.93</v>
      </c>
    </row>
    <row r="14" spans="1:2" x14ac:dyDescent="0.25">
      <c r="A14" s="14"/>
    </row>
    <row r="24" spans="1:3" x14ac:dyDescent="0.25">
      <c r="A24" s="2"/>
      <c r="B24" s="3"/>
      <c r="C24" s="4"/>
    </row>
    <row r="25" spans="1:3" x14ac:dyDescent="0.25">
      <c r="A25" s="5"/>
      <c r="B25" s="6"/>
      <c r="C25" s="7"/>
    </row>
    <row r="26" spans="1:3" x14ac:dyDescent="0.25">
      <c r="A26" s="5"/>
      <c r="B26" s="6"/>
      <c r="C26" s="7"/>
    </row>
    <row r="27" spans="1:3" x14ac:dyDescent="0.25">
      <c r="A27" s="5"/>
      <c r="B27" s="6"/>
      <c r="C27" s="7"/>
    </row>
    <row r="28" spans="1:3" x14ac:dyDescent="0.25">
      <c r="A28" s="5"/>
      <c r="B28" s="6"/>
      <c r="C28" s="7"/>
    </row>
    <row r="29" spans="1:3" x14ac:dyDescent="0.25">
      <c r="A29" s="5"/>
      <c r="B29" s="6"/>
      <c r="C29" s="7"/>
    </row>
    <row r="30" spans="1:3" x14ac:dyDescent="0.25">
      <c r="A30" s="5"/>
      <c r="B30" s="6"/>
      <c r="C30" s="7"/>
    </row>
    <row r="31" spans="1:3" x14ac:dyDescent="0.25">
      <c r="A31" s="5"/>
      <c r="B31" s="6"/>
      <c r="C31" s="7"/>
    </row>
    <row r="32" spans="1:3" x14ac:dyDescent="0.25">
      <c r="A32" s="5"/>
      <c r="B32" s="6"/>
      <c r="C32" s="7"/>
    </row>
    <row r="33" spans="1:3" x14ac:dyDescent="0.25">
      <c r="A33" s="5"/>
      <c r="B33" s="6"/>
      <c r="C33" s="7"/>
    </row>
    <row r="34" spans="1:3" x14ac:dyDescent="0.25">
      <c r="A34" s="5"/>
      <c r="B34" s="6"/>
      <c r="C34" s="7"/>
    </row>
    <row r="35" spans="1:3" x14ac:dyDescent="0.25">
      <c r="A35" s="5"/>
      <c r="B35" s="6"/>
      <c r="C35" s="7"/>
    </row>
    <row r="36" spans="1:3" x14ac:dyDescent="0.25">
      <c r="A36" s="5"/>
      <c r="B36" s="6"/>
      <c r="C36" s="7"/>
    </row>
    <row r="37" spans="1:3" x14ac:dyDescent="0.25">
      <c r="A37" s="5"/>
      <c r="B37" s="6"/>
      <c r="C37" s="7"/>
    </row>
    <row r="38" spans="1:3" x14ac:dyDescent="0.25">
      <c r="A38" s="5"/>
      <c r="B38" s="6"/>
      <c r="C38" s="7"/>
    </row>
    <row r="39" spans="1:3" x14ac:dyDescent="0.25">
      <c r="A39" s="5"/>
      <c r="B39" s="6"/>
      <c r="C39" s="7"/>
    </row>
    <row r="40" spans="1:3" x14ac:dyDescent="0.25">
      <c r="A40" s="5"/>
      <c r="B40" s="6"/>
      <c r="C40" s="7"/>
    </row>
    <row r="41" spans="1:3" x14ac:dyDescent="0.25">
      <c r="A41" s="8"/>
      <c r="B41" s="9"/>
      <c r="C41" s="10"/>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8E41E-7575-4177-B021-66D0C68238B0}">
  <dimension ref="C6:F24"/>
  <sheetViews>
    <sheetView workbookViewId="0">
      <selection activeCell="D13" sqref="D13"/>
    </sheetView>
  </sheetViews>
  <sheetFormatPr defaultRowHeight="15" x14ac:dyDescent="0.25"/>
  <cols>
    <col min="3" max="3" width="18" bestFit="1" customWidth="1"/>
    <col min="4" max="4" width="16.28515625" bestFit="1" customWidth="1"/>
    <col min="5" max="6" width="7" bestFit="1" customWidth="1"/>
    <col min="7" max="7" width="6.85546875" bestFit="1" customWidth="1"/>
    <col min="8" max="8" width="4.42578125" bestFit="1" customWidth="1"/>
    <col min="9" max="9" width="4.28515625" bestFit="1" customWidth="1"/>
    <col min="10" max="10" width="6.85546875" bestFit="1" customWidth="1"/>
    <col min="11" max="11" width="4.28515625" bestFit="1" customWidth="1"/>
    <col min="12" max="13" width="6.85546875" bestFit="1" customWidth="1"/>
    <col min="14" max="14" width="4.28515625" bestFit="1" customWidth="1"/>
    <col min="15" max="20" width="6.85546875" bestFit="1" customWidth="1"/>
    <col min="21" max="22" width="4.42578125" bestFit="1" customWidth="1"/>
    <col min="23" max="30" width="6.85546875" bestFit="1" customWidth="1"/>
    <col min="31" max="31" width="7.85546875" bestFit="1" customWidth="1"/>
    <col min="32" max="32" width="4.85546875" bestFit="1" customWidth="1"/>
    <col min="33" max="33" width="4.28515625" bestFit="1" customWidth="1"/>
    <col min="34" max="34" width="7.85546875" bestFit="1" customWidth="1"/>
    <col min="35" max="35" width="6.85546875" bestFit="1" customWidth="1"/>
    <col min="36" max="37" width="7.85546875" bestFit="1" customWidth="1"/>
    <col min="38" max="38" width="4.28515625" bestFit="1" customWidth="1"/>
    <col min="39" max="40" width="7.85546875" bestFit="1" customWidth="1"/>
    <col min="41" max="42" width="6.85546875" bestFit="1" customWidth="1"/>
    <col min="43" max="54" width="7.85546875" bestFit="1" customWidth="1"/>
    <col min="55" max="55" width="4.85546875" bestFit="1" customWidth="1"/>
    <col min="56" max="57" width="7.85546875" bestFit="1" customWidth="1"/>
    <col min="58" max="58" width="4.42578125" bestFit="1" customWidth="1"/>
    <col min="59" max="59" width="7.85546875" bestFit="1" customWidth="1"/>
    <col min="60" max="60" width="6.85546875" bestFit="1" customWidth="1"/>
    <col min="61" max="61" width="7.85546875" bestFit="1" customWidth="1"/>
    <col min="62" max="62" width="6.85546875" bestFit="1" customWidth="1"/>
    <col min="63" max="66" width="7.85546875" bestFit="1" customWidth="1"/>
    <col min="67" max="67" width="6.85546875" bestFit="1" customWidth="1"/>
    <col min="68" max="71" width="7.85546875" bestFit="1" customWidth="1"/>
    <col min="72" max="72" width="4.85546875" bestFit="1" customWidth="1"/>
    <col min="73" max="88" width="7.85546875" bestFit="1" customWidth="1"/>
    <col min="89" max="89" width="6.85546875" bestFit="1" customWidth="1"/>
    <col min="90" max="91" width="7.85546875" bestFit="1" customWidth="1"/>
    <col min="92" max="92" width="6.85546875" bestFit="1" customWidth="1"/>
    <col min="93" max="93" width="11.28515625" bestFit="1" customWidth="1"/>
  </cols>
  <sheetData>
    <row r="6" spans="3:6" x14ac:dyDescent="0.25">
      <c r="C6" s="11" t="s">
        <v>84</v>
      </c>
      <c r="D6" t="s" vm="1">
        <v>85</v>
      </c>
    </row>
    <row r="8" spans="3:6" x14ac:dyDescent="0.25">
      <c r="C8" s="11" t="s">
        <v>83</v>
      </c>
      <c r="D8" s="11" t="s">
        <v>76</v>
      </c>
    </row>
    <row r="9" spans="3:6" x14ac:dyDescent="0.25">
      <c r="C9" s="11" t="s">
        <v>81</v>
      </c>
      <c r="D9" t="s">
        <v>78</v>
      </c>
      <c r="E9" t="s">
        <v>79</v>
      </c>
      <c r="F9" t="s">
        <v>80</v>
      </c>
    </row>
    <row r="10" spans="3:6" x14ac:dyDescent="0.25">
      <c r="C10" s="12" t="s">
        <v>28</v>
      </c>
      <c r="D10" s="13"/>
      <c r="E10" s="13">
        <v>82.31</v>
      </c>
      <c r="F10" s="13"/>
    </row>
    <row r="11" spans="3:6" x14ac:dyDescent="0.25">
      <c r="C11" s="12" t="s">
        <v>10</v>
      </c>
      <c r="D11" s="13">
        <v>174.38</v>
      </c>
      <c r="E11" s="13">
        <v>145.31</v>
      </c>
      <c r="F11" s="13">
        <v>152.76</v>
      </c>
    </row>
    <row r="12" spans="3:6" x14ac:dyDescent="0.25">
      <c r="C12" s="12" t="s">
        <v>32</v>
      </c>
      <c r="D12" s="13">
        <v>128.72999999999999</v>
      </c>
      <c r="E12" s="13">
        <v>60.69</v>
      </c>
      <c r="F12" s="13">
        <v>43.42</v>
      </c>
    </row>
    <row r="13" spans="3:6" x14ac:dyDescent="0.25">
      <c r="C13" s="12" t="s">
        <v>7</v>
      </c>
      <c r="D13" s="13">
        <v>172.7</v>
      </c>
      <c r="E13" s="13">
        <v>69.89</v>
      </c>
      <c r="F13" s="13">
        <v>52.88</v>
      </c>
    </row>
    <row r="14" spans="3:6" x14ac:dyDescent="0.25">
      <c r="C14" s="12" t="s">
        <v>15</v>
      </c>
      <c r="D14" s="13">
        <v>2058.16</v>
      </c>
      <c r="E14" s="13">
        <v>56.69</v>
      </c>
      <c r="F14" s="13">
        <v>1.99</v>
      </c>
    </row>
    <row r="15" spans="3:6" x14ac:dyDescent="0.25">
      <c r="C15" s="12" t="s">
        <v>5</v>
      </c>
      <c r="D15" s="13">
        <v>157.03</v>
      </c>
      <c r="E15" s="13">
        <v>214.38</v>
      </c>
      <c r="F15" s="13">
        <v>118.88</v>
      </c>
    </row>
    <row r="16" spans="3:6" x14ac:dyDescent="0.25">
      <c r="C16" s="12" t="s">
        <v>77</v>
      </c>
      <c r="D16" s="13">
        <v>2691</v>
      </c>
      <c r="E16" s="13">
        <v>629.27</v>
      </c>
      <c r="F16" s="13">
        <v>369.93</v>
      </c>
    </row>
    <row r="23" spans="3:4" x14ac:dyDescent="0.25">
      <c r="C23" s="14"/>
    </row>
    <row r="24" spans="3:4" x14ac:dyDescent="0.25">
      <c r="D24" s="17"/>
    </row>
  </sheetData>
  <dataValidations count="1">
    <dataValidation type="list" allowBlank="1" showInputMessage="1" showErrorMessage="1" sqref="D23" xr:uid="{8EE50744-66F9-49E4-9D59-2391015E1E78}">
      <formula1>$D$9:$F$9</formula1>
    </dataValidation>
  </dataValidation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b f 4 c 7 2 e 8 - 6 6 f e - 4 c 7 7 - a d 1 3 - e f 0 f 5 7 a 6 3 b 0 0 "   x m l n s = " h t t p : / / s c h e m a s . m i c r o s o f t . c o m / D a t a M a s h u p " > A A A A A I g G A A B Q S w M E F A A C A A g A k 3 h F 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J N 4 R 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e E V Z 5 Y X e 3 4 E D A A C K D A A A E w A c A E Z v c m 1 1 b G F z L 1 N l Y 3 R p b 2 4 x L m 0 g o h g A K K A U A A A A A A A A A A A A A A A A A A A A A A A A A A A A t V Z d b 9 s 2 F H 0 P k P 9 A M C 8 2 o B l z 9 t b W K V K n Q Y M B W x a 3 K A b Z K B j r J i Z C k S 5 J t T Y M / / d d k v q 0 p D k Z M r 9 Y 4 i X P O f f c S 1 I G l p Y r S W b h f / z 2 9 O T 0 x K y Y h o R c c b N U P 0 D P L L O Q g r S G T I g A e 3 p C 8 D d T m V 4 C j l w r k Y A e X X M B Z k C n b + Z f D G g z N y u d 2 f m V + i m F Y o m Z t 9 H o M A p Q Z x Q X W 3 C c n 3 i S g C Q e b E w R / T O 7 F z C a g U C B d + q n G Q T e i A B b r k h 8 a a 3 m 9 5 k F s 3 g f h 8 W L 9 + T d B b E 6 g w r / R v 5 Q T 0 C m m b E q J d e Z D N l W B J d J M l U i S + W g V 0 x E 6 G f N p H l Q O v V j N B d x d j g + i K d K W k x x M a w k 3 I F k K Y I G m n p y I Z K P D / r F R m R H / 8 C Z T k l w Y e R f 9 3 W S F D 1 O y J 9 2 B b q D K v h Y U b V E O Y 4 6 d j v p G t v H z Z r J B J d 7 8 B y k x h b i / r k 0 t 0 d h l 7 k B J E x x Y p z g Q 6 f P 6 I y l a y T 3 r 8 O a 3 9 M V k 4 9 O 2 3 Y N l a R y f Y B 1 Q Q f b k 0 m 0 O 3 T D 4 g J i Y W P 3 z i m P N i J X 2 N F F L M F n H 7 s C s 9 R 8 7 U r X W n e Z q k z a Y l h m 6 T 1 o H 5 j i 6 k e l t 4 0 V H f X N f a v 3 k A t U h W 1 k H + 3 6 + q V s d b e 1 O r d b m z P v + u Y G w / 3 j p v i W P b K r P B X W + w M X 4 p Z t C 7 x f 4 u D K o j f b c X + 6 D X p M t 8 D e t x Q q m X B X E y Z y 2 G 6 1 L e p c 8 L o S z B 9 I I Z m 8 I 7 8 S b G h J i t I S E M Z V V o j j C n q O o V 7 B p X c 8 + X c t f 4 P p F H K Q 3 P l R X z s k 5 y a v n 2 f y + b N c P u 9 o i + 7 M t m V m 9 f j F p J w g 1 X M y / + 3 l m Z 9 X 7 Y X 2 7 7 v P m / H R A 6 c l x B 0 1 f c f J f n h 6 w m U 3 U f 3 C v m U a 9 z f u s j H S N 0 9 G g u O M x D e m n P N X B n o 7 c b s 4 I h + 4 Z H p 7 g 5 e d 5 Q 8 c 9 K S 5 O P J c E x q m 4 e s h z B 1 8 z z g q 8 H C L u q T 6 i d 3 Q 0 / U l 8 X G z B D H 6 q v T T v V J P g y q d y J c x a p w 5 s x W A H X / z f 7 g 2 g O z i G / y 4 m N A Q p N H v X C b 5 G 1 3 s Y 3 S W L c q K 3 W q V K u v u e W D 4 B V M 7 / / J I P j 6 o U 0 U k z q O X Q s y W T D B t Q t q N I r W w m 6 Y c t e I 1 P q p e s G r + b Q Z r f M Z 7 q A i S j T A b 3 8 i F t X i G e 1 X Y Z 3 Z F J y / C p 5 G 7 e r A U h z Q j R + N q U 3 w y N V r 9 N T L w z s f l d 5 R v W O z k h M t H T I 7 u K I U N Y D m Y v s Y u z Q T z l y R 9 Q 3 t a l + 4 p W X Q 2 e H 8 5 a 7 0 8 J J O L a s Z / 7 / / X 2 A P / 1 z 5 w u E U V e z i q M g f V b / 8 B U E s B A i 0 A F A A C A A g A k 3 h F W d v I I g i l A A A A 9 w A A A B I A A A A A A A A A A A A A A A A A A A A A A E N v b m Z p Z y 9 Q Y W N r Y W d l L n h t b F B L A Q I t A B Q A A g A I A J N 4 R V k P y u m r p A A A A O k A A A A T A A A A A A A A A A A A A A A A A P E A A A B b Q 2 9 u d G V u d F 9 U e X B l c 1 0 u e G 1 s U E s B A i 0 A F A A C A A g A k 3 h F W e W F 3 t + B A w A A i g w A A B M A A A A A A A A A A A A A A A A A 4 g E A A E Z v c m 1 1 b G F z L 1 N l Y 3 R p b 2 4 x L m 1 Q S w U G A A A A A A M A A w D C A A A A s 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y U A A A A A A A D J 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V n B W R E p l L z M w U X B h M 0 p Y Y U p t a y 9 R S m x S e V l X N X p a b T l 5 Y l N C R 2 F X e G x J R 1 p 5 Y j I w Z 1 J H b H p Z M j k y W l h K V G R H R j B a V z F s Y m 5 S e k F B Q U F B Q U F B Q U F B Q U F D d E 5 1 L y t M N X N s Q W c r b V d a T y 9 W d 2 p n T 1 N H V n N j R 1 Z 5 S U Z G M V p Y S n B a W E 1 B Q V J X b F V N b D c v Z l J D b H J j b G R v b W F U O U F B Q U F B Q S I g L z 4 8 L 1 N 0 Y W J s Z U V u d H J p Z X M + P C 9 J d G V t P j x J d G V t P j x J d G V t T G 9 j Y X R p b 2 4 + P E l 0 Z W 1 U e X B l P k Z v c m 1 1 b G E 8 L 0 l 0 Z W 1 U e X B l P j x J d G V t U G F 0 a D 5 T Z W N 0 a W 9 u M S 9 E a X N j b 3 Z l c l N 0 Y X R l b 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G l z Y 2 9 2 Z X J T d G F 0 Z W 1 l b n R z I i A v P j x F b n R y e S B U e X B l P S J G a W x s Z W R D b 2 1 w b G V 0 Z V J l c 3 V s d F R v V 2 9 y a 3 N o Z W V 0 I i B W Y W x 1 Z T 0 i b D E i I C 8 + P E V u d H J 5 I F R 5 c G U 9 I k F k Z G V k V G 9 E Y X R h T W 9 k Z W w i I F Z h b H V l P S J s M C I g L z 4 8 R W 5 0 c n k g V H l w Z T 0 i R m l s b E N v d W 5 0 I i B W Y W x 1 Z T 0 i b D E w N C I g L z 4 8 R W 5 0 c n k g V H l w Z T 0 i R m l s b E V y c m 9 y Q 2 9 k Z S I g V m F s d W U 9 I n N V b m t u b 3 d u I i A v P j x F b n R y e S B U e X B l P S J G a W x s R X J y b 3 J D b 3 V u d C I g V m F s d W U 9 I m w w I i A v P j x F b n R y e S B U e X B l P S J G a W x s T G F z d F V w Z G F 0 Z W Q i I F Z h b H V l P S J k M j A y N C 0 x M C 0 w N V Q x O T o w N D o z O S 4 2 N z g z O D c 3 W i I g L z 4 8 R W 5 0 c n k g V H l w Z T 0 i R m l s b E N v b H V t b l R 5 c G V z I i B W Y W x 1 Z T 0 i c 0 N R W U Z C Z 0 E 9 I i A v P j x F b n R y e S B U e X B l P S J G a W x s Q 2 9 s d W 1 u T m F t Z X M i I F Z h b H V l P S J z W y Z x d W 9 0 O 1 R y Y W 5 z L i B E Y X R l J n F 1 b 3 Q 7 L C Z x d W 9 0 O 0 R l c 2 N y a X B 0 a W 9 u J n F 1 b 3 Q 7 L C Z x d W 9 0 O 0 F t b 3 V u d C Z x d W 9 0 O y w m c X V v d D t D Y X R l Z 2 9 y e S Z x d W 9 0 O y w m c X V v d D t C a W x s U G F 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l z Y 2 9 2 Z X J T d G F 0 Z W 1 l b n R z L 0 N o Y W 5 n Z W Q g V H l w Z T E u e 1 R y Y W 5 z L i B E Y X R l L D B 9 J n F 1 b 3 Q 7 L C Z x d W 9 0 O 1 N l Y 3 R p b 2 4 x L 0 R p c 2 N v d m V y U 3 R h d G V t Z W 5 0 c y 9 D a G F u Z 2 V k I F R 5 c G U u e 0 R l c 2 N y a X B 0 a W 9 u L D J 9 J n F 1 b 3 Q 7 L C Z x d W 9 0 O 1 N l Y 3 R p b 2 4 x L 0 R p c 2 N v d m V y U 3 R h d G V t Z W 5 0 c y 9 D a G F u Z 2 V k I F R 5 c G U u e 0 F t b 3 V u d C w z f S Z x d W 9 0 O y w m c X V v d D t T Z W N 0 a W 9 u M S 9 E a X N j b 3 Z l c l N 0 Y X R l b W V u d H M v Q 2 h h b m d l Z C B U e X B l L n t D Y X R l Z 2 9 y e S w 0 f S Z x d W 9 0 O y w m c X V v d D t T Z W N 0 a W 9 u M S 9 E a X N j b 3 Z l c l N 0 Y X R l b W V u d H M v Q W R k Z W Q g Q 2 9 u Z G l 0 a W 9 u Y W w g Q 2 9 s d W 1 u M i 5 7 Q m l s b F B h e S w 1 f S Z x d W 9 0 O 1 0 s J n F 1 b 3 Q 7 Q 2 9 s d W 1 u Q 2 9 1 b n Q m c X V v d D s 6 N S w m c X V v d D t L Z X l D b 2 x 1 b W 5 O Y W 1 l c y Z x d W 9 0 O z p b X S w m c X V v d D t D b 2 x 1 b W 5 J Z G V u d G l 0 a W V z J n F 1 b 3 Q 7 O l s m c X V v d D t T Z W N 0 a W 9 u M S 9 E a X N j b 3 Z l c l N 0 Y X R l b W V u d H M v Q 2 h h b m d l Z C B U e X B l M S 5 7 V H J h b n M u I E R h d G U s M H 0 m c X V v d D s s J n F 1 b 3 Q 7 U 2 V j d G l v b j E v R G l z Y 2 9 2 Z X J T d G F 0 Z W 1 l b n R z L 0 N o Y W 5 n Z W Q g V H l w Z S 5 7 R G V z Y 3 J p c H R p b 2 4 s M n 0 m c X V v d D s s J n F 1 b 3 Q 7 U 2 V j d G l v b j E v R G l z Y 2 9 2 Z X J T d G F 0 Z W 1 l b n R z L 0 N o Y W 5 n Z W Q g V H l w Z S 5 7 Q W 1 v d W 5 0 L D N 9 J n F 1 b 3 Q 7 L C Z x d W 9 0 O 1 N l Y 3 R p b 2 4 x L 0 R p c 2 N v d m V y U 3 R h d G V t Z W 5 0 c y 9 D a G F u Z 2 V k I F R 5 c G U u e 0 N h d G V n b 3 J 5 L D R 9 J n F 1 b 3 Q 7 L C Z x d W 9 0 O 1 N l Y 3 R p b 2 4 x L 0 R p c 2 N v d m V y U 3 R h d G V t Z W 5 0 c y 9 B Z G R l Z C B D b 2 5 k a X R p b 2 5 h b C B D b 2 x 1 b W 4 y L n t C a W x s U G F 5 L D V 9 J n F 1 b 3 Q 7 X S w m c X V v d D t S Z W x h d G l v b n N o a X B J b m Z v J n F 1 b 3 Q 7 O l t d f S I g L z 4 8 R W 5 0 c n k g V H l w Z T 0 i U X V l c n l J R C I g V m F s d W U 9 I n M 4 M m N i M m U 0 Y y 0 4 Y j E x L T Q 2 M W U t Y T B i Z C 1 l N T A x M T E x N z d m M z c i I C 8 + P C 9 T d G F i b G V F b n R y a W V z P j w v S X R l b T 4 8 S X R l b T 4 8 S X R l b U x v Y 2 F 0 a W 9 u P j x J d G V t V H l w Z T 5 G b 3 J t d W x h P C 9 J d G V t V H l w Z T 4 8 S X R l b V B h d G g + U 2 V j d G l v b j E v R G l z Y 2 9 2 Z X J T d G F 0 Z W 1 l b n R z 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Z m Y m I 0 Z D J i L W U 2 O G I t N D B j O S 0 4 M 2 U 5 L T k 2 N j R l Z m Q 1 Y z I z O 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1 V D E 4 O j Q 0 O j M 5 L j g y M z c 3 N z V 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Q n V m Z m V y T m V 4 d F J l Z n J l c 2 g i I F Z h b H V l P S J s M S I g L z 4 8 R W 5 0 c n k g V H l w Z T 0 i U m V z d W x 0 V H l w Z S I g V m F s d W U 9 I n N C a W 5 h c n k i I C 8 + P E V u d H J 5 I F R 5 c G U 9 I k 5 h b W V V c G R h d G V k Q W Z 0 Z X J G a W x s I i B W Y W x 1 Z T 0 i b D E i I C 8 + P E V u d H J 5 I F R 5 c G U 9 I k x v Y W R U b 1 J l c G 9 y d E R p c 2 F i b G V k I i B W Y W x 1 Z T 0 i b D E i I C 8 + P E V u d H J 5 I F R 5 c G U 9 I l F 1 Z X J 5 R 3 J v d X B J R C I g V m F s d W U 9 I n N m Z m J i N G Q y Y i 1 l N j h i L T Q w Y z k t O D N l O S 0 5 N j Y 0 Z W Z k N W M y M z g 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E w L T A 1 V D E 4 O j Q 0 O j M 5 L j g z N T E y N j R 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D J T N B J T V D V X N l c n M l N U N z a H J 1 d C U 1 Q 0 R v d 2 5 s b 2 F k c y U 1 Q 0 R p c 2 N v d m V y U 3 R h d G V t Z W 5 0 c y U 1 Q 1 9 T Z X B 0 Z W 1 i Z X J E a X N j b 3 Z l c i U y M H h s c 3 g 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Y z k 1 M G E 1 M T U t Z m Q 3 Y i 0 0 M m Y 0 L T k 2 Y j c t M j U 3 N j g 5 O W E 0 Z m Q 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C 0 w N V Q x O D o 0 N D o z O S 4 4 M z Q 1 O D k 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Z m Y m I 0 Z D J i L W U 2 O G I t N D B j O S 0 4 M 2 U 5 L T k 2 N j R l Z m Q 1 Y z I z O 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1 V D E 4 O j Q 0 O j M 5 L j g z N T E y N j R 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G l z Y 2 9 2 Z X J T d G F 0 Z W 1 l b n R z L 0 Z p b H R l c m V k J T I w S G l k Z G V u J T I w R m l s Z X M x P C 9 J d G V t U G F 0 a D 4 8 L 0 l 0 Z W 1 M b 2 N h d G l v b j 4 8 U 3 R h Y m x l R W 5 0 c m l l c y A v P j w v S X R l b T 4 8 S X R l b T 4 8 S X R l b U x v Y 2 F 0 a W 9 u P j x J d G V t V H l w Z T 5 G b 3 J t d W x h P C 9 J d G V t V H l w Z T 4 8 S X R l b V B h d G g + U 2 V j d G l v b j E v R G l z Y 2 9 2 Z X J T d G F 0 Z W 1 l b n R z L 0 l u d m 9 r Z S U y M E N 1 c 3 R v b S U y M E Z 1 b m N 0 a W 9 u M T w v S X R l b V B h d G g + P C 9 J d G V t T G 9 j Y X R p b 2 4 + P F N 0 Y W J s Z U V u d H J p Z X M g L z 4 8 L 0 l 0 Z W 0 + P E l 0 Z W 0 + P E l 0 Z W 1 M b 2 N h d G l v b j 4 8 S X R l b V R 5 c G U + R m 9 y b X V s Y T w v S X R l b V R 5 c G U + P E l 0 Z W 1 Q Y X R o P l N l Y 3 R p b 2 4 x L 0 R p c 2 N v d m V y U 3 R h d G V t Z W 5 0 c y 9 S Z W 5 h b W V k J T I w Q 2 9 s d W 1 u c z E 8 L 0 l 0 Z W 1 Q Y X R o P j w v S X R l b U x v Y 2 F 0 a W 9 u P j x T d G F i b G V F b n R y a W V z I C 8 + P C 9 J d G V t P j x J d G V t P j x J d G V t T G 9 j Y X R p b 2 4 + P E l 0 Z W 1 U e X B l P k Z v c m 1 1 b G E 8 L 0 l 0 Z W 1 U e X B l P j x J d G V t U G F 0 a D 5 T Z W N 0 a W 9 u M S 9 E a X N j b 3 Z l c l N 0 Y X R l b W V u d H M v U m V t b 3 Z l Z C U y M E 9 0 a G V y J T I w Q 2 9 s d W 1 u c z E 8 L 0 l 0 Z W 1 Q Y X R o P j w v S X R l b U x v Y 2 F 0 a W 9 u P j x T d G F i b G V F b n R y a W V z I C 8 + P C 9 J d G V t P j x J d G V t P j x J d G V t T G 9 j Y X R p b 2 4 + P E l 0 Z W 1 U e X B l P k Z v c m 1 1 b G E 8 L 0 l 0 Z W 1 U e X B l P j x J d G V t U G F 0 a D 5 T Z W N 0 a W 9 u M S 9 E a X N j b 3 Z l c l N 0 Y X R l b W V u d H M v R X h w Y W 5 k Z W Q l M j B U Y W J s Z S U y M E N v b H V t b j E 8 L 0 l 0 Z W 1 Q Y X R o P j w v S X R l b U x v Y 2 F 0 a W 9 u P j x T d G F i b G V F b n R y a W V z I C 8 + P C 9 J d G V t P j x J d G V t P j x J d G V t T G 9 j Y X R p b 2 4 + P E l 0 Z W 1 U e X B l P k Z v c m 1 1 b G E 8 L 0 l 0 Z W 1 U e X B l P j x J d G V t U G F 0 a D 5 T Z W N 0 a W 9 u M S 9 E a X N j b 3 Z l c l N 0 Y X R l b W V u d H M v Q 2 h h b m d l Z C U y M F R 5 c G U 8 L 0 l 0 Z W 1 Q Y X R o P j w v S X R l b U x v Y 2 F 0 a W 9 u P j x T d G F i b G V F b n R y a W V z I C 8 + P C 9 J d G V t P j x J d G V t P j x J d G V t T G 9 j Y X R p b 2 4 + P E l 0 Z W 1 U e X B l P k Z v c m 1 1 b G E 8 L 0 l 0 Z W 1 U e X B l P j x J d G V t U G F 0 a D 5 T Z W N 0 a W 9 u M S 9 E a X N j b 3 Z l c l N 0 Y X R l b W V u d H M v U m V t b 3 Z l Z C U y M E N v b H V t b n M 8 L 0 l 0 Z W 1 Q Y X R o P j w v S X R l b U x v Y 2 F 0 a W 9 u P j x T d G F i b G V F b n R y a W V z I C 8 + P C 9 J d G V t P j x J d G V t P j x J d G V t T G 9 j Y X R p b 2 4 + P E l 0 Z W 1 U e X B l P k Z v c m 1 1 b G E 8 L 0 l 0 Z W 1 U e X B l P j x J d G V t U G F 0 a D 5 T Z W N 0 a W 9 u M S 9 E a X N j b 3 Z l c l N 0 Y X R l b W V u d H M v R m l s d G V y Z W Q l M j B S b 3 d z P C 9 J d G V t U G F 0 a D 4 8 L 0 l 0 Z W 1 M b 2 N h d G l v b j 4 8 U 3 R h Y m x l R W 5 0 c m l l c y A v P j w v S X R l b T 4 8 S X R l b T 4 8 S X R l b U x v Y 2 F 0 a W 9 u P j x J d G V t V H l w Z T 5 G b 3 J t d W x h P C 9 J d G V t V H l w Z T 4 8 S X R l b V B h d G g + U 2 V j d G l v b j E v R G l z Y 2 9 2 Z X J T d G F 0 Z W 1 l b n R z L 0 F k Z G V k J T I w Q 3 V z d G 9 t P C 9 J d G V t U G F 0 a D 4 8 L 0 l 0 Z W 1 M b 2 N h d G l v b j 4 8 U 3 R h Y m x l R W 5 0 c m l l c y A v P j w v S X R l b T 4 8 S X R l b T 4 8 S X R l b U x v Y 2 F 0 a W 9 u P j x J d G V t V H l w Z T 5 G b 3 J t d W x h P C 9 J d G V t V H l w Z T 4 8 S X R l b V B h d G g + U 2 V j d G l v b j E v R G l z Y 2 9 2 Z X J T d G F 0 Z W 1 l b n R z L 1 J l b W 9 2 Z W Q l M j B D b 2 x 1 b W 5 z M T w v S X R l b V B h d G g + P C 9 J d G V t T G 9 j Y X R p b 2 4 + P F N 0 Y W J s Z U V u d H J p Z X M g L z 4 8 L 0 l 0 Z W 0 + P E l 0 Z W 0 + P E l 0 Z W 1 M b 2 N h d G l v b j 4 8 S X R l b V R 5 c G U + R m 9 y b X V s Y T w v S X R l b V R 5 c G U + P E l 0 Z W 1 Q Y X R o P l N l Y 3 R p b 2 4 x L 0 R p c 2 N v d m V y U 3 R h d G V t Z W 5 0 c y 9 B Z G R l Z C U y M E N v b m R p d G l v b m F s J T I w Q 2 9 s d W 1 u P C 9 J d G V t U G F 0 a D 4 8 L 0 l 0 Z W 1 M b 2 N h d G l v b j 4 8 U 3 R h Y m x l R W 5 0 c m l l c y A v P j w v S X R l b T 4 8 S X R l b T 4 8 S X R l b U x v Y 2 F 0 a W 9 u P j x J d G V t V H l w Z T 5 G b 3 J t d W x h P C 9 J d G V t V H l w Z T 4 8 S X R l b V B h d G g + U 2 V j d G l v b j E v R G l z Y 2 9 2 Z X J T d G F 0 Z W 1 l b n R z L 0 F k Z G V k J T I w Q 2 9 u Z G l 0 a W 9 u Y W w l M j B D b 2 x 1 b W 4 x P C 9 J d G V t U G F 0 a D 4 8 L 0 l 0 Z W 1 M b 2 N h d G l v b j 4 8 U 3 R h Y m x l R W 5 0 c m l l c y A v P j w v S X R l b T 4 8 S X R l b T 4 8 S X R l b U x v Y 2 F 0 a W 9 u P j x J d G V t V H l w Z T 5 G b 3 J t d W x h P C 9 J d G V t V H l w Z T 4 8 S X R l b V B h d G g + U 2 V j d G l v b j E v R G l z Y 2 9 2 Z X J T d G F 0 Z W 1 l b n R z L 1 J l b W 9 2 Z W Q l M j B D b 2 x 1 b W 5 z M j w v S X R l b V B h d G g + P C 9 J d G V t T G 9 j Y X R p b 2 4 + P F N 0 Y W J s Z U V u d H J p Z X M g L z 4 8 L 0 l 0 Z W 0 + P E l 0 Z W 0 + P E l 0 Z W 1 M b 2 N h d G l v b j 4 8 S X R l b V R 5 c G U + R m 9 y b X V s Y T w v S X R l b V R 5 c G U + P E l 0 Z W 1 Q Y X R o P l N l Y 3 R p b 2 4 x L 0 R p c 2 N v d m V y U 3 R h d G V t Z W 5 0 c y 9 B Z G R l Z C U y M E N v b m R p d G l v b m F s J T I w Q 2 9 s d W 1 u M j w v S X R l b V B h d G g + P C 9 J d G V t T G 9 j Y X R p b 2 4 + P F N 0 Y W J s Z U V u d H J p Z X M g L z 4 8 L 0 l 0 Z W 0 + P E l 0 Z W 0 + P E l 0 Z W 1 M b 2 N h d G l v b j 4 8 S X R l b V R 5 c G U + R m 9 y b X V s Y T w v S X R l b V R 5 c G U + P E l 0 Z W 1 Q Y X R o P l N l Y 3 R p b 2 4 x L 0 R p c 2 N v d m V y U 3 R h d G V t Z W 5 0 c y 9 S Z W 1 v d m V k J T I w Q 2 9 s d W 1 u c z M 8 L 0 l 0 Z W 1 Q Y X R o P j w v S X R l b U x v Y 2 F 0 a W 9 u P j x T d G F i b G V F b n R y a W V z I C 8 + P C 9 J d G V t P j x J d G V t P j x J d G V t T G 9 j Y X R p b 2 4 + P E l 0 Z W 1 U e X B l P k Z v c m 1 1 b G E 8 L 0 l 0 Z W 1 U e X B l P j x J d G V t U G F 0 a D 5 T Z W N 0 a W 9 u M S 9 E a X N j b 3 Z l c l N 0 Y X R l b W V u d H M v Q 2 h h b m d l Z C U y M F R 5 c G U x P C 9 J d G V t U G F 0 a D 4 8 L 0 l 0 Z W 1 M b 2 N h d G l v b j 4 8 U 3 R h Y m x l R W 5 0 c m l l c y A v P j w v S X R l b T 4 8 L 0 l 0 Z W 1 z P j w v T G 9 j Y W x Q Y W N r Y W d l T W V 0 Y W R h d G F G a W x l P h Y A A A B Q S w U G A A A A A A A A A A A A A A A A A A A A A A A A J g E A A A E A A A D Q j J 3 f A R X R E Y x 6 A M B P w p f r A Q A A A K b F s V X z c V d L n 6 1 h F E e X R 9 Y A A A A A A g A A A A A A E G Y A A A A B A A A g A A A A d g K D M U U E c r 3 k i F L 7 u X T v N z B B m k 0 i e F H I 5 n U s J n a H 2 a Q A A A A A D o A A A A A C A A A g A A A A 1 4 K Q a G E d a A 5 u 0 r 6 X X g L E y s a w P b t p q s a 0 Q X o Z X y Q 1 9 o p Q A A A A k K V l d M P N f Z 9 b 6 0 T F + p Y c o M f m 4 e S J j F + e J 7 I 8 A 4 D g U / n / E f J P a v J d q i i C C 0 q i Z y q Y q g m u X / 2 P c X c q U Q o 3 r y F 8 a Z K K p r 1 / r m K y 2 W w Q Q C O k 7 2 l A A A A A U C C a I 5 p v I K f K l o L 9 5 W Z 8 v F m 9 a H 8 i 4 M + x + j e Z V m 5 B F 8 A D m U 5 w t R + E b / Q a 0 X u I O 5 3 u h g Z O I I x Y 1 k o G V D X H G g 8 i 4 A = = < / 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 2 0 2 4 - 1 0 - 0 5 T 1 8 : 0 7 : 3 4 . 2 9 7 7 1 3 9 - 0 4 : 0 0 < / L a s t P r o c e s s e d T i m e > < / D a t a M o d e l i n g S a n d b o x . S e r i a l i z e d S a n d b o x E r r o r C a c h e > ] ] > < / C u s t o m C o n t e n t > < / G e m i n i > 
</file>

<file path=customXml/itemProps1.xml><?xml version="1.0" encoding="utf-8"?>
<ds:datastoreItem xmlns:ds="http://schemas.openxmlformats.org/officeDocument/2006/customXml" ds:itemID="{758BBCAB-98A8-427B-AABE-9544681ADD42}">
  <ds:schemaRefs>
    <ds:schemaRef ds:uri="http://schemas.microsoft.com/DataMashup"/>
  </ds:schemaRefs>
</ds:datastoreItem>
</file>

<file path=customXml/itemProps2.xml><?xml version="1.0" encoding="utf-8"?>
<ds:datastoreItem xmlns:ds="http://schemas.openxmlformats.org/officeDocument/2006/customXml" ds:itemID="{130129EB-1338-4BB3-B236-3229C7846D78}">
  <ds:schemaRefs/>
</ds:datastoreItem>
</file>

<file path=customXml/itemProps3.xml><?xml version="1.0" encoding="utf-8"?>
<ds:datastoreItem xmlns:ds="http://schemas.openxmlformats.org/officeDocument/2006/customXml" ds:itemID="{74B2F974-1DEF-4022-9C83-4BB8FA4887FF}">
  <ds:schemaRefs/>
</ds:datastoreItem>
</file>

<file path=customXml/itemProps4.xml><?xml version="1.0" encoding="utf-8"?>
<ds:datastoreItem xmlns:ds="http://schemas.openxmlformats.org/officeDocument/2006/customXml" ds:itemID="{93326C69-A4AB-4EE5-A98E-742759434369}">
  <ds:schemaRefs/>
</ds:datastoreItem>
</file>

<file path=customXml/itemProps5.xml><?xml version="1.0" encoding="utf-8"?>
<ds:datastoreItem xmlns:ds="http://schemas.openxmlformats.org/officeDocument/2006/customXml" ds:itemID="{FBFA0367-2B02-4227-B8A6-E0A88E6F7F5E}">
  <ds:schemaRefs/>
</ds:datastoreItem>
</file>

<file path=customXml/itemProps6.xml><?xml version="1.0" encoding="utf-8"?>
<ds:datastoreItem xmlns:ds="http://schemas.openxmlformats.org/officeDocument/2006/customXml" ds:itemID="{EF958291-56E1-4B9D-832C-F509B8F3A0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TotalMOM</vt:lpstr>
      <vt:lpstr>Sheet2</vt:lpstr>
      <vt:lpstr>SpendingMOM</vt:lpstr>
      <vt:lpstr>SpendingacrossMOM</vt:lpstr>
    </vt:vector>
  </TitlesOfParts>
  <Company>University at Buffalo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dc:creator>
  <cp:lastModifiedBy>shrut</cp:lastModifiedBy>
  <dcterms:created xsi:type="dcterms:W3CDTF">2024-10-05T18:37:05Z</dcterms:created>
  <dcterms:modified xsi:type="dcterms:W3CDTF">2024-10-05T22:07:34Z</dcterms:modified>
</cp:coreProperties>
</file>