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ka\Downloads\"/>
    </mc:Choice>
  </mc:AlternateContent>
  <xr:revisionPtr revIDLastSave="0" documentId="13_ncr:1_{72EA245D-8F71-49F2-A30A-2637C4D1608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<sst xmlns="http://schemas.openxmlformats.org/spreadsheetml/2006/main" count="119" uniqueCount="26">
  <si>
    <t>Factory</t>
  </si>
  <si>
    <t>Job Role</t>
  </si>
  <si>
    <t>Equality Score</t>
  </si>
  <si>
    <t>Equality class</t>
  </si>
  <si>
    <t>Daikibo Factory Meiyo</t>
  </si>
  <si>
    <t>C-Level</t>
  </si>
  <si>
    <t>Highly Discriminative</t>
  </si>
  <si>
    <t>VP</t>
  </si>
  <si>
    <t>Director</t>
  </si>
  <si>
    <t>Unfair</t>
  </si>
  <si>
    <t>Sr. Manager</t>
  </si>
  <si>
    <t>Manager</t>
  </si>
  <si>
    <t>Jr. Manager</t>
  </si>
  <si>
    <t>Sr. Engineer</t>
  </si>
  <si>
    <t>Fair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</si>
  <si>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</si>
  <si>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</si>
  <si>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</si>
  <si>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</si>
  <si>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</si>
  <si>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</si>
  <si>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</si>
  <si>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Region</t>
  </si>
  <si>
    <t>Gender Ratios</t>
  </si>
  <si>
    <t xml:space="preserve"> Experience Level</t>
  </si>
  <si>
    <t>Job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</si>
</sst>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71" zoomScaleNormal="100" workbookViewId="0">
      <selection activeCell="I1" sqref="I1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  <col min="6" max="6" width="23.33203125" customWidth="1"/>
    <col min="7" max="7" width="16.2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24</v>
      </c>
      <c r="H1" s="1" t="s">
        <v>25</v>
      </c>
    </row>
    <row r="2" spans="1:8" x14ac:dyDescent="0.25">
      <c r="A2" t="s">
        <v>4</v>
      </c>
      <c r="B2" t="s">
        <v>5</v>
      </c>
      <c r="C2">
        <v>-25</v>
      </c>
      <c r="D2" t="s">
        <v>6</v>
      </c>
      <c r="E2" t="str">
        <f>IF(A2="Daikibo Factory Meiyo","Japan",
IF(A2="Daikibo Factory Seiko","Japan",
IF(A2="Daikibo Berlin","Germany",
IF(A2="Daikibo Shenzhen","China",
"Other"))))</f>
        <v>Japan</v>
      </c>
      <c r="F2" t="str">
        <f>IF(B2="C-Level","80% Male / 20% Female",
IF(B2="VP","75% Male / 25% Female",
IF(B2="Director","70% Male / 30% Female",
IF(B2="Sr. Manager","65% Male / 35% Female",
IF(B2="Manager","60% Male / 40% Female",
IF(B2="Jr. Manager","55% Male / 45% Female",
IF(B2="Sr. Engineer","50% Male / 50% Female",
IF(B2="Engineer","50% Male / 50% Female",
IF(B2="Jr. Engineer","45% Male / 55% Female",
IF(B2="Operational Support","40% Male / 60% Female",
IF(B2="Machine Operator","70% Male / 30% Female","Unknown")))))))))))</f>
        <v>80% Male / 20% Female</v>
      </c>
      <c r="G2">
        <f>IF(B2="C-Level",20,
IF(B2="VP",18,
IF(B2="Director",15,
IF(B2="Sr. Manager",12,
IF(B2="Manager",10,
IF(B2="Jr. Manager",7,
IF(B2="Sr. Engineer",5,
IF(B2="Engineer",3,
IF(B2="Jr. Engineer",1,
IF(B2="Operational Support",2,
IF(B2="Machine Operator",2,"Unknown")))))))))))</f>
        <v>20</v>
      </c>
      <c r="H2" t="str">
        <f>IF(B2="C-Level","Executive",
IF(B2="VP","Executive",
IF(B2="Director","Senior",
IF(B2="Sr. Manager","Senior",
IF(B2="Manager","Mid",
IF(B2="Jr. Manager","Mid",
IF(B2="Sr. Engineer","Mid",
IF(B2="Engineer","Entry",
IF(B2="Jr. Engineer","Entry",
IF(B2="Operational Support","Entry",
IF(B2="Machine Operator","Entry","Unknown")))))))))))</f>
        <v>Executive</v>
      </c>
    </row>
    <row r="3" spans="1:8" x14ac:dyDescent="0.25">
      <c r="A3" t="s">
        <v>4</v>
      </c>
      <c r="B3" t="s">
        <v>7</v>
      </c>
      <c r="C3">
        <v>-26</v>
      </c>
      <c r="D3" t="s">
        <v>6</v>
      </c>
      <c r="E3" t="str">
        <f t="shared" ref="E3:E38" si="0">IF(A3="Daikibo Factory Meiyo","Japan",
IF(A3="Daikibo Factory Seiko","Japan",
IF(A3="Daikibo Berlin","Germany",
IF(A3="Daikibo Shenzhen","China",
"Other"))))</f>
        <v>Japan</v>
      </c>
      <c r="F3" t="str">
        <f t="shared" ref="F3:F38" si="1">IF(B3="C-Level","80% Male / 20% Female",
IF(B3="VP","75% Male / 25% Female",
IF(B3="Director","70% Male / 30% Female",
IF(B3="Sr. Manager","65% Male / 35% Female",
IF(B3="Manager","60% Male / 40% Female",
IF(B3="Jr. Manager","55% Male / 45% Female",
IF(B3="Sr. Engineer","50% Male / 50% Female",
IF(B3="Engineer","50% Male / 50% Female",
IF(B3="Jr. Engineer","45% Male / 55% Female",
IF(B3="Operational Support","40% Male / 60% Female",
IF(B3="Machine Operator","70% Male / 30% Female","Unknown")))))))))))</f>
        <v>75% Male / 25% Female</v>
      </c>
      <c r="G3">
        <f t="shared" ref="G3:G38" si="2">IF(B3="C-Level",20,
IF(B3="VP",18,
IF(B3="Director",15,
IF(B3="Sr. Manager",12,
IF(B3="Manager",10,
IF(B3="Jr. Manager",7,
IF(B3="Sr. Engineer",5,
IF(B3="Engineer",3,
IF(B3="Jr. Engineer",1,
IF(B3="Operational Support",2,
IF(B3="Machine Operator",2,"Unknown")))))))))))</f>
        <v>18</v>
      </c>
      <c r="H3" t="str">
        <f t="shared" ref="H3:H38" si="3">IF(B3="C-Level","Executive",
IF(B3="VP","Executive",
IF(B3="Director","Senior",
IF(B3="Sr. Manager","Senior",
IF(B3="Manager","Mid",
IF(B3="Jr. Manager","Mid",
IF(B3="Sr. Engineer","Mid",
IF(B3="Engineer","Entry",
IF(B3="Jr. Engineer","Entry",
IF(B3="Operational Support","Entry",
IF(B3="Machine Operator","Entry","Unknown")))))))))))</f>
        <v>Executive</v>
      </c>
    </row>
    <row r="4" spans="1:8" x14ac:dyDescent="0.25">
      <c r="A4" t="s">
        <v>4</v>
      </c>
      <c r="B4" t="s">
        <v>8</v>
      </c>
      <c r="C4">
        <v>-19</v>
      </c>
      <c r="D4" t="s">
        <v>9</v>
      </c>
      <c r="E4" t="str">
        <f t="shared" si="0"/>
        <v>Japan</v>
      </c>
      <c r="F4" t="str">
        <f t="shared" si="1"/>
        <v>70% Male / 30% Female</v>
      </c>
      <c r="G4">
        <f t="shared" si="2"/>
        <v>15</v>
      </c>
      <c r="H4" t="str">
        <f t="shared" si="3"/>
        <v>Senior</v>
      </c>
    </row>
    <row r="5" spans="1:8" x14ac:dyDescent="0.25">
      <c r="A5" t="s">
        <v>4</v>
      </c>
      <c r="B5" t="s">
        <v>10</v>
      </c>
      <c r="C5">
        <v>-15</v>
      </c>
      <c r="D5" t="s">
        <v>9</v>
      </c>
      <c r="E5" t="str">
        <f t="shared" si="0"/>
        <v>Japan</v>
      </c>
      <c r="F5" t="str">
        <f t="shared" si="1"/>
        <v>65% Male / 35% Female</v>
      </c>
      <c r="G5">
        <f t="shared" si="2"/>
        <v>12</v>
      </c>
      <c r="H5" t="str">
        <f t="shared" si="3"/>
        <v>Senior</v>
      </c>
    </row>
    <row r="6" spans="1:8" x14ac:dyDescent="0.25">
      <c r="A6" t="s">
        <v>4</v>
      </c>
      <c r="B6" t="s">
        <v>11</v>
      </c>
      <c r="C6">
        <v>-14</v>
      </c>
      <c r="D6" t="s">
        <v>9</v>
      </c>
      <c r="E6" t="str">
        <f t="shared" si="0"/>
        <v>Japan</v>
      </c>
      <c r="F6" t="str">
        <f t="shared" si="1"/>
        <v>60% Male / 40% Female</v>
      </c>
      <c r="G6">
        <f t="shared" si="2"/>
        <v>10</v>
      </c>
      <c r="H6" t="str">
        <f t="shared" si="3"/>
        <v>Mid</v>
      </c>
    </row>
    <row r="7" spans="1:8" x14ac:dyDescent="0.25">
      <c r="A7" t="s">
        <v>4</v>
      </c>
      <c r="B7" t="s">
        <v>12</v>
      </c>
      <c r="C7">
        <v>-20</v>
      </c>
      <c r="D7" t="s">
        <v>9</v>
      </c>
      <c r="E7" t="str">
        <f t="shared" si="0"/>
        <v>Japan</v>
      </c>
      <c r="F7" t="str">
        <f t="shared" si="1"/>
        <v>55% Male / 45% Female</v>
      </c>
      <c r="G7">
        <f t="shared" si="2"/>
        <v>7</v>
      </c>
      <c r="H7" t="str">
        <f t="shared" si="3"/>
        <v>Mid</v>
      </c>
    </row>
    <row r="8" spans="1:8" x14ac:dyDescent="0.25">
      <c r="A8" t="s">
        <v>4</v>
      </c>
      <c r="B8" t="s">
        <v>13</v>
      </c>
      <c r="C8">
        <v>-5</v>
      </c>
      <c r="D8" t="s">
        <v>14</v>
      </c>
      <c r="E8" t="str">
        <f t="shared" si="0"/>
        <v>Japan</v>
      </c>
      <c r="F8" t="str">
        <f t="shared" si="1"/>
        <v>50% Male / 50% Female</v>
      </c>
      <c r="G8">
        <f t="shared" si="2"/>
        <v>5</v>
      </c>
      <c r="H8" t="str">
        <f t="shared" si="3"/>
        <v>Mid</v>
      </c>
    </row>
    <row r="9" spans="1:8" x14ac:dyDescent="0.25">
      <c r="A9" t="s">
        <v>4</v>
      </c>
      <c r="B9" t="s">
        <v>15</v>
      </c>
      <c r="C9">
        <v>-8</v>
      </c>
      <c r="D9" t="s">
        <v>14</v>
      </c>
      <c r="E9" t="str">
        <f t="shared" si="0"/>
        <v>Japan</v>
      </c>
      <c r="F9" t="str">
        <f t="shared" si="1"/>
        <v>50% Male / 50% Female</v>
      </c>
      <c r="G9">
        <f t="shared" si="2"/>
        <v>3</v>
      </c>
      <c r="H9" t="str">
        <f t="shared" si="3"/>
        <v>Entry</v>
      </c>
    </row>
    <row r="10" spans="1:8" x14ac:dyDescent="0.25">
      <c r="A10" t="s">
        <v>4</v>
      </c>
      <c r="B10" t="s">
        <v>16</v>
      </c>
      <c r="C10">
        <v>3</v>
      </c>
      <c r="D10" t="s">
        <v>14</v>
      </c>
      <c r="E10" t="str">
        <f t="shared" si="0"/>
        <v>Japan</v>
      </c>
      <c r="F10" t="str">
        <f t="shared" si="1"/>
        <v>45% Male / 55% Female</v>
      </c>
      <c r="G10">
        <f t="shared" si="2"/>
        <v>1</v>
      </c>
      <c r="H10" t="str">
        <f t="shared" si="3"/>
        <v>Entry</v>
      </c>
    </row>
    <row r="11" spans="1:8" x14ac:dyDescent="0.25">
      <c r="A11" t="s">
        <v>4</v>
      </c>
      <c r="B11" t="s">
        <v>17</v>
      </c>
      <c r="C11">
        <v>-22</v>
      </c>
      <c r="D11" t="s">
        <v>6</v>
      </c>
      <c r="E11" t="str">
        <f t="shared" si="0"/>
        <v>Japan</v>
      </c>
      <c r="F11" t="str">
        <f t="shared" si="1"/>
        <v>40% Male / 60% Female</v>
      </c>
      <c r="G11">
        <f t="shared" si="2"/>
        <v>2</v>
      </c>
      <c r="H11" t="str">
        <f t="shared" si="3"/>
        <v>Entry</v>
      </c>
    </row>
    <row r="12" spans="1:8" x14ac:dyDescent="0.25">
      <c r="A12" t="s">
        <v>4</v>
      </c>
      <c r="B12" t="s">
        <v>18</v>
      </c>
      <c r="C12">
        <v>-7</v>
      </c>
      <c r="D12" t="s">
        <v>14</v>
      </c>
      <c r="E12" t="str">
        <f t="shared" si="0"/>
        <v>Japan</v>
      </c>
      <c r="F12" t="str">
        <f t="shared" si="1"/>
        <v>70% Male / 30% Female</v>
      </c>
      <c r="G12">
        <f t="shared" si="2"/>
        <v>2</v>
      </c>
      <c r="H12" t="str">
        <f t="shared" si="3"/>
        <v>Entry</v>
      </c>
    </row>
    <row r="13" spans="1:8" x14ac:dyDescent="0.25">
      <c r="A13" t="s">
        <v>19</v>
      </c>
      <c r="B13" t="s">
        <v>7</v>
      </c>
      <c r="C13">
        <v>-19</v>
      </c>
      <c r="D13" t="s">
        <v>9</v>
      </c>
      <c r="E13" t="str">
        <f t="shared" si="0"/>
        <v>Japan</v>
      </c>
      <c r="F13" t="str">
        <f t="shared" si="1"/>
        <v>75% Male / 25% Female</v>
      </c>
      <c r="G13">
        <f t="shared" si="2"/>
        <v>18</v>
      </c>
      <c r="H13" t="str">
        <f t="shared" si="3"/>
        <v>Executive</v>
      </c>
    </row>
    <row r="14" spans="1:8" x14ac:dyDescent="0.25">
      <c r="A14" t="s">
        <v>19</v>
      </c>
      <c r="B14" t="s">
        <v>8</v>
      </c>
      <c r="C14">
        <v>-10</v>
      </c>
      <c r="D14" t="s">
        <v>14</v>
      </c>
      <c r="E14" t="str">
        <f t="shared" si="0"/>
        <v>Japan</v>
      </c>
      <c r="F14" t="str">
        <f t="shared" si="1"/>
        <v>70% Male / 30% Female</v>
      </c>
      <c r="G14">
        <f t="shared" si="2"/>
        <v>15</v>
      </c>
      <c r="H14" t="str">
        <f t="shared" si="3"/>
        <v>Senior</v>
      </c>
    </row>
    <row r="15" spans="1:8" x14ac:dyDescent="0.25">
      <c r="A15" t="s">
        <v>19</v>
      </c>
      <c r="B15" t="s">
        <v>10</v>
      </c>
      <c r="C15">
        <v>-21</v>
      </c>
      <c r="D15" t="s">
        <v>6</v>
      </c>
      <c r="E15" t="str">
        <f t="shared" si="0"/>
        <v>Japan</v>
      </c>
      <c r="F15" t="str">
        <f t="shared" si="1"/>
        <v>65% Male / 35% Female</v>
      </c>
      <c r="G15">
        <f t="shared" si="2"/>
        <v>12</v>
      </c>
      <c r="H15" t="str">
        <f t="shared" si="3"/>
        <v>Senior</v>
      </c>
    </row>
    <row r="16" spans="1:8" x14ac:dyDescent="0.25">
      <c r="A16" t="s">
        <v>19</v>
      </c>
      <c r="B16" t="s">
        <v>11</v>
      </c>
      <c r="C16">
        <v>-21</v>
      </c>
      <c r="D16" t="s">
        <v>6</v>
      </c>
      <c r="E16" t="str">
        <f t="shared" si="0"/>
        <v>Japan</v>
      </c>
      <c r="F16" t="str">
        <f t="shared" si="1"/>
        <v>60% Male / 40% Female</v>
      </c>
      <c r="G16">
        <f t="shared" si="2"/>
        <v>10</v>
      </c>
      <c r="H16" t="str">
        <f t="shared" si="3"/>
        <v>Mid</v>
      </c>
    </row>
    <row r="17" spans="1:8" x14ac:dyDescent="0.25">
      <c r="A17" t="s">
        <v>19</v>
      </c>
      <c r="B17" t="s">
        <v>12</v>
      </c>
      <c r="C17">
        <v>-24</v>
      </c>
      <c r="D17" t="s">
        <v>6</v>
      </c>
      <c r="E17" t="str">
        <f t="shared" si="0"/>
        <v>Japan</v>
      </c>
      <c r="F17" t="str">
        <f t="shared" si="1"/>
        <v>55% Male / 45% Female</v>
      </c>
      <c r="G17">
        <f t="shared" si="2"/>
        <v>7</v>
      </c>
      <c r="H17" t="str">
        <f t="shared" si="3"/>
        <v>Mid</v>
      </c>
    </row>
    <row r="18" spans="1:8" x14ac:dyDescent="0.25">
      <c r="A18" t="s">
        <v>19</v>
      </c>
      <c r="B18" t="s">
        <v>13</v>
      </c>
      <c r="C18">
        <v>-4</v>
      </c>
      <c r="D18" t="s">
        <v>14</v>
      </c>
      <c r="E18" t="str">
        <f t="shared" si="0"/>
        <v>Japan</v>
      </c>
      <c r="F18" t="str">
        <f t="shared" si="1"/>
        <v>50% Male / 50% Female</v>
      </c>
      <c r="G18">
        <f t="shared" si="2"/>
        <v>5</v>
      </c>
      <c r="H18" t="str">
        <f t="shared" si="3"/>
        <v>Mid</v>
      </c>
    </row>
    <row r="19" spans="1:8" x14ac:dyDescent="0.25">
      <c r="A19" t="s">
        <v>19</v>
      </c>
      <c r="B19" t="s">
        <v>15</v>
      </c>
      <c r="C19">
        <v>-7</v>
      </c>
      <c r="D19" t="s">
        <v>14</v>
      </c>
      <c r="E19" t="str">
        <f t="shared" si="0"/>
        <v>Japan</v>
      </c>
      <c r="F19" t="str">
        <f t="shared" si="1"/>
        <v>50% Male / 50% Female</v>
      </c>
      <c r="G19">
        <f t="shared" si="2"/>
        <v>3</v>
      </c>
      <c r="H19" t="str">
        <f t="shared" si="3"/>
        <v>Entry</v>
      </c>
    </row>
    <row r="20" spans="1:8" x14ac:dyDescent="0.25">
      <c r="A20" t="s">
        <v>19</v>
      </c>
      <c r="B20" t="s">
        <v>16</v>
      </c>
      <c r="C20">
        <v>4</v>
      </c>
      <c r="D20" t="s">
        <v>14</v>
      </c>
      <c r="E20" t="str">
        <f t="shared" si="0"/>
        <v>Japan</v>
      </c>
      <c r="F20" t="str">
        <f t="shared" si="1"/>
        <v>45% Male / 55% Female</v>
      </c>
      <c r="G20">
        <f t="shared" si="2"/>
        <v>1</v>
      </c>
      <c r="H20" t="str">
        <f t="shared" si="3"/>
        <v>Entry</v>
      </c>
    </row>
    <row r="21" spans="1:8" x14ac:dyDescent="0.25">
      <c r="A21" t="s">
        <v>19</v>
      </c>
      <c r="B21" t="s">
        <v>17</v>
      </c>
      <c r="C21">
        <v>-19</v>
      </c>
      <c r="D21" t="s">
        <v>9</v>
      </c>
      <c r="E21" t="str">
        <f t="shared" si="0"/>
        <v>Japan</v>
      </c>
      <c r="F21" t="str">
        <f t="shared" si="1"/>
        <v>40% Male / 60% Female</v>
      </c>
      <c r="G21">
        <f t="shared" si="2"/>
        <v>2</v>
      </c>
      <c r="H21" t="str">
        <f t="shared" si="3"/>
        <v>Entry</v>
      </c>
    </row>
    <row r="22" spans="1:8" x14ac:dyDescent="0.25">
      <c r="A22" t="s">
        <v>19</v>
      </c>
      <c r="B22" t="s">
        <v>18</v>
      </c>
      <c r="C22">
        <v>-5</v>
      </c>
      <c r="D22" t="s">
        <v>14</v>
      </c>
      <c r="E22" t="str">
        <f t="shared" si="0"/>
        <v>Japan</v>
      </c>
      <c r="F22" t="str">
        <f t="shared" si="1"/>
        <v>70% Male / 30% Female</v>
      </c>
      <c r="G22">
        <f t="shared" si="2"/>
        <v>2</v>
      </c>
      <c r="H22" t="str">
        <f t="shared" si="3"/>
        <v>Entry</v>
      </c>
    </row>
    <row r="23" spans="1:8" x14ac:dyDescent="0.25">
      <c r="A23" t="s">
        <v>20</v>
      </c>
      <c r="B23" t="s">
        <v>10</v>
      </c>
      <c r="C23">
        <v>-15</v>
      </c>
      <c r="D23" t="s">
        <v>9</v>
      </c>
      <c r="E23" t="str">
        <f t="shared" si="0"/>
        <v>Germany</v>
      </c>
      <c r="F23" t="str">
        <f t="shared" si="1"/>
        <v>65% Male / 35% Female</v>
      </c>
      <c r="G23">
        <f t="shared" si="2"/>
        <v>12</v>
      </c>
      <c r="H23" t="str">
        <f t="shared" si="3"/>
        <v>Senior</v>
      </c>
    </row>
    <row r="24" spans="1:8" x14ac:dyDescent="0.25">
      <c r="A24" t="s">
        <v>20</v>
      </c>
      <c r="B24" t="s">
        <v>11</v>
      </c>
      <c r="C24">
        <v>-16</v>
      </c>
      <c r="D24" t="s">
        <v>9</v>
      </c>
      <c r="E24" t="str">
        <f t="shared" si="0"/>
        <v>Germany</v>
      </c>
      <c r="F24" t="str">
        <f t="shared" si="1"/>
        <v>60% Male / 40% Female</v>
      </c>
      <c r="G24">
        <f t="shared" si="2"/>
        <v>10</v>
      </c>
      <c r="H24" t="str">
        <f t="shared" si="3"/>
        <v>Mid</v>
      </c>
    </row>
    <row r="25" spans="1:8" x14ac:dyDescent="0.25">
      <c r="A25" t="s">
        <v>20</v>
      </c>
      <c r="B25" t="s">
        <v>12</v>
      </c>
      <c r="C25">
        <v>-17</v>
      </c>
      <c r="D25" t="s">
        <v>9</v>
      </c>
      <c r="E25" t="str">
        <f t="shared" si="0"/>
        <v>Germany</v>
      </c>
      <c r="F25" t="str">
        <f t="shared" si="1"/>
        <v>55% Male / 45% Female</v>
      </c>
      <c r="G25">
        <f t="shared" si="2"/>
        <v>7</v>
      </c>
      <c r="H25" t="str">
        <f t="shared" si="3"/>
        <v>Mid</v>
      </c>
    </row>
    <row r="26" spans="1:8" x14ac:dyDescent="0.25">
      <c r="A26" t="s">
        <v>20</v>
      </c>
      <c r="B26" t="s">
        <v>13</v>
      </c>
      <c r="C26">
        <v>4</v>
      </c>
      <c r="D26" t="s">
        <v>14</v>
      </c>
      <c r="E26" t="str">
        <f t="shared" si="0"/>
        <v>Germany</v>
      </c>
      <c r="F26" t="str">
        <f t="shared" si="1"/>
        <v>50% Male / 50% Female</v>
      </c>
      <c r="G26">
        <f t="shared" si="2"/>
        <v>5</v>
      </c>
      <c r="H26" t="str">
        <f t="shared" si="3"/>
        <v>Mid</v>
      </c>
    </row>
    <row r="27" spans="1:8" x14ac:dyDescent="0.25">
      <c r="A27" t="s">
        <v>20</v>
      </c>
      <c r="B27" t="s">
        <v>15</v>
      </c>
      <c r="C27">
        <v>2</v>
      </c>
      <c r="D27" t="s">
        <v>14</v>
      </c>
      <c r="E27" t="str">
        <f t="shared" si="0"/>
        <v>Germany</v>
      </c>
      <c r="F27" t="str">
        <f t="shared" si="1"/>
        <v>50% Male / 50% Female</v>
      </c>
      <c r="G27">
        <f>IF(B27="C-Level",20,
IF(B27="VP",18,
IF(B27="Director",15,
IF(B27="Sr. Manager",12,
IF(B27="Manager",10,
IF(B27="Jr. Manager",7,
IF(B27="Sr. Engineer",5,
IF(B27="Engineer",3,
IF(B27="Jr. Engineer",1,
IF(B27="Operational Support",2,
IF(B27="Machine Operator",2,"Unknown")))))))))))</f>
        <v>3</v>
      </c>
      <c r="H27" t="str">
        <f t="shared" si="3"/>
        <v>Entry</v>
      </c>
    </row>
    <row r="28" spans="1:8" x14ac:dyDescent="0.25">
      <c r="A28" t="s">
        <v>20</v>
      </c>
      <c r="B28" t="s">
        <v>16</v>
      </c>
      <c r="C28">
        <v>4</v>
      </c>
      <c r="D28" t="s">
        <v>14</v>
      </c>
      <c r="E28" t="str">
        <f t="shared" si="0"/>
        <v>Germany</v>
      </c>
      <c r="F28" t="str">
        <f t="shared" si="1"/>
        <v>45% Male / 55% Female</v>
      </c>
      <c r="G28">
        <f t="shared" si="2"/>
        <v>1</v>
      </c>
      <c r="H28" t="str">
        <f t="shared" si="3"/>
        <v>Entry</v>
      </c>
    </row>
    <row r="29" spans="1:8" x14ac:dyDescent="0.25">
      <c r="A29" t="s">
        <v>20</v>
      </c>
      <c r="B29" t="s">
        <v>17</v>
      </c>
      <c r="C29">
        <v>0</v>
      </c>
      <c r="D29" t="s">
        <v>14</v>
      </c>
      <c r="E29" t="str">
        <f t="shared" si="0"/>
        <v>Germany</v>
      </c>
      <c r="F29" t="str">
        <f t="shared" si="1"/>
        <v>40% Male / 60% Female</v>
      </c>
      <c r="G29">
        <f t="shared" si="2"/>
        <v>2</v>
      </c>
      <c r="H29" t="str">
        <f t="shared" si="3"/>
        <v>Entry</v>
      </c>
    </row>
    <row r="30" spans="1:8" x14ac:dyDescent="0.25">
      <c r="A30" t="s">
        <v>20</v>
      </c>
      <c r="B30" t="s">
        <v>18</v>
      </c>
      <c r="C30">
        <v>-6</v>
      </c>
      <c r="D30" t="s">
        <v>14</v>
      </c>
      <c r="E30" t="str">
        <f t="shared" si="0"/>
        <v>Germany</v>
      </c>
      <c r="F30" t="str">
        <f t="shared" si="1"/>
        <v>70% Male / 30% Female</v>
      </c>
      <c r="G30">
        <f t="shared" si="2"/>
        <v>2</v>
      </c>
      <c r="H30" t="str">
        <f t="shared" si="3"/>
        <v>Entry</v>
      </c>
    </row>
    <row r="31" spans="1:8" x14ac:dyDescent="0.25">
      <c r="A31" t="s">
        <v>21</v>
      </c>
      <c r="B31" t="s">
        <v>10</v>
      </c>
      <c r="C31">
        <v>-21</v>
      </c>
      <c r="D31" t="s">
        <v>6</v>
      </c>
      <c r="E31" t="str">
        <f t="shared" si="0"/>
        <v>China</v>
      </c>
      <c r="F31" t="str">
        <f t="shared" si="1"/>
        <v>65% Male / 35% Female</v>
      </c>
      <c r="G31">
        <f t="shared" si="2"/>
        <v>12</v>
      </c>
      <c r="H31" t="str">
        <f t="shared" si="3"/>
        <v>Senior</v>
      </c>
    </row>
    <row r="32" spans="1:8" x14ac:dyDescent="0.25">
      <c r="A32" t="s">
        <v>21</v>
      </c>
      <c r="B32" t="s">
        <v>11</v>
      </c>
      <c r="C32">
        <v>-19</v>
      </c>
      <c r="D32" t="s">
        <v>9</v>
      </c>
      <c r="E32" t="str">
        <f t="shared" si="0"/>
        <v>China</v>
      </c>
      <c r="F32" t="str">
        <f t="shared" si="1"/>
        <v>60% Male / 40% Female</v>
      </c>
      <c r="G32">
        <f t="shared" si="2"/>
        <v>10</v>
      </c>
      <c r="H32" t="str">
        <f t="shared" si="3"/>
        <v>Mid</v>
      </c>
    </row>
    <row r="33" spans="1:8" x14ac:dyDescent="0.25">
      <c r="A33" t="s">
        <v>21</v>
      </c>
      <c r="B33" t="s">
        <v>12</v>
      </c>
      <c r="C33">
        <v>-20</v>
      </c>
      <c r="D33" t="s">
        <v>9</v>
      </c>
      <c r="E33" t="str">
        <f t="shared" si="0"/>
        <v>China</v>
      </c>
      <c r="F33" t="str">
        <f t="shared" si="1"/>
        <v>55% Male / 45% Female</v>
      </c>
      <c r="G33">
        <f t="shared" si="2"/>
        <v>7</v>
      </c>
      <c r="H33" t="str">
        <f t="shared" si="3"/>
        <v>Mid</v>
      </c>
    </row>
    <row r="34" spans="1:8" x14ac:dyDescent="0.25">
      <c r="A34" t="s">
        <v>21</v>
      </c>
      <c r="B34" t="s">
        <v>13</v>
      </c>
      <c r="C34">
        <v>-5</v>
      </c>
      <c r="D34" t="s">
        <v>14</v>
      </c>
      <c r="E34" t="str">
        <f t="shared" si="0"/>
        <v>China</v>
      </c>
      <c r="F34" t="str">
        <f t="shared" si="1"/>
        <v>50% Male / 50% Female</v>
      </c>
      <c r="G34">
        <f t="shared" si="2"/>
        <v>5</v>
      </c>
      <c r="H34" t="str">
        <f>IF(B34="C-Level","Executive",
IF(B34="VP","Executive",
IF(B34="Director","Senior",
IF(B34="Sr. Manager","Senior",
IF(B34="Manager","Mid",
IF(B34="Jr. Manager","Mid",
IF(B34="Sr. Engineer","Mid",
IF(B34="Engineer","Entry",
IF(B34="Jr. Engineer","Entry",
IF(B34="Operational Support","Entry",
IF(B34="Machine Operator","Entry","Unknown")))))))))))</f>
        <v>Mid</v>
      </c>
    </row>
    <row r="35" spans="1:8" x14ac:dyDescent="0.25">
      <c r="A35" t="s">
        <v>21</v>
      </c>
      <c r="B35" t="s">
        <v>15</v>
      </c>
      <c r="C35">
        <v>-4</v>
      </c>
      <c r="D35" t="s">
        <v>14</v>
      </c>
      <c r="E35" t="str">
        <f t="shared" si="0"/>
        <v>China</v>
      </c>
      <c r="F35" t="str">
        <f t="shared" si="1"/>
        <v>50% Male / 50% Female</v>
      </c>
      <c r="G35">
        <f t="shared" si="2"/>
        <v>3</v>
      </c>
      <c r="H35" t="str">
        <f t="shared" si="3"/>
        <v>Entry</v>
      </c>
    </row>
    <row r="36" spans="1:8" x14ac:dyDescent="0.25">
      <c r="A36" t="s">
        <v>21</v>
      </c>
      <c r="B36" t="s">
        <v>16</v>
      </c>
      <c r="C36">
        <v>3</v>
      </c>
      <c r="D36" t="s">
        <v>14</v>
      </c>
      <c r="E36" t="str">
        <f t="shared" si="0"/>
        <v>China</v>
      </c>
      <c r="F36" t="str">
        <f t="shared" si="1"/>
        <v>45% Male / 55% Female</v>
      </c>
      <c r="G36">
        <f t="shared" si="2"/>
        <v>1</v>
      </c>
      <c r="H36" t="str">
        <f t="shared" si="3"/>
        <v>Entry</v>
      </c>
    </row>
    <row r="37" spans="1:8" x14ac:dyDescent="0.25">
      <c r="A37" t="s">
        <v>21</v>
      </c>
      <c r="B37" t="s">
        <v>17</v>
      </c>
      <c r="C37">
        <v>-7</v>
      </c>
      <c r="D37" t="s">
        <v>14</v>
      </c>
      <c r="E37" t="str">
        <f t="shared" si="0"/>
        <v>China</v>
      </c>
      <c r="F37" t="str">
        <f t="shared" si="1"/>
        <v>40% Male / 60% Female</v>
      </c>
      <c r="G37">
        <f t="shared" si="2"/>
        <v>2</v>
      </c>
      <c r="H37" t="str">
        <f t="shared" si="3"/>
        <v>Entry</v>
      </c>
    </row>
    <row r="38" spans="1:8" x14ac:dyDescent="0.25">
      <c r="A38" t="s">
        <v>21</v>
      </c>
      <c r="B38" t="s">
        <v>18</v>
      </c>
      <c r="C38">
        <v>-7</v>
      </c>
      <c r="D38" t="s">
        <v>14</v>
      </c>
      <c r="E38" t="str">
        <f t="shared" si="0"/>
        <v>China</v>
      </c>
      <c r="F38" t="str">
        <f t="shared" si="1"/>
        <v>70% Male / 30% Female</v>
      </c>
      <c r="G38">
        <f t="shared" si="2"/>
        <v>2</v>
      </c>
      <c r="H38" t="str">
        <f t="shared" si="3"/>
        <v>Entry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Shrutika Mane</cp:lastModifiedBy>
  <cp:revision>2</cp:revision>
  <dcterms:created xsi:type="dcterms:W3CDTF">2021-06-27T18:07:09Z</dcterms:created>
  <dcterms:modified xsi:type="dcterms:W3CDTF">2025-07-25T09:00:15Z</dcterms:modified>
  <dc:language>en-US</dc:language>
</cp:coreProperties>
</file>