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\Desktop\psychopy\"/>
    </mc:Choice>
  </mc:AlternateContent>
  <xr:revisionPtr revIDLastSave="0" documentId="13_ncr:1_{87FD97EF-27CA-4480-8024-82385D54E279}" xr6:coauthVersionLast="47" xr6:coauthVersionMax="47" xr10:uidLastSave="{00000000-0000-0000-0000-000000000000}"/>
  <bookViews>
    <workbookView xWindow="-108" yWindow="-108" windowWidth="23256" windowHeight="12456" xr2:uid="{568EB1BC-E8EA-4E8F-A939-C195D0A7ADBB}"/>
  </bookViews>
  <sheets>
    <sheet name="642647_trial 1_2025-08-19_10h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D33" i="1"/>
  <c r="E33" i="1"/>
  <c r="E32" i="1"/>
  <c r="D32" i="1"/>
  <c r="C25" i="1"/>
  <c r="E24" i="1"/>
  <c r="D24" i="1"/>
  <c r="E17" i="1"/>
  <c r="F17" i="1" s="1"/>
  <c r="E16" i="1"/>
  <c r="F16" i="1" s="1"/>
  <c r="F18" i="1" l="1"/>
</calcChain>
</file>

<file path=xl/sharedStrings.xml><?xml version="1.0" encoding="utf-8"?>
<sst xmlns="http://schemas.openxmlformats.org/spreadsheetml/2006/main" count="164" uniqueCount="53">
  <si>
    <t>word</t>
  </si>
  <si>
    <t>font_color</t>
  </si>
  <si>
    <t>con_label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</si>
  <si>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</si>
  <si>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</si>
  <si>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</si>
  <si>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</si>
  <si>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</si>
  <si>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</si>
  <si>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</si>
  <si>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</si>
  <si>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</si>
  <si>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text.started</t>
  </si>
  <si>
    <t>key_resp.started</t>
  </si>
  <si>
    <t>text.stopped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</si>
  <si>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</si>
  <si>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</si>
  <si>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</si>
  <si>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</si>
  <si>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</si>
  <si>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</si>
  <si>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</si>
  <si>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</si>
  <si>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</si>
  <si>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</si>
  <si>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</si>
  <si>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</si>
  <si>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RED</t>
  </si>
  <si>
    <t>red</t>
  </si>
  <si>
    <t>congruent</t>
  </si>
  <si>
    <t>r</t>
  </si>
  <si>
    <t>None</t>
  </si>
  <si>
    <t>2025-08-19_10h05.08.182</t>
  </si>
  <si>
    <t>trial 1</t>
  </si>
  <si>
    <t>2025.1.1</t>
  </si>
  <si>
    <t>2025-08-19 10h05.29.996599 +0530</t>
  </si>
  <si>
    <t>BLUE</t>
  </si>
  <si>
    <t>incongruent</t>
  </si>
  <si>
    <t>blue</t>
  </si>
  <si>
    <t>b</t>
  </si>
  <si>
    <t>cong_rt</t>
  </si>
  <si>
    <t>incong_rt</t>
  </si>
  <si>
    <t>stroop_effect</t>
  </si>
  <si>
    <t>P</t>
  </si>
  <si>
    <t>CONG</t>
  </si>
  <si>
    <t>INCONG</t>
  </si>
  <si>
    <t>GRAND_MEAN</t>
  </si>
  <si>
    <t>null hypothesis is rejected</t>
  </si>
  <si>
    <t>sd</t>
  </si>
  <si>
    <t>se</t>
  </si>
  <si>
    <t xml:space="preserve">PARTICIPANT </t>
  </si>
  <si>
    <t>t-test value</t>
  </si>
  <si>
    <r>
      <t>t</t>
    </r>
    <r>
      <rPr>
        <b/>
        <sz val="11"/>
        <color theme="1"/>
        <rFont val="Calibri"/>
        <family val="2"/>
        <scheme val="minor"/>
      </rPr>
      <t>he difference is significant bcos it is less than the p value (0.05)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</si>
</sst>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tint val="88500"/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'642647_trial 1_2025-08-19_10h05'!$D$29:$E$29</c:f>
              <c:strCache>
                <c:ptCount val="2"/>
                <c:pt idx="0">
                  <c:v>CONG</c:v>
                </c:pt>
                <c:pt idx="1">
                  <c:v>INCONG</c:v>
                </c:pt>
              </c:strCache>
            </c:strRef>
          </c:cat>
          <c:val>
            <c:numRef>
              <c:f>'642647_trial 1_2025-08-19_10h05'!$D$30:$E$30</c:f>
              <c:numCache>
                <c:formatCode>General</c:formatCode>
                <c:ptCount val="2"/>
                <c:pt idx="0">
                  <c:v>1158.9903388793261</c:v>
                </c:pt>
                <c:pt idx="1">
                  <c:v>1478.4271776986609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47E8-AFEA-9E878E8B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34953055"/>
        <c:axId val="1734953535"/>
      </c:barChart>
      <c:catAx>
        <c:axId val="17349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53535"/>
        <c:crosses val="autoZero"/>
        <c:auto val="1"/>
        <c:lblAlgn val="ctr"/>
        <c:lblOffset val="100"/>
        <c:noMultiLvlLbl val="0"/>
      </c:catAx>
      <c:valAx>
        <c:axId val="173495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28</xdr:row>
      <xdr:rowOff>64770</xdr:rowOff>
    </xdr:from>
    <xdr:to>
      <xdr:col>15</xdr:col>
      <xdr:colOff>144780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98C06-F38B-D420-65C3-513C06C0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31F2-5EA1-4964-8F31-2AB0FD5FADFB}">
  <dimension ref="A1:AE41"/>
  <sheetViews>
    <sheetView tabSelected="1" topLeftCell="A22" workbookViewId="0">
      <selection activeCell="L26" sqref="L26"/>
    </sheetView>
  </sheetViews>
  <sheetFormatPr defaultRowHeight="14.4" x14ac:dyDescent="0.3"/>
  <cols>
    <col min="1" max="1" width="27.109375" customWidth="1"/>
    <col min="2" max="2" width="17.21875" customWidth="1"/>
    <col min="3" max="3" width="15.77734375" customWidth="1"/>
    <col min="4" max="4" width="13.77734375" customWidth="1"/>
  </cols>
  <sheetData>
    <row r="1" spans="1:31" x14ac:dyDescent="0.3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 spans="1:31" x14ac:dyDescent="0.3">
      <c r="A2" t="s">
        <v>27</v>
      </c>
      <c r="B2" t="s">
        <v>28</v>
      </c>
      <c r="C2" t="s">
        <v>29</v>
      </c>
      <c r="H2">
        <v>3.21044760011136</v>
      </c>
      <c r="I2" t="s">
        <v>31</v>
      </c>
      <c r="J2">
        <v>0</v>
      </c>
      <c r="K2">
        <v>0</v>
      </c>
      <c r="L2">
        <v>0</v>
      </c>
      <c r="M2">
        <v>0</v>
      </c>
      <c r="N2">
        <v>0.58154009934514705</v>
      </c>
      <c r="P2">
        <v>0.57107389997690905</v>
      </c>
      <c r="Q2">
        <v>1.0003418000414901</v>
      </c>
      <c r="R2">
        <v>1.0003418000414901</v>
      </c>
      <c r="S2">
        <v>1.2999834995716799</v>
      </c>
      <c r="T2">
        <v>4.3728967001661596</v>
      </c>
      <c r="U2" t="s">
        <v>30</v>
      </c>
      <c r="V2">
        <v>3.21044760011136</v>
      </c>
      <c r="W2" t="s">
        <v>31</v>
      </c>
      <c r="X2">
        <v>642647</v>
      </c>
      <c r="Y2">
        <v>1</v>
      </c>
      <c r="Z2" t="s">
        <v>32</v>
      </c>
      <c r="AA2" t="s">
        <v>33</v>
      </c>
      <c r="AC2" t="s">
        <v>34</v>
      </c>
      <c r="AD2">
        <v>59.4334917502336</v>
      </c>
      <c r="AE2" t="s">
        <v>35</v>
      </c>
    </row>
    <row r="3" spans="1:31" x14ac:dyDescent="0.3">
      <c r="A3" t="s">
        <v>36</v>
      </c>
      <c r="B3" t="s">
        <v>38</v>
      </c>
      <c r="C3" t="s">
        <v>29</v>
      </c>
      <c r="H3">
        <v>0.984781799837946</v>
      </c>
      <c r="I3" t="s">
        <v>31</v>
      </c>
      <c r="J3">
        <v>0</v>
      </c>
      <c r="K3">
        <v>2</v>
      </c>
      <c r="L3">
        <v>2</v>
      </c>
      <c r="M3">
        <v>1</v>
      </c>
      <c r="N3">
        <v>8.7657597996294498</v>
      </c>
      <c r="P3">
        <v>8.7500227000564301</v>
      </c>
      <c r="Q3">
        <v>9.7636286001652408</v>
      </c>
      <c r="R3">
        <v>9.7636286001652408</v>
      </c>
      <c r="S3">
        <v>10.065909299999401</v>
      </c>
      <c r="T3">
        <v>10.7493540998548</v>
      </c>
      <c r="U3" t="s">
        <v>39</v>
      </c>
      <c r="V3">
        <v>0.984781799837946</v>
      </c>
      <c r="W3" t="s">
        <v>31</v>
      </c>
      <c r="X3">
        <v>642647</v>
      </c>
      <c r="Y3">
        <v>1</v>
      </c>
      <c r="Z3" t="s">
        <v>32</v>
      </c>
      <c r="AA3" t="s">
        <v>33</v>
      </c>
      <c r="AC3" t="s">
        <v>34</v>
      </c>
      <c r="AD3">
        <v>59.4334917502336</v>
      </c>
      <c r="AE3" t="s">
        <v>35</v>
      </c>
    </row>
    <row r="4" spans="1:31" x14ac:dyDescent="0.3">
      <c r="A4" t="s">
        <v>36</v>
      </c>
      <c r="B4" t="s">
        <v>38</v>
      </c>
      <c r="C4" t="s">
        <v>29</v>
      </c>
      <c r="H4">
        <v>0.90879959985613801</v>
      </c>
      <c r="I4" t="s">
        <v>31</v>
      </c>
      <c r="J4">
        <v>1</v>
      </c>
      <c r="K4">
        <v>0</v>
      </c>
      <c r="L4">
        <v>4</v>
      </c>
      <c r="M4">
        <v>1</v>
      </c>
      <c r="N4">
        <v>13.397667399607499</v>
      </c>
      <c r="P4">
        <v>13.3865395998582</v>
      </c>
      <c r="Q4">
        <v>14.3970301998779</v>
      </c>
      <c r="R4">
        <v>14.3970301998779</v>
      </c>
      <c r="S4">
        <v>14.696353499777601</v>
      </c>
      <c r="T4">
        <v>15.3135730996727</v>
      </c>
      <c r="U4" t="s">
        <v>39</v>
      </c>
      <c r="V4">
        <v>0.90879959985613801</v>
      </c>
      <c r="W4" t="s">
        <v>31</v>
      </c>
      <c r="X4">
        <v>642647</v>
      </c>
      <c r="Y4">
        <v>1</v>
      </c>
      <c r="Z4" t="s">
        <v>32</v>
      </c>
      <c r="AA4" t="s">
        <v>33</v>
      </c>
      <c r="AC4" t="s">
        <v>34</v>
      </c>
      <c r="AD4">
        <v>59.4334917502336</v>
      </c>
      <c r="AE4" t="s">
        <v>35</v>
      </c>
    </row>
    <row r="5" spans="1:31" x14ac:dyDescent="0.3">
      <c r="A5" t="s">
        <v>27</v>
      </c>
      <c r="B5" t="s">
        <v>28</v>
      </c>
      <c r="C5" t="s">
        <v>29</v>
      </c>
      <c r="H5">
        <v>1.05237670056521</v>
      </c>
      <c r="I5" t="s">
        <v>31</v>
      </c>
      <c r="J5">
        <v>1</v>
      </c>
      <c r="K5">
        <v>1</v>
      </c>
      <c r="L5">
        <v>5</v>
      </c>
      <c r="M5">
        <v>0</v>
      </c>
      <c r="N5">
        <v>15.3296537995338</v>
      </c>
      <c r="P5">
        <v>15.3185460995882</v>
      </c>
      <c r="Q5">
        <v>16.329413799569</v>
      </c>
      <c r="R5">
        <v>16.329413799569</v>
      </c>
      <c r="S5">
        <v>16.629255400039199</v>
      </c>
      <c r="T5">
        <v>17.395941799506499</v>
      </c>
      <c r="U5" t="s">
        <v>30</v>
      </c>
      <c r="V5">
        <v>1.05237670056521</v>
      </c>
      <c r="W5" t="s">
        <v>31</v>
      </c>
      <c r="X5">
        <v>642647</v>
      </c>
      <c r="Y5">
        <v>1</v>
      </c>
      <c r="Z5" t="s">
        <v>32</v>
      </c>
      <c r="AA5" t="s">
        <v>33</v>
      </c>
      <c r="AC5" t="s">
        <v>34</v>
      </c>
      <c r="AD5">
        <v>59.4334917502336</v>
      </c>
      <c r="AE5" t="s">
        <v>35</v>
      </c>
    </row>
    <row r="6" spans="1:31" x14ac:dyDescent="0.3">
      <c r="A6" t="s">
        <v>36</v>
      </c>
      <c r="B6" t="s">
        <v>38</v>
      </c>
      <c r="C6" t="s">
        <v>29</v>
      </c>
      <c r="H6">
        <v>1.47835229989141</v>
      </c>
      <c r="I6" t="s">
        <v>31</v>
      </c>
      <c r="J6">
        <v>2</v>
      </c>
      <c r="K6">
        <v>2</v>
      </c>
      <c r="L6">
        <v>10</v>
      </c>
      <c r="M6">
        <v>1</v>
      </c>
      <c r="N6">
        <v>26.9423468001186</v>
      </c>
      <c r="P6">
        <v>26.9316640002653</v>
      </c>
      <c r="Q6">
        <v>27.928032299503599</v>
      </c>
      <c r="R6">
        <v>27.928032299503599</v>
      </c>
      <c r="S6">
        <v>28.241778600029601</v>
      </c>
      <c r="T6">
        <v>29.409955799579599</v>
      </c>
      <c r="U6" t="s">
        <v>39</v>
      </c>
      <c r="V6">
        <v>1.47835229989141</v>
      </c>
      <c r="W6" t="s">
        <v>31</v>
      </c>
      <c r="X6">
        <v>642647</v>
      </c>
      <c r="Y6">
        <v>1</v>
      </c>
      <c r="Z6" t="s">
        <v>32</v>
      </c>
      <c r="AA6" t="s">
        <v>33</v>
      </c>
      <c r="AC6" t="s">
        <v>34</v>
      </c>
      <c r="AD6">
        <v>59.4334917502336</v>
      </c>
      <c r="AE6" t="s">
        <v>35</v>
      </c>
    </row>
    <row r="7" spans="1:31" x14ac:dyDescent="0.3">
      <c r="A7" t="s">
        <v>27</v>
      </c>
      <c r="B7" t="s">
        <v>28</v>
      </c>
      <c r="C7" t="s">
        <v>29</v>
      </c>
      <c r="H7">
        <v>0.627068099565804</v>
      </c>
      <c r="I7" t="s">
        <v>31</v>
      </c>
      <c r="J7">
        <v>2</v>
      </c>
      <c r="K7">
        <v>3</v>
      </c>
      <c r="L7">
        <v>11</v>
      </c>
      <c r="M7">
        <v>0</v>
      </c>
      <c r="N7">
        <v>29.4243564000353</v>
      </c>
      <c r="P7">
        <v>29.4153731996193</v>
      </c>
      <c r="Q7">
        <v>30.424745500087699</v>
      </c>
      <c r="R7">
        <v>30.424745500087699</v>
      </c>
      <c r="S7">
        <v>30.7266127998009</v>
      </c>
      <c r="T7">
        <v>31.0587300993502</v>
      </c>
      <c r="U7" t="s">
        <v>30</v>
      </c>
      <c r="V7">
        <v>0.627068099565804</v>
      </c>
      <c r="W7" t="s">
        <v>31</v>
      </c>
      <c r="X7">
        <v>642647</v>
      </c>
      <c r="Y7">
        <v>1</v>
      </c>
      <c r="Z7" t="s">
        <v>32</v>
      </c>
      <c r="AA7" t="s">
        <v>33</v>
      </c>
      <c r="AC7" t="s">
        <v>34</v>
      </c>
      <c r="AD7">
        <v>59.4334917502336</v>
      </c>
      <c r="AE7" t="s">
        <v>35</v>
      </c>
    </row>
    <row r="8" spans="1:31" x14ac:dyDescent="0.3">
      <c r="A8" t="s">
        <v>36</v>
      </c>
      <c r="B8" t="s">
        <v>28</v>
      </c>
      <c r="C8" t="s">
        <v>37</v>
      </c>
      <c r="H8">
        <v>3.3628126000985499</v>
      </c>
      <c r="I8" t="s">
        <v>31</v>
      </c>
      <c r="J8">
        <v>0</v>
      </c>
      <c r="K8">
        <v>1</v>
      </c>
      <c r="L8">
        <v>1</v>
      </c>
      <c r="M8">
        <v>3</v>
      </c>
      <c r="N8">
        <v>4.3972464995458704</v>
      </c>
      <c r="P8">
        <v>4.3889996996149403</v>
      </c>
      <c r="Q8">
        <v>5.3818704001605502</v>
      </c>
      <c r="R8">
        <v>5.3818704001605502</v>
      </c>
      <c r="S8">
        <v>5.6831625001505</v>
      </c>
      <c r="T8">
        <v>8.7489919001236505</v>
      </c>
      <c r="U8" t="s">
        <v>30</v>
      </c>
      <c r="V8">
        <v>3.3628126000985499</v>
      </c>
      <c r="W8" t="s">
        <v>31</v>
      </c>
      <c r="X8">
        <v>642647</v>
      </c>
      <c r="Y8">
        <v>1</v>
      </c>
      <c r="Z8" t="s">
        <v>32</v>
      </c>
      <c r="AA8" t="s">
        <v>33</v>
      </c>
      <c r="AC8" t="s">
        <v>34</v>
      </c>
      <c r="AD8">
        <v>59.4334917502336</v>
      </c>
      <c r="AE8" t="s">
        <v>35</v>
      </c>
    </row>
    <row r="9" spans="1:31" x14ac:dyDescent="0.3">
      <c r="A9" t="s">
        <v>27</v>
      </c>
      <c r="B9" t="s">
        <v>38</v>
      </c>
      <c r="C9" t="s">
        <v>37</v>
      </c>
      <c r="H9">
        <v>1.6102181999012799</v>
      </c>
      <c r="I9" t="s">
        <v>31</v>
      </c>
      <c r="J9">
        <v>0</v>
      </c>
      <c r="K9">
        <v>3</v>
      </c>
      <c r="L9">
        <v>3</v>
      </c>
      <c r="M9">
        <v>2</v>
      </c>
      <c r="N9">
        <v>10.765321999788201</v>
      </c>
      <c r="P9">
        <v>10.7547849994152</v>
      </c>
      <c r="Q9">
        <v>11.764087399467799</v>
      </c>
      <c r="R9">
        <v>11.764087399467799</v>
      </c>
      <c r="S9">
        <v>12.0638261996209</v>
      </c>
      <c r="T9">
        <v>13.381118799559699</v>
      </c>
      <c r="U9" t="s">
        <v>39</v>
      </c>
      <c r="V9">
        <v>1.6102181999012799</v>
      </c>
      <c r="W9" t="s">
        <v>31</v>
      </c>
      <c r="X9">
        <v>642647</v>
      </c>
      <c r="Y9">
        <v>1</v>
      </c>
      <c r="Z9" t="s">
        <v>32</v>
      </c>
      <c r="AA9" t="s">
        <v>33</v>
      </c>
      <c r="AC9" t="s">
        <v>34</v>
      </c>
      <c r="AD9">
        <v>59.4334917502336</v>
      </c>
      <c r="AE9" t="s">
        <v>35</v>
      </c>
    </row>
    <row r="10" spans="1:31" x14ac:dyDescent="0.3">
      <c r="A10" t="s">
        <v>27</v>
      </c>
      <c r="B10" t="s">
        <v>38</v>
      </c>
      <c r="C10" t="s">
        <v>37</v>
      </c>
      <c r="H10">
        <v>1.36646359972655</v>
      </c>
      <c r="I10" t="s">
        <v>31</v>
      </c>
      <c r="J10">
        <v>1</v>
      </c>
      <c r="K10">
        <v>2</v>
      </c>
      <c r="L10">
        <v>6</v>
      </c>
      <c r="M10">
        <v>2</v>
      </c>
      <c r="N10">
        <v>17.411977100186</v>
      </c>
      <c r="P10">
        <v>17.397135700099099</v>
      </c>
      <c r="Q10">
        <v>18.411100999452099</v>
      </c>
      <c r="R10">
        <v>18.411100999452099</v>
      </c>
      <c r="S10">
        <v>18.710867700167</v>
      </c>
      <c r="T10">
        <v>19.781325799413001</v>
      </c>
      <c r="U10" t="s">
        <v>39</v>
      </c>
      <c r="V10">
        <v>1.36646359972655</v>
      </c>
      <c r="W10" t="s">
        <v>31</v>
      </c>
      <c r="X10">
        <v>642647</v>
      </c>
      <c r="Y10">
        <v>1</v>
      </c>
      <c r="Z10" t="s">
        <v>32</v>
      </c>
      <c r="AA10" t="s">
        <v>33</v>
      </c>
      <c r="AC10" t="s">
        <v>34</v>
      </c>
      <c r="AD10">
        <v>59.4334917502336</v>
      </c>
      <c r="AE10" t="s">
        <v>35</v>
      </c>
    </row>
    <row r="11" spans="1:31" x14ac:dyDescent="0.3">
      <c r="A11" t="s">
        <v>36</v>
      </c>
      <c r="B11" t="s">
        <v>28</v>
      </c>
      <c r="C11" t="s">
        <v>37</v>
      </c>
      <c r="H11">
        <v>1.8882059995085001</v>
      </c>
      <c r="I11" t="s">
        <v>31</v>
      </c>
      <c r="J11">
        <v>1</v>
      </c>
      <c r="K11">
        <v>3</v>
      </c>
      <c r="L11">
        <v>7</v>
      </c>
      <c r="M11">
        <v>3</v>
      </c>
      <c r="N11">
        <v>19.809012299403499</v>
      </c>
      <c r="P11">
        <v>19.787797099910598</v>
      </c>
      <c r="Q11">
        <v>20.793792699463602</v>
      </c>
      <c r="R11">
        <v>20.793792699463602</v>
      </c>
      <c r="S11">
        <v>21.093777099624202</v>
      </c>
      <c r="T11">
        <v>22.694945299997901</v>
      </c>
      <c r="U11" t="s">
        <v>30</v>
      </c>
      <c r="V11">
        <v>1.8882059995085001</v>
      </c>
      <c r="W11" t="s">
        <v>31</v>
      </c>
      <c r="X11">
        <v>642647</v>
      </c>
      <c r="Y11">
        <v>1</v>
      </c>
      <c r="Z11" t="s">
        <v>32</v>
      </c>
      <c r="AA11" t="s">
        <v>33</v>
      </c>
      <c r="AC11" t="s">
        <v>34</v>
      </c>
      <c r="AD11">
        <v>59.4334917502336</v>
      </c>
      <c r="AE11" t="s">
        <v>35</v>
      </c>
    </row>
    <row r="12" spans="1:31" x14ac:dyDescent="0.3">
      <c r="A12" t="s">
        <v>36</v>
      </c>
      <c r="B12" t="s">
        <v>28</v>
      </c>
      <c r="C12" t="s">
        <v>37</v>
      </c>
      <c r="H12">
        <v>1.22874510008841</v>
      </c>
      <c r="I12" t="s">
        <v>31</v>
      </c>
      <c r="J12">
        <v>2</v>
      </c>
      <c r="K12">
        <v>0</v>
      </c>
      <c r="L12">
        <v>8</v>
      </c>
      <c r="M12">
        <v>3</v>
      </c>
      <c r="N12">
        <v>22.710354199632999</v>
      </c>
      <c r="P12">
        <v>22.696096300147399</v>
      </c>
      <c r="Q12">
        <v>23.711167899891699</v>
      </c>
      <c r="R12">
        <v>23.711167899891699</v>
      </c>
      <c r="S12">
        <v>24.025861499830999</v>
      </c>
      <c r="T12">
        <v>24.9453565999865</v>
      </c>
      <c r="U12" t="s">
        <v>30</v>
      </c>
      <c r="V12">
        <v>1.22874510008841</v>
      </c>
      <c r="W12" t="s">
        <v>31</v>
      </c>
      <c r="X12">
        <v>642647</v>
      </c>
      <c r="Y12">
        <v>1</v>
      </c>
      <c r="Z12" t="s">
        <v>32</v>
      </c>
      <c r="AA12" t="s">
        <v>33</v>
      </c>
      <c r="AC12" t="s">
        <v>34</v>
      </c>
      <c r="AD12">
        <v>59.4334917502336</v>
      </c>
      <c r="AE12" t="s">
        <v>35</v>
      </c>
    </row>
    <row r="13" spans="1:31" x14ac:dyDescent="0.3">
      <c r="A13" t="s">
        <v>27</v>
      </c>
      <c r="B13" t="s">
        <v>38</v>
      </c>
      <c r="C13" t="s">
        <v>37</v>
      </c>
      <c r="H13">
        <v>0.95524369925260499</v>
      </c>
      <c r="I13" t="s">
        <v>31</v>
      </c>
      <c r="J13">
        <v>2</v>
      </c>
      <c r="K13">
        <v>1</v>
      </c>
      <c r="L13">
        <v>9</v>
      </c>
      <c r="M13">
        <v>2</v>
      </c>
      <c r="N13">
        <v>24.975274699740101</v>
      </c>
      <c r="P13">
        <v>24.950969699770202</v>
      </c>
      <c r="Q13">
        <v>25.959122899919699</v>
      </c>
      <c r="R13">
        <v>25.959122899919699</v>
      </c>
      <c r="S13">
        <v>26.260126999579299</v>
      </c>
      <c r="T13">
        <v>26.926313899457401</v>
      </c>
      <c r="U13" t="s">
        <v>39</v>
      </c>
      <c r="V13">
        <v>0.95524369925260499</v>
      </c>
      <c r="W13" t="s">
        <v>31</v>
      </c>
      <c r="X13">
        <v>642647</v>
      </c>
      <c r="Y13">
        <v>1</v>
      </c>
      <c r="Z13" t="s">
        <v>32</v>
      </c>
      <c r="AA13" t="s">
        <v>33</v>
      </c>
      <c r="AC13" t="s">
        <v>34</v>
      </c>
      <c r="AD13">
        <v>59.4334917502336</v>
      </c>
      <c r="AE13" t="s">
        <v>35</v>
      </c>
    </row>
    <row r="16" spans="1:31" x14ac:dyDescent="0.3">
      <c r="D16" s="1" t="s">
        <v>40</v>
      </c>
      <c r="E16" s="1">
        <f>AVERAGE(H2:H7)</f>
        <v>1.3769710166379781</v>
      </c>
      <c r="F16" s="1">
        <f>E16*1000</f>
        <v>1376.971016637978</v>
      </c>
    </row>
    <row r="17" spans="2:6" x14ac:dyDescent="0.3">
      <c r="D17" s="1" t="s">
        <v>41</v>
      </c>
      <c r="E17" s="1">
        <f>AVERAGE(H8:H13)</f>
        <v>1.7352815330959828</v>
      </c>
      <c r="F17" s="1">
        <f>E17*1000</f>
        <v>1735.2815330959827</v>
      </c>
    </row>
    <row r="18" spans="2:6" x14ac:dyDescent="0.3">
      <c r="D18" s="1" t="s">
        <v>42</v>
      </c>
      <c r="E18" s="1"/>
      <c r="F18" s="1">
        <f>F17-F16</f>
        <v>358.31051645800471</v>
      </c>
    </row>
    <row r="20" spans="2:6" x14ac:dyDescent="0.3">
      <c r="C20" s="1" t="s">
        <v>43</v>
      </c>
      <c r="D20" s="1" t="s">
        <v>44</v>
      </c>
      <c r="E20" s="1" t="s">
        <v>45</v>
      </c>
    </row>
    <row r="21" spans="2:6" x14ac:dyDescent="0.3">
      <c r="C21" s="1">
        <v>1</v>
      </c>
      <c r="D21" s="1">
        <v>1376.971016637978</v>
      </c>
      <c r="E21" s="1">
        <v>1735.2815330959827</v>
      </c>
    </row>
    <row r="22" spans="2:6" x14ac:dyDescent="0.3">
      <c r="C22" s="1">
        <v>2</v>
      </c>
      <c r="D22" s="1">
        <v>1100</v>
      </c>
      <c r="E22" s="1">
        <v>1300</v>
      </c>
    </row>
    <row r="23" spans="2:6" x14ac:dyDescent="0.3">
      <c r="C23" s="1">
        <v>3</v>
      </c>
      <c r="D23" s="1">
        <v>1000</v>
      </c>
      <c r="E23" s="1">
        <v>1400</v>
      </c>
    </row>
    <row r="24" spans="2:6" x14ac:dyDescent="0.3">
      <c r="C24" s="3" t="s">
        <v>46</v>
      </c>
      <c r="D24" s="1">
        <f>AVERAGE(D21:D23)</f>
        <v>1158.9903388793261</v>
      </c>
      <c r="E24" s="1">
        <f>AVERAGE(E21:E23)</f>
        <v>1478.4271776986609</v>
      </c>
    </row>
    <row r="25" spans="2:6" x14ac:dyDescent="0.3">
      <c r="B25" s="1" t="s">
        <v>51</v>
      </c>
      <c r="C25" s="1">
        <f>_xlfn.T.TEST(D21:D23,E21:E23,2,1)</f>
        <v>3.4498332723527404E-2</v>
      </c>
    </row>
    <row r="26" spans="2:6" x14ac:dyDescent="0.3">
      <c r="C26" t="s">
        <v>52</v>
      </c>
    </row>
    <row r="27" spans="2:6" x14ac:dyDescent="0.3">
      <c r="C27" s="2" t="s">
        <v>47</v>
      </c>
    </row>
    <row r="29" spans="2:6" x14ac:dyDescent="0.3">
      <c r="C29" s="1"/>
      <c r="D29" s="1" t="s">
        <v>44</v>
      </c>
      <c r="E29" s="1" t="s">
        <v>45</v>
      </c>
    </row>
    <row r="30" spans="2:6" x14ac:dyDescent="0.3">
      <c r="C30" s="1"/>
      <c r="D30" s="1">
        <v>1158.9903388793261</v>
      </c>
      <c r="E30" s="1">
        <v>1478.4271776986609</v>
      </c>
    </row>
    <row r="31" spans="2:6" x14ac:dyDescent="0.3">
      <c r="C31" s="1"/>
      <c r="D31" s="1"/>
      <c r="E31" s="1"/>
    </row>
    <row r="32" spans="2:6" x14ac:dyDescent="0.3">
      <c r="C32" s="1" t="s">
        <v>48</v>
      </c>
      <c r="D32" s="1">
        <f>_xlfn.STDEV.S(D21:D23)</f>
        <v>195.28615390521313</v>
      </c>
      <c r="E32" s="1">
        <f>_xlfn.STDEV.S(E21:E23)</f>
        <v>227.99258741224531</v>
      </c>
    </row>
    <row r="33" spans="1:5" x14ac:dyDescent="0.3">
      <c r="C33" s="1" t="s">
        <v>49</v>
      </c>
      <c r="D33" s="1">
        <f>D32/SQRT(C23)</f>
        <v>112.7485135261815</v>
      </c>
      <c r="E33" s="1">
        <f>E32/SQRT(C23)</f>
        <v>131.63158171569913</v>
      </c>
    </row>
    <row r="35" spans="1:5" x14ac:dyDescent="0.3">
      <c r="A35" s="1" t="s">
        <v>50</v>
      </c>
      <c r="B35" s="1" t="s">
        <v>44</v>
      </c>
      <c r="C35" s="1" t="s">
        <v>45</v>
      </c>
    </row>
    <row r="36" spans="1:5" x14ac:dyDescent="0.3">
      <c r="A36" s="1">
        <v>1</v>
      </c>
      <c r="B36" s="1">
        <v>1820</v>
      </c>
      <c r="C36" s="1">
        <v>945</v>
      </c>
    </row>
    <row r="37" spans="1:5" x14ac:dyDescent="0.3">
      <c r="A37" s="1">
        <v>2</v>
      </c>
      <c r="B37" s="1">
        <v>1376</v>
      </c>
      <c r="C37" s="1">
        <v>1735</v>
      </c>
    </row>
    <row r="38" spans="1:5" x14ac:dyDescent="0.3">
      <c r="A38" s="1">
        <v>3</v>
      </c>
      <c r="B38" s="1">
        <v>785</v>
      </c>
      <c r="C38" s="1">
        <v>940</v>
      </c>
    </row>
    <row r="39" spans="1:5" x14ac:dyDescent="0.3">
      <c r="A39" s="1">
        <v>4</v>
      </c>
      <c r="B39" s="1">
        <v>4777</v>
      </c>
      <c r="C39" s="1">
        <v>5058</v>
      </c>
    </row>
    <row r="40" spans="1:5" x14ac:dyDescent="0.3">
      <c r="A40" s="1"/>
      <c r="B40" s="1">
        <f>AVERAGE(B36:B39)</f>
        <v>2189.5</v>
      </c>
      <c r="C40" s="1">
        <f>AVERAGE(C36:C39)</f>
        <v>2169.5</v>
      </c>
    </row>
    <row r="41" spans="1:5" x14ac:dyDescent="0.3">
      <c r="A41" s="1"/>
      <c r="B41" s="1">
        <f>_xlfn.STDEV.S(B36:B39)</f>
        <v>1776.3341464938403</v>
      </c>
      <c r="C41" s="1">
        <f>_xlfn.STDEV.S(C36:C39)</f>
        <v>1961.5719036867686</v>
      </c>
    </row>
  </sheetData>
  <sortState xmlns:xlrd2="http://schemas.microsoft.com/office/spreadsheetml/2017/richdata2" ref="A2:AE13">
    <sortCondition ref="C1:C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642647_trial 1_2025-08-19_10h05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Shruti Marar</cp:lastModifiedBy>
  <dcterms:created xsi:type="dcterms:W3CDTF">2025-08-19T04:52:46Z</dcterms:created>
  <dcterms:modified xsi:type="dcterms:W3CDTF">2025-08-23T08:42:49Z</dcterms:modified>
</cp:coreProperties>
</file>