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filterPrivacy="1" codeName="ThisWorkbook"/>
  <xr:revisionPtr revIDLastSave="0" documentId="13_ncr:1_{F5BAD521-EA40-4573-9C8B-97252AF76BF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ocker" sheetId="13" r:id="rId1"/>
    <sheet name="SQL" sheetId="11" r:id="rId2"/>
    <sheet name="Python" sheetId="12" r:id="rId3"/>
  </sheets>
  <definedNames>
    <definedName name="prevWBS" localSheetId="0">Docker!$C1048576</definedName>
    <definedName name="prevWBS" localSheetId="2">Python!$C1048576</definedName>
    <definedName name="prevWBS" localSheetId="1">SQL!$C1048576</definedName>
    <definedName name="_xlnm.Print_Area" localSheetId="0">Docker!$C$3:$AR$10</definedName>
    <definedName name="_xlnm.Print_Area" localSheetId="2">Python!$C$3:$AR$10</definedName>
    <definedName name="_xlnm.Print_Area" localSheetId="1">SQL!$C$3:$AR$10</definedName>
    <definedName name="_xlnm.Print_Titles" localSheetId="0">Docker!$6:$8</definedName>
    <definedName name="_xlnm.Print_Titles" localSheetId="2">Python!$6:$8</definedName>
    <definedName name="_xlnm.Print_Titles" localSheetId="1">SQL!$6:$8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13" l="1"/>
  <c r="K21" i="13"/>
  <c r="K20" i="13"/>
  <c r="K19" i="13"/>
  <c r="K18" i="13"/>
  <c r="K16" i="13"/>
  <c r="K14" i="13"/>
  <c r="K13" i="13"/>
  <c r="K12" i="13"/>
  <c r="J11" i="13"/>
  <c r="I11" i="13"/>
  <c r="K11" i="13"/>
  <c r="M10" i="13"/>
  <c r="J10" i="13"/>
  <c r="I10" i="13"/>
  <c r="K10" i="13"/>
  <c r="O5" i="13"/>
  <c r="K252" i="12"/>
  <c r="K250" i="12"/>
  <c r="K249" i="12"/>
  <c r="K248" i="12"/>
  <c r="K247" i="12"/>
  <c r="K245" i="12"/>
  <c r="K243" i="12"/>
  <c r="K242" i="12"/>
  <c r="K241" i="12"/>
  <c r="K227" i="12"/>
  <c r="K223" i="12"/>
  <c r="K221" i="12"/>
  <c r="K220" i="12"/>
  <c r="K219" i="12"/>
  <c r="K218" i="12"/>
  <c r="K216" i="12"/>
  <c r="K214" i="12"/>
  <c r="K213" i="12"/>
  <c r="K212" i="12"/>
  <c r="K198" i="12"/>
  <c r="K196" i="12"/>
  <c r="K195" i="12"/>
  <c r="K194" i="12"/>
  <c r="K193" i="12"/>
  <c r="K189" i="12"/>
  <c r="K187" i="12"/>
  <c r="K186" i="12"/>
  <c r="K185" i="12"/>
  <c r="K184" i="12"/>
  <c r="K182" i="12"/>
  <c r="K180" i="12"/>
  <c r="K179" i="12"/>
  <c r="K178" i="12"/>
  <c r="K164" i="12"/>
  <c r="K162" i="12"/>
  <c r="K161" i="12"/>
  <c r="K160" i="12"/>
  <c r="K159" i="12"/>
  <c r="K155" i="12"/>
  <c r="K153" i="12"/>
  <c r="K152" i="12"/>
  <c r="K151" i="12"/>
  <c r="K150" i="12"/>
  <c r="K148" i="12"/>
  <c r="K146" i="12"/>
  <c r="K145" i="12"/>
  <c r="K144" i="12"/>
  <c r="K130" i="12"/>
  <c r="K128" i="12"/>
  <c r="K127" i="12"/>
  <c r="K126" i="12"/>
  <c r="K125" i="12"/>
  <c r="K123" i="12"/>
  <c r="K121" i="12"/>
  <c r="K120" i="12"/>
  <c r="K119" i="12"/>
  <c r="K105" i="12"/>
  <c r="K103" i="12"/>
  <c r="K102" i="12"/>
  <c r="K101" i="12"/>
  <c r="K100" i="12"/>
  <c r="K98" i="12"/>
  <c r="K96" i="12"/>
  <c r="K95" i="12"/>
  <c r="K94" i="12"/>
  <c r="K80" i="12"/>
  <c r="K78" i="12"/>
  <c r="K77" i="12"/>
  <c r="K76" i="12"/>
  <c r="K75" i="12"/>
  <c r="K73" i="12"/>
  <c r="K71" i="12"/>
  <c r="K70" i="12"/>
  <c r="K69" i="12"/>
  <c r="K55" i="12"/>
  <c r="K53" i="12"/>
  <c r="K52" i="12"/>
  <c r="K51" i="12"/>
  <c r="K50" i="12"/>
  <c r="K48" i="12"/>
  <c r="K46" i="12"/>
  <c r="K45" i="12"/>
  <c r="K44" i="12"/>
  <c r="K23" i="12"/>
  <c r="K21" i="12"/>
  <c r="K20" i="12"/>
  <c r="K19" i="12"/>
  <c r="K18" i="12"/>
  <c r="K16" i="12"/>
  <c r="K14" i="12"/>
  <c r="K13" i="12"/>
  <c r="K12" i="12"/>
  <c r="J11" i="12"/>
  <c r="I11" i="12"/>
  <c r="K11" i="12"/>
  <c r="M10" i="12"/>
  <c r="J10" i="12"/>
  <c r="I10" i="12"/>
  <c r="K10" i="12"/>
  <c r="O5" i="12"/>
  <c r="K157" i="11"/>
  <c r="K156" i="11"/>
  <c r="K155" i="11"/>
  <c r="K154" i="11"/>
  <c r="K152" i="11"/>
  <c r="K150" i="11"/>
  <c r="K148" i="11"/>
  <c r="K147" i="11"/>
  <c r="K146" i="11"/>
  <c r="K145" i="11"/>
  <c r="K143" i="11"/>
  <c r="K141" i="11"/>
  <c r="K139" i="11"/>
  <c r="K138" i="11"/>
  <c r="K137" i="11"/>
  <c r="K136" i="11"/>
  <c r="K134" i="11"/>
  <c r="K132" i="11"/>
  <c r="K131" i="11"/>
  <c r="K130" i="11"/>
  <c r="K129" i="11"/>
  <c r="K128" i="11"/>
  <c r="K126" i="11"/>
  <c r="K124" i="11"/>
  <c r="K122" i="11"/>
  <c r="K121" i="11"/>
  <c r="K120" i="11"/>
  <c r="K119" i="11"/>
  <c r="K117" i="11"/>
  <c r="K115" i="11"/>
  <c r="K113" i="11"/>
  <c r="K112" i="11"/>
  <c r="K111" i="11"/>
  <c r="K110" i="11"/>
  <c r="K108" i="11"/>
  <c r="K106" i="11"/>
  <c r="K105" i="11"/>
  <c r="K104" i="11"/>
  <c r="K103" i="11"/>
  <c r="K102" i="11"/>
  <c r="K100" i="11"/>
  <c r="K98" i="11"/>
  <c r="K96" i="11"/>
  <c r="K95" i="11"/>
  <c r="K94" i="11"/>
  <c r="K93" i="11"/>
  <c r="K91" i="11"/>
  <c r="K89" i="11"/>
  <c r="K87" i="11"/>
  <c r="K86" i="11"/>
  <c r="K85" i="11"/>
  <c r="K84" i="11"/>
  <c r="K82" i="11"/>
  <c r="K80" i="11"/>
  <c r="K78" i="11"/>
  <c r="K77" i="11"/>
  <c r="K76" i="11"/>
  <c r="K75" i="11"/>
  <c r="K73" i="11"/>
  <c r="K71" i="11"/>
  <c r="K69" i="11"/>
  <c r="K68" i="11"/>
  <c r="K67" i="11"/>
  <c r="K66" i="11"/>
  <c r="K64" i="11"/>
  <c r="K62" i="11"/>
  <c r="K60" i="11"/>
  <c r="K59" i="11"/>
  <c r="K58" i="11"/>
  <c r="K57" i="11"/>
  <c r="K55" i="11"/>
  <c r="K53" i="11"/>
  <c r="K51" i="11"/>
  <c r="K50" i="11"/>
  <c r="K49" i="11"/>
  <c r="K48" i="11"/>
  <c r="K46" i="11"/>
  <c r="K44" i="11"/>
  <c r="K24" i="11"/>
  <c r="K22" i="11"/>
  <c r="K21" i="11"/>
  <c r="K20" i="11"/>
  <c r="K19" i="11"/>
  <c r="K17" i="11"/>
  <c r="K15" i="11"/>
  <c r="K14" i="11"/>
  <c r="K13" i="11"/>
  <c r="J12" i="11"/>
  <c r="I12" i="11"/>
  <c r="K12" i="11"/>
  <c r="M10" i="11"/>
  <c r="J10" i="11"/>
  <c r="I10" i="11"/>
  <c r="K10" i="11"/>
  <c r="O5" i="11"/>
  <c r="S8" i="11" s="1"/>
  <c r="S8" i="13"/>
  <c r="S9" i="13" s="1"/>
  <c r="T5" i="13"/>
  <c r="Y5" i="13"/>
  <c r="AD5" i="13"/>
  <c r="AI5" i="13" s="1"/>
  <c r="AN5" i="13" s="1"/>
  <c r="S8" i="12"/>
  <c r="T5" i="12"/>
  <c r="Y5" i="12"/>
  <c r="AD5" i="12"/>
  <c r="AI5" i="12"/>
  <c r="AN5" i="12"/>
  <c r="T8" i="13"/>
  <c r="T9" i="13" s="1"/>
  <c r="R8" i="13"/>
  <c r="R9" i="13" s="1"/>
  <c r="S9" i="12"/>
  <c r="T8" i="12"/>
  <c r="R8" i="12"/>
  <c r="R9" i="12"/>
  <c r="Q8" i="12"/>
  <c r="T9" i="12"/>
  <c r="U8" i="12"/>
  <c r="U9" i="12"/>
  <c r="V8" i="12"/>
  <c r="Q9" i="12"/>
  <c r="P8" i="12"/>
  <c r="P9" i="12"/>
  <c r="O8" i="12"/>
  <c r="O9" i="12"/>
  <c r="V9" i="12"/>
  <c r="W8" i="12"/>
  <c r="W9" i="12"/>
  <c r="X8" i="12"/>
  <c r="X9" i="12"/>
  <c r="Y8" i="12"/>
  <c r="Y9" i="12"/>
  <c r="Z8" i="12"/>
  <c r="Z9" i="12"/>
  <c r="AA8" i="12"/>
  <c r="AA9" i="12"/>
  <c r="AB8" i="12"/>
  <c r="AB9" i="12"/>
  <c r="AC8" i="12"/>
  <c r="AC9" i="12"/>
  <c r="AD8" i="12"/>
  <c r="AD9" i="12"/>
  <c r="AE8" i="12"/>
  <c r="AE9" i="12"/>
  <c r="AF8" i="12"/>
  <c r="AF9" i="12"/>
  <c r="AG8" i="12"/>
  <c r="AG9" i="12"/>
  <c r="AH8" i="12"/>
  <c r="AH9" i="12"/>
  <c r="AI8" i="12"/>
  <c r="AI9" i="12"/>
  <c r="AJ8" i="12"/>
  <c r="AJ9" i="12"/>
  <c r="AK8" i="12"/>
  <c r="AK9" i="12"/>
  <c r="AL8" i="12"/>
  <c r="AL9" i="12"/>
  <c r="AM8" i="12"/>
  <c r="AM9" i="12"/>
  <c r="AN8" i="12"/>
  <c r="AN9" i="12"/>
  <c r="AO8" i="12"/>
  <c r="AO9" i="12"/>
  <c r="AP8" i="12"/>
  <c r="AP9" i="12"/>
  <c r="AQ8" i="12"/>
  <c r="AQ9" i="12"/>
  <c r="AR8" i="12"/>
  <c r="AR9" i="12"/>
  <c r="U8" i="13" l="1"/>
  <c r="Q8" i="13"/>
  <c r="S9" i="11"/>
  <c r="T8" i="11"/>
  <c r="R8" i="11"/>
  <c r="T5" i="11"/>
  <c r="Y5" i="11" s="1"/>
  <c r="AD5" i="11" s="1"/>
  <c r="AI5" i="11" s="1"/>
  <c r="AN5" i="11" s="1"/>
  <c r="Q9" i="13" l="1"/>
  <c r="P8" i="13"/>
  <c r="V8" i="13"/>
  <c r="U9" i="13"/>
  <c r="R9" i="11"/>
  <c r="Q8" i="11"/>
  <c r="T9" i="11"/>
  <c r="U8" i="11"/>
  <c r="W8" i="13" l="1"/>
  <c r="V9" i="13"/>
  <c r="P9" i="13"/>
  <c r="O8" i="13"/>
  <c r="O9" i="13" s="1"/>
  <c r="U9" i="11"/>
  <c r="V8" i="11"/>
  <c r="Q9" i="11"/>
  <c r="P8" i="11"/>
  <c r="W9" i="13" l="1"/>
  <c r="X8" i="13"/>
  <c r="P9" i="11"/>
  <c r="O8" i="11"/>
  <c r="O9" i="11" s="1"/>
  <c r="V9" i="11"/>
  <c r="W8" i="11"/>
  <c r="X9" i="13" l="1"/>
  <c r="Y8" i="13"/>
  <c r="X8" i="11"/>
  <c r="W9" i="11"/>
  <c r="Y9" i="13" l="1"/>
  <c r="Z8" i="13"/>
  <c r="X9" i="11"/>
  <c r="Y8" i="11"/>
  <c r="Z9" i="13" l="1"/>
  <c r="AA8" i="13"/>
  <c r="Y9" i="11"/>
  <c r="Z8" i="11"/>
  <c r="AA9" i="13" l="1"/>
  <c r="AB8" i="13"/>
  <c r="Z9" i="11"/>
  <c r="AA8" i="11"/>
  <c r="AB9" i="13" l="1"/>
  <c r="AC8" i="13"/>
  <c r="AA9" i="11"/>
  <c r="AB8" i="11"/>
  <c r="AC9" i="13" l="1"/>
  <c r="AD8" i="13"/>
  <c r="AB9" i="11"/>
  <c r="AC8" i="11"/>
  <c r="AE8" i="13" l="1"/>
  <c r="AD9" i="13"/>
  <c r="AC9" i="11"/>
  <c r="AD8" i="11"/>
  <c r="AE9" i="13" l="1"/>
  <c r="AF8" i="13"/>
  <c r="AD9" i="11"/>
  <c r="AE8" i="11"/>
  <c r="AF9" i="13" l="1"/>
  <c r="AG8" i="13"/>
  <c r="AE9" i="11"/>
  <c r="AF8" i="11"/>
  <c r="AG9" i="13" l="1"/>
  <c r="AH8" i="13"/>
  <c r="AF9" i="11"/>
  <c r="AG8" i="11"/>
  <c r="AH9" i="13" l="1"/>
  <c r="AI8" i="13"/>
  <c r="AG9" i="11"/>
  <c r="AH8" i="11"/>
  <c r="AI9" i="13" l="1"/>
  <c r="AJ8" i="13"/>
  <c r="AH9" i="11"/>
  <c r="AI8" i="11"/>
  <c r="AK8" i="13" l="1"/>
  <c r="AJ9" i="13"/>
  <c r="AI9" i="11"/>
  <c r="AJ8" i="11"/>
  <c r="AK9" i="13" l="1"/>
  <c r="AL8" i="13"/>
  <c r="AJ9" i="11"/>
  <c r="AK8" i="11"/>
  <c r="AL9" i="13" l="1"/>
  <c r="AM8" i="13"/>
  <c r="AK9" i="11"/>
  <c r="AL8" i="11"/>
  <c r="AN8" i="13" l="1"/>
  <c r="AM9" i="13"/>
  <c r="AL9" i="11"/>
  <c r="AM8" i="11"/>
  <c r="AN9" i="13" l="1"/>
  <c r="AO8" i="13"/>
  <c r="AM9" i="11"/>
  <c r="AN8" i="11"/>
  <c r="AO9" i="13" l="1"/>
  <c r="AP8" i="13"/>
  <c r="AN9" i="11"/>
  <c r="AO8" i="11"/>
  <c r="AP9" i="13" l="1"/>
  <c r="AQ8" i="13"/>
  <c r="AO9" i="11"/>
  <c r="AP8" i="11"/>
  <c r="AQ9" i="13" l="1"/>
  <c r="AR8" i="13"/>
  <c r="AR9" i="13" s="1"/>
  <c r="AP9" i="11"/>
  <c r="AQ8" i="11"/>
  <c r="AQ9" i="11" l="1"/>
  <c r="AR8" i="11"/>
  <c r="AR9" i="11" s="1"/>
</calcChain>
</file>

<file path=xl/sharedStrings.xml><?xml version="1.0" encoding="utf-8"?>
<sst xmlns="http://schemas.openxmlformats.org/spreadsheetml/2006/main" count="478" uniqueCount="444">
  <si>
    <t>IA Competency Building Tracker</t>
  </si>
  <si>
    <t>Task in Progress</t>
  </si>
  <si>
    <t>Task Completed</t>
  </si>
  <si>
    <t>PROJECT START DATE</t>
  </si>
  <si>
    <t>SCROLL TO WEEK #</t>
  </si>
  <si>
    <t>Task</t>
  </si>
  <si>
    <t>Type</t>
  </si>
  <si>
    <t>Summery</t>
  </si>
  <si>
    <t>Comment</t>
  </si>
  <si>
    <t>Owner</t>
  </si>
  <si>
    <t>Priority</t>
  </si>
  <si>
    <t>Start</t>
  </si>
  <si>
    <t>Finish</t>
  </si>
  <si>
    <t>Duration</t>
  </si>
  <si>
    <t>Status</t>
  </si>
  <si>
    <t>% 
Complete</t>
  </si>
  <si>
    <t>Project Summary</t>
  </si>
  <si>
    <t>Docker</t>
  </si>
  <si>
    <t>Install docker desktop</t>
  </si>
  <si>
    <t>Install docker compose</t>
  </si>
  <si>
    <t>Understand docker architecture</t>
  </si>
  <si>
    <t>Understand docker compose architecture</t>
  </si>
  <si>
    <t>Understand docker hub purpose</t>
  </si>
  <si>
    <t>Understand docker tags &amp; versioning</t>
  </si>
  <si>
    <t>Understand how to pull images from docker hub</t>
  </si>
  <si>
    <t>Understand how to run docker image</t>
  </si>
  <si>
    <t>Understand the semantics of latest tag of docker image</t>
  </si>
  <si>
    <t>Understand how to run container using specific tag of the docker image</t>
  </si>
  <si>
    <t>Understand how to forward the port to the container</t>
  </si>
  <si>
    <t>Understand how to mount a directory to the container</t>
  </si>
  <si>
    <t xml:space="preserve">Understand how to create a volume </t>
  </si>
  <si>
    <t xml:space="preserve">Understand how to mount a volume to the container </t>
  </si>
  <si>
    <t>Understand how to delete the volume of the containe</t>
  </si>
  <si>
    <t xml:space="preserve">Understand how to pass environment variables to the container </t>
  </si>
  <si>
    <t xml:space="preserve">Understand how to list all running containers </t>
  </si>
  <si>
    <t>Understand how to list all containers - running, stopped etc</t>
  </si>
  <si>
    <t>Understand how to stop a container</t>
  </si>
  <si>
    <t xml:space="preserve">Understand how to start a container </t>
  </si>
  <si>
    <t xml:space="preserve">Understand how to remove a container  </t>
  </si>
  <si>
    <t xml:space="preserve">Understand how to run the container in interactive mode </t>
  </si>
  <si>
    <t xml:space="preserve">Understand how to run the container in daemon mode </t>
  </si>
  <si>
    <t xml:space="preserve">Understand how to open interactive shell into the container </t>
  </si>
  <si>
    <t>Understand how to get the logs of container</t>
  </si>
  <si>
    <t>Understand how to name the container while running it</t>
  </si>
  <si>
    <t>Understand how to container ID and container name can be used alternate to each other in all commands</t>
  </si>
  <si>
    <t xml:space="preserve">Understand how to remove the images </t>
  </si>
  <si>
    <t xml:space="preserve">Understand docker compose file format </t>
  </si>
  <si>
    <t>Understand how to create docker compose files</t>
  </si>
  <si>
    <t>Understand how to use docker compose files to launch multiple related containers</t>
  </si>
  <si>
    <t xml:space="preserve">Understand how to use docker compose files to stop/remove the launched containers </t>
  </si>
  <si>
    <t>SQL</t>
  </si>
  <si>
    <t>Retrieving All Rows and Columns from a Table</t>
  </si>
  <si>
    <t>Retrieving a Subset of Rows from a Table</t>
  </si>
  <si>
    <t>Finding Rows That Satisfy Multiple Conditions</t>
  </si>
  <si>
    <t>Retrieving a Subset of Columns from a Table</t>
  </si>
  <si>
    <t>Providing Meaningful Names for Columns</t>
  </si>
  <si>
    <t>Referencing an Aliased Column in the WHERE Clause</t>
  </si>
  <si>
    <t>Concatenating Column Values</t>
  </si>
  <si>
    <t>Using Conditional Logic in a SELECT Statement</t>
  </si>
  <si>
    <t>Limiting the Number of Rows Returned</t>
  </si>
  <si>
    <t>Returning n Random Records from a Table</t>
  </si>
  <si>
    <t>Finding Null Values</t>
  </si>
  <si>
    <t>Transforming Nulls into Real Values</t>
  </si>
  <si>
    <t>Searching for Patterns</t>
  </si>
  <si>
    <t>Returning Query Results in a Specified Order</t>
  </si>
  <si>
    <t>Sorting by Multiple Fields</t>
  </si>
  <si>
    <t>Sorting by Substrings</t>
  </si>
  <si>
    <t>Sorting Mixed Alphanumeric Data</t>
  </si>
  <si>
    <t>Dealing with Nulls When Sorting</t>
  </si>
  <si>
    <t>Sorting on a Data-Dependent Key</t>
  </si>
  <si>
    <t>Stacking One Rowset atop Another</t>
  </si>
  <si>
    <t>Combining Related Rows</t>
  </si>
  <si>
    <t>Finding Rows in Common Between Two Tables</t>
  </si>
  <si>
    <t>Retrieving Values from One Table That Do Not Exist in Another</t>
  </si>
  <si>
    <t>Retrieving Rows from One Table That Do Not Correspond to Rows in Another</t>
  </si>
  <si>
    <t>Adding Joins to a Query Without Interfering with Other Joins</t>
  </si>
  <si>
    <t>Determining Whether Two Tables Have the Same Data</t>
  </si>
  <si>
    <t>Identifying and Avoiding Cartesian Products</t>
  </si>
  <si>
    <t>Performing Joins When Using Aggregates</t>
  </si>
  <si>
    <t>Performing Outer Joins When Using Aggregates</t>
  </si>
  <si>
    <t>Returning Missing Data from Multiple Tables</t>
  </si>
  <si>
    <t>Using NULLs in Operations and Comparisons</t>
  </si>
  <si>
    <t>Inserting a New Record</t>
  </si>
  <si>
    <t>Inserting Default Values</t>
  </si>
  <si>
    <t>Overriding a Default Value with NULL</t>
  </si>
  <si>
    <t>Copying Rows from One Table into Another</t>
  </si>
  <si>
    <t>Copying a Table Definition</t>
  </si>
  <si>
    <t>Inserting into Multiple Tables at Once</t>
  </si>
  <si>
    <t>Blocking Inserts to Certain Columns</t>
  </si>
  <si>
    <t>Modifying Records in a Table</t>
  </si>
  <si>
    <t>Updating When Corresponding Rows Exist</t>
  </si>
  <si>
    <t>Updating with Values from Another Table</t>
  </si>
  <si>
    <t>Merging Records</t>
  </si>
  <si>
    <t>Deleting All Records from a Table</t>
  </si>
  <si>
    <t>Deleting Specific Records</t>
  </si>
  <si>
    <t>Deleting a Single Record</t>
  </si>
  <si>
    <t>Deleting Referential Integrity Violations</t>
  </si>
  <si>
    <t>Deleting Duplicate Records</t>
  </si>
  <si>
    <t>Deleting Records Referenced from Another Table</t>
  </si>
  <si>
    <t>Listing Tables in a Schema</t>
  </si>
  <si>
    <t>Listing a Table’s Columns</t>
  </si>
  <si>
    <t>Listing Indexed Columns for a Table</t>
  </si>
  <si>
    <t>Listing Constraints on a Table</t>
  </si>
  <si>
    <t>Listing Foreign Keys Without Corresponding Indexes</t>
  </si>
  <si>
    <t>Using SQL to Generate SQL</t>
  </si>
  <si>
    <t>Describing the Data Dictionary Views in an Oracle Database</t>
  </si>
  <si>
    <t>Walking a String</t>
  </si>
  <si>
    <t>Embedding Quotes Within String Literals</t>
  </si>
  <si>
    <t>Counting the Occurrences of a Character in a String</t>
  </si>
  <si>
    <t>Removing Unwanted Characters from a String</t>
  </si>
  <si>
    <t>Separating Numeric and Character Data</t>
  </si>
  <si>
    <t>Determining Whether a String Is Alphanumeric</t>
  </si>
  <si>
    <t>Extracting Initials from a Name</t>
  </si>
  <si>
    <t>Ordering by Parts of a String</t>
  </si>
  <si>
    <t>Ordering by a Number in a String</t>
  </si>
  <si>
    <t>Creating a Delimited List from Table Rows</t>
  </si>
  <si>
    <t>Converting Delimited Data into a Multivalued IN-List</t>
  </si>
  <si>
    <t>Alphabetizing a String</t>
  </si>
  <si>
    <t>Identifying Strings That Can Be Treated as Numbers</t>
  </si>
  <si>
    <t>Extracting the nth Delimited Substring</t>
  </si>
  <si>
    <t>Parsing an IP Address</t>
  </si>
  <si>
    <t>Comparing Strings by Sound</t>
  </si>
  <si>
    <t>Finding Text Not Matching a Pattern</t>
  </si>
  <si>
    <t>Computing an Average</t>
  </si>
  <si>
    <t>Finding the Min/Max Value in a Column</t>
  </si>
  <si>
    <t>Summing the Values in a Column</t>
  </si>
  <si>
    <t>Counting Rows in a Table</t>
  </si>
  <si>
    <t>Counting Values in a Column</t>
  </si>
  <si>
    <t>Generating a Running Total</t>
  </si>
  <si>
    <t>Generating a Running Product</t>
  </si>
  <si>
    <t>Smoothing a Series of Values</t>
  </si>
  <si>
    <t>Calculating a Mode</t>
  </si>
  <si>
    <t>Calculating a Median</t>
  </si>
  <si>
    <t>Determining the Percentage of a Total</t>
  </si>
  <si>
    <t>Aggregating Nullable Columns</t>
  </si>
  <si>
    <t>Computing Averages Without High and Low Values</t>
  </si>
  <si>
    <t>Converting Alphanumeric Strings into Numbers</t>
  </si>
  <si>
    <t>Changing Values in a Running Total</t>
  </si>
  <si>
    <t>Finding Outliers Using the Median Absolute Deviation</t>
  </si>
  <si>
    <t>Finding Anomalies Using Benford’s Law</t>
  </si>
  <si>
    <t>Adding and Subtracting Days, Months, and Years</t>
  </si>
  <si>
    <t>Determining the Number of Days Between Two Dates</t>
  </si>
  <si>
    <t>Determining the Number of Business Days Between Two Dates</t>
  </si>
  <si>
    <t>Determining the Number of Months or Years Between Two Dates</t>
  </si>
  <si>
    <t>Determining the Number of Seconds, Minutes, or Hours Between Two Dates</t>
  </si>
  <si>
    <t>Counting the Occurrences of Weekdays in a Year</t>
  </si>
  <si>
    <t>Determining the Date Difference Between the Current Record and the Next Record</t>
  </si>
  <si>
    <t>Determining Whether a Year Is a Leap Year</t>
  </si>
  <si>
    <t>Determining the Number of Days in a Year</t>
  </si>
  <si>
    <t>Extracting Units of Time from a Date</t>
  </si>
  <si>
    <t>Determining the First and Last Days of a Month</t>
  </si>
  <si>
    <t>Determining All Dates for a Particular Weekday Throughout a Year</t>
  </si>
  <si>
    <t>Determining the Date of the First and Last Occurrences of a Specific Weekday in a Month</t>
  </si>
  <si>
    <t>Creating a Calendar</t>
  </si>
  <si>
    <t>Listing Quarter Start and End Dates for the Year</t>
  </si>
  <si>
    <t>Determining Quarter Start and End Dates for a Given Quarter</t>
  </si>
  <si>
    <t>Filling in Missing Dates</t>
  </si>
  <si>
    <t>Searching on Specific Units of Time</t>
  </si>
  <si>
    <t>Comparing Records Using Specific Parts of a Date</t>
  </si>
  <si>
    <t>Identifying Overlapping Date Ranges</t>
  </si>
  <si>
    <t>Locating a Range of Consecutive Values</t>
  </si>
  <si>
    <t>Finding Differences Between Rows in the Same Group or Partition</t>
  </si>
  <si>
    <t>Locating the Beginning and End of a Range of Consecutive Values</t>
  </si>
  <si>
    <t>Filling in Missing Values in a Range of Values</t>
  </si>
  <si>
    <t>Generating Consecutive Numeric Values</t>
  </si>
  <si>
    <t>Paginating Through a Result Set</t>
  </si>
  <si>
    <t>Skipping n Rows from a Table</t>
  </si>
  <si>
    <t>Incorporating OR Logic When Using Outer Joins</t>
  </si>
  <si>
    <t>Determining Which Rows Are Reciprocals</t>
  </si>
  <si>
    <t>Selecting the Top n Records</t>
  </si>
  <si>
    <t>Finding Records with the Highest and Lowest Values</t>
  </si>
  <si>
    <t>Investigating Future Rows</t>
  </si>
  <si>
    <t>Shifting Row Values</t>
  </si>
  <si>
    <t>Ranking Results</t>
  </si>
  <si>
    <t>Suppressing Duplicates</t>
  </si>
  <si>
    <t>Finding Knight Values</t>
  </si>
  <si>
    <t>Generating Simple Forecasts</t>
  </si>
  <si>
    <t>Pivoting a Result Set into One Row</t>
  </si>
  <si>
    <t>Pivoting a Result Set into Multiple Rows</t>
  </si>
  <si>
    <t>Reverse Pivoting a Result Set</t>
  </si>
  <si>
    <t>Reverse Pivoting a Result Set into One Column</t>
  </si>
  <si>
    <t>Suppressing Repeating Values from a Result Set</t>
  </si>
  <si>
    <t>Pivoting a Result Set to Facilitate Inter-Row Calculations</t>
  </si>
  <si>
    <t>Creating Buckets of Data, of a Fixed Size</t>
  </si>
  <si>
    <t>Creating a Predefined Number of Buckets</t>
  </si>
  <si>
    <t>Creating Horizontal Histograms</t>
  </si>
  <si>
    <t>Creating Vertical Histograms</t>
  </si>
  <si>
    <t>Returning Non-GROUP BY Columns</t>
  </si>
  <si>
    <t>Calculating Simple Subtotals</t>
  </si>
  <si>
    <t>Calculating Subtotals for All Possible Expression Combinations</t>
  </si>
  <si>
    <t>Identifying Rows That Are Not Subtotals</t>
  </si>
  <si>
    <t>Using Case Expressions to Flag Rows</t>
  </si>
  <si>
    <t>Creating a Sparse Matrix</t>
  </si>
  <si>
    <t>Grouping Rows by Units of Time</t>
  </si>
  <si>
    <t>Performing Aggregations over Different Groups/Partitions Simultaneously</t>
  </si>
  <si>
    <t>Performing Aggregations over a Moving Range of Values</t>
  </si>
  <si>
    <t>Pivoting a Result Set with Subtotals</t>
  </si>
  <si>
    <t>Expressing a Parent-Child Relationship</t>
  </si>
  <si>
    <t>Expressing a Child-Parent-Grandparent Relationship</t>
  </si>
  <si>
    <t>Creating a Hierarchical View of a Table</t>
  </si>
  <si>
    <t>Finding All Child Rows for a Given Parent Row</t>
  </si>
  <si>
    <t>Determining Which Rows Are Leaf, Branch, or Root Nodes</t>
  </si>
  <si>
    <t>Python</t>
  </si>
  <si>
    <t>Unpacking a Sequence into Separate Variables</t>
  </si>
  <si>
    <t>Unpacking Elements from Iterables of Arbitrary Length</t>
  </si>
  <si>
    <t>Keeping the Last N Items</t>
  </si>
  <si>
    <t>Finding the Largest or Smallest N Items</t>
  </si>
  <si>
    <t>Implementing a Priority Queue</t>
  </si>
  <si>
    <t>Mapping Keys to Multiple Values in a Dictionary</t>
  </si>
  <si>
    <t>Keeping Dictionaries in Order</t>
  </si>
  <si>
    <t>Calculating with Dictionaries</t>
  </si>
  <si>
    <t>Finding Commonalities in Two Dictionaries</t>
  </si>
  <si>
    <t>Removing Duplicates from a Sequence while Maintaining Order</t>
  </si>
  <si>
    <t>Naming a Slice</t>
  </si>
  <si>
    <t>Determining the Most Frequently Occurring Items in a Sequence</t>
  </si>
  <si>
    <t>Sorting a List of Dictionaries by a Common Key</t>
  </si>
  <si>
    <t>Sorting Objects Without Native Comparison Support</t>
  </si>
  <si>
    <t>Grouping Records Together Based on a Field</t>
  </si>
  <si>
    <t>Filtering Sequence Elements</t>
  </si>
  <si>
    <t>Extracting a Subset of a Dictionary</t>
  </si>
  <si>
    <t>Mapping Names to Sequence Elements</t>
  </si>
  <si>
    <t>Transforming and Reducing Data at the Same Time</t>
  </si>
  <si>
    <t>Combining Multiple Mappings into a Single Mapping</t>
  </si>
  <si>
    <t>Splitting Strings on Any of Multiple Delimiters</t>
  </si>
  <si>
    <t>Matching Text at the Start or End of a String</t>
  </si>
  <si>
    <t>Matching Strings Using Shell Wildcard Patterns</t>
  </si>
  <si>
    <t>Matching and Searching for Text Patterns</t>
  </si>
  <si>
    <t>Searching and Replacing Text</t>
  </si>
  <si>
    <t>Searching and Replacing Case-Insensitive Text</t>
  </si>
  <si>
    <t>Specifying a Regular Expression for the Shortest Match</t>
  </si>
  <si>
    <t>Writing a Regular Expression for Multiline Patterns</t>
  </si>
  <si>
    <t>Normalizing Unicode Text to a Standard Representation</t>
  </si>
  <si>
    <t>Working with Unicode Characters in Regular Expressions</t>
  </si>
  <si>
    <t>Stripping Unwanted Characters from Strings</t>
  </si>
  <si>
    <t>Sanitizing and Cleaning Up Text</t>
  </si>
  <si>
    <t>Aligning Text Strings</t>
  </si>
  <si>
    <t>Combining and Concatenating Strings</t>
  </si>
  <si>
    <t>Interpolating Variables in Strings</t>
  </si>
  <si>
    <t>Reformatting Text to a Fixed Number of Columns</t>
  </si>
  <si>
    <t>Handling HTML and XML Entities in Text</t>
  </si>
  <si>
    <t>Tokenizing Text</t>
  </si>
  <si>
    <t>Writing a Simple Recursive Descent Parser</t>
  </si>
  <si>
    <t>Performing Text Operations on Byte Strings</t>
  </si>
  <si>
    <t>Rounding Numerical Values</t>
  </si>
  <si>
    <t>Performing Accurate Decimal Calculations</t>
  </si>
  <si>
    <t>Formatting Numbers for Output</t>
  </si>
  <si>
    <t>Working with Binary, Octal, and Hexadecimal Integers</t>
  </si>
  <si>
    <t>Packing and Unpacking Large Integers from Bytes</t>
  </si>
  <si>
    <t>Performing Complex-Valued Math</t>
  </si>
  <si>
    <t>Working with Infinity and NaNs</t>
  </si>
  <si>
    <t>Calculating with Fractions</t>
  </si>
  <si>
    <t>Calculating with Large Numerical Arrays</t>
  </si>
  <si>
    <t>Performing Matrix and Linear Algebra Calculations</t>
  </si>
  <si>
    <t>Picking Things at Random</t>
  </si>
  <si>
    <t>Converting Days to Seconds, and Other Basic Time Conversions</t>
  </si>
  <si>
    <t>Determining Last Friday’s Date</t>
  </si>
  <si>
    <t>Finding the Date Range for the Current Month</t>
  </si>
  <si>
    <t>Converting Strings into Datetimes</t>
  </si>
  <si>
    <t>Manipulating Dates Involving Time Zones</t>
  </si>
  <si>
    <t>erators and Generators</t>
  </si>
  <si>
    <t>Manually Consuming an Iterator</t>
  </si>
  <si>
    <t>Delegating Iteration</t>
  </si>
  <si>
    <t>Creating New Iteration Patterns with Generators</t>
  </si>
  <si>
    <t>Implementing the Iterator Protocol</t>
  </si>
  <si>
    <t>Iterating in Reverse</t>
  </si>
  <si>
    <t>Defining Generator Functions with Extra State</t>
  </si>
  <si>
    <t>Taking a Slice of an Iterator</t>
  </si>
  <si>
    <t>Skipping the First Part of an Iterable</t>
  </si>
  <si>
    <t>Iterating Over All Possible Combinations or Permutations</t>
  </si>
  <si>
    <t>Iterating Over the Index-Value Pairs of a Sequence</t>
  </si>
  <si>
    <t>Iterating Over Multiple Sequences Simultaneously</t>
  </si>
  <si>
    <t>Iterating on Items in Separate Containers</t>
  </si>
  <si>
    <t>Creating Data Processing Pipelines</t>
  </si>
  <si>
    <t>Flattening a Nested Sequence</t>
  </si>
  <si>
    <t>Iterating in Sorted Order Over Merged Sorted Iterables</t>
  </si>
  <si>
    <t>Replacing Infinite while Loops with an Iterator</t>
  </si>
  <si>
    <t>Reading and Writing Text Data</t>
  </si>
  <si>
    <t>Printing to a File</t>
  </si>
  <si>
    <t>Printing with a Different Separator or Line Ending</t>
  </si>
  <si>
    <t>Reading and Writing Binary Data</t>
  </si>
  <si>
    <t>Writing to a File That Doesn’t Already Exist</t>
  </si>
  <si>
    <t>Performing I/O Operations on a String</t>
  </si>
  <si>
    <t>Reading and Writing Compressed Datafiles</t>
  </si>
  <si>
    <t>Iterating Over Fixed-Sized Records</t>
  </si>
  <si>
    <t>Reading Binary Data into a Mutable Buffer</t>
  </si>
  <si>
    <t>Memory Mapping Binary Files</t>
  </si>
  <si>
    <t>Manipulating Pathnames</t>
  </si>
  <si>
    <t>Testing for the Existence of a File</t>
  </si>
  <si>
    <t>Getting a Directory Listing</t>
  </si>
  <si>
    <t>Bypassing Filename Encoding</t>
  </si>
  <si>
    <t>Printing Bad Filenames</t>
  </si>
  <si>
    <t>Adding or Changing the Encoding of an Already Open File</t>
  </si>
  <si>
    <t>Writing Bytes to a Text File</t>
  </si>
  <si>
    <t>Wrapping an Existing File Descriptor As a File Object</t>
  </si>
  <si>
    <t>Making Temporary Files and Directories</t>
  </si>
  <si>
    <t>Communicating with Serial Ports</t>
  </si>
  <si>
    <t>Serializing Python Objects</t>
  </si>
  <si>
    <t>Reading and Writing CSV Data</t>
  </si>
  <si>
    <t>Reading and Writing JSON Data</t>
  </si>
  <si>
    <t>Parsing Simple XML Data</t>
  </si>
  <si>
    <t>Parsing Huge XML Files Incrementally</t>
  </si>
  <si>
    <t>Turning a Dictionary into XML</t>
  </si>
  <si>
    <t>Parsing, Modifying, and Rewriting XML</t>
  </si>
  <si>
    <t>Parsing XML Documents with Namespaces</t>
  </si>
  <si>
    <t>Interacting with a Relational Database</t>
  </si>
  <si>
    <t>Decoding and Encoding Hexadecimal Digits</t>
  </si>
  <si>
    <t>Decoding and Encoding Base64</t>
  </si>
  <si>
    <t>Reading and Writing Binary Arrays of Structures</t>
  </si>
  <si>
    <t>Reading Nested and Variable-Sized Binary Structures</t>
  </si>
  <si>
    <t>Summarizing Data and Performing Statistics</t>
  </si>
  <si>
    <t>Writing Functions That Accept Any Number of Arguments</t>
  </si>
  <si>
    <t>Writing Functions That Only Accept Keyword Arguments</t>
  </si>
  <si>
    <t>Attaching Informational Metadata to Function Arguments</t>
  </si>
  <si>
    <t>Returning Multiple Values from a Function</t>
  </si>
  <si>
    <t>Defining Functions with Default Arguments</t>
  </si>
  <si>
    <t>Defining Anonymous or Inline Functions</t>
  </si>
  <si>
    <t>Capturing Variables in Anonymous Functions</t>
  </si>
  <si>
    <t>Making an N-Argument Callable Work As a Callable with Fewer Arguments</t>
  </si>
  <si>
    <t>Replacing Single Method Classes with Functions</t>
  </si>
  <si>
    <t>Carrying Extra State with Callback Functions</t>
  </si>
  <si>
    <t>Inlining Callback Functions</t>
  </si>
  <si>
    <t>Accessing Variables Defined Inside a Closure</t>
  </si>
  <si>
    <t>Changing the String Representation of Instances</t>
  </si>
  <si>
    <t>Customizing String Formatting</t>
  </si>
  <si>
    <t>Making Objects Support the Context-Management Protocol</t>
  </si>
  <si>
    <t>Saving Memory When Creating a Large Number of Instances</t>
  </si>
  <si>
    <t>Encapsulating Names in a Class</t>
  </si>
  <si>
    <t>Creating Managed Attributes</t>
  </si>
  <si>
    <t>Calling a Method on a Parent Class</t>
  </si>
  <si>
    <t>Extending a Property in a Subclass</t>
  </si>
  <si>
    <t>Creating a New Kind of Class or Instance Attribute</t>
  </si>
  <si>
    <t>Using Lazily Computed Properties</t>
  </si>
  <si>
    <t>Simplifying the Initialization of Data Structures</t>
  </si>
  <si>
    <t>Defining an Interface or Abstract Base Class</t>
  </si>
  <si>
    <t>Implementing a Data Model or Type System</t>
  </si>
  <si>
    <t>Implementing Custom Containers</t>
  </si>
  <si>
    <t>Delegating Attribute Access</t>
  </si>
  <si>
    <t>Defining More Than One Constructor in a Class</t>
  </si>
  <si>
    <t>Creating an Instance Without Invoking init</t>
  </si>
  <si>
    <t>Extending Classes with Mixins</t>
  </si>
  <si>
    <t>Implementing Stateful Objects or State Machines</t>
  </si>
  <si>
    <t>Calling a Method on an Object Given the Name As a String</t>
  </si>
  <si>
    <t>Implementing the Visitor Pattern</t>
  </si>
  <si>
    <t>Implementing the Visitor Pattern Without Recursion</t>
  </si>
  <si>
    <t>Managing Memory in Cyclic Data Structures</t>
  </si>
  <si>
    <t>Making Classes Support Comparison Operations</t>
  </si>
  <si>
    <t>Creating Cached Instances</t>
  </si>
  <si>
    <t>Putting a Wrapper Around a Function</t>
  </si>
  <si>
    <t>Preserving Function Metadata When Writing Decorators</t>
  </si>
  <si>
    <t>Unwrapping a Decorator</t>
  </si>
  <si>
    <t>Defining a Decorator That Takes Arguments</t>
  </si>
  <si>
    <t>Defining a Decorator with User Adjustable Attributes</t>
  </si>
  <si>
    <t>Defining a Decorator That Takes an Optional Argument</t>
  </si>
  <si>
    <t>Enforcing Type Checking on a Function Using a Decorator</t>
  </si>
  <si>
    <t>Defining Decorators As Part of a Class</t>
  </si>
  <si>
    <t>Defining Decorators As Classes</t>
  </si>
  <si>
    <t>Applying Decorators to Class and Static Methods</t>
  </si>
  <si>
    <t>Writing Decorators That Add Arguments to Wrapped Functions</t>
  </si>
  <si>
    <t>Using Decorators to Patch Class Definitions</t>
  </si>
  <si>
    <t>Using a Metaclass to Control Instance Creation</t>
  </si>
  <si>
    <t>Capturing Class Attribute Definition Order</t>
  </si>
  <si>
    <t>Defining a Metaclass That Takes Optional Arguments</t>
  </si>
  <si>
    <t>Enforcing an Argument Signature on *args and **kwargs</t>
  </si>
  <si>
    <t>Enforcing Coding Conventions in Classes</t>
  </si>
  <si>
    <t>Defining Classes Programmatically</t>
  </si>
  <si>
    <t>Initializing Class Members at Definition Time</t>
  </si>
  <si>
    <t>Implementing Multiple Dispatch with Function Annotations</t>
  </si>
  <si>
    <t>Avoiding Repetitive Property Methods</t>
  </si>
  <si>
    <t>Defining Context Managers the Easy Way</t>
  </si>
  <si>
    <t>Executing Code with Local Side Effects</t>
  </si>
  <si>
    <t>Parsing and Analyzing Python Source</t>
  </si>
  <si>
    <t>Disassembling Python Byte Code</t>
  </si>
  <si>
    <t>Making a Hierarchical Package of Modules</t>
  </si>
  <si>
    <t>Controlling the Import of Everything</t>
  </si>
  <si>
    <t>Importing Package Submodules Using Relative Names</t>
  </si>
  <si>
    <t>Splitting a Module into Multiple Files</t>
  </si>
  <si>
    <t>Making Separate Directories of Code Import Under a Common Namespace</t>
  </si>
  <si>
    <t>Reloading Modules</t>
  </si>
  <si>
    <t>Making a Directory or Zip File Runnable As a Main Script</t>
  </si>
  <si>
    <t>Reading Datafiles Within a Package</t>
  </si>
  <si>
    <t>Adding Directories to sys.path</t>
  </si>
  <si>
    <t>Importing Modules Using a Name Given in a String</t>
  </si>
  <si>
    <t>Loading Modules from a Remote Machine Using Import Hooks</t>
  </si>
  <si>
    <t>Patching Modules on Import</t>
  </si>
  <si>
    <t>Installing Packages Just for Yourself</t>
  </si>
  <si>
    <t>Creating a New Python Environment</t>
  </si>
  <si>
    <t>Distributing Packages</t>
  </si>
  <si>
    <t>Interacting with HTTP Services As a Client</t>
  </si>
  <si>
    <t>Creating a TCP Server</t>
  </si>
  <si>
    <t>Creating a UDP Server</t>
  </si>
  <si>
    <t>Generating a Range of IP Addresses from a CIDR Address</t>
  </si>
  <si>
    <t>Creating a Simple REST-Based Interface</t>
  </si>
  <si>
    <t>Implementing a Simple Remote Procedure Call with XML-RPC</t>
  </si>
  <si>
    <t>Communicating Simply Between Interpreters</t>
  </si>
  <si>
    <t>Implementing Remote Procedure Calls</t>
  </si>
  <si>
    <t>Authenticating Clients Simply</t>
  </si>
  <si>
    <t>Adding SSL to Network Services</t>
  </si>
  <si>
    <t>Passing a Socket File Descriptor Between Processes</t>
  </si>
  <si>
    <t>Understanding Event-Driven I/O</t>
  </si>
  <si>
    <t>Sending and Receiving Large Arrays</t>
  </si>
  <si>
    <t>Starting and Stopping Threads</t>
  </si>
  <si>
    <t>Determining If a Thread Has Started</t>
  </si>
  <si>
    <t>Communicating Between Threads</t>
  </si>
  <si>
    <t>Locking Critical Sections</t>
  </si>
  <si>
    <t>Locking with Deadlock Avoidance</t>
  </si>
  <si>
    <t>Storing Thread-Specific State</t>
  </si>
  <si>
    <t>Creating a Thread Pool</t>
  </si>
  <si>
    <t>Performing Simple Parallel Programming</t>
  </si>
  <si>
    <t>Dealing with the GIL (and How to Stop Worrying About It)</t>
  </si>
  <si>
    <t>Defining an Actor Task</t>
  </si>
  <si>
    <t>Implementing Publish/Subscribe Messaging</t>
  </si>
  <si>
    <t>Using Generators As an Alternative to Threads</t>
  </si>
  <si>
    <t>Polling Multiple Thread Queues</t>
  </si>
  <si>
    <t>Launching a Daemon Process on Unix</t>
  </si>
  <si>
    <t>Accepting Script Input via Redirection, Pipes, or Input Files</t>
  </si>
  <si>
    <t>Terminating a Program with an Error Message</t>
  </si>
  <si>
    <t>Parsing Command-Line Options</t>
  </si>
  <si>
    <t>Prompting for a Password at Runtime</t>
  </si>
  <si>
    <t>Getting the Terminal Size</t>
  </si>
  <si>
    <t>Executing an External Command and Getting Its Output</t>
  </si>
  <si>
    <t>Copying or Moving Files and Directories</t>
  </si>
  <si>
    <t>Creating and Unpacking Archives</t>
  </si>
  <si>
    <t>Finding Files by Name</t>
  </si>
  <si>
    <t>Reading Configuration Files</t>
  </si>
  <si>
    <t>Adding Logging to Simple Scripts</t>
  </si>
  <si>
    <t>Adding Logging to Libraries</t>
  </si>
  <si>
    <t>Making a Stopwatch Timer</t>
  </si>
  <si>
    <t>Putting Limits on Memory and CPU Usage</t>
  </si>
  <si>
    <t>Launching a Web Browser</t>
  </si>
  <si>
    <t>Testing Output Sent to stdout</t>
  </si>
  <si>
    <t>Patching Objects in Unit Tests</t>
  </si>
  <si>
    <t>Testing for Exceptional Conditions in Unit Tests</t>
  </si>
  <si>
    <t>Logging Test Output to a File</t>
  </si>
  <si>
    <t>Skipping or Anticipating Test Failures</t>
  </si>
  <si>
    <t>Handling Multiple Exceptions</t>
  </si>
  <si>
    <t>Catching All Exceptions</t>
  </si>
  <si>
    <t>Creating Custom Exceptions</t>
  </si>
  <si>
    <t>Raising an Exception in Response to Another Exception</t>
  </si>
  <si>
    <t>Reraising the Last Exception</t>
  </si>
  <si>
    <t>Issuing Warning Messages</t>
  </si>
  <si>
    <t>Debugging Basic Program Crashes</t>
  </si>
  <si>
    <t>Profiling and Timing Your Program</t>
  </si>
  <si>
    <t>Making Your Programs Run Faster</t>
  </si>
  <si>
    <t>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</si>
</sst>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"/>
    <numFmt numFmtId="166" formatCode="mmm\-d"/>
    <numFmt numFmtId="167" formatCode="[$-F800]dddd\,\ mmmm\ dd\,\ yyyy"/>
    <numFmt numFmtId="168" formatCode="[$-409]d\-mmm\-yy;@"/>
  </numFmts>
  <fonts count="53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i/>
      <sz val="8"/>
      <color theme="0"/>
      <name val="Century Gothic"/>
      <family val="2"/>
    </font>
    <font>
      <i/>
      <sz val="10"/>
      <color theme="0"/>
      <name val="Century Gothic"/>
      <family val="2"/>
    </font>
    <font>
      <sz val="12"/>
      <name val="Century Gothic"/>
      <family val="2"/>
    </font>
    <font>
      <b/>
      <sz val="8"/>
      <color theme="4" tint="-0.249977111117893"/>
      <name val="Century Gothic"/>
      <family val="2"/>
    </font>
    <font>
      <b/>
      <sz val="8"/>
      <color theme="4" tint="-0.499984740745262"/>
      <name val="Century Gothic"/>
      <family val="2"/>
    </font>
    <font>
      <b/>
      <u/>
      <sz val="8"/>
      <color theme="4" tint="-0.499984740745262"/>
      <name val="Century Gothic"/>
      <family val="2"/>
    </font>
    <font>
      <sz val="8"/>
      <color theme="4" tint="-0.499984740745262"/>
      <name val="Century Gothic"/>
      <family val="2"/>
    </font>
    <font>
      <sz val="8"/>
      <name val="Century Gothic"/>
      <family val="2"/>
    </font>
    <font>
      <sz val="8"/>
      <color theme="0"/>
      <name val="Century Gothic"/>
      <family val="2"/>
    </font>
    <font>
      <sz val="11"/>
      <color theme="4" tint="-0.249977111117893"/>
      <name val="Century Gothic"/>
      <family val="2"/>
    </font>
    <font>
      <sz val="10"/>
      <color theme="4" tint="-0.249977111117893"/>
      <name val="Century Gothic"/>
      <family val="2"/>
    </font>
    <font>
      <sz val="9"/>
      <name val="Century Gothic"/>
      <family val="2"/>
    </font>
    <font>
      <sz val="14"/>
      <name val="Century Gothic"/>
      <family val="2"/>
    </font>
    <font>
      <sz val="9"/>
      <color rgb="FF000000"/>
      <name val="Century Gothic"/>
      <family val="2"/>
    </font>
    <font>
      <sz val="14"/>
      <color rgb="FF000000"/>
      <name val="Century Gothic"/>
      <family val="2"/>
    </font>
    <font>
      <b/>
      <sz val="10"/>
      <color theme="1" tint="0.34998626667073579"/>
      <name val="Century Gothic"/>
      <family val="2"/>
    </font>
    <font>
      <sz val="8"/>
      <color theme="1" tint="0.249977111117893"/>
      <name val="Century Gothic"/>
      <family val="2"/>
    </font>
    <font>
      <b/>
      <sz val="9"/>
      <color theme="1" tint="0.249977111117893"/>
      <name val="Century Gothic"/>
      <family val="2"/>
    </font>
    <font>
      <b/>
      <sz val="9"/>
      <name val="Century Gothic"/>
      <family val="2"/>
    </font>
    <font>
      <b/>
      <sz val="9"/>
      <color theme="0"/>
      <name val="Century Gothic"/>
      <family val="2"/>
    </font>
    <font>
      <b/>
      <i/>
      <sz val="8"/>
      <color theme="1" tint="0.249977111117893"/>
      <name val="Century Gothic"/>
      <family val="2"/>
    </font>
    <font>
      <b/>
      <sz val="9"/>
      <color theme="1" tint="0.34998626667073579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10"/>
      <color theme="1" tint="0.249977111117893"/>
      <name val="Century Gothic"/>
      <family val="2"/>
    </font>
    <font>
      <b/>
      <sz val="8"/>
      <color theme="1" tint="0.34998626667073579"/>
      <name val="Century Gothic"/>
      <family val="2"/>
    </font>
    <font>
      <sz val="22"/>
      <color theme="1" tint="0.34998626667073579"/>
      <name val="Century Gothic"/>
      <family val="2"/>
    </font>
    <font>
      <b/>
      <sz val="13"/>
      <color theme="1" tint="0.24994659260841701"/>
      <name val="Arial"/>
      <family val="2"/>
      <scheme val="major"/>
    </font>
    <font>
      <u/>
      <sz val="12"/>
      <color theme="0"/>
      <name val="Segoe UI"/>
      <family val="2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indexed="2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4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8" fontId="51" fillId="0" borderId="0" applyFill="0" applyBorder="0" applyProtection="0">
      <alignment horizontal="left"/>
    </xf>
    <xf numFmtId="0" fontId="52" fillId="0" borderId="0" applyNumberFormat="0" applyFill="0" applyBorder="0" applyAlignment="0" applyProtection="0"/>
  </cellStyleXfs>
  <cellXfs count="76">
    <xf numFmtId="0" fontId="0" fillId="0" borderId="0" xfId="0"/>
    <xf numFmtId="0" fontId="22" fillId="23" borderId="0" xfId="0" applyFont="1" applyFill="1"/>
    <xf numFmtId="0" fontId="22" fillId="23" borderId="0" xfId="0" applyNumberFormat="1" applyFont="1" applyFill="1" applyBorder="1" applyProtection="1"/>
    <xf numFmtId="0" fontId="22" fillId="23" borderId="0" xfId="0" applyFont="1" applyFill="1" applyProtection="1"/>
    <xf numFmtId="0" fontId="22" fillId="23" borderId="0" xfId="0" applyNumberFormat="1" applyFont="1" applyFill="1" applyProtection="1"/>
    <xf numFmtId="0" fontId="22" fillId="21" borderId="0" xfId="0" applyFont="1" applyFill="1"/>
    <xf numFmtId="0" fontId="22" fillId="21" borderId="0" xfId="0" applyNumberFormat="1" applyFont="1" applyFill="1" applyBorder="1" applyProtection="1"/>
    <xf numFmtId="0" fontId="22" fillId="21" borderId="0" xfId="0" applyFont="1" applyFill="1" applyProtection="1"/>
    <xf numFmtId="0" fontId="22" fillId="21" borderId="0" xfId="0" applyNumberFormat="1" applyFont="1" applyFill="1" applyProtection="1"/>
    <xf numFmtId="0" fontId="23" fillId="21" borderId="0" xfId="0" applyFont="1" applyFill="1" applyProtection="1"/>
    <xf numFmtId="0" fontId="24" fillId="21" borderId="0" xfId="0" applyFont="1" applyFill="1" applyBorder="1" applyAlignment="1">
      <alignment vertical="center"/>
    </xf>
    <xf numFmtId="0" fontId="26" fillId="21" borderId="0" xfId="0" applyFont="1" applyFill="1" applyBorder="1" applyAlignment="1" applyProtection="1">
      <alignment vertical="center"/>
    </xf>
    <xf numFmtId="15" fontId="35" fillId="21" borderId="11" xfId="0" applyNumberFormat="1" applyFont="1" applyFill="1" applyBorder="1" applyAlignment="1" applyProtection="1">
      <alignment horizontal="center" vertical="center"/>
    </xf>
    <xf numFmtId="0" fontId="35" fillId="21" borderId="10" xfId="0" applyFont="1" applyFill="1" applyBorder="1" applyAlignment="1" applyProtection="1">
      <alignment horizontal="left" vertical="center" wrapText="1" indent="1"/>
    </xf>
    <xf numFmtId="0" fontId="35" fillId="21" borderId="10" xfId="0" applyFont="1" applyFill="1" applyBorder="1" applyAlignment="1" applyProtection="1">
      <alignment vertical="center"/>
    </xf>
    <xf numFmtId="0" fontId="35" fillId="21" borderId="10" xfId="0" applyFont="1" applyFill="1" applyBorder="1" applyAlignment="1" applyProtection="1">
      <alignment horizontal="center" vertical="center"/>
    </xf>
    <xf numFmtId="0" fontId="27" fillId="22" borderId="0" xfId="0" applyNumberFormat="1" applyFont="1" applyFill="1" applyBorder="1" applyProtection="1"/>
    <xf numFmtId="0" fontId="28" fillId="22" borderId="0" xfId="0" applyNumberFormat="1" applyFont="1" applyFill="1" applyBorder="1" applyAlignment="1" applyProtection="1">
      <alignment vertical="center"/>
      <protection locked="0"/>
    </xf>
    <xf numFmtId="0" fontId="29" fillId="22" borderId="0" xfId="34" applyNumberFormat="1" applyFont="1" applyFill="1" applyBorder="1" applyAlignment="1" applyProtection="1">
      <alignment horizontal="right" vertical="center"/>
      <protection locked="0"/>
    </xf>
    <xf numFmtId="0" fontId="28" fillId="22" borderId="0" xfId="0" applyFont="1" applyFill="1" applyBorder="1" applyAlignment="1" applyProtection="1">
      <alignment vertical="center"/>
      <protection locked="0"/>
    </xf>
    <xf numFmtId="0" fontId="30" fillId="22" borderId="0" xfId="0" applyFont="1" applyFill="1" applyBorder="1" applyAlignment="1" applyProtection="1">
      <alignment vertical="center"/>
      <protection locked="0"/>
    </xf>
    <xf numFmtId="0" fontId="34" fillId="22" borderId="0" xfId="0" applyFont="1" applyFill="1" applyAlignment="1" applyProtection="1">
      <alignment vertical="center"/>
    </xf>
    <xf numFmtId="0" fontId="34" fillId="22" borderId="0" xfId="0" applyNumberFormat="1" applyFont="1" applyFill="1" applyBorder="1" applyAlignment="1" applyProtection="1">
      <alignment vertical="center"/>
    </xf>
    <xf numFmtId="0" fontId="33" fillId="22" borderId="0" xfId="0" applyFont="1" applyFill="1" applyBorder="1" applyAlignment="1" applyProtection="1">
      <alignment horizontal="right" vertical="center" indent="1"/>
    </xf>
    <xf numFmtId="0" fontId="31" fillId="23" borderId="0" xfId="0" applyFont="1" applyFill="1" applyBorder="1" applyAlignment="1" applyProtection="1">
      <alignment vertical="center"/>
    </xf>
    <xf numFmtId="0" fontId="32" fillId="23" borderId="0" xfId="0" applyFont="1" applyFill="1" applyBorder="1" applyAlignment="1" applyProtection="1">
      <alignment horizontal="center" vertical="center" wrapText="1"/>
    </xf>
    <xf numFmtId="1" fontId="36" fillId="23" borderId="0" xfId="0" applyNumberFormat="1" applyFont="1" applyFill="1" applyBorder="1" applyAlignment="1" applyProtection="1">
      <alignment horizontal="center" vertical="center"/>
    </xf>
    <xf numFmtId="1" fontId="38" fillId="23" borderId="0" xfId="0" applyNumberFormat="1" applyFont="1" applyFill="1" applyBorder="1" applyAlignment="1" applyProtection="1">
      <alignment horizontal="center" vertical="center"/>
    </xf>
    <xf numFmtId="165" fontId="40" fillId="20" borderId="15" xfId="0" applyNumberFormat="1" applyFont="1" applyFill="1" applyBorder="1" applyAlignment="1" applyProtection="1">
      <alignment horizontal="center" vertical="center" shrinkToFit="1"/>
    </xf>
    <xf numFmtId="165" fontId="40" fillId="20" borderId="14" xfId="0" applyNumberFormat="1" applyFont="1" applyFill="1" applyBorder="1" applyAlignment="1" applyProtection="1">
      <alignment horizontal="center" vertical="center" shrinkToFit="1"/>
    </xf>
    <xf numFmtId="165" fontId="40" fillId="22" borderId="17" xfId="0" applyNumberFormat="1" applyFont="1" applyFill="1" applyBorder="1" applyAlignment="1" applyProtection="1">
      <alignment horizontal="center" vertical="center" shrinkToFit="1"/>
    </xf>
    <xf numFmtId="0" fontId="35" fillId="20" borderId="12" xfId="0" applyFont="1" applyFill="1" applyBorder="1" applyAlignment="1" applyProtection="1">
      <alignment vertical="center"/>
    </xf>
    <xf numFmtId="165" fontId="40" fillId="22" borderId="18" xfId="0" applyNumberFormat="1" applyFont="1" applyFill="1" applyBorder="1" applyAlignment="1" applyProtection="1">
      <alignment horizontal="center" vertical="center" shrinkToFit="1"/>
    </xf>
    <xf numFmtId="0" fontId="34" fillId="23" borderId="0" xfId="0" applyFont="1" applyFill="1" applyBorder="1" applyAlignment="1" applyProtection="1">
      <alignment vertical="center"/>
    </xf>
    <xf numFmtId="15" fontId="41" fillId="20" borderId="11" xfId="0" applyNumberFormat="1" applyFont="1" applyFill="1" applyBorder="1" applyAlignment="1" applyProtection="1">
      <alignment horizontal="center" vertical="center"/>
    </xf>
    <xf numFmtId="0" fontId="35" fillId="20" borderId="10" xfId="0" applyFont="1" applyFill="1" applyBorder="1" applyAlignment="1" applyProtection="1">
      <alignment horizontal="center" vertical="center"/>
    </xf>
    <xf numFmtId="0" fontId="35" fillId="23" borderId="10" xfId="0" applyFont="1" applyFill="1" applyBorder="1" applyAlignment="1" applyProtection="1">
      <alignment horizontal="center" vertical="center"/>
    </xf>
    <xf numFmtId="0" fontId="42" fillId="20" borderId="12" xfId="0" applyFont="1" applyFill="1" applyBorder="1" applyAlignment="1" applyProtection="1">
      <alignment horizontal="left" vertical="center" indent="1"/>
    </xf>
    <xf numFmtId="0" fontId="43" fillId="23" borderId="0" xfId="0" applyFont="1" applyFill="1" applyBorder="1" applyAlignment="1" applyProtection="1">
      <alignment horizontal="left" vertical="center" indent="1"/>
    </xf>
    <xf numFmtId="0" fontId="43" fillId="23" borderId="0" xfId="0" applyFont="1" applyFill="1" applyBorder="1" applyAlignment="1" applyProtection="1">
      <alignment horizontal="center" vertical="center" wrapText="1"/>
    </xf>
    <xf numFmtId="15" fontId="43" fillId="23" borderId="0" xfId="0" applyNumberFormat="1" applyFont="1" applyFill="1" applyBorder="1" applyAlignment="1" applyProtection="1">
      <alignment horizontal="center" vertical="center" wrapText="1"/>
    </xf>
    <xf numFmtId="0" fontId="24" fillId="21" borderId="19" xfId="0" applyFont="1" applyFill="1" applyBorder="1" applyAlignment="1">
      <alignment vertical="center"/>
    </xf>
    <xf numFmtId="167" fontId="44" fillId="21" borderId="0" xfId="0" applyNumberFormat="1" applyFont="1" applyFill="1" applyBorder="1" applyAlignment="1">
      <alignment vertical="center"/>
    </xf>
    <xf numFmtId="0" fontId="43" fillId="23" borderId="14" xfId="0" applyFont="1" applyFill="1" applyBorder="1" applyAlignment="1" applyProtection="1">
      <alignment horizontal="left" vertical="center" indent="1"/>
    </xf>
    <xf numFmtId="0" fontId="43" fillId="23" borderId="14" xfId="0" applyFont="1" applyFill="1" applyBorder="1" applyAlignment="1" applyProtection="1">
      <alignment horizontal="center" vertical="center" wrapText="1"/>
    </xf>
    <xf numFmtId="0" fontId="41" fillId="21" borderId="0" xfId="0" applyFont="1" applyFill="1" applyAlignment="1" applyProtection="1">
      <alignment horizontal="center" vertical="center"/>
    </xf>
    <xf numFmtId="0" fontId="43" fillId="23" borderId="0" xfId="0" applyNumberFormat="1" applyFont="1" applyFill="1" applyBorder="1" applyAlignment="1" applyProtection="1">
      <alignment horizontal="center" vertical="center"/>
    </xf>
    <xf numFmtId="0" fontId="41" fillId="20" borderId="12" xfId="43" applyNumberFormat="1" applyFont="1" applyFill="1" applyBorder="1" applyAlignment="1" applyProtection="1">
      <alignment horizontal="center" vertical="center"/>
    </xf>
    <xf numFmtId="0" fontId="37" fillId="21" borderId="11" xfId="0" applyNumberFormat="1" applyFont="1" applyFill="1" applyBorder="1" applyAlignment="1" applyProtection="1">
      <alignment horizontal="center" vertical="center"/>
    </xf>
    <xf numFmtId="0" fontId="35" fillId="21" borderId="12" xfId="43" applyNumberFormat="1" applyFont="1" applyFill="1" applyBorder="1" applyAlignment="1" applyProtection="1">
      <alignment horizontal="center" vertical="center"/>
    </xf>
    <xf numFmtId="0" fontId="43" fillId="24" borderId="12" xfId="43" applyNumberFormat="1" applyFont="1" applyFill="1" applyBorder="1" applyAlignment="1" applyProtection="1">
      <alignment horizontal="center" vertical="center"/>
    </xf>
    <xf numFmtId="9" fontId="43" fillId="23" borderId="0" xfId="44" applyFont="1" applyFill="1" applyBorder="1" applyAlignment="1" applyProtection="1">
      <alignment horizontal="center" vertical="center"/>
    </xf>
    <xf numFmtId="9" fontId="46" fillId="20" borderId="12" xfId="44" applyFont="1" applyFill="1" applyBorder="1" applyAlignment="1" applyProtection="1">
      <alignment horizontal="center" vertical="center"/>
    </xf>
    <xf numFmtId="9" fontId="47" fillId="21" borderId="11" xfId="44" applyFont="1" applyFill="1" applyBorder="1" applyAlignment="1" applyProtection="1">
      <alignment horizontal="center" vertical="center"/>
    </xf>
    <xf numFmtId="0" fontId="25" fillId="21" borderId="0" xfId="34" applyFont="1" applyFill="1" applyAlignment="1" applyProtection="1">
      <alignment vertical="center"/>
    </xf>
    <xf numFmtId="0" fontId="24" fillId="25" borderId="0" xfId="0" applyFont="1" applyFill="1" applyBorder="1" applyAlignment="1">
      <alignment vertical="center"/>
    </xf>
    <xf numFmtId="0" fontId="48" fillId="21" borderId="0" xfId="0" applyFont="1" applyFill="1" applyBorder="1" applyAlignment="1">
      <alignment horizontal="left" vertical="center" indent="1"/>
    </xf>
    <xf numFmtId="0" fontId="24" fillId="26" borderId="0" xfId="0" applyFont="1" applyFill="1" applyBorder="1" applyAlignment="1">
      <alignment vertical="center"/>
    </xf>
    <xf numFmtId="0" fontId="22" fillId="22" borderId="0" xfId="0" applyFont="1" applyFill="1" applyProtection="1"/>
    <xf numFmtId="0" fontId="43" fillId="23" borderId="20" xfId="0" applyFont="1" applyFill="1" applyBorder="1" applyAlignment="1" applyProtection="1">
      <alignment horizontal="center" vertical="center" wrapText="1"/>
    </xf>
    <xf numFmtId="0" fontId="49" fillId="22" borderId="0" xfId="0" applyFont="1" applyFill="1" applyBorder="1" applyAlignment="1" applyProtection="1">
      <alignment horizontal="center" vertical="center"/>
    </xf>
    <xf numFmtId="0" fontId="35" fillId="21" borderId="10" xfId="0" applyFont="1" applyFill="1" applyBorder="1" applyAlignment="1" applyProtection="1">
      <alignment horizontal="left" vertical="center" wrapText="1"/>
    </xf>
    <xf numFmtId="0" fontId="43" fillId="23" borderId="0" xfId="0" applyFont="1" applyFill="1" applyBorder="1" applyAlignment="1" applyProtection="1">
      <alignment horizontal="left" vertical="center"/>
    </xf>
    <xf numFmtId="0" fontId="42" fillId="20" borderId="12" xfId="0" applyFont="1" applyFill="1" applyBorder="1" applyAlignment="1" applyProtection="1">
      <alignment horizontal="left" vertical="center"/>
    </xf>
    <xf numFmtId="0" fontId="22" fillId="23" borderId="0" xfId="0" applyNumberFormat="1" applyFont="1" applyFill="1" applyBorder="1" applyAlignment="1" applyProtection="1">
      <alignment vertical="center"/>
    </xf>
    <xf numFmtId="0" fontId="22" fillId="21" borderId="0" xfId="0" applyNumberFormat="1" applyFont="1" applyFill="1" applyBorder="1" applyAlignment="1" applyProtection="1">
      <alignment vertical="center"/>
    </xf>
    <xf numFmtId="0" fontId="27" fillId="22" borderId="0" xfId="0" applyNumberFormat="1" applyFont="1" applyFill="1" applyBorder="1" applyAlignment="1" applyProtection="1">
      <alignment vertical="center"/>
    </xf>
    <xf numFmtId="0" fontId="43" fillId="23" borderId="14" xfId="0" applyFont="1" applyFill="1" applyBorder="1" applyAlignment="1" applyProtection="1">
      <alignment horizontal="center" vertical="center"/>
    </xf>
    <xf numFmtId="0" fontId="22" fillId="22" borderId="0" xfId="0" applyNumberFormat="1" applyFont="1" applyFill="1" applyBorder="1" applyProtection="1"/>
    <xf numFmtId="0" fontId="22" fillId="27" borderId="0" xfId="0" applyNumberFormat="1" applyFont="1" applyFill="1" applyBorder="1" applyAlignment="1" applyProtection="1">
      <alignment vertical="center"/>
    </xf>
    <xf numFmtId="166" fontId="41" fillId="22" borderId="13" xfId="0" applyNumberFormat="1" applyFont="1" applyFill="1" applyBorder="1" applyAlignment="1" applyProtection="1">
      <alignment horizontal="center" vertical="center" shrinkToFit="1"/>
    </xf>
    <xf numFmtId="15" fontId="41" fillId="21" borderId="0" xfId="0" applyNumberFormat="1" applyFont="1" applyFill="1" applyBorder="1" applyAlignment="1" applyProtection="1">
      <alignment horizontal="center" vertical="center" shrinkToFit="1"/>
      <protection locked="0"/>
    </xf>
    <xf numFmtId="0" fontId="39" fillId="22" borderId="0" xfId="0" applyFont="1" applyFill="1" applyBorder="1" applyAlignment="1" applyProtection="1">
      <alignment horizontal="right" vertical="center" indent="1"/>
    </xf>
    <xf numFmtId="0" fontId="45" fillId="22" borderId="0" xfId="0" applyFont="1" applyFill="1" applyBorder="1" applyAlignment="1" applyProtection="1">
      <alignment horizontal="center" vertical="center"/>
    </xf>
    <xf numFmtId="0" fontId="50" fillId="21" borderId="0" xfId="0" applyNumberFormat="1" applyFont="1" applyFill="1" applyBorder="1" applyAlignment="1" applyProtection="1">
      <alignment horizontal="left" vertical="top"/>
      <protection locked="0"/>
    </xf>
    <xf numFmtId="166" fontId="41" fillId="22" borderId="16" xfId="0" applyNumberFormat="1" applyFont="1" applyFill="1" applyBorder="1" applyAlignment="1" applyProtection="1">
      <alignment horizontal="center" vertical="center" shrinkToFi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tivity" xfId="45" xr:uid="{00000000-0005-0000-0000-000018000000}"/>
    <cellStyle name="Bad" xfId="25" builtinId="27" customBuiltin="1"/>
    <cellStyle name="Calculation" xfId="26" builtinId="22" customBuiltin="1"/>
    <cellStyle name="Check Cell" xfId="27" builtinId="23" customBuiltin="1"/>
    <cellStyle name="Currency" xfId="43" builtinId="4"/>
    <cellStyle name="Explanatory Text" xfId="28" builtinId="53" customBuiltin="1"/>
    <cellStyle name="Followed Hyperlink" xfId="46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4" builtinId="5"/>
    <cellStyle name="Title" xfId="40" builtinId="15" customBuiltin="1"/>
    <cellStyle name="Total" xfId="41" builtinId="25" customBuiltin="1"/>
    <cellStyle name="Warning Text" xfId="42" builtinId="11" customBuiltin="1"/>
  </cellStyles>
  <dxfs count="144"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127296</xdr:colOff>
      <xdr:row>7</xdr:row>
      <xdr:rowOff>1587</xdr:rowOff>
    </xdr:from>
    <xdr:to>
      <xdr:col>9</xdr:col>
      <xdr:colOff>232130</xdr:colOff>
      <xdr:row>11</xdr:row>
      <xdr:rowOff>3175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7920D58E-E04B-4DCF-AB0E-498920EBE0EF}"/>
            </a:ext>
          </a:extLst>
        </xdr:cNvPr>
        <xdr:cNvSpPr txBox="1">
          <a:spLocks noChangeArrowheads="1"/>
        </xdr:cNvSpPr>
      </xdr:nvSpPr>
      <xdr:spPr bwMode="auto">
        <a:xfrm>
          <a:off x="4918371" y="1363662"/>
          <a:ext cx="3467159" cy="106838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127296</xdr:colOff>
      <xdr:row>7</xdr:row>
      <xdr:rowOff>1587</xdr:rowOff>
    </xdr:from>
    <xdr:to>
      <xdr:col>9</xdr:col>
      <xdr:colOff>232130</xdr:colOff>
      <xdr:row>11</xdr:row>
      <xdr:rowOff>3175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67AB7CB9-4630-47E9-89BB-867BA729BA75}"/>
            </a:ext>
          </a:extLst>
        </xdr:cNvPr>
        <xdr:cNvSpPr txBox="1">
          <a:spLocks noChangeArrowheads="1"/>
        </xdr:cNvSpPr>
      </xdr:nvSpPr>
      <xdr:spPr bwMode="auto">
        <a:xfrm>
          <a:off x="4918371" y="1363662"/>
          <a:ext cx="3467159" cy="106838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127296</xdr:colOff>
      <xdr:row>7</xdr:row>
      <xdr:rowOff>1587</xdr:rowOff>
    </xdr:from>
    <xdr:to>
      <xdr:col>9</xdr:col>
      <xdr:colOff>232130</xdr:colOff>
      <xdr:row>11</xdr:row>
      <xdr:rowOff>3175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D4CD8F22-682A-4BCE-9A81-D8B230659BC7}"/>
            </a:ext>
          </a:extLst>
        </xdr:cNvPr>
        <xdr:cNvSpPr txBox="1">
          <a:spLocks noChangeArrowheads="1"/>
        </xdr:cNvSpPr>
      </xdr:nvSpPr>
      <xdr:spPr bwMode="auto">
        <a:xfrm>
          <a:off x="4918371" y="1363662"/>
          <a:ext cx="3467159" cy="106838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8692-2F69-498A-B06D-E4C003DDCAFA}">
  <sheetPr>
    <outlinePr summaryBelow="0"/>
    <pageSetUpPr fitToPage="1"/>
  </sheetPr>
  <dimension ref="B1:AS49"/>
  <sheetViews>
    <sheetView showGridLines="0" topLeftCell="A22" zoomScale="117" zoomScaleNormal="90" workbookViewId="0">
      <selection activeCell="E12" sqref="E12"/>
    </sheetView>
  </sheetViews>
  <sheetFormatPr defaultColWidth="9.28515625" defaultRowHeight="13.5" outlineLevelRow="1" x14ac:dyDescent="0.25"/>
  <cols>
    <col min="1" max="1" width="3.28515625" style="1" customWidth="1"/>
    <col min="2" max="2" width="3" style="1" customWidth="1"/>
    <col min="3" max="3" width="12.28515625" style="2" customWidth="1"/>
    <col min="4" max="4" width="9" style="2" customWidth="1"/>
    <col min="5" max="5" width="44.140625" style="64" customWidth="1"/>
    <col min="6" max="6" width="10.140625" style="64" bestFit="1" customWidth="1"/>
    <col min="7" max="7" width="19.28515625" style="2" customWidth="1"/>
    <col min="8" max="8" width="10.140625" style="3" customWidth="1"/>
    <col min="9" max="9" width="10.7109375" style="4" customWidth="1"/>
    <col min="10" max="10" width="10.7109375" style="3" customWidth="1"/>
    <col min="11" max="11" width="12" style="3" customWidth="1"/>
    <col min="12" max="12" width="10.28515625" style="3" customWidth="1"/>
    <col min="13" max="13" width="14.28515625" style="3" customWidth="1"/>
    <col min="14" max="14" width="1" style="3" customWidth="1"/>
    <col min="15" max="34" width="3.28515625" style="3" customWidth="1"/>
    <col min="35" max="44" width="3.140625" style="3" customWidth="1"/>
    <col min="45" max="57" width="3.140625" style="1" customWidth="1"/>
    <col min="58" max="16384" width="9.28515625" style="1"/>
  </cols>
  <sheetData>
    <row r="1" spans="2:45" ht="17.100000000000001" customHeight="1" x14ac:dyDescent="0.25"/>
    <row r="2" spans="2:45" ht="17.850000000000001" customHeight="1" x14ac:dyDescent="0.25">
      <c r="B2" s="5"/>
      <c r="C2" s="6"/>
      <c r="D2" s="6"/>
      <c r="E2" s="65"/>
      <c r="F2" s="65"/>
      <c r="G2" s="6"/>
      <c r="H2" s="7"/>
      <c r="I2" s="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5"/>
    </row>
    <row r="3" spans="2:45" ht="18" customHeight="1" x14ac:dyDescent="0.25">
      <c r="B3" s="5"/>
      <c r="C3" s="74" t="s">
        <v>0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9"/>
      <c r="O3" s="55"/>
      <c r="P3" s="56" t="s">
        <v>1</v>
      </c>
      <c r="Q3" s="10"/>
      <c r="R3" s="10"/>
      <c r="S3" s="42"/>
      <c r="T3" s="10"/>
      <c r="U3" s="57"/>
      <c r="V3" s="56" t="s">
        <v>2</v>
      </c>
      <c r="W3" s="10"/>
      <c r="X3" s="10"/>
      <c r="Y3" s="10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54"/>
      <c r="AL3" s="54"/>
      <c r="AM3" s="54"/>
      <c r="AN3" s="54"/>
      <c r="AO3" s="54"/>
      <c r="AP3" s="54"/>
      <c r="AQ3" s="54"/>
      <c r="AR3" s="54"/>
      <c r="AS3" s="5"/>
    </row>
    <row r="4" spans="2:45" ht="23.85" customHeight="1" x14ac:dyDescent="0.25">
      <c r="B4" s="5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11"/>
      <c r="O4" s="41"/>
      <c r="P4" s="41"/>
      <c r="Q4" s="41"/>
      <c r="R4" s="41"/>
      <c r="S4" s="4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5"/>
    </row>
    <row r="5" spans="2:45" ht="6.75" customHeight="1" x14ac:dyDescent="0.25">
      <c r="B5" s="5"/>
      <c r="C5" s="16"/>
      <c r="D5" s="16"/>
      <c r="E5" s="66"/>
      <c r="F5" s="66"/>
      <c r="G5" s="16"/>
      <c r="H5" s="17"/>
      <c r="I5" s="18"/>
      <c r="J5" s="19"/>
      <c r="K5" s="20"/>
      <c r="L5" s="20"/>
      <c r="M5" s="20"/>
      <c r="N5" s="24"/>
      <c r="O5" s="70" t="e">
        <f>CHOOSE(WEEKDAY(H6+(L6-1)*7),5,4,3,2,1,0,6)+H6+(L6-1)*7</f>
        <v>#NUM!</v>
      </c>
      <c r="P5" s="70"/>
      <c r="Q5" s="70"/>
      <c r="R5" s="70"/>
      <c r="S5" s="70"/>
      <c r="T5" s="70" t="e">
        <f>O5+7</f>
        <v>#NUM!</v>
      </c>
      <c r="U5" s="70"/>
      <c r="V5" s="70"/>
      <c r="W5" s="70"/>
      <c r="X5" s="70"/>
      <c r="Y5" s="70" t="e">
        <f>T5+7</f>
        <v>#NUM!</v>
      </c>
      <c r="Z5" s="70"/>
      <c r="AA5" s="70"/>
      <c r="AB5" s="70"/>
      <c r="AC5" s="70"/>
      <c r="AD5" s="70" t="e">
        <f>Y5+7</f>
        <v>#NUM!</v>
      </c>
      <c r="AE5" s="70"/>
      <c r="AF5" s="70"/>
      <c r="AG5" s="70"/>
      <c r="AH5" s="70"/>
      <c r="AI5" s="70" t="e">
        <f>AD5+7</f>
        <v>#NUM!</v>
      </c>
      <c r="AJ5" s="70"/>
      <c r="AK5" s="70"/>
      <c r="AL5" s="70"/>
      <c r="AM5" s="70"/>
      <c r="AN5" s="70" t="e">
        <f>AI5+7</f>
        <v>#NUM!</v>
      </c>
      <c r="AO5" s="70"/>
      <c r="AP5" s="70"/>
      <c r="AQ5" s="70"/>
      <c r="AR5" s="70"/>
      <c r="AS5" s="5"/>
    </row>
    <row r="6" spans="2:45" ht="19.5" customHeight="1" x14ac:dyDescent="0.25">
      <c r="B6" s="5"/>
      <c r="C6" s="68"/>
      <c r="D6" s="60"/>
      <c r="E6" s="60"/>
      <c r="F6" s="60"/>
      <c r="G6" s="60" t="s">
        <v>3</v>
      </c>
      <c r="H6" s="71"/>
      <c r="I6" s="71"/>
      <c r="J6" s="72" t="s">
        <v>4</v>
      </c>
      <c r="K6" s="72"/>
      <c r="L6" s="45">
        <v>0</v>
      </c>
      <c r="M6" s="58"/>
      <c r="N6" s="33"/>
      <c r="O6" s="75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5"/>
    </row>
    <row r="7" spans="2:45" ht="6.6" customHeight="1" x14ac:dyDescent="0.25">
      <c r="B7" s="5"/>
      <c r="C7" s="22"/>
      <c r="D7" s="22"/>
      <c r="E7" s="22"/>
      <c r="F7" s="22"/>
      <c r="G7" s="22"/>
      <c r="H7" s="23"/>
      <c r="I7" s="23"/>
      <c r="J7" s="23"/>
      <c r="K7" s="21"/>
      <c r="L7" s="21"/>
      <c r="M7" s="21"/>
      <c r="N7" s="33"/>
      <c r="O7" s="75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5"/>
    </row>
    <row r="8" spans="2:45" ht="30" customHeight="1" x14ac:dyDescent="0.25">
      <c r="B8" s="5"/>
      <c r="C8" s="43" t="s">
        <v>5</v>
      </c>
      <c r="D8" s="67" t="s">
        <v>6</v>
      </c>
      <c r="E8" s="44" t="s">
        <v>7</v>
      </c>
      <c r="F8" s="44" t="s">
        <v>8</v>
      </c>
      <c r="G8" s="67" t="s">
        <v>9</v>
      </c>
      <c r="H8" s="44" t="s">
        <v>10</v>
      </c>
      <c r="I8" s="44" t="s">
        <v>11</v>
      </c>
      <c r="J8" s="44" t="s">
        <v>12</v>
      </c>
      <c r="K8" s="59" t="s">
        <v>13</v>
      </c>
      <c r="L8" s="44" t="s">
        <v>14</v>
      </c>
      <c r="M8" s="39" t="s">
        <v>15</v>
      </c>
      <c r="N8" s="25"/>
      <c r="O8" s="32" t="e">
        <f t="shared" ref="O8:R8" si="0">P8-1</f>
        <v>#NUM!</v>
      </c>
      <c r="P8" s="30" t="e">
        <f t="shared" si="0"/>
        <v>#NUM!</v>
      </c>
      <c r="Q8" s="30" t="e">
        <f t="shared" si="0"/>
        <v>#NUM!</v>
      </c>
      <c r="R8" s="30" t="e">
        <f t="shared" si="0"/>
        <v>#NUM!</v>
      </c>
      <c r="S8" s="30" t="e">
        <f>O5</f>
        <v>#NUM!</v>
      </c>
      <c r="T8" s="30" t="e">
        <f>WORKDAY(S8,1)</f>
        <v>#NUM!</v>
      </c>
      <c r="U8" s="30" t="e">
        <f t="shared" ref="U8:AR8" si="1">WORKDAY(T8,1)</f>
        <v>#NUM!</v>
      </c>
      <c r="V8" s="30" t="e">
        <f t="shared" si="1"/>
        <v>#NUM!</v>
      </c>
      <c r="W8" s="30" t="e">
        <f t="shared" si="1"/>
        <v>#NUM!</v>
      </c>
      <c r="X8" s="30" t="e">
        <f t="shared" si="1"/>
        <v>#NUM!</v>
      </c>
      <c r="Y8" s="30" t="e">
        <f t="shared" si="1"/>
        <v>#NUM!</v>
      </c>
      <c r="Z8" s="30" t="e">
        <f t="shared" si="1"/>
        <v>#NUM!</v>
      </c>
      <c r="AA8" s="30" t="e">
        <f t="shared" si="1"/>
        <v>#NUM!</v>
      </c>
      <c r="AB8" s="30" t="e">
        <f t="shared" si="1"/>
        <v>#NUM!</v>
      </c>
      <c r="AC8" s="30" t="e">
        <f t="shared" si="1"/>
        <v>#NUM!</v>
      </c>
      <c r="AD8" s="30" t="e">
        <f t="shared" si="1"/>
        <v>#NUM!</v>
      </c>
      <c r="AE8" s="30" t="e">
        <f t="shared" si="1"/>
        <v>#NUM!</v>
      </c>
      <c r="AF8" s="30" t="e">
        <f t="shared" si="1"/>
        <v>#NUM!</v>
      </c>
      <c r="AG8" s="30" t="e">
        <f t="shared" si="1"/>
        <v>#NUM!</v>
      </c>
      <c r="AH8" s="30" t="e">
        <f t="shared" si="1"/>
        <v>#NUM!</v>
      </c>
      <c r="AI8" s="30" t="e">
        <f t="shared" si="1"/>
        <v>#NUM!</v>
      </c>
      <c r="AJ8" s="30" t="e">
        <f t="shared" si="1"/>
        <v>#NUM!</v>
      </c>
      <c r="AK8" s="30" t="e">
        <f t="shared" si="1"/>
        <v>#NUM!</v>
      </c>
      <c r="AL8" s="30" t="e">
        <f t="shared" si="1"/>
        <v>#NUM!</v>
      </c>
      <c r="AM8" s="30" t="e">
        <f t="shared" si="1"/>
        <v>#NUM!</v>
      </c>
      <c r="AN8" s="30" t="e">
        <f t="shared" si="1"/>
        <v>#NUM!</v>
      </c>
      <c r="AO8" s="30" t="e">
        <f t="shared" si="1"/>
        <v>#NUM!</v>
      </c>
      <c r="AP8" s="30" t="e">
        <f t="shared" si="1"/>
        <v>#NUM!</v>
      </c>
      <c r="AQ8" s="30" t="e">
        <f t="shared" si="1"/>
        <v>#NUM!</v>
      </c>
      <c r="AR8" s="30" t="e">
        <f t="shared" si="1"/>
        <v>#NUM!</v>
      </c>
      <c r="AS8" s="5"/>
    </row>
    <row r="9" spans="2:45" ht="17.100000000000001" customHeight="1" x14ac:dyDescent="0.25">
      <c r="B9" s="5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25"/>
      <c r="O9" s="28" t="e">
        <f>CHOOSE(WEEKDAY(O8,1),"S","M","T","W","T","F","S")</f>
        <v>#NUM!</v>
      </c>
      <c r="P9" s="29" t="e">
        <f t="shared" ref="P9:AR9" si="2">CHOOSE(WEEKDAY(P8,1),"S","M","T","W","T","F","S")</f>
        <v>#NUM!</v>
      </c>
      <c r="Q9" s="29" t="e">
        <f t="shared" si="2"/>
        <v>#NUM!</v>
      </c>
      <c r="R9" s="29" t="e">
        <f t="shared" si="2"/>
        <v>#NUM!</v>
      </c>
      <c r="S9" s="29" t="e">
        <f t="shared" si="2"/>
        <v>#NUM!</v>
      </c>
      <c r="T9" s="29" t="e">
        <f t="shared" si="2"/>
        <v>#NUM!</v>
      </c>
      <c r="U9" s="29" t="e">
        <f t="shared" si="2"/>
        <v>#NUM!</v>
      </c>
      <c r="V9" s="29" t="e">
        <f t="shared" si="2"/>
        <v>#NUM!</v>
      </c>
      <c r="W9" s="29" t="e">
        <f t="shared" si="2"/>
        <v>#NUM!</v>
      </c>
      <c r="X9" s="29" t="e">
        <f t="shared" si="2"/>
        <v>#NUM!</v>
      </c>
      <c r="Y9" s="29" t="e">
        <f t="shared" si="2"/>
        <v>#NUM!</v>
      </c>
      <c r="Z9" s="29" t="e">
        <f t="shared" si="2"/>
        <v>#NUM!</v>
      </c>
      <c r="AA9" s="29" t="e">
        <f t="shared" si="2"/>
        <v>#NUM!</v>
      </c>
      <c r="AB9" s="29" t="e">
        <f t="shared" si="2"/>
        <v>#NUM!</v>
      </c>
      <c r="AC9" s="29" t="e">
        <f t="shared" si="2"/>
        <v>#NUM!</v>
      </c>
      <c r="AD9" s="29" t="e">
        <f t="shared" si="2"/>
        <v>#NUM!</v>
      </c>
      <c r="AE9" s="29" t="e">
        <f t="shared" si="2"/>
        <v>#NUM!</v>
      </c>
      <c r="AF9" s="29" t="e">
        <f t="shared" si="2"/>
        <v>#NUM!</v>
      </c>
      <c r="AG9" s="29" t="e">
        <f t="shared" si="2"/>
        <v>#NUM!</v>
      </c>
      <c r="AH9" s="29" t="e">
        <f t="shared" si="2"/>
        <v>#NUM!</v>
      </c>
      <c r="AI9" s="29" t="e">
        <f t="shared" si="2"/>
        <v>#NUM!</v>
      </c>
      <c r="AJ9" s="29" t="e">
        <f t="shared" si="2"/>
        <v>#NUM!</v>
      </c>
      <c r="AK9" s="29" t="e">
        <f t="shared" si="2"/>
        <v>#NUM!</v>
      </c>
      <c r="AL9" s="29" t="e">
        <f t="shared" si="2"/>
        <v>#NUM!</v>
      </c>
      <c r="AM9" s="29" t="e">
        <f t="shared" si="2"/>
        <v>#NUM!</v>
      </c>
      <c r="AN9" s="29" t="e">
        <f t="shared" si="2"/>
        <v>#NUM!</v>
      </c>
      <c r="AO9" s="29" t="e">
        <f t="shared" si="2"/>
        <v>#NUM!</v>
      </c>
      <c r="AP9" s="29" t="e">
        <f t="shared" si="2"/>
        <v>#NUM!</v>
      </c>
      <c r="AQ9" s="29" t="e">
        <f t="shared" si="2"/>
        <v>#NUM!</v>
      </c>
      <c r="AR9" s="29" t="e">
        <f t="shared" si="2"/>
        <v>#NUM!</v>
      </c>
      <c r="AS9" s="5"/>
    </row>
    <row r="10" spans="2:45" ht="19.5" customHeight="1" x14ac:dyDescent="0.25">
      <c r="B10" s="5"/>
      <c r="C10" s="38" t="s">
        <v>16</v>
      </c>
      <c r="D10" s="38"/>
      <c r="E10" s="62"/>
      <c r="F10" s="62"/>
      <c r="G10" s="38"/>
      <c r="H10" s="39"/>
      <c r="I10" s="40" t="e">
        <f>IF(MIN(#REF!)&gt;0,MIN(#REF!),"")</f>
        <v>#REF!</v>
      </c>
      <c r="J10" s="40" t="e">
        <f>IF(MAX(#REF!)&gt;0,MAX(#REF!),"")</f>
        <v>#REF!</v>
      </c>
      <c r="K10" s="50" t="e">
        <f>IF(OR(I10="",J10=""),"",NETWORKDAYS(I10,J10)&amp; " day(s)")</f>
        <v>#REF!</v>
      </c>
      <c r="L10" s="46"/>
      <c r="M10" s="51" t="e">
        <f>AVERAGE(#REF!)</f>
        <v>#REF!</v>
      </c>
      <c r="N10" s="25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5"/>
    </row>
    <row r="11" spans="2:45" ht="18" x14ac:dyDescent="0.25">
      <c r="B11" s="5"/>
      <c r="C11" s="37" t="s">
        <v>17</v>
      </c>
      <c r="D11" s="37"/>
      <c r="E11" s="63"/>
      <c r="F11" s="63"/>
      <c r="G11" s="37"/>
      <c r="H11" s="31"/>
      <c r="I11" s="34" t="str">
        <f>IF(MIN(I12:I22)&gt;0,MIN(I12:I22),"")</f>
        <v/>
      </c>
      <c r="J11" s="34" t="str">
        <f>IF(MAX(J12:J22)&gt;0,MAX(J12:J22),"")</f>
        <v/>
      </c>
      <c r="K11" s="47" t="str">
        <f>IF(OR(I11="",J11=""),"",NETWORKDAYS(I11,J11)&amp; " day(s)")</f>
        <v/>
      </c>
      <c r="L11" s="47"/>
      <c r="M11" s="52"/>
      <c r="N11" s="26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5"/>
    </row>
    <row r="12" spans="2:45" ht="18" outlineLevel="1" x14ac:dyDescent="0.25">
      <c r="B12" s="5"/>
      <c r="C12" s="13"/>
      <c r="D12" s="13"/>
      <c r="E12" s="61" t="s">
        <v>18</v>
      </c>
      <c r="F12" s="61"/>
      <c r="G12" s="13"/>
      <c r="H12" s="14"/>
      <c r="I12" s="12"/>
      <c r="J12" s="12"/>
      <c r="K12" s="48" t="str">
        <f>IF(OR(I12=0,J12=0),"",NETWORKDAYS(I12,J12)&amp; " day(s)")</f>
        <v/>
      </c>
      <c r="L12" s="49"/>
      <c r="M12" s="53"/>
      <c r="N12" s="27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5"/>
    </row>
    <row r="13" spans="2:45" ht="18" outlineLevel="1" x14ac:dyDescent="0.25">
      <c r="B13" s="5"/>
      <c r="C13" s="13"/>
      <c r="D13" s="13"/>
      <c r="E13" s="61" t="s">
        <v>19</v>
      </c>
      <c r="F13" s="61"/>
      <c r="G13" s="13"/>
      <c r="H13" s="14"/>
      <c r="I13" s="12"/>
      <c r="J13" s="12"/>
      <c r="K13" s="48" t="str">
        <f t="shared" ref="K13:K14" si="3">IF(OR(I13=0,J13=0),"",NETWORKDAYS(I13,J13)&amp; " day(s)")</f>
        <v/>
      </c>
      <c r="L13" s="49"/>
      <c r="M13" s="53"/>
      <c r="N13" s="27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5"/>
    </row>
    <row r="14" spans="2:45" ht="18" outlineLevel="1" x14ac:dyDescent="0.25">
      <c r="B14" s="5"/>
      <c r="C14" s="13"/>
      <c r="D14" s="13"/>
      <c r="E14" s="61" t="s">
        <v>20</v>
      </c>
      <c r="F14" s="61"/>
      <c r="G14" s="13"/>
      <c r="H14" s="14"/>
      <c r="I14" s="12"/>
      <c r="J14" s="12"/>
      <c r="K14" s="48" t="str">
        <f t="shared" si="3"/>
        <v/>
      </c>
      <c r="L14" s="49"/>
      <c r="M14" s="53"/>
      <c r="N14" s="27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5"/>
    </row>
    <row r="15" spans="2:45" ht="18" outlineLevel="1" x14ac:dyDescent="0.25">
      <c r="B15" s="5"/>
      <c r="C15" s="13"/>
      <c r="D15" s="13"/>
      <c r="E15" s="61" t="s">
        <v>21</v>
      </c>
      <c r="F15" s="61"/>
      <c r="G15" s="13"/>
      <c r="H15" s="14"/>
      <c r="I15" s="12"/>
      <c r="J15" s="12"/>
      <c r="K15" s="48"/>
      <c r="L15" s="49"/>
      <c r="M15" s="53"/>
      <c r="N15" s="27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5"/>
    </row>
    <row r="16" spans="2:45" ht="18" outlineLevel="1" x14ac:dyDescent="0.25">
      <c r="B16" s="5"/>
      <c r="C16" s="13"/>
      <c r="D16" s="13"/>
      <c r="E16" s="61" t="s">
        <v>22</v>
      </c>
      <c r="F16" s="61"/>
      <c r="G16" s="13"/>
      <c r="H16" s="14"/>
      <c r="I16" s="12"/>
      <c r="J16" s="12"/>
      <c r="K16" s="48" t="str">
        <f t="shared" ref="K16" si="4">IF(OR(I16=0,J16=0),"",NETWORKDAYS(I16,J16)&amp; " day(s)")</f>
        <v/>
      </c>
      <c r="L16" s="49"/>
      <c r="M16" s="53"/>
      <c r="N16" s="27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5"/>
    </row>
    <row r="17" spans="2:45" ht="18" outlineLevel="1" x14ac:dyDescent="0.25">
      <c r="B17" s="5"/>
      <c r="C17" s="13"/>
      <c r="D17" s="13"/>
      <c r="E17" s="61" t="s">
        <v>23</v>
      </c>
      <c r="F17" s="61"/>
      <c r="G17" s="13"/>
      <c r="H17" s="14"/>
      <c r="I17" s="12"/>
      <c r="J17" s="12"/>
      <c r="K17" s="48"/>
      <c r="L17" s="49"/>
      <c r="M17" s="53"/>
      <c r="N17" s="27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5"/>
    </row>
    <row r="18" spans="2:45" ht="18" outlineLevel="1" x14ac:dyDescent="0.25">
      <c r="B18" s="5"/>
      <c r="C18" s="13"/>
      <c r="D18" s="13"/>
      <c r="E18" s="61" t="s">
        <v>24</v>
      </c>
      <c r="F18" s="61"/>
      <c r="G18" s="13"/>
      <c r="H18" s="14"/>
      <c r="I18" s="12"/>
      <c r="J18" s="12"/>
      <c r="K18" s="48" t="str">
        <f t="shared" ref="K18:K20" si="5">IF(OR(I18=0,J18=0),"",NETWORKDAYS(I18,J18)&amp; " day(s)")</f>
        <v/>
      </c>
      <c r="L18" s="49"/>
      <c r="M18" s="53"/>
      <c r="N18" s="27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5"/>
    </row>
    <row r="19" spans="2:45" ht="18" outlineLevel="1" x14ac:dyDescent="0.25">
      <c r="B19" s="5"/>
      <c r="C19" s="13"/>
      <c r="D19" s="13"/>
      <c r="E19" s="61" t="s">
        <v>25</v>
      </c>
      <c r="F19" s="61"/>
      <c r="G19" s="13"/>
      <c r="H19" s="14"/>
      <c r="I19" s="12"/>
      <c r="J19" s="12"/>
      <c r="K19" s="48" t="str">
        <f t="shared" si="5"/>
        <v/>
      </c>
      <c r="L19" s="49"/>
      <c r="M19" s="53"/>
      <c r="N19" s="27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5"/>
    </row>
    <row r="20" spans="2:45" ht="28.5" outlineLevel="1" x14ac:dyDescent="0.25">
      <c r="B20" s="5"/>
      <c r="C20" s="13"/>
      <c r="D20" s="13"/>
      <c r="E20" s="61" t="s">
        <v>26</v>
      </c>
      <c r="F20" s="61"/>
      <c r="G20" s="13"/>
      <c r="H20" s="14"/>
      <c r="I20" s="12"/>
      <c r="J20" s="12"/>
      <c r="K20" s="48" t="str">
        <f t="shared" si="5"/>
        <v/>
      </c>
      <c r="L20" s="49"/>
      <c r="M20" s="53"/>
      <c r="N20" s="27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5"/>
    </row>
    <row r="21" spans="2:45" ht="28.5" outlineLevel="1" x14ac:dyDescent="0.25">
      <c r="B21" s="5"/>
      <c r="C21" s="13"/>
      <c r="D21" s="13"/>
      <c r="E21" s="61" t="s">
        <v>27</v>
      </c>
      <c r="F21" s="61"/>
      <c r="G21" s="13"/>
      <c r="H21" s="14"/>
      <c r="I21" s="12"/>
      <c r="J21" s="12"/>
      <c r="K21" s="48" t="str">
        <f>IF(OR(I21=0,J21=0),"",NETWORKDAYS(I21,J21)&amp; " day(s)")</f>
        <v/>
      </c>
      <c r="L21" s="49"/>
      <c r="M21" s="53"/>
      <c r="N21" s="27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5"/>
    </row>
    <row r="22" spans="2:45" ht="28.5" outlineLevel="1" x14ac:dyDescent="0.25">
      <c r="B22" s="5"/>
      <c r="C22" s="13"/>
      <c r="D22" s="13"/>
      <c r="E22" s="61" t="s">
        <v>28</v>
      </c>
      <c r="F22" s="61"/>
      <c r="G22" s="13"/>
      <c r="H22" s="14"/>
      <c r="I22" s="12"/>
      <c r="J22" s="12"/>
      <c r="K22" s="48"/>
      <c r="L22" s="49"/>
      <c r="M22" s="53"/>
      <c r="N22" s="27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5"/>
    </row>
    <row r="23" spans="2:45" ht="28.5" outlineLevel="1" x14ac:dyDescent="0.25">
      <c r="B23" s="5"/>
      <c r="C23" s="13"/>
      <c r="D23" s="13"/>
      <c r="E23" s="61" t="s">
        <v>29</v>
      </c>
      <c r="F23" s="61"/>
      <c r="G23" s="61"/>
      <c r="H23" s="14"/>
      <c r="I23" s="12"/>
      <c r="J23" s="12"/>
      <c r="K23" s="48" t="str">
        <f>IF(OR(I23=0,J23=0),"",NETWORKDAYS(I23,J23)&amp; " day(s)")</f>
        <v/>
      </c>
      <c r="L23" s="49"/>
      <c r="M23" s="53"/>
      <c r="N23" s="27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5"/>
    </row>
    <row r="24" spans="2:45" ht="18" outlineLevel="1" x14ac:dyDescent="0.25">
      <c r="B24" s="5"/>
      <c r="C24" s="13"/>
      <c r="D24" s="13"/>
      <c r="E24" s="61" t="s">
        <v>30</v>
      </c>
      <c r="F24" s="61"/>
      <c r="G24" s="61"/>
      <c r="H24" s="14"/>
      <c r="I24" s="12"/>
      <c r="J24" s="12"/>
      <c r="K24" s="48"/>
      <c r="L24" s="49"/>
      <c r="M24" s="53"/>
      <c r="N24" s="27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5"/>
    </row>
    <row r="25" spans="2:45" ht="28.5" outlineLevel="1" x14ac:dyDescent="0.25">
      <c r="B25" s="5"/>
      <c r="C25" s="13"/>
      <c r="D25" s="13"/>
      <c r="E25" s="61" t="s">
        <v>31</v>
      </c>
      <c r="F25" s="61"/>
      <c r="G25" s="61"/>
      <c r="H25" s="14"/>
      <c r="I25" s="12"/>
      <c r="J25" s="12"/>
      <c r="K25" s="48"/>
      <c r="L25" s="49"/>
      <c r="M25" s="53"/>
      <c r="N25" s="27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5"/>
    </row>
    <row r="26" spans="2:45" ht="28.5" outlineLevel="1" x14ac:dyDescent="0.25">
      <c r="B26" s="5"/>
      <c r="C26" s="13"/>
      <c r="D26" s="13"/>
      <c r="E26" s="61" t="s">
        <v>32</v>
      </c>
      <c r="F26" s="61"/>
      <c r="G26" s="61"/>
      <c r="H26" s="14"/>
      <c r="I26" s="12"/>
      <c r="J26" s="12"/>
      <c r="K26" s="48"/>
      <c r="L26" s="49"/>
      <c r="M26" s="53"/>
      <c r="N26" s="27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5"/>
    </row>
    <row r="27" spans="2:45" ht="28.5" outlineLevel="1" x14ac:dyDescent="0.25">
      <c r="B27" s="5"/>
      <c r="C27" s="13"/>
      <c r="D27" s="13"/>
      <c r="E27" s="61" t="s">
        <v>33</v>
      </c>
      <c r="F27" s="61"/>
      <c r="G27" s="61"/>
      <c r="H27" s="14"/>
      <c r="I27" s="12"/>
      <c r="J27" s="12"/>
      <c r="K27" s="48"/>
      <c r="L27" s="49"/>
      <c r="M27" s="53"/>
      <c r="N27" s="27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5"/>
    </row>
    <row r="28" spans="2:45" ht="18" outlineLevel="1" x14ac:dyDescent="0.25">
      <c r="B28" s="5"/>
      <c r="C28" s="13"/>
      <c r="D28" s="13"/>
      <c r="E28" s="61" t="s">
        <v>34</v>
      </c>
      <c r="F28" s="61"/>
      <c r="G28" s="61"/>
      <c r="H28" s="14"/>
      <c r="I28" s="12"/>
      <c r="J28" s="12"/>
      <c r="K28" s="48"/>
      <c r="L28" s="49"/>
      <c r="M28" s="53"/>
      <c r="N28" s="27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5"/>
    </row>
    <row r="29" spans="2:45" ht="28.5" outlineLevel="1" x14ac:dyDescent="0.25">
      <c r="B29" s="5"/>
      <c r="C29" s="13"/>
      <c r="D29" s="13"/>
      <c r="E29" s="61" t="s">
        <v>35</v>
      </c>
      <c r="F29" s="61"/>
      <c r="G29" s="61"/>
      <c r="H29" s="14"/>
      <c r="I29" s="12"/>
      <c r="J29" s="12"/>
      <c r="K29" s="48"/>
      <c r="L29" s="49"/>
      <c r="M29" s="53"/>
      <c r="N29" s="27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5"/>
    </row>
    <row r="30" spans="2:45" ht="18" outlineLevel="1" x14ac:dyDescent="0.25">
      <c r="B30" s="5"/>
      <c r="C30" s="13"/>
      <c r="D30" s="13"/>
      <c r="E30" s="61" t="s">
        <v>36</v>
      </c>
      <c r="F30" s="61"/>
      <c r="G30" s="61"/>
      <c r="H30" s="14"/>
      <c r="I30" s="12"/>
      <c r="J30" s="12"/>
      <c r="K30" s="48"/>
      <c r="L30" s="49"/>
      <c r="M30" s="53"/>
      <c r="N30" s="27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5"/>
    </row>
    <row r="31" spans="2:45" ht="18" outlineLevel="1" x14ac:dyDescent="0.25">
      <c r="B31" s="5"/>
      <c r="C31" s="13"/>
      <c r="D31" s="13"/>
      <c r="E31" s="61" t="s">
        <v>37</v>
      </c>
      <c r="F31" s="61"/>
      <c r="G31" s="61"/>
      <c r="H31" s="14"/>
      <c r="I31" s="12"/>
      <c r="J31" s="12"/>
      <c r="K31" s="48"/>
      <c r="L31" s="49"/>
      <c r="M31" s="53"/>
      <c r="N31" s="27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5"/>
    </row>
    <row r="32" spans="2:45" ht="18" outlineLevel="1" x14ac:dyDescent="0.25">
      <c r="B32" s="5"/>
      <c r="C32" s="13"/>
      <c r="D32" s="13"/>
      <c r="E32" s="61" t="s">
        <v>38</v>
      </c>
      <c r="F32" s="61"/>
      <c r="G32" s="61"/>
      <c r="H32" s="14"/>
      <c r="I32" s="12"/>
      <c r="J32" s="12"/>
      <c r="K32" s="48"/>
      <c r="L32" s="49"/>
      <c r="M32" s="53"/>
      <c r="N32" s="27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5"/>
    </row>
    <row r="33" spans="2:45" ht="28.5" outlineLevel="1" x14ac:dyDescent="0.25">
      <c r="B33" s="5"/>
      <c r="C33" s="13"/>
      <c r="D33" s="13"/>
      <c r="E33" s="61" t="s">
        <v>39</v>
      </c>
      <c r="F33" s="61"/>
      <c r="G33" s="61"/>
      <c r="H33" s="14"/>
      <c r="I33" s="12"/>
      <c r="J33" s="12"/>
      <c r="K33" s="48"/>
      <c r="L33" s="49"/>
      <c r="M33" s="53"/>
      <c r="N33" s="27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5"/>
    </row>
    <row r="34" spans="2:45" ht="28.5" outlineLevel="1" x14ac:dyDescent="0.25">
      <c r="B34" s="5"/>
      <c r="C34" s="13"/>
      <c r="D34" s="13"/>
      <c r="E34" s="61" t="s">
        <v>40</v>
      </c>
      <c r="F34" s="61"/>
      <c r="G34" s="61"/>
      <c r="H34" s="14"/>
      <c r="I34" s="12"/>
      <c r="J34" s="12"/>
      <c r="K34" s="48"/>
      <c r="L34" s="49"/>
      <c r="M34" s="53"/>
      <c r="N34" s="27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5"/>
    </row>
    <row r="35" spans="2:45" ht="28.5" outlineLevel="1" x14ac:dyDescent="0.25">
      <c r="B35" s="5"/>
      <c r="C35" s="13"/>
      <c r="D35" s="13"/>
      <c r="E35" s="61" t="s">
        <v>41</v>
      </c>
      <c r="F35" s="61"/>
      <c r="G35" s="13"/>
      <c r="H35" s="14"/>
      <c r="I35" s="12"/>
      <c r="J35" s="12"/>
      <c r="K35" s="48"/>
      <c r="L35" s="49"/>
      <c r="M35" s="53"/>
      <c r="N35" s="27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5"/>
    </row>
    <row r="36" spans="2:45" ht="18" outlineLevel="1" x14ac:dyDescent="0.25">
      <c r="B36" s="5"/>
      <c r="C36" s="13"/>
      <c r="D36" s="13"/>
      <c r="E36" s="61" t="s">
        <v>42</v>
      </c>
      <c r="F36" s="61"/>
      <c r="G36" s="13"/>
      <c r="H36" s="14"/>
      <c r="I36" s="12"/>
      <c r="J36" s="12"/>
      <c r="K36" s="48"/>
      <c r="L36" s="49"/>
      <c r="M36" s="53"/>
      <c r="N36" s="27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5"/>
    </row>
    <row r="37" spans="2:45" ht="28.5" outlineLevel="1" x14ac:dyDescent="0.25">
      <c r="B37" s="5"/>
      <c r="C37" s="13"/>
      <c r="D37" s="13"/>
      <c r="E37" s="61" t="s">
        <v>43</v>
      </c>
      <c r="F37" s="61"/>
      <c r="G37" s="13"/>
      <c r="H37" s="14"/>
      <c r="I37" s="12"/>
      <c r="J37" s="12"/>
      <c r="K37" s="48"/>
      <c r="L37" s="49"/>
      <c r="M37" s="53"/>
      <c r="N37" s="27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5"/>
    </row>
    <row r="38" spans="2:45" ht="42.75" outlineLevel="1" x14ac:dyDescent="0.25">
      <c r="B38" s="5"/>
      <c r="C38" s="13"/>
      <c r="D38" s="13"/>
      <c r="E38" s="61" t="s">
        <v>44</v>
      </c>
      <c r="F38" s="61"/>
      <c r="G38" s="13"/>
      <c r="H38" s="14"/>
      <c r="I38" s="12"/>
      <c r="J38" s="12"/>
      <c r="K38" s="48"/>
      <c r="L38" s="49"/>
      <c r="M38" s="53"/>
      <c r="N38" s="27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5"/>
    </row>
    <row r="39" spans="2:45" ht="18" outlineLevel="1" x14ac:dyDescent="0.25">
      <c r="B39" s="5"/>
      <c r="C39" s="13"/>
      <c r="D39" s="13"/>
      <c r="E39" s="61" t="s">
        <v>45</v>
      </c>
      <c r="F39" s="61"/>
      <c r="G39" s="13"/>
      <c r="H39" s="14"/>
      <c r="I39" s="12"/>
      <c r="J39" s="12"/>
      <c r="K39" s="48"/>
      <c r="L39" s="49"/>
      <c r="M39" s="53"/>
      <c r="N39" s="27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5"/>
    </row>
    <row r="40" spans="2:45" ht="18" outlineLevel="1" x14ac:dyDescent="0.25">
      <c r="B40" s="5"/>
      <c r="C40" s="13"/>
      <c r="D40" s="13"/>
      <c r="E40" s="61" t="s">
        <v>46</v>
      </c>
      <c r="F40" s="61"/>
      <c r="G40" s="13"/>
      <c r="H40" s="14"/>
      <c r="I40" s="12"/>
      <c r="J40" s="12"/>
      <c r="K40" s="48"/>
      <c r="L40" s="49"/>
      <c r="M40" s="53"/>
      <c r="N40" s="27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5"/>
    </row>
    <row r="41" spans="2:45" ht="18" outlineLevel="1" x14ac:dyDescent="0.25">
      <c r="B41" s="5"/>
      <c r="C41" s="13"/>
      <c r="D41" s="13"/>
      <c r="E41" s="61" t="s">
        <v>47</v>
      </c>
      <c r="F41" s="61"/>
      <c r="G41" s="61"/>
      <c r="H41" s="14"/>
      <c r="I41" s="12"/>
      <c r="J41" s="12"/>
      <c r="K41" s="48"/>
      <c r="L41" s="49"/>
      <c r="M41" s="53"/>
      <c r="N41" s="27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5"/>
    </row>
    <row r="42" spans="2:45" ht="28.5" outlineLevel="1" x14ac:dyDescent="0.25">
      <c r="B42" s="5"/>
      <c r="C42" s="13"/>
      <c r="D42" s="13"/>
      <c r="E42" s="61" t="s">
        <v>48</v>
      </c>
      <c r="F42" s="61"/>
      <c r="G42" s="61"/>
      <c r="H42" s="14"/>
      <c r="I42" s="12"/>
      <c r="J42" s="12"/>
      <c r="K42" s="48"/>
      <c r="L42" s="49"/>
      <c r="M42" s="53"/>
      <c r="N42" s="27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5"/>
    </row>
    <row r="43" spans="2:45" ht="28.5" outlineLevel="1" x14ac:dyDescent="0.25">
      <c r="B43" s="5"/>
      <c r="C43" s="13"/>
      <c r="D43" s="13"/>
      <c r="E43" s="61" t="s">
        <v>49</v>
      </c>
      <c r="F43" s="61"/>
      <c r="G43" s="61"/>
      <c r="H43" s="14"/>
      <c r="I43" s="12"/>
      <c r="J43" s="12"/>
      <c r="K43" s="48"/>
      <c r="L43" s="49"/>
      <c r="M43" s="53"/>
      <c r="N43" s="27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5"/>
    </row>
    <row r="44" spans="2:45" ht="18" outlineLevel="1" x14ac:dyDescent="0.25">
      <c r="B44" s="5"/>
      <c r="C44" s="13"/>
      <c r="D44" s="13"/>
      <c r="E44" s="61"/>
      <c r="F44" s="61"/>
      <c r="G44" s="61"/>
      <c r="H44" s="14"/>
      <c r="I44" s="12"/>
      <c r="J44" s="12"/>
      <c r="K44" s="48"/>
      <c r="L44" s="49"/>
      <c r="M44" s="53"/>
      <c r="N44" s="27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5"/>
    </row>
    <row r="45" spans="2:45" ht="18" outlineLevel="1" x14ac:dyDescent="0.25">
      <c r="B45" s="5"/>
      <c r="C45" s="13"/>
      <c r="D45" s="13"/>
      <c r="E45" s="61"/>
      <c r="F45" s="61"/>
      <c r="G45" s="61"/>
      <c r="H45" s="14"/>
      <c r="I45" s="12"/>
      <c r="J45" s="12"/>
      <c r="K45" s="48"/>
      <c r="L45" s="49"/>
      <c r="M45" s="53"/>
      <c r="N45" s="27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5"/>
    </row>
    <row r="46" spans="2:45" ht="18" outlineLevel="1" x14ac:dyDescent="0.25">
      <c r="B46" s="5"/>
      <c r="C46" s="13"/>
      <c r="D46" s="13"/>
      <c r="E46" s="61"/>
      <c r="F46" s="61"/>
      <c r="G46" s="61"/>
      <c r="H46" s="14"/>
      <c r="I46" s="12"/>
      <c r="J46" s="12"/>
      <c r="K46" s="48"/>
      <c r="L46" s="49"/>
      <c r="M46" s="53"/>
      <c r="N46" s="27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5"/>
    </row>
    <row r="47" spans="2:45" x14ac:dyDescent="0.25">
      <c r="E47" s="1"/>
    </row>
    <row r="48" spans="2:45" x14ac:dyDescent="0.25">
      <c r="E48" s="1"/>
    </row>
    <row r="49" spans="5:5" x14ac:dyDescent="0.25">
      <c r="E49" s="1"/>
    </row>
  </sheetData>
  <sheetProtection formatCells="0" formatColumns="0" formatRows="0" insertRows="0" deleteRows="0"/>
  <mergeCells count="10">
    <mergeCell ref="AN5:AR7"/>
    <mergeCell ref="H6:I6"/>
    <mergeCell ref="J6:K6"/>
    <mergeCell ref="C9:M9"/>
    <mergeCell ref="C3:M4"/>
    <mergeCell ref="O5:S7"/>
    <mergeCell ref="T5:X7"/>
    <mergeCell ref="Y5:AC7"/>
    <mergeCell ref="AD5:AH7"/>
    <mergeCell ref="AI5:AM7"/>
  </mergeCells>
  <phoneticPr fontId="2" type="noConversion"/>
  <conditionalFormatting sqref="O8:AR8">
    <cfRule type="expression" dxfId="143" priority="247">
      <formula>$O$8=TODAY()</formula>
    </cfRule>
  </conditionalFormatting>
  <conditionalFormatting sqref="M45:M46 M10">
    <cfRule type="dataBar" priority="246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{9B9E37FC-1EE0-4773-B96F-AF0CDEF0F190}</x14:id>
        </ext>
      </extLst>
    </cfRule>
  </conditionalFormatting>
  <conditionalFormatting sqref="O11:AR46">
    <cfRule type="expression" dxfId="142" priority="248">
      <formula>AND($M11&gt;5%, $I11&lt;=O$8,ROUNDDOWN(NETWORKDAYS($I11,$J11)*$M11,0)+$I11+1&gt;=O$8)</formula>
    </cfRule>
    <cfRule type="expression" dxfId="141" priority="249">
      <formula>AND(NOT(ISBLANK($I11)),$I11&lt;=O$8,$J11&gt;=O$8)</formula>
    </cfRule>
  </conditionalFormatting>
  <conditionalFormatting sqref="L41:L46">
    <cfRule type="cellIs" dxfId="140" priority="223" stopIfTrue="1" operator="equal">
      <formula>"Yellow"</formula>
    </cfRule>
    <cfRule type="cellIs" dxfId="139" priority="224" stopIfTrue="1" operator="equal">
      <formula>"Green"</formula>
    </cfRule>
    <cfRule type="cellIs" dxfId="138" priority="225" stopIfTrue="1" operator="equal">
      <formula>"Red"</formula>
    </cfRule>
  </conditionalFormatting>
  <conditionalFormatting sqref="M35:M40">
    <cfRule type="dataBar" priority="238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{1E5FFFAD-F944-4147-9B93-6C88CE095FFC}</x14:id>
        </ext>
      </extLst>
    </cfRule>
  </conditionalFormatting>
  <conditionalFormatting sqref="L35:L40">
    <cfRule type="cellIs" dxfId="137" priority="235" stopIfTrue="1" operator="equal">
      <formula>"Yellow"</formula>
    </cfRule>
    <cfRule type="cellIs" dxfId="136" priority="236" stopIfTrue="1" operator="equal">
      <formula>"Green"</formula>
    </cfRule>
    <cfRule type="cellIs" dxfId="135" priority="237" stopIfTrue="1" operator="equal">
      <formula>"Red"</formula>
    </cfRule>
  </conditionalFormatting>
  <conditionalFormatting sqref="M11:M34">
    <cfRule type="dataBar" priority="234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{4607A87D-7AFF-4F41-9D6B-C9462FFCD643}</x14:id>
        </ext>
      </extLst>
    </cfRule>
  </conditionalFormatting>
  <conditionalFormatting sqref="L12:L34">
    <cfRule type="cellIs" dxfId="134" priority="231" stopIfTrue="1" operator="equal">
      <formula>"Yellow"</formula>
    </cfRule>
    <cfRule type="cellIs" dxfId="133" priority="232" stopIfTrue="1" operator="equal">
      <formula>"Green"</formula>
    </cfRule>
    <cfRule type="cellIs" dxfId="132" priority="233" stopIfTrue="1" operator="equal">
      <formula>"Red"</formula>
    </cfRule>
  </conditionalFormatting>
  <conditionalFormatting sqref="M41:M44">
    <cfRule type="dataBar" priority="226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{06683DC6-25B9-4400-876C-FB0920541810}</x14:id>
        </ext>
      </extLst>
    </cfRule>
  </conditionalFormatting>
  <dataValidations count="2">
    <dataValidation type="list" allowBlank="1" showInputMessage="1" showErrorMessage="1" sqref="H12:H39 H41:H46" xr:uid="{5778985B-B874-44FE-8E98-C8CF25FBF271}">
      <formula1>"Low, Medium,High"</formula1>
    </dataValidation>
    <dataValidation type="list" allowBlank="1" showInputMessage="1" showErrorMessage="1" sqref="L12:L21 L23:L39 L41:L46" xr:uid="{6F825D3D-5333-483F-BF27-8D46DFFA32C2}">
      <formula1>"Red, Yellow,Green"</formula1>
    </dataValidation>
  </dataValidations>
  <pageMargins left="0.25" right="0.25" top="0.5" bottom="0.5" header="0.5" footer="0.25"/>
  <pageSetup scale="61" fitToHeight="0" orientation="landscape"/>
  <headerFooter alignWithMargin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9E37FC-1EE0-4773-B96F-AF0CDEF0F19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M45:M46 M10</xm:sqref>
        </x14:conditionalFormatting>
        <x14:conditionalFormatting xmlns:xm="http://schemas.microsoft.com/office/excel/2006/main">
          <x14:cfRule type="dataBar" id="{1E5FFFAD-F944-4147-9B93-6C88CE095FF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M35:M40</xm:sqref>
        </x14:conditionalFormatting>
        <x14:conditionalFormatting xmlns:xm="http://schemas.microsoft.com/office/excel/2006/main">
          <x14:cfRule type="dataBar" id="{4607A87D-7AFF-4F41-9D6B-C9462FFCD643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M11:M34</xm:sqref>
        </x14:conditionalFormatting>
        <x14:conditionalFormatting xmlns:xm="http://schemas.microsoft.com/office/excel/2006/main">
          <x14:cfRule type="dataBar" id="{06683DC6-25B9-4400-876C-FB092054181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M41:M44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4886-C670-4C04-A458-ADF6E5058C31}">
  <sheetPr>
    <outlinePr summaryBelow="0"/>
    <pageSetUpPr fitToPage="1"/>
  </sheetPr>
  <dimension ref="B1:AS168"/>
  <sheetViews>
    <sheetView showGridLines="0" zoomScale="117" zoomScaleNormal="90" workbookViewId="0">
      <selection activeCell="E18" sqref="E18"/>
    </sheetView>
  </sheetViews>
  <sheetFormatPr defaultColWidth="9.28515625" defaultRowHeight="13.5" outlineLevelRow="1" x14ac:dyDescent="0.25"/>
  <cols>
    <col min="1" max="1" width="3.28515625" style="1" customWidth="1"/>
    <col min="2" max="2" width="3" style="1" customWidth="1"/>
    <col min="3" max="3" width="12.28515625" style="2" customWidth="1"/>
    <col min="4" max="4" width="9" style="2" customWidth="1"/>
    <col min="5" max="5" width="44.140625" style="64" customWidth="1"/>
    <col min="6" max="6" width="10.140625" style="64" bestFit="1" customWidth="1"/>
    <col min="7" max="7" width="19.28515625" style="2" customWidth="1"/>
    <col min="8" max="8" width="10.140625" style="3" customWidth="1"/>
    <col min="9" max="9" width="10.7109375" style="4" customWidth="1"/>
    <col min="10" max="10" width="10.7109375" style="3" customWidth="1"/>
    <col min="11" max="11" width="12" style="3" customWidth="1"/>
    <col min="12" max="12" width="10.28515625" style="3" customWidth="1"/>
    <col min="13" max="13" width="14.28515625" style="3" customWidth="1"/>
    <col min="14" max="14" width="1" style="3" customWidth="1"/>
    <col min="15" max="34" width="3.28515625" style="3" customWidth="1"/>
    <col min="35" max="44" width="3.140625" style="3" customWidth="1"/>
    <col min="45" max="57" width="3.140625" style="1" customWidth="1"/>
    <col min="58" max="16384" width="9.28515625" style="1"/>
  </cols>
  <sheetData>
    <row r="1" spans="2:45" ht="17.100000000000001" customHeight="1" x14ac:dyDescent="0.25"/>
    <row r="2" spans="2:45" ht="17.850000000000001" customHeight="1" x14ac:dyDescent="0.25">
      <c r="B2" s="5"/>
      <c r="C2" s="6"/>
      <c r="D2" s="6"/>
      <c r="E2" s="65"/>
      <c r="F2" s="65"/>
      <c r="G2" s="6"/>
      <c r="H2" s="7"/>
      <c r="I2" s="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5"/>
    </row>
    <row r="3" spans="2:45" ht="18" customHeight="1" x14ac:dyDescent="0.25">
      <c r="B3" s="5"/>
      <c r="C3" s="74" t="s">
        <v>0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9"/>
      <c r="O3" s="55"/>
      <c r="P3" s="56" t="s">
        <v>1</v>
      </c>
      <c r="Q3" s="10"/>
      <c r="R3" s="10"/>
      <c r="S3" s="42"/>
      <c r="T3" s="10"/>
      <c r="U3" s="57"/>
      <c r="V3" s="56" t="s">
        <v>2</v>
      </c>
      <c r="W3" s="10"/>
      <c r="X3" s="10"/>
      <c r="Y3" s="10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54"/>
      <c r="AL3" s="54"/>
      <c r="AM3" s="54"/>
      <c r="AN3" s="54"/>
      <c r="AO3" s="54"/>
      <c r="AP3" s="54"/>
      <c r="AQ3" s="54"/>
      <c r="AR3" s="54"/>
      <c r="AS3" s="5"/>
    </row>
    <row r="4" spans="2:45" ht="23.85" customHeight="1" x14ac:dyDescent="0.25">
      <c r="B4" s="5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11"/>
      <c r="O4" s="41"/>
      <c r="P4" s="41"/>
      <c r="Q4" s="41"/>
      <c r="R4" s="41"/>
      <c r="S4" s="4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5"/>
    </row>
    <row r="5" spans="2:45" ht="6.75" customHeight="1" x14ac:dyDescent="0.25">
      <c r="B5" s="5"/>
      <c r="C5" s="16"/>
      <c r="D5" s="16"/>
      <c r="E5" s="66"/>
      <c r="F5" s="66"/>
      <c r="G5" s="16"/>
      <c r="H5" s="17"/>
      <c r="I5" s="18"/>
      <c r="J5" s="19"/>
      <c r="K5" s="20"/>
      <c r="L5" s="20"/>
      <c r="M5" s="20"/>
      <c r="N5" s="24"/>
      <c r="O5" s="70" t="e">
        <f>CHOOSE(WEEKDAY(H6+(L6-1)*7),5,4,3,2,1,0,6)+H6+(L6-1)*7</f>
        <v>#NUM!</v>
      </c>
      <c r="P5" s="70"/>
      <c r="Q5" s="70"/>
      <c r="R5" s="70"/>
      <c r="S5" s="70"/>
      <c r="T5" s="70" t="e">
        <f>O5+7</f>
        <v>#NUM!</v>
      </c>
      <c r="U5" s="70"/>
      <c r="V5" s="70"/>
      <c r="W5" s="70"/>
      <c r="X5" s="70"/>
      <c r="Y5" s="70" t="e">
        <f>T5+7</f>
        <v>#NUM!</v>
      </c>
      <c r="Z5" s="70"/>
      <c r="AA5" s="70"/>
      <c r="AB5" s="70"/>
      <c r="AC5" s="70"/>
      <c r="AD5" s="70" t="e">
        <f>Y5+7</f>
        <v>#NUM!</v>
      </c>
      <c r="AE5" s="70"/>
      <c r="AF5" s="70"/>
      <c r="AG5" s="70"/>
      <c r="AH5" s="70"/>
      <c r="AI5" s="70" t="e">
        <f>AD5+7</f>
        <v>#NUM!</v>
      </c>
      <c r="AJ5" s="70"/>
      <c r="AK5" s="70"/>
      <c r="AL5" s="70"/>
      <c r="AM5" s="70"/>
      <c r="AN5" s="70" t="e">
        <f>AI5+7</f>
        <v>#NUM!</v>
      </c>
      <c r="AO5" s="70"/>
      <c r="AP5" s="70"/>
      <c r="AQ5" s="70"/>
      <c r="AR5" s="70"/>
      <c r="AS5" s="5"/>
    </row>
    <row r="6" spans="2:45" ht="19.5" customHeight="1" x14ac:dyDescent="0.25">
      <c r="B6" s="5"/>
      <c r="C6" s="68"/>
      <c r="D6" s="60"/>
      <c r="E6" s="60"/>
      <c r="F6" s="60"/>
      <c r="G6" s="60" t="s">
        <v>3</v>
      </c>
      <c r="H6" s="71"/>
      <c r="I6" s="71"/>
      <c r="J6" s="72" t="s">
        <v>4</v>
      </c>
      <c r="K6" s="72"/>
      <c r="L6" s="45">
        <v>0</v>
      </c>
      <c r="M6" s="58"/>
      <c r="N6" s="33"/>
      <c r="O6" s="75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5"/>
    </row>
    <row r="7" spans="2:45" ht="6.6" customHeight="1" x14ac:dyDescent="0.25">
      <c r="B7" s="5"/>
      <c r="C7" s="22"/>
      <c r="D7" s="22"/>
      <c r="E7" s="22"/>
      <c r="F7" s="22"/>
      <c r="G7" s="22"/>
      <c r="H7" s="23"/>
      <c r="I7" s="23"/>
      <c r="J7" s="23"/>
      <c r="K7" s="21"/>
      <c r="L7" s="21"/>
      <c r="M7" s="21"/>
      <c r="N7" s="33"/>
      <c r="O7" s="75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5"/>
    </row>
    <row r="8" spans="2:45" ht="30" customHeight="1" x14ac:dyDescent="0.25">
      <c r="B8" s="5"/>
      <c r="C8" s="43" t="s">
        <v>5</v>
      </c>
      <c r="D8" s="67" t="s">
        <v>6</v>
      </c>
      <c r="E8" s="44" t="s">
        <v>7</v>
      </c>
      <c r="F8" s="44" t="s">
        <v>8</v>
      </c>
      <c r="G8" s="67" t="s">
        <v>9</v>
      </c>
      <c r="H8" s="44" t="s">
        <v>10</v>
      </c>
      <c r="I8" s="44" t="s">
        <v>11</v>
      </c>
      <c r="J8" s="44" t="s">
        <v>12</v>
      </c>
      <c r="K8" s="59" t="s">
        <v>13</v>
      </c>
      <c r="L8" s="44" t="s">
        <v>14</v>
      </c>
      <c r="M8" s="39" t="s">
        <v>15</v>
      </c>
      <c r="N8" s="25"/>
      <c r="O8" s="32" t="e">
        <f t="shared" ref="O8:R8" si="0">P8-1</f>
        <v>#NUM!</v>
      </c>
      <c r="P8" s="30" t="e">
        <f t="shared" si="0"/>
        <v>#NUM!</v>
      </c>
      <c r="Q8" s="30" t="e">
        <f t="shared" si="0"/>
        <v>#NUM!</v>
      </c>
      <c r="R8" s="30" t="e">
        <f t="shared" si="0"/>
        <v>#NUM!</v>
      </c>
      <c r="S8" s="30" t="e">
        <f>O5</f>
        <v>#NUM!</v>
      </c>
      <c r="T8" s="30" t="e">
        <f>WORKDAY(S8,1)</f>
        <v>#NUM!</v>
      </c>
      <c r="U8" s="30" t="e">
        <f t="shared" ref="U8:AR8" si="1">WORKDAY(T8,1)</f>
        <v>#NUM!</v>
      </c>
      <c r="V8" s="30" t="e">
        <f t="shared" si="1"/>
        <v>#NUM!</v>
      </c>
      <c r="W8" s="30" t="e">
        <f t="shared" si="1"/>
        <v>#NUM!</v>
      </c>
      <c r="X8" s="30" t="e">
        <f t="shared" si="1"/>
        <v>#NUM!</v>
      </c>
      <c r="Y8" s="30" t="e">
        <f t="shared" si="1"/>
        <v>#NUM!</v>
      </c>
      <c r="Z8" s="30" t="e">
        <f t="shared" si="1"/>
        <v>#NUM!</v>
      </c>
      <c r="AA8" s="30" t="e">
        <f t="shared" si="1"/>
        <v>#NUM!</v>
      </c>
      <c r="AB8" s="30" t="e">
        <f t="shared" si="1"/>
        <v>#NUM!</v>
      </c>
      <c r="AC8" s="30" t="e">
        <f t="shared" si="1"/>
        <v>#NUM!</v>
      </c>
      <c r="AD8" s="30" t="e">
        <f t="shared" si="1"/>
        <v>#NUM!</v>
      </c>
      <c r="AE8" s="30" t="e">
        <f t="shared" si="1"/>
        <v>#NUM!</v>
      </c>
      <c r="AF8" s="30" t="e">
        <f t="shared" si="1"/>
        <v>#NUM!</v>
      </c>
      <c r="AG8" s="30" t="e">
        <f t="shared" si="1"/>
        <v>#NUM!</v>
      </c>
      <c r="AH8" s="30" t="e">
        <f t="shared" si="1"/>
        <v>#NUM!</v>
      </c>
      <c r="AI8" s="30" t="e">
        <f t="shared" si="1"/>
        <v>#NUM!</v>
      </c>
      <c r="AJ8" s="30" t="e">
        <f t="shared" si="1"/>
        <v>#NUM!</v>
      </c>
      <c r="AK8" s="30" t="e">
        <f t="shared" si="1"/>
        <v>#NUM!</v>
      </c>
      <c r="AL8" s="30" t="e">
        <f t="shared" si="1"/>
        <v>#NUM!</v>
      </c>
      <c r="AM8" s="30" t="e">
        <f t="shared" si="1"/>
        <v>#NUM!</v>
      </c>
      <c r="AN8" s="30" t="e">
        <f t="shared" si="1"/>
        <v>#NUM!</v>
      </c>
      <c r="AO8" s="30" t="e">
        <f t="shared" si="1"/>
        <v>#NUM!</v>
      </c>
      <c r="AP8" s="30" t="e">
        <f t="shared" si="1"/>
        <v>#NUM!</v>
      </c>
      <c r="AQ8" s="30" t="e">
        <f t="shared" si="1"/>
        <v>#NUM!</v>
      </c>
      <c r="AR8" s="30" t="e">
        <f t="shared" si="1"/>
        <v>#NUM!</v>
      </c>
      <c r="AS8" s="5"/>
    </row>
    <row r="9" spans="2:45" ht="17.100000000000001" customHeight="1" x14ac:dyDescent="0.25">
      <c r="B9" s="5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25"/>
      <c r="O9" s="28" t="e">
        <f>CHOOSE(WEEKDAY(O8,1),"S","M","T","W","T","F","S")</f>
        <v>#NUM!</v>
      </c>
      <c r="P9" s="29" t="e">
        <f t="shared" ref="P9:AR9" si="2">CHOOSE(WEEKDAY(P8,1),"S","M","T","W","T","F","S")</f>
        <v>#NUM!</v>
      </c>
      <c r="Q9" s="29" t="e">
        <f t="shared" si="2"/>
        <v>#NUM!</v>
      </c>
      <c r="R9" s="29" t="e">
        <f t="shared" si="2"/>
        <v>#NUM!</v>
      </c>
      <c r="S9" s="29" t="e">
        <f t="shared" si="2"/>
        <v>#NUM!</v>
      </c>
      <c r="T9" s="29" t="e">
        <f t="shared" si="2"/>
        <v>#NUM!</v>
      </c>
      <c r="U9" s="29" t="e">
        <f t="shared" si="2"/>
        <v>#NUM!</v>
      </c>
      <c r="V9" s="29" t="e">
        <f t="shared" si="2"/>
        <v>#NUM!</v>
      </c>
      <c r="W9" s="29" t="e">
        <f t="shared" si="2"/>
        <v>#NUM!</v>
      </c>
      <c r="X9" s="29" t="e">
        <f t="shared" si="2"/>
        <v>#NUM!</v>
      </c>
      <c r="Y9" s="29" t="e">
        <f t="shared" si="2"/>
        <v>#NUM!</v>
      </c>
      <c r="Z9" s="29" t="e">
        <f t="shared" si="2"/>
        <v>#NUM!</v>
      </c>
      <c r="AA9" s="29" t="e">
        <f t="shared" si="2"/>
        <v>#NUM!</v>
      </c>
      <c r="AB9" s="29" t="e">
        <f t="shared" si="2"/>
        <v>#NUM!</v>
      </c>
      <c r="AC9" s="29" t="e">
        <f t="shared" si="2"/>
        <v>#NUM!</v>
      </c>
      <c r="AD9" s="29" t="e">
        <f t="shared" si="2"/>
        <v>#NUM!</v>
      </c>
      <c r="AE9" s="29" t="e">
        <f t="shared" si="2"/>
        <v>#NUM!</v>
      </c>
      <c r="AF9" s="29" t="e">
        <f t="shared" si="2"/>
        <v>#NUM!</v>
      </c>
      <c r="AG9" s="29" t="e">
        <f t="shared" si="2"/>
        <v>#NUM!</v>
      </c>
      <c r="AH9" s="29" t="e">
        <f t="shared" si="2"/>
        <v>#NUM!</v>
      </c>
      <c r="AI9" s="29" t="e">
        <f t="shared" si="2"/>
        <v>#NUM!</v>
      </c>
      <c r="AJ9" s="29" t="e">
        <f t="shared" si="2"/>
        <v>#NUM!</v>
      </c>
      <c r="AK9" s="29" t="e">
        <f t="shared" si="2"/>
        <v>#NUM!</v>
      </c>
      <c r="AL9" s="29" t="e">
        <f t="shared" si="2"/>
        <v>#NUM!</v>
      </c>
      <c r="AM9" s="29" t="e">
        <f t="shared" si="2"/>
        <v>#NUM!</v>
      </c>
      <c r="AN9" s="29" t="e">
        <f t="shared" si="2"/>
        <v>#NUM!</v>
      </c>
      <c r="AO9" s="29" t="e">
        <f t="shared" si="2"/>
        <v>#NUM!</v>
      </c>
      <c r="AP9" s="29" t="e">
        <f t="shared" si="2"/>
        <v>#NUM!</v>
      </c>
      <c r="AQ9" s="29" t="e">
        <f t="shared" si="2"/>
        <v>#NUM!</v>
      </c>
      <c r="AR9" s="29" t="e">
        <f t="shared" si="2"/>
        <v>#NUM!</v>
      </c>
      <c r="AS9" s="5"/>
    </row>
    <row r="10" spans="2:45" ht="19.5" customHeight="1" x14ac:dyDescent="0.25">
      <c r="B10" s="5"/>
      <c r="C10" s="38" t="s">
        <v>16</v>
      </c>
      <c r="D10" s="38"/>
      <c r="E10" s="62"/>
      <c r="F10" s="62"/>
      <c r="G10" s="38"/>
      <c r="H10" s="39"/>
      <c r="I10" s="40" t="e">
        <f>IF(MIN(#REF!)&gt;0,MIN(#REF!),"")</f>
        <v>#REF!</v>
      </c>
      <c r="J10" s="40" t="e">
        <f>IF(MAX(#REF!)&gt;0,MAX(#REF!),"")</f>
        <v>#REF!</v>
      </c>
      <c r="K10" s="50" t="e">
        <f>IF(OR(I10="",J10=""),"",NETWORKDAYS(I10,J10)&amp; " day(s)")</f>
        <v>#REF!</v>
      </c>
      <c r="L10" s="46"/>
      <c r="M10" s="51" t="e">
        <f>AVERAGE(#REF!)</f>
        <v>#REF!</v>
      </c>
      <c r="N10" s="25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5"/>
    </row>
    <row r="11" spans="2:45" ht="18" outlineLevel="1" x14ac:dyDescent="0.25">
      <c r="B11" s="5"/>
      <c r="C11" s="13"/>
      <c r="D11" s="13"/>
      <c r="E11" s="61"/>
      <c r="F11" s="61"/>
      <c r="G11" s="13"/>
      <c r="H11" s="14"/>
      <c r="I11" s="12"/>
      <c r="J11" s="12"/>
      <c r="K11" s="48"/>
      <c r="L11" s="49"/>
      <c r="M11" s="53"/>
      <c r="N11" s="27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5"/>
    </row>
    <row r="12" spans="2:45" ht="18" x14ac:dyDescent="0.25">
      <c r="B12" s="5"/>
      <c r="C12" s="37" t="s">
        <v>50</v>
      </c>
      <c r="D12" s="37"/>
      <c r="E12" s="63"/>
      <c r="F12" s="63"/>
      <c r="G12" s="37"/>
      <c r="H12" s="31"/>
      <c r="I12" s="34" t="str">
        <f>IF(MIN(I13:I23)&gt;0,MIN(I13:I23),"")</f>
        <v/>
      </c>
      <c r="J12" s="34" t="str">
        <f>IF(MAX(J13:J23)&gt;0,MAX(J13:J23),"")</f>
        <v/>
      </c>
      <c r="K12" s="47" t="str">
        <f>IF(OR(I12="",J12=""),"",NETWORKDAYS(I12,J12)&amp; " day(s)")</f>
        <v/>
      </c>
      <c r="L12" s="47"/>
      <c r="M12" s="52"/>
      <c r="N12" s="26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5"/>
    </row>
    <row r="13" spans="2:45" ht="18" outlineLevel="1" x14ac:dyDescent="0.25">
      <c r="B13" s="5"/>
      <c r="C13" s="13"/>
      <c r="D13" s="13"/>
      <c r="E13" s="61" t="s">
        <v>51</v>
      </c>
      <c r="F13" s="61"/>
      <c r="G13" s="13"/>
      <c r="H13" s="14"/>
      <c r="I13" s="12"/>
      <c r="J13" s="12"/>
      <c r="K13" s="48" t="str">
        <f>IF(OR(I13=0,J13=0),"",NETWORKDAYS(I13,J13)&amp; " day(s)")</f>
        <v/>
      </c>
      <c r="L13" s="49"/>
      <c r="M13" s="53"/>
      <c r="N13" s="27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5"/>
    </row>
    <row r="14" spans="2:45" ht="18" outlineLevel="1" x14ac:dyDescent="0.25">
      <c r="B14" s="5"/>
      <c r="C14" s="13"/>
      <c r="D14" s="13"/>
      <c r="E14" s="61" t="s">
        <v>52</v>
      </c>
      <c r="F14" s="61"/>
      <c r="G14" s="13"/>
      <c r="H14" s="14"/>
      <c r="I14" s="12"/>
      <c r="J14" s="12"/>
      <c r="K14" s="48" t="str">
        <f t="shared" ref="K14:K15" si="3">IF(OR(I14=0,J14=0),"",NETWORKDAYS(I14,J14)&amp; " day(s)")</f>
        <v/>
      </c>
      <c r="L14" s="49"/>
      <c r="M14" s="53"/>
      <c r="N14" s="27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5"/>
    </row>
    <row r="15" spans="2:45" ht="18" outlineLevel="1" x14ac:dyDescent="0.25">
      <c r="B15" s="5"/>
      <c r="C15" s="13"/>
      <c r="D15" s="13"/>
      <c r="E15" s="61" t="s">
        <v>53</v>
      </c>
      <c r="F15" s="61"/>
      <c r="G15" s="13"/>
      <c r="H15" s="14"/>
      <c r="I15" s="12"/>
      <c r="J15" s="12"/>
      <c r="K15" s="48" t="str">
        <f t="shared" si="3"/>
        <v/>
      </c>
      <c r="L15" s="49"/>
      <c r="M15" s="53"/>
      <c r="N15" s="27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5"/>
    </row>
    <row r="16" spans="2:45" ht="18" outlineLevel="1" x14ac:dyDescent="0.25">
      <c r="B16" s="5"/>
      <c r="C16" s="13"/>
      <c r="D16" s="13"/>
      <c r="E16" s="61" t="s">
        <v>54</v>
      </c>
      <c r="F16" s="61"/>
      <c r="G16" s="13"/>
      <c r="H16" s="14"/>
      <c r="I16" s="12"/>
      <c r="J16" s="12"/>
      <c r="K16" s="48"/>
      <c r="L16" s="49"/>
      <c r="M16" s="53"/>
      <c r="N16" s="27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5"/>
    </row>
    <row r="17" spans="2:45" ht="18" outlineLevel="1" x14ac:dyDescent="0.25">
      <c r="B17" s="5"/>
      <c r="C17" s="13"/>
      <c r="D17" s="13"/>
      <c r="E17" s="61" t="s">
        <v>55</v>
      </c>
      <c r="F17" s="61"/>
      <c r="G17" s="13"/>
      <c r="H17" s="14"/>
      <c r="I17" s="12"/>
      <c r="J17" s="12"/>
      <c r="K17" s="48" t="str">
        <f t="shared" ref="K17" si="4">IF(OR(I17=0,J17=0),"",NETWORKDAYS(I17,J17)&amp; " day(s)")</f>
        <v/>
      </c>
      <c r="L17" s="49"/>
      <c r="M17" s="53"/>
      <c r="N17" s="27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5"/>
    </row>
    <row r="18" spans="2:45" ht="28.5" outlineLevel="1" x14ac:dyDescent="0.25">
      <c r="B18" s="5"/>
      <c r="C18" s="13"/>
      <c r="D18" s="13"/>
      <c r="E18" s="61" t="s">
        <v>56</v>
      </c>
      <c r="F18" s="61"/>
      <c r="G18" s="13"/>
      <c r="H18" s="14"/>
      <c r="I18" s="12"/>
      <c r="J18" s="12"/>
      <c r="K18" s="48"/>
      <c r="L18" s="49"/>
      <c r="M18" s="53"/>
      <c r="N18" s="27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5"/>
    </row>
    <row r="19" spans="2:45" ht="18" outlineLevel="1" x14ac:dyDescent="0.25">
      <c r="B19" s="5"/>
      <c r="C19" s="13"/>
      <c r="D19" s="13"/>
      <c r="E19" s="61" t="s">
        <v>57</v>
      </c>
      <c r="F19" s="61"/>
      <c r="G19" s="13"/>
      <c r="H19" s="14"/>
      <c r="I19" s="12"/>
      <c r="J19" s="12"/>
      <c r="K19" s="48" t="str">
        <f t="shared" ref="K19:K21" si="5">IF(OR(I19=0,J19=0),"",NETWORKDAYS(I19,J19)&amp; " day(s)")</f>
        <v/>
      </c>
      <c r="L19" s="49"/>
      <c r="M19" s="53"/>
      <c r="N19" s="27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5"/>
    </row>
    <row r="20" spans="2:45" ht="18" outlineLevel="1" x14ac:dyDescent="0.25">
      <c r="B20" s="5"/>
      <c r="C20" s="13"/>
      <c r="D20" s="13"/>
      <c r="E20" s="61" t="s">
        <v>58</v>
      </c>
      <c r="F20" s="61"/>
      <c r="G20" s="13"/>
      <c r="H20" s="14"/>
      <c r="I20" s="12"/>
      <c r="J20" s="12"/>
      <c r="K20" s="48" t="str">
        <f t="shared" si="5"/>
        <v/>
      </c>
      <c r="L20" s="49"/>
      <c r="M20" s="53"/>
      <c r="N20" s="27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5"/>
    </row>
    <row r="21" spans="2:45" ht="18" outlineLevel="1" x14ac:dyDescent="0.25">
      <c r="B21" s="5"/>
      <c r="C21" s="13"/>
      <c r="D21" s="13"/>
      <c r="E21" s="61" t="s">
        <v>59</v>
      </c>
      <c r="F21" s="61"/>
      <c r="G21" s="13"/>
      <c r="H21" s="14"/>
      <c r="I21" s="12"/>
      <c r="J21" s="12"/>
      <c r="K21" s="48" t="str">
        <f t="shared" si="5"/>
        <v/>
      </c>
      <c r="L21" s="49"/>
      <c r="M21" s="53"/>
      <c r="N21" s="27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5"/>
    </row>
    <row r="22" spans="2:45" ht="18" outlineLevel="1" x14ac:dyDescent="0.25">
      <c r="B22" s="5"/>
      <c r="C22" s="13"/>
      <c r="D22" s="13"/>
      <c r="E22" s="61" t="s">
        <v>60</v>
      </c>
      <c r="F22" s="61"/>
      <c r="G22" s="13"/>
      <c r="H22" s="14"/>
      <c r="I22" s="12"/>
      <c r="J22" s="12"/>
      <c r="K22" s="48" t="str">
        <f>IF(OR(I22=0,J22=0),"",NETWORKDAYS(I22,J22)&amp; " day(s)")</f>
        <v/>
      </c>
      <c r="L22" s="49"/>
      <c r="M22" s="53"/>
      <c r="N22" s="27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5"/>
    </row>
    <row r="23" spans="2:45" ht="18" outlineLevel="1" x14ac:dyDescent="0.25">
      <c r="B23" s="5"/>
      <c r="C23" s="13"/>
      <c r="D23" s="13"/>
      <c r="E23" s="61" t="s">
        <v>61</v>
      </c>
      <c r="F23" s="61"/>
      <c r="G23" s="13"/>
      <c r="H23" s="14"/>
      <c r="I23" s="12"/>
      <c r="J23" s="12"/>
      <c r="K23" s="48"/>
      <c r="L23" s="49"/>
      <c r="M23" s="53"/>
      <c r="N23" s="27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5"/>
    </row>
    <row r="24" spans="2:45" ht="18" outlineLevel="1" x14ac:dyDescent="0.25">
      <c r="B24" s="5"/>
      <c r="C24" s="13"/>
      <c r="D24" s="13"/>
      <c r="E24" s="61" t="s">
        <v>62</v>
      </c>
      <c r="F24" s="61"/>
      <c r="G24" s="61"/>
      <c r="H24" s="14"/>
      <c r="I24" s="12"/>
      <c r="J24" s="12"/>
      <c r="K24" s="48" t="str">
        <f>IF(OR(I24=0,J24=0),"",NETWORKDAYS(I24,J24)&amp; " day(s)")</f>
        <v/>
      </c>
      <c r="L24" s="49"/>
      <c r="M24" s="53"/>
      <c r="N24" s="27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5"/>
    </row>
    <row r="25" spans="2:45" ht="18" outlineLevel="1" x14ac:dyDescent="0.25">
      <c r="B25" s="5"/>
      <c r="C25" s="13"/>
      <c r="D25" s="13"/>
      <c r="E25" s="61" t="s">
        <v>63</v>
      </c>
      <c r="F25" s="61"/>
      <c r="G25" s="61"/>
      <c r="H25" s="14"/>
      <c r="I25" s="12"/>
      <c r="J25" s="12"/>
      <c r="K25" s="48"/>
      <c r="L25" s="49"/>
      <c r="M25" s="53"/>
      <c r="N25" s="27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5"/>
    </row>
    <row r="26" spans="2:45" ht="18" outlineLevel="1" x14ac:dyDescent="0.25">
      <c r="B26" s="5"/>
      <c r="C26" s="13"/>
      <c r="D26" s="13"/>
      <c r="E26" s="61" t="s">
        <v>64</v>
      </c>
      <c r="F26" s="61"/>
      <c r="G26" s="61"/>
      <c r="H26" s="14"/>
      <c r="I26" s="12"/>
      <c r="J26" s="12"/>
      <c r="K26" s="48"/>
      <c r="L26" s="49"/>
      <c r="M26" s="53"/>
      <c r="N26" s="27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5"/>
    </row>
    <row r="27" spans="2:45" ht="18" outlineLevel="1" x14ac:dyDescent="0.25">
      <c r="B27" s="5"/>
      <c r="C27" s="13"/>
      <c r="D27" s="13"/>
      <c r="E27" s="61" t="s">
        <v>65</v>
      </c>
      <c r="F27" s="61"/>
      <c r="G27" s="61"/>
      <c r="H27" s="14"/>
      <c r="I27" s="12"/>
      <c r="J27" s="12"/>
      <c r="K27" s="48"/>
      <c r="L27" s="49"/>
      <c r="M27" s="53"/>
      <c r="N27" s="27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5"/>
    </row>
    <row r="28" spans="2:45" ht="18" outlineLevel="1" x14ac:dyDescent="0.25">
      <c r="B28" s="5"/>
      <c r="C28" s="13"/>
      <c r="D28" s="13"/>
      <c r="E28" s="61" t="s">
        <v>66</v>
      </c>
      <c r="F28" s="61"/>
      <c r="G28" s="61"/>
      <c r="H28" s="14"/>
      <c r="I28" s="12"/>
      <c r="J28" s="12"/>
      <c r="K28" s="48"/>
      <c r="L28" s="49"/>
      <c r="M28" s="53"/>
      <c r="N28" s="27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5"/>
    </row>
    <row r="29" spans="2:45" ht="18" outlineLevel="1" x14ac:dyDescent="0.25">
      <c r="B29" s="5"/>
      <c r="C29" s="13"/>
      <c r="D29" s="13"/>
      <c r="E29" s="61" t="s">
        <v>67</v>
      </c>
      <c r="F29" s="61"/>
      <c r="G29" s="61"/>
      <c r="H29" s="14"/>
      <c r="I29" s="12"/>
      <c r="J29" s="12"/>
      <c r="K29" s="48"/>
      <c r="L29" s="49"/>
      <c r="M29" s="53"/>
      <c r="N29" s="27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5"/>
    </row>
    <row r="30" spans="2:45" ht="18" outlineLevel="1" x14ac:dyDescent="0.25">
      <c r="B30" s="5"/>
      <c r="C30" s="13"/>
      <c r="D30" s="13"/>
      <c r="E30" s="61" t="s">
        <v>68</v>
      </c>
      <c r="F30" s="61"/>
      <c r="G30" s="61"/>
      <c r="H30" s="14"/>
      <c r="I30" s="12"/>
      <c r="J30" s="12"/>
      <c r="K30" s="48"/>
      <c r="L30" s="49"/>
      <c r="M30" s="53"/>
      <c r="N30" s="27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5"/>
    </row>
    <row r="31" spans="2:45" ht="18" outlineLevel="1" x14ac:dyDescent="0.25">
      <c r="B31" s="5"/>
      <c r="C31" s="13"/>
      <c r="D31" s="13"/>
      <c r="E31" s="61" t="s">
        <v>69</v>
      </c>
      <c r="F31" s="61"/>
      <c r="G31" s="61"/>
      <c r="H31" s="14"/>
      <c r="I31" s="12"/>
      <c r="J31" s="12"/>
      <c r="K31" s="48"/>
      <c r="L31" s="49"/>
      <c r="M31" s="53"/>
      <c r="N31" s="27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5"/>
    </row>
    <row r="32" spans="2:45" ht="18" outlineLevel="1" x14ac:dyDescent="0.25">
      <c r="B32" s="5"/>
      <c r="C32" s="13"/>
      <c r="D32" s="13"/>
      <c r="E32" s="61" t="s">
        <v>70</v>
      </c>
      <c r="F32" s="61"/>
      <c r="G32" s="61"/>
      <c r="H32" s="14"/>
      <c r="I32" s="12"/>
      <c r="J32" s="12"/>
      <c r="K32" s="48"/>
      <c r="L32" s="49"/>
      <c r="M32" s="53"/>
      <c r="N32" s="27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5"/>
    </row>
    <row r="33" spans="2:45" ht="18" outlineLevel="1" x14ac:dyDescent="0.25">
      <c r="B33" s="5"/>
      <c r="C33" s="13"/>
      <c r="D33" s="13"/>
      <c r="E33" s="61" t="s">
        <v>71</v>
      </c>
      <c r="F33" s="61"/>
      <c r="G33" s="61"/>
      <c r="H33" s="14"/>
      <c r="I33" s="12"/>
      <c r="J33" s="12"/>
      <c r="K33" s="48"/>
      <c r="L33" s="49"/>
      <c r="M33" s="53"/>
      <c r="N33" s="27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5"/>
    </row>
    <row r="34" spans="2:45" ht="18" outlineLevel="1" x14ac:dyDescent="0.25">
      <c r="B34" s="5"/>
      <c r="C34" s="13"/>
      <c r="D34" s="13"/>
      <c r="E34" s="61" t="s">
        <v>72</v>
      </c>
      <c r="F34" s="61"/>
      <c r="G34" s="61"/>
      <c r="H34" s="14"/>
      <c r="I34" s="12"/>
      <c r="J34" s="12"/>
      <c r="K34" s="48"/>
      <c r="L34" s="49"/>
      <c r="M34" s="53"/>
      <c r="N34" s="27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5"/>
    </row>
    <row r="35" spans="2:45" ht="28.5" outlineLevel="1" x14ac:dyDescent="0.25">
      <c r="B35" s="5"/>
      <c r="C35" s="13"/>
      <c r="D35" s="13"/>
      <c r="E35" s="61" t="s">
        <v>73</v>
      </c>
      <c r="F35" s="61"/>
      <c r="G35" s="61"/>
      <c r="H35" s="14"/>
      <c r="I35" s="12"/>
      <c r="J35" s="12"/>
      <c r="K35" s="48"/>
      <c r="L35" s="49"/>
      <c r="M35" s="53"/>
      <c r="N35" s="27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5"/>
    </row>
    <row r="36" spans="2:45" ht="28.5" outlineLevel="1" x14ac:dyDescent="0.25">
      <c r="B36" s="5"/>
      <c r="C36" s="13"/>
      <c r="D36" s="13"/>
      <c r="E36" s="61" t="s">
        <v>74</v>
      </c>
      <c r="F36" s="61"/>
      <c r="G36" s="13"/>
      <c r="H36" s="14"/>
      <c r="I36" s="12"/>
      <c r="J36" s="12"/>
      <c r="K36" s="48"/>
      <c r="L36" s="49"/>
      <c r="M36" s="53"/>
      <c r="N36" s="27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5"/>
    </row>
    <row r="37" spans="2:45" ht="28.5" outlineLevel="1" x14ac:dyDescent="0.25">
      <c r="B37" s="5"/>
      <c r="C37" s="13"/>
      <c r="D37" s="13"/>
      <c r="E37" s="61" t="s">
        <v>75</v>
      </c>
      <c r="F37" s="61"/>
      <c r="G37" s="13"/>
      <c r="H37" s="14"/>
      <c r="I37" s="12"/>
      <c r="J37" s="12"/>
      <c r="K37" s="48"/>
      <c r="L37" s="49"/>
      <c r="M37" s="53"/>
      <c r="N37" s="27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5"/>
    </row>
    <row r="38" spans="2:45" ht="28.5" outlineLevel="1" x14ac:dyDescent="0.25">
      <c r="B38" s="5"/>
      <c r="C38" s="13"/>
      <c r="D38" s="13"/>
      <c r="E38" s="61" t="s">
        <v>76</v>
      </c>
      <c r="F38" s="61"/>
      <c r="G38" s="13"/>
      <c r="H38" s="14"/>
      <c r="I38" s="12"/>
      <c r="J38" s="12"/>
      <c r="K38" s="48"/>
      <c r="L38" s="49"/>
      <c r="M38" s="53"/>
      <c r="N38" s="27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5"/>
    </row>
    <row r="39" spans="2:45" ht="18" outlineLevel="1" x14ac:dyDescent="0.25">
      <c r="B39" s="5"/>
      <c r="C39" s="13"/>
      <c r="D39" s="13"/>
      <c r="E39" s="61" t="s">
        <v>77</v>
      </c>
      <c r="F39" s="61"/>
      <c r="G39" s="13"/>
      <c r="H39" s="14"/>
      <c r="I39" s="12"/>
      <c r="J39" s="12"/>
      <c r="K39" s="48"/>
      <c r="L39" s="49"/>
      <c r="M39" s="53"/>
      <c r="N39" s="27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5"/>
    </row>
    <row r="40" spans="2:45" ht="18" outlineLevel="1" x14ac:dyDescent="0.25">
      <c r="B40" s="5"/>
      <c r="C40" s="13"/>
      <c r="D40" s="13"/>
      <c r="E40" s="61" t="s">
        <v>78</v>
      </c>
      <c r="F40" s="61"/>
      <c r="G40" s="13"/>
      <c r="H40" s="14"/>
      <c r="I40" s="12"/>
      <c r="J40" s="12"/>
      <c r="K40" s="48"/>
      <c r="L40" s="49"/>
      <c r="M40" s="53"/>
      <c r="N40" s="27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5"/>
    </row>
    <row r="41" spans="2:45" ht="18" outlineLevel="1" x14ac:dyDescent="0.25">
      <c r="B41" s="5"/>
      <c r="C41" s="13"/>
      <c r="D41" s="13"/>
      <c r="E41" s="61" t="s">
        <v>79</v>
      </c>
      <c r="F41" s="61"/>
      <c r="G41" s="13"/>
      <c r="H41" s="14"/>
      <c r="I41" s="12"/>
      <c r="J41" s="12"/>
      <c r="K41" s="48"/>
      <c r="L41" s="49"/>
      <c r="M41" s="53"/>
      <c r="N41" s="27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5"/>
    </row>
    <row r="42" spans="2:45" ht="18" outlineLevel="1" x14ac:dyDescent="0.25">
      <c r="B42" s="5"/>
      <c r="C42" s="13"/>
      <c r="D42" s="13"/>
      <c r="E42" s="61" t="s">
        <v>80</v>
      </c>
      <c r="F42" s="61"/>
      <c r="G42" s="61"/>
      <c r="H42" s="14"/>
      <c r="I42" s="12"/>
      <c r="J42" s="12"/>
      <c r="K42" s="48"/>
      <c r="L42" s="49"/>
      <c r="M42" s="53"/>
      <c r="N42" s="27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5"/>
    </row>
    <row r="43" spans="2:45" ht="18" outlineLevel="1" x14ac:dyDescent="0.25">
      <c r="B43" s="5"/>
      <c r="C43" s="13"/>
      <c r="D43" s="13"/>
      <c r="E43" s="61" t="s">
        <v>81</v>
      </c>
      <c r="F43" s="61"/>
      <c r="G43" s="61"/>
      <c r="H43" s="14"/>
      <c r="I43" s="12"/>
      <c r="J43" s="12"/>
      <c r="K43" s="48"/>
      <c r="L43" s="49"/>
      <c r="M43" s="53"/>
      <c r="N43" s="27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5"/>
    </row>
    <row r="44" spans="2:45" ht="18" outlineLevel="1" x14ac:dyDescent="0.25">
      <c r="B44" s="5"/>
      <c r="C44" s="13"/>
      <c r="D44" s="13"/>
      <c r="E44" s="61" t="s">
        <v>82</v>
      </c>
      <c r="F44" s="61"/>
      <c r="G44" s="13"/>
      <c r="H44" s="14"/>
      <c r="I44" s="12"/>
      <c r="J44" s="12"/>
      <c r="K44" s="48" t="str">
        <f t="shared" ref="K44" si="6">IF(OR(I44=0,J44=0),"",NETWORKDAYS(I44,J44)&amp; " day(s)")</f>
        <v/>
      </c>
      <c r="L44" s="49"/>
      <c r="M44" s="53"/>
      <c r="N44" s="27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5"/>
    </row>
    <row r="45" spans="2:45" ht="18" outlineLevel="1" x14ac:dyDescent="0.25">
      <c r="B45" s="5"/>
      <c r="C45" s="13"/>
      <c r="D45" s="13"/>
      <c r="E45" s="61" t="s">
        <v>83</v>
      </c>
      <c r="F45" s="61"/>
      <c r="G45" s="13"/>
      <c r="H45" s="14"/>
      <c r="I45" s="12"/>
      <c r="J45" s="12"/>
      <c r="K45" s="48"/>
      <c r="L45" s="49"/>
      <c r="M45" s="53"/>
      <c r="N45" s="27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5"/>
    </row>
    <row r="46" spans="2:45" ht="18" outlineLevel="1" x14ac:dyDescent="0.25">
      <c r="B46" s="5"/>
      <c r="C46" s="13"/>
      <c r="D46" s="13"/>
      <c r="E46" s="61" t="s">
        <v>84</v>
      </c>
      <c r="F46" s="61"/>
      <c r="G46" s="13"/>
      <c r="H46" s="14"/>
      <c r="I46" s="12"/>
      <c r="J46" s="12"/>
      <c r="K46" s="48" t="str">
        <f t="shared" ref="K46" si="7">IF(OR(I46=0,J46=0),"",NETWORKDAYS(I46,J46)&amp; " day(s)")</f>
        <v/>
      </c>
      <c r="L46" s="49"/>
      <c r="M46" s="53"/>
      <c r="N46" s="27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5"/>
    </row>
    <row r="47" spans="2:45" ht="18" outlineLevel="1" x14ac:dyDescent="0.25">
      <c r="B47" s="5"/>
      <c r="C47" s="13"/>
      <c r="D47" s="13"/>
      <c r="E47" s="61" t="s">
        <v>85</v>
      </c>
      <c r="F47" s="61"/>
      <c r="G47" s="13"/>
      <c r="H47" s="14"/>
      <c r="I47" s="12"/>
      <c r="J47" s="12"/>
      <c r="K47" s="48"/>
      <c r="L47" s="49"/>
      <c r="M47" s="53"/>
      <c r="N47" s="27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5"/>
    </row>
    <row r="48" spans="2:45" ht="18" outlineLevel="1" x14ac:dyDescent="0.25">
      <c r="B48" s="5"/>
      <c r="C48" s="13"/>
      <c r="D48" s="13"/>
      <c r="E48" s="61" t="s">
        <v>86</v>
      </c>
      <c r="F48" s="61"/>
      <c r="G48" s="13"/>
      <c r="H48" s="14"/>
      <c r="I48" s="12"/>
      <c r="J48" s="12"/>
      <c r="K48" s="48" t="str">
        <f t="shared" ref="K48:K50" si="8">IF(OR(I48=0,J48=0),"",NETWORKDAYS(I48,J48)&amp; " day(s)")</f>
        <v/>
      </c>
      <c r="L48" s="49"/>
      <c r="M48" s="53"/>
      <c r="N48" s="27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5"/>
    </row>
    <row r="49" spans="2:45" ht="18" outlineLevel="1" x14ac:dyDescent="0.25">
      <c r="B49" s="5"/>
      <c r="C49" s="13"/>
      <c r="D49" s="13"/>
      <c r="E49" s="61" t="s">
        <v>87</v>
      </c>
      <c r="F49" s="61"/>
      <c r="G49" s="13"/>
      <c r="H49" s="14"/>
      <c r="I49" s="12"/>
      <c r="J49" s="12"/>
      <c r="K49" s="48" t="str">
        <f t="shared" si="8"/>
        <v/>
      </c>
      <c r="L49" s="49"/>
      <c r="M49" s="53"/>
      <c r="N49" s="27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5"/>
    </row>
    <row r="50" spans="2:45" ht="18" outlineLevel="1" x14ac:dyDescent="0.25">
      <c r="B50" s="5"/>
      <c r="C50" s="13"/>
      <c r="D50" s="13"/>
      <c r="E50" s="61" t="s">
        <v>88</v>
      </c>
      <c r="F50" s="61"/>
      <c r="G50" s="13"/>
      <c r="H50" s="14"/>
      <c r="I50" s="12"/>
      <c r="J50" s="12"/>
      <c r="K50" s="48" t="str">
        <f t="shared" si="8"/>
        <v/>
      </c>
      <c r="L50" s="49"/>
      <c r="M50" s="53"/>
      <c r="N50" s="27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5"/>
    </row>
    <row r="51" spans="2:45" ht="18" outlineLevel="1" x14ac:dyDescent="0.25">
      <c r="B51" s="5"/>
      <c r="C51" s="13"/>
      <c r="D51" s="13"/>
      <c r="E51" s="61" t="s">
        <v>89</v>
      </c>
      <c r="F51" s="61"/>
      <c r="G51" s="13"/>
      <c r="H51" s="14"/>
      <c r="I51" s="12"/>
      <c r="J51" s="12"/>
      <c r="K51" s="48" t="str">
        <f>IF(OR(I51=0,J51=0),"",NETWORKDAYS(I51,J51)&amp; " day(s)")</f>
        <v/>
      </c>
      <c r="L51" s="49"/>
      <c r="M51" s="53"/>
      <c r="N51" s="27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5"/>
    </row>
    <row r="52" spans="2:45" ht="18" outlineLevel="1" x14ac:dyDescent="0.25">
      <c r="B52" s="5"/>
      <c r="C52" s="13"/>
      <c r="D52" s="13"/>
      <c r="E52" s="61" t="s">
        <v>90</v>
      </c>
      <c r="F52" s="61"/>
      <c r="G52" s="13"/>
      <c r="H52" s="14"/>
      <c r="I52" s="12"/>
      <c r="J52" s="12"/>
      <c r="K52" s="48"/>
      <c r="L52" s="49"/>
      <c r="M52" s="53"/>
      <c r="N52" s="27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5"/>
    </row>
    <row r="53" spans="2:45" ht="18" outlineLevel="1" x14ac:dyDescent="0.25">
      <c r="B53" s="5"/>
      <c r="C53" s="13"/>
      <c r="D53" s="13"/>
      <c r="E53" s="61" t="s">
        <v>91</v>
      </c>
      <c r="F53" s="61"/>
      <c r="G53" s="13"/>
      <c r="H53" s="14"/>
      <c r="I53" s="12"/>
      <c r="J53" s="12"/>
      <c r="K53" s="48" t="str">
        <f t="shared" ref="K53" si="9">IF(OR(I53=0,J53=0),"",NETWORKDAYS(I53,J53)&amp; " day(s)")</f>
        <v/>
      </c>
      <c r="L53" s="49"/>
      <c r="M53" s="53"/>
      <c r="N53" s="27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5"/>
    </row>
    <row r="54" spans="2:45" ht="18" outlineLevel="1" x14ac:dyDescent="0.25">
      <c r="B54" s="5"/>
      <c r="C54" s="13"/>
      <c r="D54" s="13"/>
      <c r="E54" s="61" t="s">
        <v>92</v>
      </c>
      <c r="F54" s="61"/>
      <c r="G54" s="13"/>
      <c r="H54" s="14"/>
      <c r="I54" s="12"/>
      <c r="J54" s="12"/>
      <c r="K54" s="48"/>
      <c r="L54" s="49"/>
      <c r="M54" s="53"/>
      <c r="N54" s="27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5"/>
    </row>
    <row r="55" spans="2:45" ht="18" outlineLevel="1" x14ac:dyDescent="0.25">
      <c r="B55" s="5"/>
      <c r="C55" s="13"/>
      <c r="D55" s="13"/>
      <c r="E55" s="61" t="s">
        <v>93</v>
      </c>
      <c r="F55" s="61"/>
      <c r="G55" s="13"/>
      <c r="H55" s="14"/>
      <c r="I55" s="12"/>
      <c r="J55" s="12"/>
      <c r="K55" s="48" t="str">
        <f t="shared" ref="K55" si="10">IF(OR(I55=0,J55=0),"",NETWORKDAYS(I55,J55)&amp; " day(s)")</f>
        <v/>
      </c>
      <c r="L55" s="49"/>
      <c r="M55" s="53"/>
      <c r="N55" s="27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5"/>
    </row>
    <row r="56" spans="2:45" ht="18" outlineLevel="1" x14ac:dyDescent="0.25">
      <c r="B56" s="5"/>
      <c r="C56" s="13"/>
      <c r="D56" s="13"/>
      <c r="E56" s="61" t="s">
        <v>94</v>
      </c>
      <c r="F56" s="61"/>
      <c r="G56" s="13"/>
      <c r="H56" s="14"/>
      <c r="I56" s="12"/>
      <c r="J56" s="12"/>
      <c r="K56" s="48"/>
      <c r="L56" s="49"/>
      <c r="M56" s="53"/>
      <c r="N56" s="27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5"/>
    </row>
    <row r="57" spans="2:45" ht="18" outlineLevel="1" x14ac:dyDescent="0.25">
      <c r="B57" s="5"/>
      <c r="C57" s="13"/>
      <c r="D57" s="13"/>
      <c r="E57" s="61" t="s">
        <v>95</v>
      </c>
      <c r="F57" s="61"/>
      <c r="G57" s="13"/>
      <c r="H57" s="14"/>
      <c r="I57" s="12"/>
      <c r="J57" s="12"/>
      <c r="K57" s="48" t="str">
        <f t="shared" ref="K57:K59" si="11">IF(OR(I57=0,J57=0),"",NETWORKDAYS(I57,J57)&amp; " day(s)")</f>
        <v/>
      </c>
      <c r="L57" s="49"/>
      <c r="M57" s="53"/>
      <c r="N57" s="27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5"/>
    </row>
    <row r="58" spans="2:45" ht="18" outlineLevel="1" x14ac:dyDescent="0.25">
      <c r="B58" s="5"/>
      <c r="C58" s="13"/>
      <c r="D58" s="13"/>
      <c r="E58" s="61" t="s">
        <v>96</v>
      </c>
      <c r="F58" s="61"/>
      <c r="G58" s="13"/>
      <c r="H58" s="14"/>
      <c r="I58" s="12"/>
      <c r="J58" s="12"/>
      <c r="K58" s="48" t="str">
        <f t="shared" si="11"/>
        <v/>
      </c>
      <c r="L58" s="49"/>
      <c r="M58" s="53"/>
      <c r="N58" s="27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5"/>
    </row>
    <row r="59" spans="2:45" ht="18" outlineLevel="1" x14ac:dyDescent="0.25">
      <c r="B59" s="5"/>
      <c r="C59" s="13"/>
      <c r="D59" s="13"/>
      <c r="E59" s="61" t="s">
        <v>97</v>
      </c>
      <c r="F59" s="61"/>
      <c r="G59" s="13"/>
      <c r="H59" s="14"/>
      <c r="I59" s="12"/>
      <c r="J59" s="12"/>
      <c r="K59" s="48" t="str">
        <f t="shared" si="11"/>
        <v/>
      </c>
      <c r="L59" s="49"/>
      <c r="M59" s="53"/>
      <c r="N59" s="27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5"/>
    </row>
    <row r="60" spans="2:45" ht="18" outlineLevel="1" x14ac:dyDescent="0.25">
      <c r="B60" s="5"/>
      <c r="C60" s="13"/>
      <c r="D60" s="13"/>
      <c r="E60" s="61" t="s">
        <v>98</v>
      </c>
      <c r="F60" s="61"/>
      <c r="G60" s="13"/>
      <c r="H60" s="14"/>
      <c r="I60" s="12"/>
      <c r="J60" s="12"/>
      <c r="K60" s="48" t="str">
        <f>IF(OR(I60=0,J60=0),"",NETWORKDAYS(I60,J60)&amp; " day(s)")</f>
        <v/>
      </c>
      <c r="L60" s="49"/>
      <c r="M60" s="53"/>
      <c r="N60" s="27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5"/>
    </row>
    <row r="61" spans="2:45" ht="18" outlineLevel="1" x14ac:dyDescent="0.25">
      <c r="B61" s="5"/>
      <c r="C61" s="13"/>
      <c r="D61" s="13"/>
      <c r="E61" s="61" t="s">
        <v>99</v>
      </c>
      <c r="F61" s="61"/>
      <c r="G61" s="13"/>
      <c r="H61" s="14"/>
      <c r="I61" s="12"/>
      <c r="J61" s="12"/>
      <c r="K61" s="48"/>
      <c r="L61" s="49"/>
      <c r="M61" s="53"/>
      <c r="N61" s="27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5"/>
    </row>
    <row r="62" spans="2:45" ht="18" outlineLevel="1" x14ac:dyDescent="0.25">
      <c r="B62" s="5"/>
      <c r="C62" s="13"/>
      <c r="D62" s="13"/>
      <c r="E62" s="61" t="s">
        <v>100</v>
      </c>
      <c r="F62" s="61"/>
      <c r="G62" s="13"/>
      <c r="H62" s="14"/>
      <c r="I62" s="12"/>
      <c r="J62" s="12"/>
      <c r="K62" s="48" t="str">
        <f t="shared" ref="K62" si="12">IF(OR(I62=0,J62=0),"",NETWORKDAYS(I62,J62)&amp; " day(s)")</f>
        <v/>
      </c>
      <c r="L62" s="49"/>
      <c r="M62" s="53"/>
      <c r="N62" s="27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5"/>
    </row>
    <row r="63" spans="2:45" ht="18" outlineLevel="1" x14ac:dyDescent="0.25">
      <c r="B63" s="5"/>
      <c r="C63" s="13"/>
      <c r="D63" s="13"/>
      <c r="E63" s="61" t="s">
        <v>101</v>
      </c>
      <c r="F63" s="61"/>
      <c r="G63" s="13"/>
      <c r="H63" s="14"/>
      <c r="I63" s="12"/>
      <c r="J63" s="12"/>
      <c r="K63" s="48"/>
      <c r="L63" s="49"/>
      <c r="M63" s="53"/>
      <c r="N63" s="27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5"/>
    </row>
    <row r="64" spans="2:45" ht="18" outlineLevel="1" x14ac:dyDescent="0.25">
      <c r="B64" s="5"/>
      <c r="C64" s="13"/>
      <c r="D64" s="13"/>
      <c r="E64" s="61" t="s">
        <v>102</v>
      </c>
      <c r="F64" s="61"/>
      <c r="G64" s="13"/>
      <c r="H64" s="14"/>
      <c r="I64" s="12"/>
      <c r="J64" s="12"/>
      <c r="K64" s="48" t="str">
        <f t="shared" ref="K64" si="13">IF(OR(I64=0,J64=0),"",NETWORKDAYS(I64,J64)&amp; " day(s)")</f>
        <v/>
      </c>
      <c r="L64" s="49"/>
      <c r="M64" s="53"/>
      <c r="N64" s="27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5"/>
    </row>
    <row r="65" spans="2:45" ht="28.5" outlineLevel="1" x14ac:dyDescent="0.25">
      <c r="B65" s="5"/>
      <c r="C65" s="13"/>
      <c r="D65" s="13"/>
      <c r="E65" s="61" t="s">
        <v>103</v>
      </c>
      <c r="F65" s="61"/>
      <c r="G65" s="13"/>
      <c r="H65" s="14"/>
      <c r="I65" s="12"/>
      <c r="J65" s="12"/>
      <c r="K65" s="48"/>
      <c r="L65" s="49"/>
      <c r="M65" s="53"/>
      <c r="N65" s="27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5"/>
    </row>
    <row r="66" spans="2:45" ht="18" outlineLevel="1" x14ac:dyDescent="0.25">
      <c r="B66" s="5"/>
      <c r="C66" s="13"/>
      <c r="D66" s="13"/>
      <c r="E66" s="61" t="s">
        <v>104</v>
      </c>
      <c r="F66" s="61"/>
      <c r="G66" s="13"/>
      <c r="H66" s="14"/>
      <c r="I66" s="12"/>
      <c r="J66" s="12"/>
      <c r="K66" s="48" t="str">
        <f t="shared" ref="K66:K68" si="14">IF(OR(I66=0,J66=0),"",NETWORKDAYS(I66,J66)&amp; " day(s)")</f>
        <v/>
      </c>
      <c r="L66" s="49"/>
      <c r="M66" s="53"/>
      <c r="N66" s="27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5"/>
    </row>
    <row r="67" spans="2:45" ht="28.5" outlineLevel="1" x14ac:dyDescent="0.25">
      <c r="B67" s="5"/>
      <c r="C67" s="13"/>
      <c r="D67" s="13"/>
      <c r="E67" s="61" t="s">
        <v>105</v>
      </c>
      <c r="F67" s="61"/>
      <c r="G67" s="13"/>
      <c r="H67" s="14"/>
      <c r="I67" s="12"/>
      <c r="J67" s="12"/>
      <c r="K67" s="48" t="str">
        <f t="shared" si="14"/>
        <v/>
      </c>
      <c r="L67" s="49"/>
      <c r="M67" s="53"/>
      <c r="N67" s="27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5"/>
    </row>
    <row r="68" spans="2:45" ht="18" outlineLevel="1" x14ac:dyDescent="0.25">
      <c r="B68" s="5"/>
      <c r="C68" s="13"/>
      <c r="D68" s="13"/>
      <c r="E68" s="61" t="s">
        <v>106</v>
      </c>
      <c r="F68" s="61"/>
      <c r="G68" s="13"/>
      <c r="H68" s="14"/>
      <c r="I68" s="12"/>
      <c r="J68" s="12"/>
      <c r="K68" s="48" t="str">
        <f t="shared" si="14"/>
        <v/>
      </c>
      <c r="L68" s="49"/>
      <c r="M68" s="53"/>
      <c r="N68" s="27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5"/>
    </row>
    <row r="69" spans="2:45" ht="18" outlineLevel="1" x14ac:dyDescent="0.25">
      <c r="B69" s="5"/>
      <c r="C69" s="13"/>
      <c r="D69" s="13"/>
      <c r="E69" s="61" t="s">
        <v>107</v>
      </c>
      <c r="F69" s="61"/>
      <c r="G69" s="13"/>
      <c r="H69" s="14"/>
      <c r="I69" s="12"/>
      <c r="J69" s="12"/>
      <c r="K69" s="48" t="str">
        <f>IF(OR(I69=0,J69=0),"",NETWORKDAYS(I69,J69)&amp; " day(s)")</f>
        <v/>
      </c>
      <c r="L69" s="49"/>
      <c r="M69" s="53"/>
      <c r="N69" s="27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5"/>
    </row>
    <row r="70" spans="2:45" ht="28.5" outlineLevel="1" x14ac:dyDescent="0.25">
      <c r="B70" s="5"/>
      <c r="C70" s="13"/>
      <c r="D70" s="13"/>
      <c r="E70" s="61" t="s">
        <v>108</v>
      </c>
      <c r="F70" s="61"/>
      <c r="G70" s="13"/>
      <c r="H70" s="14"/>
      <c r="I70" s="12"/>
      <c r="J70" s="12"/>
      <c r="K70" s="48"/>
      <c r="L70" s="49"/>
      <c r="M70" s="53"/>
      <c r="N70" s="27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5"/>
    </row>
    <row r="71" spans="2:45" ht="18" outlineLevel="1" x14ac:dyDescent="0.25">
      <c r="B71" s="5"/>
      <c r="C71" s="13"/>
      <c r="D71" s="13"/>
      <c r="E71" s="61" t="s">
        <v>109</v>
      </c>
      <c r="F71" s="61"/>
      <c r="G71" s="13"/>
      <c r="H71" s="14"/>
      <c r="I71" s="12"/>
      <c r="J71" s="12"/>
      <c r="K71" s="48" t="str">
        <f t="shared" ref="K71" si="15">IF(OR(I71=0,J71=0),"",NETWORKDAYS(I71,J71)&amp; " day(s)")</f>
        <v/>
      </c>
      <c r="L71" s="49"/>
      <c r="M71" s="53"/>
      <c r="N71" s="27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5"/>
    </row>
    <row r="72" spans="2:45" ht="18" outlineLevel="1" x14ac:dyDescent="0.25">
      <c r="B72" s="5"/>
      <c r="C72" s="13"/>
      <c r="D72" s="13"/>
      <c r="E72" s="61" t="s">
        <v>110</v>
      </c>
      <c r="F72" s="61"/>
      <c r="G72" s="13"/>
      <c r="H72" s="14"/>
      <c r="I72" s="12"/>
      <c r="J72" s="12"/>
      <c r="K72" s="48"/>
      <c r="L72" s="49"/>
      <c r="M72" s="53"/>
      <c r="N72" s="27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5"/>
    </row>
    <row r="73" spans="2:45" ht="18" outlineLevel="1" x14ac:dyDescent="0.25">
      <c r="B73" s="5"/>
      <c r="C73" s="13"/>
      <c r="D73" s="13"/>
      <c r="E73" s="61" t="s">
        <v>111</v>
      </c>
      <c r="F73" s="61"/>
      <c r="G73" s="13"/>
      <c r="H73" s="14"/>
      <c r="I73" s="12"/>
      <c r="J73" s="12"/>
      <c r="K73" s="48" t="str">
        <f t="shared" ref="K73" si="16">IF(OR(I73=0,J73=0),"",NETWORKDAYS(I73,J73)&amp; " day(s)")</f>
        <v/>
      </c>
      <c r="L73" s="49"/>
      <c r="M73" s="53"/>
      <c r="N73" s="27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5"/>
    </row>
    <row r="74" spans="2:45" ht="18" outlineLevel="1" x14ac:dyDescent="0.25">
      <c r="B74" s="5"/>
      <c r="C74" s="13"/>
      <c r="D74" s="13"/>
      <c r="E74" s="61" t="s">
        <v>112</v>
      </c>
      <c r="F74" s="61"/>
      <c r="G74" s="13"/>
      <c r="H74" s="14"/>
      <c r="I74" s="12"/>
      <c r="J74" s="12"/>
      <c r="K74" s="48"/>
      <c r="L74" s="49"/>
      <c r="M74" s="53"/>
      <c r="N74" s="27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5"/>
    </row>
    <row r="75" spans="2:45" ht="18" outlineLevel="1" x14ac:dyDescent="0.25">
      <c r="B75" s="5"/>
      <c r="C75" s="13"/>
      <c r="D75" s="13"/>
      <c r="E75" s="61" t="s">
        <v>113</v>
      </c>
      <c r="F75" s="61"/>
      <c r="G75" s="13"/>
      <c r="H75" s="14"/>
      <c r="I75" s="12"/>
      <c r="J75" s="12"/>
      <c r="K75" s="48" t="str">
        <f t="shared" ref="K75:K77" si="17">IF(OR(I75=0,J75=0),"",NETWORKDAYS(I75,J75)&amp; " day(s)")</f>
        <v/>
      </c>
      <c r="L75" s="49"/>
      <c r="M75" s="53"/>
      <c r="N75" s="27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5"/>
    </row>
    <row r="76" spans="2:45" ht="18" outlineLevel="1" x14ac:dyDescent="0.25">
      <c r="B76" s="5"/>
      <c r="C76" s="13"/>
      <c r="D76" s="13"/>
      <c r="E76" s="61" t="s">
        <v>114</v>
      </c>
      <c r="F76" s="61"/>
      <c r="G76" s="13"/>
      <c r="H76" s="14"/>
      <c r="I76" s="12"/>
      <c r="J76" s="12"/>
      <c r="K76" s="48" t="str">
        <f t="shared" si="17"/>
        <v/>
      </c>
      <c r="L76" s="49"/>
      <c r="M76" s="53"/>
      <c r="N76" s="27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5"/>
    </row>
    <row r="77" spans="2:45" ht="18" outlineLevel="1" x14ac:dyDescent="0.25">
      <c r="B77" s="5"/>
      <c r="C77" s="13"/>
      <c r="D77" s="13"/>
      <c r="E77" s="61" t="s">
        <v>115</v>
      </c>
      <c r="F77" s="61"/>
      <c r="G77" s="13"/>
      <c r="H77" s="14"/>
      <c r="I77" s="12"/>
      <c r="J77" s="12"/>
      <c r="K77" s="48" t="str">
        <f t="shared" si="17"/>
        <v/>
      </c>
      <c r="L77" s="49"/>
      <c r="M77" s="53"/>
      <c r="N77" s="27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5"/>
    </row>
    <row r="78" spans="2:45" ht="28.5" outlineLevel="1" x14ac:dyDescent="0.25">
      <c r="B78" s="5"/>
      <c r="C78" s="13"/>
      <c r="D78" s="13"/>
      <c r="E78" s="61" t="s">
        <v>116</v>
      </c>
      <c r="F78" s="61"/>
      <c r="G78" s="13"/>
      <c r="H78" s="14"/>
      <c r="I78" s="12"/>
      <c r="J78" s="12"/>
      <c r="K78" s="48" t="str">
        <f>IF(OR(I78=0,J78=0),"",NETWORKDAYS(I78,J78)&amp; " day(s)")</f>
        <v/>
      </c>
      <c r="L78" s="49"/>
      <c r="M78" s="53"/>
      <c r="N78" s="27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5"/>
    </row>
    <row r="79" spans="2:45" ht="18" outlineLevel="1" x14ac:dyDescent="0.25">
      <c r="B79" s="5"/>
      <c r="C79" s="13"/>
      <c r="D79" s="13"/>
      <c r="E79" s="61" t="s">
        <v>117</v>
      </c>
      <c r="F79" s="61"/>
      <c r="G79" s="13"/>
      <c r="H79" s="14"/>
      <c r="I79" s="12"/>
      <c r="J79" s="12"/>
      <c r="K79" s="48"/>
      <c r="L79" s="49"/>
      <c r="M79" s="53"/>
      <c r="N79" s="27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5"/>
    </row>
    <row r="80" spans="2:45" ht="28.5" outlineLevel="1" x14ac:dyDescent="0.25">
      <c r="B80" s="5"/>
      <c r="C80" s="13"/>
      <c r="D80" s="13"/>
      <c r="E80" s="61" t="s">
        <v>118</v>
      </c>
      <c r="F80" s="61"/>
      <c r="G80" s="13"/>
      <c r="H80" s="14"/>
      <c r="I80" s="12"/>
      <c r="J80" s="12"/>
      <c r="K80" s="48" t="str">
        <f t="shared" ref="K80" si="18">IF(OR(I80=0,J80=0),"",NETWORKDAYS(I80,J80)&amp; " day(s)")</f>
        <v/>
      </c>
      <c r="L80" s="49"/>
      <c r="M80" s="53"/>
      <c r="N80" s="27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5"/>
    </row>
    <row r="81" spans="2:45" ht="18" outlineLevel="1" x14ac:dyDescent="0.25">
      <c r="B81" s="5"/>
      <c r="C81" s="13"/>
      <c r="D81" s="13"/>
      <c r="E81" s="61" t="s">
        <v>119</v>
      </c>
      <c r="F81" s="61"/>
      <c r="G81" s="13"/>
      <c r="H81" s="14"/>
      <c r="I81" s="12"/>
      <c r="J81" s="12"/>
      <c r="K81" s="48"/>
      <c r="L81" s="49"/>
      <c r="M81" s="53"/>
      <c r="N81" s="27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5"/>
    </row>
    <row r="82" spans="2:45" ht="18" outlineLevel="1" x14ac:dyDescent="0.25">
      <c r="B82" s="5"/>
      <c r="C82" s="13"/>
      <c r="D82" s="13"/>
      <c r="E82" s="61" t="s">
        <v>120</v>
      </c>
      <c r="F82" s="61"/>
      <c r="G82" s="13"/>
      <c r="H82" s="14"/>
      <c r="I82" s="12"/>
      <c r="J82" s="12"/>
      <c r="K82" s="48" t="str">
        <f t="shared" ref="K82" si="19">IF(OR(I82=0,J82=0),"",NETWORKDAYS(I82,J82)&amp; " day(s)")</f>
        <v/>
      </c>
      <c r="L82" s="49"/>
      <c r="M82" s="53"/>
      <c r="N82" s="27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5"/>
    </row>
    <row r="83" spans="2:45" ht="18" outlineLevel="1" x14ac:dyDescent="0.25">
      <c r="B83" s="5"/>
      <c r="C83" s="13"/>
      <c r="D83" s="13"/>
      <c r="E83" s="61" t="s">
        <v>121</v>
      </c>
      <c r="F83" s="61"/>
      <c r="G83" s="13"/>
      <c r="H83" s="14"/>
      <c r="I83" s="12"/>
      <c r="J83" s="12"/>
      <c r="K83" s="48"/>
      <c r="L83" s="49"/>
      <c r="M83" s="53"/>
      <c r="N83" s="27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5"/>
    </row>
    <row r="84" spans="2:45" ht="18" outlineLevel="1" x14ac:dyDescent="0.25">
      <c r="B84" s="5"/>
      <c r="C84" s="13"/>
      <c r="D84" s="13"/>
      <c r="E84" s="61" t="s">
        <v>122</v>
      </c>
      <c r="F84" s="61"/>
      <c r="G84" s="13"/>
      <c r="H84" s="14"/>
      <c r="I84" s="12"/>
      <c r="J84" s="12"/>
      <c r="K84" s="48" t="str">
        <f t="shared" ref="K84:K86" si="20">IF(OR(I84=0,J84=0),"",NETWORKDAYS(I84,J84)&amp; " day(s)")</f>
        <v/>
      </c>
      <c r="L84" s="49"/>
      <c r="M84" s="53"/>
      <c r="N84" s="27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5"/>
    </row>
    <row r="85" spans="2:45" ht="18" outlineLevel="1" x14ac:dyDescent="0.25">
      <c r="B85" s="5"/>
      <c r="C85" s="13"/>
      <c r="D85" s="13"/>
      <c r="E85" s="61" t="s">
        <v>123</v>
      </c>
      <c r="F85" s="61"/>
      <c r="G85" s="13"/>
      <c r="H85" s="14"/>
      <c r="I85" s="12"/>
      <c r="J85" s="12"/>
      <c r="K85" s="48" t="str">
        <f t="shared" si="20"/>
        <v/>
      </c>
      <c r="L85" s="49"/>
      <c r="M85" s="53"/>
      <c r="N85" s="27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5"/>
    </row>
    <row r="86" spans="2:45" ht="18" outlineLevel="1" x14ac:dyDescent="0.25">
      <c r="B86" s="5"/>
      <c r="C86" s="13"/>
      <c r="D86" s="13"/>
      <c r="E86" s="61" t="s">
        <v>124</v>
      </c>
      <c r="F86" s="61"/>
      <c r="G86" s="13"/>
      <c r="H86" s="14"/>
      <c r="I86" s="12"/>
      <c r="J86" s="12"/>
      <c r="K86" s="48" t="str">
        <f t="shared" si="20"/>
        <v/>
      </c>
      <c r="L86" s="49"/>
      <c r="M86" s="53"/>
      <c r="N86" s="27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5"/>
    </row>
    <row r="87" spans="2:45" ht="18" outlineLevel="1" x14ac:dyDescent="0.25">
      <c r="B87" s="5"/>
      <c r="C87" s="13"/>
      <c r="D87" s="13"/>
      <c r="E87" s="61" t="s">
        <v>125</v>
      </c>
      <c r="F87" s="61"/>
      <c r="G87" s="13"/>
      <c r="H87" s="14"/>
      <c r="I87" s="12"/>
      <c r="J87" s="12"/>
      <c r="K87" s="48" t="str">
        <f>IF(OR(I87=0,J87=0),"",NETWORKDAYS(I87,J87)&amp; " day(s)")</f>
        <v/>
      </c>
      <c r="L87" s="49"/>
      <c r="M87" s="53"/>
      <c r="N87" s="27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5"/>
    </row>
    <row r="88" spans="2:45" ht="18" outlineLevel="1" x14ac:dyDescent="0.25">
      <c r="B88" s="5"/>
      <c r="C88" s="13"/>
      <c r="D88" s="13"/>
      <c r="E88" s="61" t="s">
        <v>126</v>
      </c>
      <c r="F88" s="61"/>
      <c r="G88" s="13"/>
      <c r="H88" s="14"/>
      <c r="I88" s="12"/>
      <c r="J88" s="12"/>
      <c r="K88" s="48"/>
      <c r="L88" s="49"/>
      <c r="M88" s="53"/>
      <c r="N88" s="27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5"/>
    </row>
    <row r="89" spans="2:45" ht="18" outlineLevel="1" x14ac:dyDescent="0.25">
      <c r="B89" s="5"/>
      <c r="C89" s="13"/>
      <c r="D89" s="13"/>
      <c r="E89" s="61" t="s">
        <v>127</v>
      </c>
      <c r="F89" s="61"/>
      <c r="G89" s="13"/>
      <c r="H89" s="14"/>
      <c r="I89" s="12"/>
      <c r="J89" s="12"/>
      <c r="K89" s="48" t="str">
        <f t="shared" ref="K89" si="21">IF(OR(I89=0,J89=0),"",NETWORKDAYS(I89,J89)&amp; " day(s)")</f>
        <v/>
      </c>
      <c r="L89" s="49"/>
      <c r="M89" s="53"/>
      <c r="N89" s="27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5"/>
    </row>
    <row r="90" spans="2:45" ht="18" outlineLevel="1" x14ac:dyDescent="0.25">
      <c r="B90" s="5"/>
      <c r="C90" s="13"/>
      <c r="D90" s="13"/>
      <c r="E90" s="61" t="s">
        <v>128</v>
      </c>
      <c r="F90" s="61"/>
      <c r="G90" s="13"/>
      <c r="H90" s="14"/>
      <c r="I90" s="12"/>
      <c r="J90" s="12"/>
      <c r="K90" s="48"/>
      <c r="L90" s="49"/>
      <c r="M90" s="53"/>
      <c r="N90" s="27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5"/>
    </row>
    <row r="91" spans="2:45" ht="18" outlineLevel="1" x14ac:dyDescent="0.25">
      <c r="B91" s="5"/>
      <c r="C91" s="13"/>
      <c r="D91" s="13"/>
      <c r="E91" s="61" t="s">
        <v>129</v>
      </c>
      <c r="F91" s="61"/>
      <c r="G91" s="13"/>
      <c r="H91" s="14"/>
      <c r="I91" s="12"/>
      <c r="J91" s="12"/>
      <c r="K91" s="48" t="str">
        <f t="shared" ref="K91" si="22">IF(OR(I91=0,J91=0),"",NETWORKDAYS(I91,J91)&amp; " day(s)")</f>
        <v/>
      </c>
      <c r="L91" s="49"/>
      <c r="M91" s="53"/>
      <c r="N91" s="27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5"/>
    </row>
    <row r="92" spans="2:45" ht="18" outlineLevel="1" x14ac:dyDescent="0.25">
      <c r="B92" s="5"/>
      <c r="C92" s="13"/>
      <c r="D92" s="13"/>
      <c r="E92" s="61" t="s">
        <v>130</v>
      </c>
      <c r="F92" s="61"/>
      <c r="G92" s="13"/>
      <c r="H92" s="14"/>
      <c r="I92" s="12"/>
      <c r="J92" s="12"/>
      <c r="K92" s="48"/>
      <c r="L92" s="49"/>
      <c r="M92" s="53"/>
      <c r="N92" s="27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5"/>
    </row>
    <row r="93" spans="2:45" ht="18" outlineLevel="1" x14ac:dyDescent="0.25">
      <c r="B93" s="5"/>
      <c r="C93" s="13"/>
      <c r="D93" s="13"/>
      <c r="E93" s="61" t="s">
        <v>131</v>
      </c>
      <c r="F93" s="61"/>
      <c r="G93" s="13"/>
      <c r="H93" s="14"/>
      <c r="I93" s="12"/>
      <c r="J93" s="12"/>
      <c r="K93" s="48" t="str">
        <f t="shared" ref="K93:K95" si="23">IF(OR(I93=0,J93=0),"",NETWORKDAYS(I93,J93)&amp; " day(s)")</f>
        <v/>
      </c>
      <c r="L93" s="49"/>
      <c r="M93" s="53"/>
      <c r="N93" s="27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5"/>
    </row>
    <row r="94" spans="2:45" ht="18" outlineLevel="1" x14ac:dyDescent="0.25">
      <c r="B94" s="5"/>
      <c r="C94" s="13"/>
      <c r="D94" s="13"/>
      <c r="E94" s="61" t="s">
        <v>132</v>
      </c>
      <c r="F94" s="61"/>
      <c r="G94" s="13"/>
      <c r="H94" s="14"/>
      <c r="I94" s="12"/>
      <c r="J94" s="12"/>
      <c r="K94" s="48" t="str">
        <f t="shared" si="23"/>
        <v/>
      </c>
      <c r="L94" s="49"/>
      <c r="M94" s="53"/>
      <c r="N94" s="27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5"/>
    </row>
    <row r="95" spans="2:45" ht="18" outlineLevel="1" x14ac:dyDescent="0.25">
      <c r="B95" s="5"/>
      <c r="C95" s="13"/>
      <c r="D95" s="13"/>
      <c r="E95" s="61" t="s">
        <v>133</v>
      </c>
      <c r="F95" s="61"/>
      <c r="G95" s="13"/>
      <c r="H95" s="14"/>
      <c r="I95" s="12"/>
      <c r="J95" s="12"/>
      <c r="K95" s="48" t="str">
        <f t="shared" si="23"/>
        <v/>
      </c>
      <c r="L95" s="49"/>
      <c r="M95" s="53"/>
      <c r="N95" s="27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5"/>
    </row>
    <row r="96" spans="2:45" ht="18" outlineLevel="1" x14ac:dyDescent="0.25">
      <c r="B96" s="5"/>
      <c r="C96" s="13"/>
      <c r="D96" s="13"/>
      <c r="E96" s="61" t="s">
        <v>134</v>
      </c>
      <c r="F96" s="61"/>
      <c r="G96" s="13"/>
      <c r="H96" s="14"/>
      <c r="I96" s="12"/>
      <c r="J96" s="12"/>
      <c r="K96" s="48" t="str">
        <f>IF(OR(I96=0,J96=0),"",NETWORKDAYS(I96,J96)&amp; " day(s)")</f>
        <v/>
      </c>
      <c r="L96" s="49"/>
      <c r="M96" s="53"/>
      <c r="N96" s="27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5"/>
    </row>
    <row r="97" spans="2:45" ht="28.5" outlineLevel="1" x14ac:dyDescent="0.25">
      <c r="B97" s="5"/>
      <c r="C97" s="13"/>
      <c r="D97" s="13"/>
      <c r="E97" s="61" t="s">
        <v>135</v>
      </c>
      <c r="F97" s="61"/>
      <c r="G97" s="13"/>
      <c r="H97" s="14"/>
      <c r="I97" s="12"/>
      <c r="J97" s="12"/>
      <c r="K97" s="48"/>
      <c r="L97" s="49"/>
      <c r="M97" s="53"/>
      <c r="N97" s="27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5"/>
    </row>
    <row r="98" spans="2:45" ht="18" outlineLevel="1" x14ac:dyDescent="0.25">
      <c r="B98" s="5"/>
      <c r="C98" s="13"/>
      <c r="D98" s="13"/>
      <c r="E98" s="61" t="s">
        <v>136</v>
      </c>
      <c r="F98" s="61"/>
      <c r="G98" s="13"/>
      <c r="H98" s="14"/>
      <c r="I98" s="12"/>
      <c r="J98" s="12"/>
      <c r="K98" s="48" t="str">
        <f t="shared" ref="K98" si="24">IF(OR(I98=0,J98=0),"",NETWORKDAYS(I98,J98)&amp; " day(s)")</f>
        <v/>
      </c>
      <c r="L98" s="49"/>
      <c r="M98" s="53"/>
      <c r="N98" s="27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5"/>
    </row>
    <row r="99" spans="2:45" ht="18" outlineLevel="1" x14ac:dyDescent="0.25">
      <c r="B99" s="5"/>
      <c r="C99" s="13"/>
      <c r="D99" s="13"/>
      <c r="E99" s="61" t="s">
        <v>137</v>
      </c>
      <c r="F99" s="61"/>
      <c r="G99" s="13"/>
      <c r="H99" s="14"/>
      <c r="I99" s="12"/>
      <c r="J99" s="12"/>
      <c r="K99" s="48"/>
      <c r="L99" s="49"/>
      <c r="M99" s="53"/>
      <c r="N99" s="27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5"/>
    </row>
    <row r="100" spans="2:45" ht="28.5" outlineLevel="1" x14ac:dyDescent="0.25">
      <c r="B100" s="5"/>
      <c r="C100" s="13"/>
      <c r="D100" s="13"/>
      <c r="E100" s="61" t="s">
        <v>138</v>
      </c>
      <c r="F100" s="61"/>
      <c r="G100" s="13"/>
      <c r="H100" s="14"/>
      <c r="I100" s="12"/>
      <c r="J100" s="12"/>
      <c r="K100" s="48" t="str">
        <f t="shared" ref="K100" si="25">IF(OR(I100=0,J100=0),"",NETWORKDAYS(I100,J100)&amp; " day(s)")</f>
        <v/>
      </c>
      <c r="L100" s="49"/>
      <c r="M100" s="53"/>
      <c r="N100" s="27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5"/>
    </row>
    <row r="101" spans="2:45" ht="18" outlineLevel="1" x14ac:dyDescent="0.25">
      <c r="B101" s="5"/>
      <c r="C101" s="13"/>
      <c r="D101" s="13"/>
      <c r="E101" s="61" t="s">
        <v>139</v>
      </c>
      <c r="F101" s="61"/>
      <c r="G101" s="13"/>
      <c r="H101" s="14"/>
      <c r="I101" s="12"/>
      <c r="J101" s="12"/>
      <c r="K101" s="48"/>
      <c r="L101" s="49"/>
      <c r="M101" s="53"/>
      <c r="N101" s="27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5"/>
    </row>
    <row r="102" spans="2:45" ht="18" outlineLevel="1" x14ac:dyDescent="0.25">
      <c r="B102" s="5"/>
      <c r="C102" s="13"/>
      <c r="D102" s="13"/>
      <c r="E102" s="61" t="s">
        <v>140</v>
      </c>
      <c r="F102" s="61"/>
      <c r="G102" s="13"/>
      <c r="H102" s="14"/>
      <c r="I102" s="12"/>
      <c r="J102" s="12"/>
      <c r="K102" s="48" t="str">
        <f t="shared" ref="K102:K104" si="26">IF(OR(I102=0,J102=0),"",NETWORKDAYS(I102,J102)&amp; " day(s)")</f>
        <v/>
      </c>
      <c r="L102" s="49"/>
      <c r="M102" s="53"/>
      <c r="N102" s="27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5"/>
    </row>
    <row r="103" spans="2:45" ht="28.5" outlineLevel="1" x14ac:dyDescent="0.25">
      <c r="B103" s="5"/>
      <c r="C103" s="13"/>
      <c r="D103" s="13"/>
      <c r="E103" s="61" t="s">
        <v>141</v>
      </c>
      <c r="F103" s="61"/>
      <c r="G103" s="13"/>
      <c r="H103" s="14"/>
      <c r="I103" s="12"/>
      <c r="J103" s="12"/>
      <c r="K103" s="48" t="str">
        <f t="shared" si="26"/>
        <v/>
      </c>
      <c r="L103" s="49"/>
      <c r="M103" s="53"/>
      <c r="N103" s="27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5"/>
    </row>
    <row r="104" spans="2:45" ht="28.5" outlineLevel="1" x14ac:dyDescent="0.25">
      <c r="B104" s="5"/>
      <c r="C104" s="13"/>
      <c r="D104" s="13"/>
      <c r="E104" s="61" t="s">
        <v>142</v>
      </c>
      <c r="F104" s="61"/>
      <c r="G104" s="13"/>
      <c r="H104" s="14"/>
      <c r="I104" s="12"/>
      <c r="J104" s="12"/>
      <c r="K104" s="48" t="str">
        <f t="shared" si="26"/>
        <v/>
      </c>
      <c r="L104" s="49"/>
      <c r="M104" s="53"/>
      <c r="N104" s="27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5"/>
    </row>
    <row r="105" spans="2:45" ht="28.5" outlineLevel="1" x14ac:dyDescent="0.25">
      <c r="B105" s="5"/>
      <c r="C105" s="13"/>
      <c r="D105" s="13"/>
      <c r="E105" s="61" t="s">
        <v>143</v>
      </c>
      <c r="F105" s="61"/>
      <c r="G105" s="13"/>
      <c r="H105" s="14"/>
      <c r="I105" s="12"/>
      <c r="J105" s="12"/>
      <c r="K105" s="48" t="str">
        <f>IF(OR(I105=0,J105=0),"",NETWORKDAYS(I105,J105)&amp; " day(s)")</f>
        <v/>
      </c>
      <c r="L105" s="49"/>
      <c r="M105" s="53"/>
      <c r="N105" s="27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5"/>
    </row>
    <row r="106" spans="2:45" ht="28.5" outlineLevel="1" x14ac:dyDescent="0.25">
      <c r="B106" s="5"/>
      <c r="C106" s="13"/>
      <c r="D106" s="13"/>
      <c r="E106" s="61" t="s">
        <v>144</v>
      </c>
      <c r="F106" s="61"/>
      <c r="G106" s="13"/>
      <c r="H106" s="14"/>
      <c r="I106" s="12"/>
      <c r="J106" s="12"/>
      <c r="K106" s="48" t="str">
        <f t="shared" ref="K106" si="27">IF(OR(I106=0,J106=0),"",NETWORKDAYS(I106,J106)&amp; " day(s)")</f>
        <v/>
      </c>
      <c r="L106" s="49"/>
      <c r="M106" s="53"/>
      <c r="N106" s="27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5"/>
    </row>
    <row r="107" spans="2:45" ht="18" outlineLevel="1" x14ac:dyDescent="0.25">
      <c r="B107" s="5"/>
      <c r="C107" s="13"/>
      <c r="D107" s="13"/>
      <c r="E107" s="61" t="s">
        <v>145</v>
      </c>
      <c r="F107" s="61"/>
      <c r="G107" s="13"/>
      <c r="H107" s="14"/>
      <c r="I107" s="12"/>
      <c r="J107" s="12"/>
      <c r="K107" s="48"/>
      <c r="L107" s="49"/>
      <c r="M107" s="53"/>
      <c r="N107" s="27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5"/>
    </row>
    <row r="108" spans="2:45" ht="28.5" outlineLevel="1" x14ac:dyDescent="0.25">
      <c r="B108" s="5"/>
      <c r="C108" s="13"/>
      <c r="D108" s="13"/>
      <c r="E108" s="61" t="s">
        <v>146</v>
      </c>
      <c r="F108" s="61"/>
      <c r="G108" s="13"/>
      <c r="H108" s="14"/>
      <c r="I108" s="12"/>
      <c r="J108" s="12"/>
      <c r="K108" s="48" t="str">
        <f t="shared" ref="K108" si="28">IF(OR(I108=0,J108=0),"",NETWORKDAYS(I108,J108)&amp; " day(s)")</f>
        <v/>
      </c>
      <c r="L108" s="49"/>
      <c r="M108" s="53"/>
      <c r="N108" s="27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5"/>
    </row>
    <row r="109" spans="2:45" ht="18" outlineLevel="1" x14ac:dyDescent="0.25">
      <c r="B109" s="5"/>
      <c r="C109" s="13"/>
      <c r="D109" s="13"/>
      <c r="E109" s="61" t="s">
        <v>147</v>
      </c>
      <c r="F109" s="61"/>
      <c r="G109" s="13"/>
      <c r="H109" s="14"/>
      <c r="I109" s="12"/>
      <c r="J109" s="12"/>
      <c r="K109" s="48"/>
      <c r="L109" s="49"/>
      <c r="M109" s="53"/>
      <c r="N109" s="27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5"/>
    </row>
    <row r="110" spans="2:45" ht="18" outlineLevel="1" x14ac:dyDescent="0.25">
      <c r="B110" s="5"/>
      <c r="C110" s="13"/>
      <c r="D110" s="13"/>
      <c r="E110" s="61" t="s">
        <v>148</v>
      </c>
      <c r="F110" s="61"/>
      <c r="G110" s="13"/>
      <c r="H110" s="14"/>
      <c r="I110" s="12"/>
      <c r="J110" s="12"/>
      <c r="K110" s="48" t="str">
        <f t="shared" ref="K110:K112" si="29">IF(OR(I110=0,J110=0),"",NETWORKDAYS(I110,J110)&amp; " day(s)")</f>
        <v/>
      </c>
      <c r="L110" s="49"/>
      <c r="M110" s="53"/>
      <c r="N110" s="27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5"/>
    </row>
    <row r="111" spans="2:45" ht="18" outlineLevel="1" x14ac:dyDescent="0.25">
      <c r="B111" s="5"/>
      <c r="C111" s="13"/>
      <c r="D111" s="13"/>
      <c r="E111" s="61" t="s">
        <v>149</v>
      </c>
      <c r="F111" s="61"/>
      <c r="G111" s="13"/>
      <c r="H111" s="14"/>
      <c r="I111" s="12"/>
      <c r="J111" s="12"/>
      <c r="K111" s="48" t="str">
        <f t="shared" si="29"/>
        <v/>
      </c>
      <c r="L111" s="49"/>
      <c r="M111" s="53"/>
      <c r="N111" s="27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5"/>
    </row>
    <row r="112" spans="2:45" ht="18" outlineLevel="1" x14ac:dyDescent="0.25">
      <c r="B112" s="5"/>
      <c r="C112" s="13"/>
      <c r="D112" s="13"/>
      <c r="E112" s="61" t="s">
        <v>150</v>
      </c>
      <c r="F112" s="61"/>
      <c r="G112" s="13"/>
      <c r="H112" s="14"/>
      <c r="I112" s="12"/>
      <c r="J112" s="12"/>
      <c r="K112" s="48" t="str">
        <f t="shared" si="29"/>
        <v/>
      </c>
      <c r="L112" s="49"/>
      <c r="M112" s="53"/>
      <c r="N112" s="27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5"/>
    </row>
    <row r="113" spans="2:45" ht="28.5" outlineLevel="1" x14ac:dyDescent="0.25">
      <c r="B113" s="5"/>
      <c r="C113" s="13"/>
      <c r="D113" s="13"/>
      <c r="E113" s="61" t="s">
        <v>151</v>
      </c>
      <c r="F113" s="61"/>
      <c r="G113" s="13"/>
      <c r="H113" s="14"/>
      <c r="I113" s="12"/>
      <c r="J113" s="12"/>
      <c r="K113" s="48" t="str">
        <f>IF(OR(I113=0,J113=0),"",NETWORKDAYS(I113,J113)&amp; " day(s)")</f>
        <v/>
      </c>
      <c r="L113" s="49"/>
      <c r="M113" s="53"/>
      <c r="N113" s="27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5"/>
    </row>
    <row r="114" spans="2:45" ht="28.5" outlineLevel="1" x14ac:dyDescent="0.25">
      <c r="B114" s="5"/>
      <c r="C114" s="13"/>
      <c r="D114" s="13"/>
      <c r="E114" s="61" t="s">
        <v>152</v>
      </c>
      <c r="F114" s="61"/>
      <c r="G114" s="13"/>
      <c r="H114" s="14"/>
      <c r="I114" s="12"/>
      <c r="J114" s="12"/>
      <c r="K114" s="48"/>
      <c r="L114" s="49"/>
      <c r="M114" s="53"/>
      <c r="N114" s="27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5"/>
    </row>
    <row r="115" spans="2:45" ht="18" outlineLevel="1" x14ac:dyDescent="0.25">
      <c r="B115" s="5"/>
      <c r="C115" s="13"/>
      <c r="D115" s="13"/>
      <c r="E115" s="61" t="s">
        <v>153</v>
      </c>
      <c r="F115" s="61"/>
      <c r="G115" s="13"/>
      <c r="H115" s="14"/>
      <c r="I115" s="12"/>
      <c r="J115" s="12"/>
      <c r="K115" s="48" t="str">
        <f t="shared" ref="K115" si="30">IF(OR(I115=0,J115=0),"",NETWORKDAYS(I115,J115)&amp; " day(s)")</f>
        <v/>
      </c>
      <c r="L115" s="49"/>
      <c r="M115" s="53"/>
      <c r="N115" s="27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5"/>
    </row>
    <row r="116" spans="2:45" ht="18" outlineLevel="1" x14ac:dyDescent="0.25">
      <c r="B116" s="5"/>
      <c r="C116" s="13"/>
      <c r="D116" s="13"/>
      <c r="E116" s="61" t="s">
        <v>154</v>
      </c>
      <c r="F116" s="61"/>
      <c r="G116" s="13"/>
      <c r="H116" s="14"/>
      <c r="I116" s="12"/>
      <c r="J116" s="12"/>
      <c r="K116" s="48"/>
      <c r="L116" s="49"/>
      <c r="M116" s="53"/>
      <c r="N116" s="27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5"/>
    </row>
    <row r="117" spans="2:45" ht="28.5" outlineLevel="1" x14ac:dyDescent="0.25">
      <c r="B117" s="5"/>
      <c r="C117" s="13"/>
      <c r="D117" s="13"/>
      <c r="E117" s="61" t="s">
        <v>155</v>
      </c>
      <c r="F117" s="61"/>
      <c r="G117" s="13"/>
      <c r="H117" s="14"/>
      <c r="I117" s="12"/>
      <c r="J117" s="12"/>
      <c r="K117" s="48" t="str">
        <f t="shared" ref="K117" si="31">IF(OR(I117=0,J117=0),"",NETWORKDAYS(I117,J117)&amp; " day(s)")</f>
        <v/>
      </c>
      <c r="L117" s="49"/>
      <c r="M117" s="53"/>
      <c r="N117" s="27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5"/>
    </row>
    <row r="118" spans="2:45" ht="18" outlineLevel="1" x14ac:dyDescent="0.25">
      <c r="B118" s="5"/>
      <c r="C118" s="13"/>
      <c r="D118" s="13"/>
      <c r="E118" s="61" t="s">
        <v>156</v>
      </c>
      <c r="F118" s="61"/>
      <c r="G118" s="13"/>
      <c r="H118" s="14"/>
      <c r="I118" s="12"/>
      <c r="J118" s="12"/>
      <c r="K118" s="48"/>
      <c r="L118" s="49"/>
      <c r="M118" s="53"/>
      <c r="N118" s="27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5"/>
    </row>
    <row r="119" spans="2:45" ht="18" outlineLevel="1" x14ac:dyDescent="0.25">
      <c r="B119" s="5"/>
      <c r="C119" s="13"/>
      <c r="D119" s="13"/>
      <c r="E119" s="61" t="s">
        <v>157</v>
      </c>
      <c r="F119" s="61"/>
      <c r="G119" s="13"/>
      <c r="H119" s="14"/>
      <c r="I119" s="12"/>
      <c r="J119" s="12"/>
      <c r="K119" s="48" t="str">
        <f t="shared" ref="K119:K121" si="32">IF(OR(I119=0,J119=0),"",NETWORKDAYS(I119,J119)&amp; " day(s)")</f>
        <v/>
      </c>
      <c r="L119" s="49"/>
      <c r="M119" s="53"/>
      <c r="N119" s="27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5"/>
    </row>
    <row r="120" spans="2:45" ht="18" outlineLevel="1" x14ac:dyDescent="0.25">
      <c r="B120" s="5"/>
      <c r="C120" s="13"/>
      <c r="D120" s="13"/>
      <c r="E120" s="61" t="s">
        <v>158</v>
      </c>
      <c r="F120" s="61"/>
      <c r="G120" s="13"/>
      <c r="H120" s="14"/>
      <c r="I120" s="12"/>
      <c r="J120" s="12"/>
      <c r="K120" s="48" t="str">
        <f t="shared" si="32"/>
        <v/>
      </c>
      <c r="L120" s="49"/>
      <c r="M120" s="53"/>
      <c r="N120" s="27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5"/>
    </row>
    <row r="121" spans="2:45" ht="18" outlineLevel="1" x14ac:dyDescent="0.25">
      <c r="B121" s="5"/>
      <c r="C121" s="13"/>
      <c r="D121" s="13"/>
      <c r="E121" s="61" t="s">
        <v>159</v>
      </c>
      <c r="F121" s="61"/>
      <c r="G121" s="13"/>
      <c r="H121" s="14"/>
      <c r="I121" s="12"/>
      <c r="J121" s="12"/>
      <c r="K121" s="48" t="str">
        <f t="shared" si="32"/>
        <v/>
      </c>
      <c r="L121" s="49"/>
      <c r="M121" s="53"/>
      <c r="N121" s="27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5"/>
    </row>
    <row r="122" spans="2:45" ht="18" outlineLevel="1" x14ac:dyDescent="0.25">
      <c r="B122" s="5"/>
      <c r="C122" s="13"/>
      <c r="D122" s="13"/>
      <c r="E122" s="61" t="s">
        <v>160</v>
      </c>
      <c r="F122" s="61"/>
      <c r="G122" s="13"/>
      <c r="H122" s="14"/>
      <c r="I122" s="12"/>
      <c r="J122" s="12"/>
      <c r="K122" s="48" t="str">
        <f>IF(OR(I122=0,J122=0),"",NETWORKDAYS(I122,J122)&amp; " day(s)")</f>
        <v/>
      </c>
      <c r="L122" s="49"/>
      <c r="M122" s="53"/>
      <c r="N122" s="27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5"/>
    </row>
    <row r="123" spans="2:45" ht="28.5" outlineLevel="1" x14ac:dyDescent="0.25">
      <c r="B123" s="5"/>
      <c r="C123" s="13"/>
      <c r="D123" s="13"/>
      <c r="E123" s="61" t="s">
        <v>161</v>
      </c>
      <c r="F123" s="61"/>
      <c r="G123" s="13"/>
      <c r="H123" s="14"/>
      <c r="I123" s="12"/>
      <c r="J123" s="12"/>
      <c r="K123" s="48"/>
      <c r="L123" s="49"/>
      <c r="M123" s="53"/>
      <c r="N123" s="27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5"/>
    </row>
    <row r="124" spans="2:45" ht="28.5" outlineLevel="1" x14ac:dyDescent="0.25">
      <c r="B124" s="5"/>
      <c r="C124" s="13"/>
      <c r="D124" s="13"/>
      <c r="E124" s="61" t="s">
        <v>162</v>
      </c>
      <c r="F124" s="61"/>
      <c r="G124" s="13"/>
      <c r="H124" s="14"/>
      <c r="I124" s="12"/>
      <c r="J124" s="12"/>
      <c r="K124" s="48" t="str">
        <f t="shared" ref="K124" si="33">IF(OR(I124=0,J124=0),"",NETWORKDAYS(I124,J124)&amp; " day(s)")</f>
        <v/>
      </c>
      <c r="L124" s="49"/>
      <c r="M124" s="53"/>
      <c r="N124" s="27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5"/>
    </row>
    <row r="125" spans="2:45" ht="18" outlineLevel="1" x14ac:dyDescent="0.25">
      <c r="B125" s="5"/>
      <c r="C125" s="13"/>
      <c r="D125" s="13"/>
      <c r="E125" s="61" t="s">
        <v>163</v>
      </c>
      <c r="F125" s="61"/>
      <c r="G125" s="13"/>
      <c r="H125" s="14"/>
      <c r="I125" s="12"/>
      <c r="J125" s="12"/>
      <c r="K125" s="48"/>
      <c r="L125" s="49"/>
      <c r="M125" s="53"/>
      <c r="N125" s="27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5"/>
    </row>
    <row r="126" spans="2:45" ht="18" outlineLevel="1" x14ac:dyDescent="0.25">
      <c r="B126" s="5"/>
      <c r="C126" s="13"/>
      <c r="D126" s="13"/>
      <c r="E126" s="61" t="s">
        <v>164</v>
      </c>
      <c r="F126" s="61"/>
      <c r="G126" s="13"/>
      <c r="H126" s="14"/>
      <c r="I126" s="12"/>
      <c r="J126" s="12"/>
      <c r="K126" s="48" t="str">
        <f t="shared" ref="K126" si="34">IF(OR(I126=0,J126=0),"",NETWORKDAYS(I126,J126)&amp; " day(s)")</f>
        <v/>
      </c>
      <c r="L126" s="49"/>
      <c r="M126" s="53"/>
      <c r="N126" s="27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5"/>
    </row>
    <row r="127" spans="2:45" ht="18" outlineLevel="1" x14ac:dyDescent="0.25">
      <c r="B127" s="5"/>
      <c r="C127" s="13"/>
      <c r="D127" s="13"/>
      <c r="E127" s="61" t="s">
        <v>165</v>
      </c>
      <c r="F127" s="61"/>
      <c r="G127" s="13"/>
      <c r="H127" s="14"/>
      <c r="I127" s="12"/>
      <c r="J127" s="12"/>
      <c r="K127" s="48"/>
      <c r="L127" s="49"/>
      <c r="M127" s="53"/>
      <c r="N127" s="27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5"/>
    </row>
    <row r="128" spans="2:45" ht="18" outlineLevel="1" x14ac:dyDescent="0.25">
      <c r="B128" s="5"/>
      <c r="C128" s="13"/>
      <c r="D128" s="13"/>
      <c r="E128" s="61" t="s">
        <v>166</v>
      </c>
      <c r="F128" s="61"/>
      <c r="G128" s="13"/>
      <c r="H128" s="14"/>
      <c r="I128" s="12"/>
      <c r="J128" s="12"/>
      <c r="K128" s="48" t="str">
        <f t="shared" ref="K128:K130" si="35">IF(OR(I128=0,J128=0),"",NETWORKDAYS(I128,J128)&amp; " day(s)")</f>
        <v/>
      </c>
      <c r="L128" s="49"/>
      <c r="M128" s="53"/>
      <c r="N128" s="27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5"/>
    </row>
    <row r="129" spans="2:45" ht="18" outlineLevel="1" x14ac:dyDescent="0.25">
      <c r="B129" s="5"/>
      <c r="C129" s="13"/>
      <c r="D129" s="13"/>
      <c r="E129" s="61" t="s">
        <v>167</v>
      </c>
      <c r="F129" s="61"/>
      <c r="G129" s="13"/>
      <c r="H129" s="14"/>
      <c r="I129" s="12"/>
      <c r="J129" s="12"/>
      <c r="K129" s="48" t="str">
        <f t="shared" si="35"/>
        <v/>
      </c>
      <c r="L129" s="49"/>
      <c r="M129" s="53"/>
      <c r="N129" s="27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5"/>
    </row>
    <row r="130" spans="2:45" ht="18" outlineLevel="1" x14ac:dyDescent="0.25">
      <c r="B130" s="5"/>
      <c r="C130" s="13"/>
      <c r="D130" s="13"/>
      <c r="E130" s="61" t="s">
        <v>168</v>
      </c>
      <c r="F130" s="61"/>
      <c r="G130" s="13"/>
      <c r="H130" s="14"/>
      <c r="I130" s="12"/>
      <c r="J130" s="12"/>
      <c r="K130" s="48" t="str">
        <f t="shared" si="35"/>
        <v/>
      </c>
      <c r="L130" s="49"/>
      <c r="M130" s="53"/>
      <c r="N130" s="27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5"/>
    </row>
    <row r="131" spans="2:45" ht="18" outlineLevel="1" x14ac:dyDescent="0.25">
      <c r="B131" s="5"/>
      <c r="C131" s="13"/>
      <c r="D131" s="13"/>
      <c r="E131" s="61" t="s">
        <v>169</v>
      </c>
      <c r="F131" s="61"/>
      <c r="G131" s="13"/>
      <c r="H131" s="14"/>
      <c r="I131" s="12"/>
      <c r="J131" s="12"/>
      <c r="K131" s="48" t="str">
        <f>IF(OR(I131=0,J131=0),"",NETWORKDAYS(I131,J131)&amp; " day(s)")</f>
        <v/>
      </c>
      <c r="L131" s="49"/>
      <c r="M131" s="53"/>
      <c r="N131" s="27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5"/>
    </row>
    <row r="132" spans="2:45" ht="28.5" outlineLevel="1" x14ac:dyDescent="0.25">
      <c r="B132" s="5"/>
      <c r="C132" s="13"/>
      <c r="D132" s="13"/>
      <c r="E132" s="61" t="s">
        <v>170</v>
      </c>
      <c r="F132" s="61"/>
      <c r="G132" s="13"/>
      <c r="H132" s="14"/>
      <c r="I132" s="12"/>
      <c r="J132" s="12"/>
      <c r="K132" s="48" t="str">
        <f t="shared" ref="K132" si="36">IF(OR(I132=0,J132=0),"",NETWORKDAYS(I132,J132)&amp; " day(s)")</f>
        <v/>
      </c>
      <c r="L132" s="49"/>
      <c r="M132" s="53"/>
      <c r="N132" s="27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5"/>
    </row>
    <row r="133" spans="2:45" ht="18" outlineLevel="1" x14ac:dyDescent="0.25">
      <c r="B133" s="5"/>
      <c r="C133" s="13"/>
      <c r="D133" s="13"/>
      <c r="E133" s="61" t="s">
        <v>171</v>
      </c>
      <c r="F133" s="61"/>
      <c r="G133" s="13"/>
      <c r="H133" s="14"/>
      <c r="I133" s="12"/>
      <c r="J133" s="12"/>
      <c r="K133" s="48"/>
      <c r="L133" s="49"/>
      <c r="M133" s="53"/>
      <c r="N133" s="27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5"/>
    </row>
    <row r="134" spans="2:45" ht="18" outlineLevel="1" x14ac:dyDescent="0.25">
      <c r="B134" s="5"/>
      <c r="C134" s="13"/>
      <c r="D134" s="13"/>
      <c r="E134" s="61" t="s">
        <v>172</v>
      </c>
      <c r="F134" s="61"/>
      <c r="G134" s="13"/>
      <c r="H134" s="14"/>
      <c r="I134" s="12"/>
      <c r="J134" s="12"/>
      <c r="K134" s="48" t="str">
        <f t="shared" ref="K134" si="37">IF(OR(I134=0,J134=0),"",NETWORKDAYS(I134,J134)&amp; " day(s)")</f>
        <v/>
      </c>
      <c r="L134" s="49"/>
      <c r="M134" s="53"/>
      <c r="N134" s="27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5"/>
    </row>
    <row r="135" spans="2:45" ht="18" outlineLevel="1" x14ac:dyDescent="0.25">
      <c r="B135" s="5"/>
      <c r="C135" s="13"/>
      <c r="D135" s="13"/>
      <c r="E135" s="61" t="s">
        <v>173</v>
      </c>
      <c r="F135" s="61"/>
      <c r="G135" s="13"/>
      <c r="H135" s="14"/>
      <c r="I135" s="12"/>
      <c r="J135" s="12"/>
      <c r="K135" s="48"/>
      <c r="L135" s="49"/>
      <c r="M135" s="53"/>
      <c r="N135" s="27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5"/>
    </row>
    <row r="136" spans="2:45" ht="18" outlineLevel="1" x14ac:dyDescent="0.25">
      <c r="B136" s="5"/>
      <c r="C136" s="13"/>
      <c r="D136" s="13"/>
      <c r="E136" s="61" t="s">
        <v>174</v>
      </c>
      <c r="F136" s="61"/>
      <c r="G136" s="13"/>
      <c r="H136" s="14"/>
      <c r="I136" s="12"/>
      <c r="J136" s="12"/>
      <c r="K136" s="48" t="str">
        <f t="shared" ref="K136:K138" si="38">IF(OR(I136=0,J136=0),"",NETWORKDAYS(I136,J136)&amp; " day(s)")</f>
        <v/>
      </c>
      <c r="L136" s="49"/>
      <c r="M136" s="53"/>
      <c r="N136" s="27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5"/>
    </row>
    <row r="137" spans="2:45" ht="18" outlineLevel="1" x14ac:dyDescent="0.25">
      <c r="B137" s="5"/>
      <c r="C137" s="13"/>
      <c r="D137" s="13"/>
      <c r="E137" s="61" t="s">
        <v>175</v>
      </c>
      <c r="F137" s="61"/>
      <c r="G137" s="13"/>
      <c r="H137" s="14"/>
      <c r="I137" s="12"/>
      <c r="J137" s="12"/>
      <c r="K137" s="48" t="str">
        <f t="shared" si="38"/>
        <v/>
      </c>
      <c r="L137" s="49"/>
      <c r="M137" s="53"/>
      <c r="N137" s="27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5"/>
    </row>
    <row r="138" spans="2:45" ht="18" outlineLevel="1" x14ac:dyDescent="0.25">
      <c r="B138" s="5"/>
      <c r="C138" s="13"/>
      <c r="D138" s="13"/>
      <c r="E138" s="61" t="s">
        <v>176</v>
      </c>
      <c r="F138" s="61"/>
      <c r="G138" s="13"/>
      <c r="H138" s="14"/>
      <c r="I138" s="12"/>
      <c r="J138" s="12"/>
      <c r="K138" s="48" t="str">
        <f t="shared" si="38"/>
        <v/>
      </c>
      <c r="L138" s="49"/>
      <c r="M138" s="53"/>
      <c r="N138" s="27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5"/>
    </row>
    <row r="139" spans="2:45" ht="18" outlineLevel="1" x14ac:dyDescent="0.25">
      <c r="B139" s="5"/>
      <c r="C139" s="13"/>
      <c r="D139" s="13"/>
      <c r="E139" s="61" t="s">
        <v>177</v>
      </c>
      <c r="F139" s="61"/>
      <c r="G139" s="13"/>
      <c r="H139" s="14"/>
      <c r="I139" s="12"/>
      <c r="J139" s="12"/>
      <c r="K139" s="48" t="str">
        <f>IF(OR(I139=0,J139=0),"",NETWORKDAYS(I139,J139)&amp; " day(s)")</f>
        <v/>
      </c>
      <c r="L139" s="49"/>
      <c r="M139" s="53"/>
      <c r="N139" s="27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5"/>
    </row>
    <row r="140" spans="2:45" ht="18" outlineLevel="1" x14ac:dyDescent="0.25">
      <c r="B140" s="5"/>
      <c r="C140" s="13"/>
      <c r="D140" s="13"/>
      <c r="E140" s="61" t="s">
        <v>178</v>
      </c>
      <c r="F140" s="61"/>
      <c r="G140" s="13"/>
      <c r="H140" s="14"/>
      <c r="I140" s="12"/>
      <c r="J140" s="12"/>
      <c r="K140" s="48"/>
      <c r="L140" s="49"/>
      <c r="M140" s="53"/>
      <c r="N140" s="27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5"/>
    </row>
    <row r="141" spans="2:45" ht="18" outlineLevel="1" x14ac:dyDescent="0.25">
      <c r="B141" s="5"/>
      <c r="C141" s="13"/>
      <c r="D141" s="13"/>
      <c r="E141" s="61" t="s">
        <v>179</v>
      </c>
      <c r="F141" s="61"/>
      <c r="G141" s="13"/>
      <c r="H141" s="14"/>
      <c r="I141" s="12"/>
      <c r="J141" s="12"/>
      <c r="K141" s="48" t="str">
        <f t="shared" ref="K141" si="39">IF(OR(I141=0,J141=0),"",NETWORKDAYS(I141,J141)&amp; " day(s)")</f>
        <v/>
      </c>
      <c r="L141" s="49"/>
      <c r="M141" s="53"/>
      <c r="N141" s="27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5"/>
    </row>
    <row r="142" spans="2:45" ht="18" outlineLevel="1" x14ac:dyDescent="0.25">
      <c r="B142" s="5"/>
      <c r="C142" s="13"/>
      <c r="D142" s="13"/>
      <c r="E142" s="61" t="s">
        <v>180</v>
      </c>
      <c r="F142" s="61"/>
      <c r="G142" s="13"/>
      <c r="H142" s="14"/>
      <c r="I142" s="12"/>
      <c r="J142" s="12"/>
      <c r="K142" s="48"/>
      <c r="L142" s="49"/>
      <c r="M142" s="53"/>
      <c r="N142" s="27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5"/>
    </row>
    <row r="143" spans="2:45" ht="18" outlineLevel="1" x14ac:dyDescent="0.25">
      <c r="B143" s="5"/>
      <c r="C143" s="13"/>
      <c r="D143" s="13"/>
      <c r="E143" s="61" t="s">
        <v>181</v>
      </c>
      <c r="F143" s="61"/>
      <c r="G143" s="13"/>
      <c r="H143" s="14"/>
      <c r="I143" s="12"/>
      <c r="J143" s="12"/>
      <c r="K143" s="48" t="str">
        <f t="shared" ref="K143" si="40">IF(OR(I143=0,J143=0),"",NETWORKDAYS(I143,J143)&amp; " day(s)")</f>
        <v/>
      </c>
      <c r="L143" s="49"/>
      <c r="M143" s="53"/>
      <c r="N143" s="27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5"/>
    </row>
    <row r="144" spans="2:45" ht="28.5" outlineLevel="1" x14ac:dyDescent="0.25">
      <c r="B144" s="5"/>
      <c r="C144" s="13"/>
      <c r="D144" s="13"/>
      <c r="E144" s="61" t="s">
        <v>182</v>
      </c>
      <c r="F144" s="61"/>
      <c r="G144" s="13"/>
      <c r="H144" s="14"/>
      <c r="I144" s="12"/>
      <c r="J144" s="12"/>
      <c r="K144" s="48"/>
      <c r="L144" s="49"/>
      <c r="M144" s="53"/>
      <c r="N144" s="27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5"/>
    </row>
    <row r="145" spans="2:45" ht="18" outlineLevel="1" x14ac:dyDescent="0.25">
      <c r="B145" s="5"/>
      <c r="C145" s="13"/>
      <c r="D145" s="13"/>
      <c r="E145" s="61" t="s">
        <v>183</v>
      </c>
      <c r="F145" s="61"/>
      <c r="G145" s="13"/>
      <c r="H145" s="14"/>
      <c r="I145" s="12"/>
      <c r="J145" s="12"/>
      <c r="K145" s="48" t="str">
        <f t="shared" ref="K145:K147" si="41">IF(OR(I145=0,J145=0),"",NETWORKDAYS(I145,J145)&amp; " day(s)")</f>
        <v/>
      </c>
      <c r="L145" s="49"/>
      <c r="M145" s="53"/>
      <c r="N145" s="27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5"/>
    </row>
    <row r="146" spans="2:45" ht="18" outlineLevel="1" x14ac:dyDescent="0.25">
      <c r="B146" s="5"/>
      <c r="C146" s="13"/>
      <c r="D146" s="13"/>
      <c r="E146" s="61" t="s">
        <v>184</v>
      </c>
      <c r="F146" s="61"/>
      <c r="G146" s="13"/>
      <c r="H146" s="14"/>
      <c r="I146" s="12"/>
      <c r="J146" s="12"/>
      <c r="K146" s="48" t="str">
        <f t="shared" si="41"/>
        <v/>
      </c>
      <c r="L146" s="49"/>
      <c r="M146" s="53"/>
      <c r="N146" s="27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5"/>
    </row>
    <row r="147" spans="2:45" ht="18" outlineLevel="1" x14ac:dyDescent="0.25">
      <c r="B147" s="5"/>
      <c r="C147" s="13"/>
      <c r="D147" s="13"/>
      <c r="E147" s="61" t="s">
        <v>185</v>
      </c>
      <c r="F147" s="61"/>
      <c r="G147" s="13"/>
      <c r="H147" s="14"/>
      <c r="I147" s="12"/>
      <c r="J147" s="12"/>
      <c r="K147" s="48" t="str">
        <f t="shared" si="41"/>
        <v/>
      </c>
      <c r="L147" s="49"/>
      <c r="M147" s="53"/>
      <c r="N147" s="27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5"/>
    </row>
    <row r="148" spans="2:45" ht="18" outlineLevel="1" x14ac:dyDescent="0.25">
      <c r="B148" s="5"/>
      <c r="C148" s="13"/>
      <c r="D148" s="13"/>
      <c r="E148" s="61" t="s">
        <v>186</v>
      </c>
      <c r="F148" s="61"/>
      <c r="G148" s="13"/>
      <c r="H148" s="14"/>
      <c r="I148" s="12"/>
      <c r="J148" s="12"/>
      <c r="K148" s="48" t="str">
        <f>IF(OR(I148=0,J148=0),"",NETWORKDAYS(I148,J148)&amp; " day(s)")</f>
        <v/>
      </c>
      <c r="L148" s="49"/>
      <c r="M148" s="53"/>
      <c r="N148" s="27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5"/>
    </row>
    <row r="149" spans="2:45" ht="18" outlineLevel="1" x14ac:dyDescent="0.25">
      <c r="B149" s="5"/>
      <c r="C149" s="13"/>
      <c r="D149" s="13"/>
      <c r="E149" s="61" t="s">
        <v>187</v>
      </c>
      <c r="F149" s="61"/>
      <c r="G149" s="13"/>
      <c r="H149" s="14"/>
      <c r="I149" s="12"/>
      <c r="J149" s="12"/>
      <c r="K149" s="48"/>
      <c r="L149" s="49"/>
      <c r="M149" s="53"/>
      <c r="N149" s="27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5"/>
    </row>
    <row r="150" spans="2:45" ht="18" outlineLevel="1" x14ac:dyDescent="0.25">
      <c r="B150" s="5"/>
      <c r="C150" s="13"/>
      <c r="D150" s="13"/>
      <c r="E150" s="61" t="s">
        <v>188</v>
      </c>
      <c r="F150" s="61"/>
      <c r="G150" s="13"/>
      <c r="H150" s="14"/>
      <c r="I150" s="12"/>
      <c r="J150" s="12"/>
      <c r="K150" s="48" t="str">
        <f t="shared" ref="K150" si="42">IF(OR(I150=0,J150=0),"",NETWORKDAYS(I150,J150)&amp; " day(s)")</f>
        <v/>
      </c>
      <c r="L150" s="49"/>
      <c r="M150" s="53"/>
      <c r="N150" s="27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5"/>
    </row>
    <row r="151" spans="2:45" ht="28.5" outlineLevel="1" x14ac:dyDescent="0.25">
      <c r="B151" s="5"/>
      <c r="C151" s="13"/>
      <c r="D151" s="13"/>
      <c r="E151" s="61" t="s">
        <v>189</v>
      </c>
      <c r="F151" s="61"/>
      <c r="G151" s="13"/>
      <c r="H151" s="14"/>
      <c r="I151" s="12"/>
      <c r="J151" s="12"/>
      <c r="K151" s="48"/>
      <c r="L151" s="49"/>
      <c r="M151" s="53"/>
      <c r="N151" s="27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5"/>
    </row>
    <row r="152" spans="2:45" ht="18" outlineLevel="1" x14ac:dyDescent="0.25">
      <c r="B152" s="5"/>
      <c r="C152" s="13"/>
      <c r="D152" s="13"/>
      <c r="E152" s="61" t="s">
        <v>190</v>
      </c>
      <c r="F152" s="61"/>
      <c r="G152" s="13"/>
      <c r="H152" s="14"/>
      <c r="I152" s="12"/>
      <c r="J152" s="12"/>
      <c r="K152" s="48" t="str">
        <f t="shared" ref="K152" si="43">IF(OR(I152=0,J152=0),"",NETWORKDAYS(I152,J152)&amp; " day(s)")</f>
        <v/>
      </c>
      <c r="L152" s="49"/>
      <c r="M152" s="53"/>
      <c r="N152" s="27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5"/>
    </row>
    <row r="153" spans="2:45" ht="18" outlineLevel="1" x14ac:dyDescent="0.25">
      <c r="B153" s="5"/>
      <c r="C153" s="13"/>
      <c r="D153" s="13"/>
      <c r="E153" s="61" t="s">
        <v>191</v>
      </c>
      <c r="F153" s="61"/>
      <c r="G153" s="13"/>
      <c r="H153" s="14"/>
      <c r="I153" s="12"/>
      <c r="J153" s="12"/>
      <c r="K153" s="48"/>
      <c r="L153" s="49"/>
      <c r="M153" s="53"/>
      <c r="N153" s="27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5"/>
    </row>
    <row r="154" spans="2:45" ht="18" outlineLevel="1" x14ac:dyDescent="0.25">
      <c r="B154" s="5"/>
      <c r="C154" s="13"/>
      <c r="D154" s="13"/>
      <c r="E154" s="61" t="s">
        <v>192</v>
      </c>
      <c r="F154" s="61"/>
      <c r="G154" s="13"/>
      <c r="H154" s="14"/>
      <c r="I154" s="12"/>
      <c r="J154" s="12"/>
      <c r="K154" s="48" t="str">
        <f t="shared" ref="K154:K156" si="44">IF(OR(I154=0,J154=0),"",NETWORKDAYS(I154,J154)&amp; " day(s)")</f>
        <v/>
      </c>
      <c r="L154" s="49"/>
      <c r="M154" s="53"/>
      <c r="N154" s="27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5"/>
    </row>
    <row r="155" spans="2:45" ht="18" outlineLevel="1" x14ac:dyDescent="0.25">
      <c r="B155" s="5"/>
      <c r="C155" s="13"/>
      <c r="D155" s="13"/>
      <c r="E155" s="61" t="s">
        <v>193</v>
      </c>
      <c r="F155" s="61"/>
      <c r="G155" s="13"/>
      <c r="H155" s="14"/>
      <c r="I155" s="12"/>
      <c r="J155" s="12"/>
      <c r="K155" s="48" t="str">
        <f t="shared" si="44"/>
        <v/>
      </c>
      <c r="L155" s="49"/>
      <c r="M155" s="53"/>
      <c r="N155" s="27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5"/>
    </row>
    <row r="156" spans="2:45" ht="28.5" outlineLevel="1" x14ac:dyDescent="0.25">
      <c r="B156" s="5"/>
      <c r="C156" s="13"/>
      <c r="D156" s="13"/>
      <c r="E156" s="61" t="s">
        <v>194</v>
      </c>
      <c r="F156" s="61"/>
      <c r="G156" s="13"/>
      <c r="H156" s="14"/>
      <c r="I156" s="12"/>
      <c r="J156" s="12"/>
      <c r="K156" s="48" t="str">
        <f t="shared" si="44"/>
        <v/>
      </c>
      <c r="L156" s="49"/>
      <c r="M156" s="53"/>
      <c r="N156" s="27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5"/>
    </row>
    <row r="157" spans="2:45" ht="28.5" outlineLevel="1" x14ac:dyDescent="0.25">
      <c r="B157" s="5"/>
      <c r="C157" s="13"/>
      <c r="D157" s="13"/>
      <c r="E157" s="61" t="s">
        <v>195</v>
      </c>
      <c r="F157" s="61"/>
      <c r="G157" s="13"/>
      <c r="H157" s="14"/>
      <c r="I157" s="12"/>
      <c r="J157" s="12"/>
      <c r="K157" s="48" t="str">
        <f>IF(OR(I157=0,J157=0),"",NETWORKDAYS(I157,J157)&amp; " day(s)")</f>
        <v/>
      </c>
      <c r="L157" s="49"/>
      <c r="M157" s="53"/>
      <c r="N157" s="27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5"/>
    </row>
    <row r="158" spans="2:45" ht="18" outlineLevel="1" x14ac:dyDescent="0.25">
      <c r="B158" s="5"/>
      <c r="C158" s="13"/>
      <c r="D158" s="13"/>
      <c r="E158" s="61" t="s">
        <v>196</v>
      </c>
      <c r="F158" s="61"/>
      <c r="G158" s="61"/>
      <c r="H158" s="14"/>
      <c r="I158" s="12"/>
      <c r="J158" s="12"/>
      <c r="K158" s="48"/>
      <c r="L158" s="49"/>
      <c r="M158" s="53"/>
      <c r="N158" s="27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5"/>
    </row>
    <row r="159" spans="2:45" ht="18" outlineLevel="1" x14ac:dyDescent="0.25">
      <c r="B159" s="5"/>
      <c r="C159" s="13"/>
      <c r="D159" s="13"/>
      <c r="E159" s="61" t="s">
        <v>197</v>
      </c>
      <c r="F159" s="61"/>
      <c r="G159" s="61"/>
      <c r="H159" s="14"/>
      <c r="I159" s="12"/>
      <c r="J159" s="12"/>
      <c r="K159" s="48"/>
      <c r="L159" s="49"/>
      <c r="M159" s="53"/>
      <c r="N159" s="27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5"/>
    </row>
    <row r="160" spans="2:45" ht="28.5" outlineLevel="1" x14ac:dyDescent="0.25">
      <c r="B160" s="5"/>
      <c r="C160" s="13"/>
      <c r="D160" s="13"/>
      <c r="E160" s="61" t="s">
        <v>198</v>
      </c>
      <c r="F160" s="61"/>
      <c r="G160" s="13"/>
      <c r="H160" s="14"/>
      <c r="I160" s="12"/>
      <c r="J160" s="12"/>
      <c r="K160" s="48"/>
      <c r="L160" s="49"/>
      <c r="M160" s="53"/>
      <c r="N160" s="27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5"/>
    </row>
    <row r="161" spans="2:45" ht="18" outlineLevel="1" x14ac:dyDescent="0.25">
      <c r="B161" s="5"/>
      <c r="C161" s="13"/>
      <c r="D161" s="13"/>
      <c r="E161" s="69" t="s">
        <v>199</v>
      </c>
      <c r="F161" s="61"/>
      <c r="G161" s="13"/>
      <c r="H161" s="14"/>
      <c r="I161" s="12"/>
      <c r="J161" s="12"/>
      <c r="K161" s="48"/>
      <c r="L161" s="49"/>
      <c r="M161" s="53"/>
      <c r="N161" s="27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5"/>
    </row>
    <row r="162" spans="2:45" ht="18" outlineLevel="1" x14ac:dyDescent="0.25">
      <c r="B162" s="5"/>
      <c r="C162" s="13"/>
      <c r="D162" s="13"/>
      <c r="E162" s="69" t="s">
        <v>200</v>
      </c>
      <c r="F162" s="61"/>
      <c r="G162" s="13"/>
      <c r="H162" s="14"/>
      <c r="I162" s="12"/>
      <c r="J162" s="12"/>
      <c r="K162" s="48"/>
      <c r="L162" s="49"/>
      <c r="M162" s="53"/>
      <c r="N162" s="27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5"/>
    </row>
    <row r="163" spans="2:45" ht="18" outlineLevel="1" x14ac:dyDescent="0.25">
      <c r="B163" s="5"/>
      <c r="C163" s="13"/>
      <c r="D163" s="13"/>
      <c r="E163" s="69" t="s">
        <v>201</v>
      </c>
      <c r="F163" s="61"/>
      <c r="G163" s="13"/>
      <c r="H163" s="14"/>
      <c r="I163" s="12"/>
      <c r="J163" s="12"/>
      <c r="K163" s="48"/>
      <c r="L163" s="49"/>
      <c r="M163" s="53"/>
      <c r="N163" s="27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5"/>
    </row>
    <row r="164" spans="2:45" ht="18" outlineLevel="1" x14ac:dyDescent="0.25">
      <c r="B164" s="5"/>
      <c r="C164" s="13"/>
      <c r="D164" s="13"/>
      <c r="E164" s="61"/>
      <c r="F164" s="61"/>
      <c r="G164" s="13"/>
      <c r="H164" s="14"/>
      <c r="I164" s="12"/>
      <c r="J164" s="12"/>
      <c r="K164" s="48"/>
      <c r="L164" s="49"/>
      <c r="M164" s="53"/>
      <c r="N164" s="27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5"/>
    </row>
    <row r="165" spans="2:45" ht="18" outlineLevel="1" x14ac:dyDescent="0.25">
      <c r="B165" s="5"/>
      <c r="C165" s="13"/>
      <c r="D165" s="13"/>
      <c r="E165" s="61"/>
      <c r="F165" s="61"/>
      <c r="G165" s="61"/>
      <c r="H165" s="14"/>
      <c r="I165" s="12"/>
      <c r="J165" s="12"/>
      <c r="K165" s="48"/>
      <c r="L165" s="49"/>
      <c r="M165" s="53"/>
      <c r="N165" s="27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5"/>
    </row>
    <row r="166" spans="2:45" x14ac:dyDescent="0.25">
      <c r="E166" s="1"/>
    </row>
    <row r="167" spans="2:45" x14ac:dyDescent="0.25">
      <c r="E167" s="1"/>
    </row>
    <row r="168" spans="2:45" x14ac:dyDescent="0.25">
      <c r="E168" s="1"/>
    </row>
  </sheetData>
  <sheetProtection formatCells="0" formatColumns="0" formatRows="0" insertRows="0" deleteRows="0"/>
  <mergeCells count="10">
    <mergeCell ref="AN5:AR7"/>
    <mergeCell ref="H6:I6"/>
    <mergeCell ref="J6:K6"/>
    <mergeCell ref="C9:M9"/>
    <mergeCell ref="C3:M4"/>
    <mergeCell ref="O5:S7"/>
    <mergeCell ref="T5:X7"/>
    <mergeCell ref="Y5:AC7"/>
    <mergeCell ref="AD5:AH7"/>
    <mergeCell ref="AI5:AM7"/>
  </mergeCells>
  <phoneticPr fontId="2" type="noConversion"/>
  <conditionalFormatting sqref="O8:AR8">
    <cfRule type="expression" dxfId="131" priority="247">
      <formula>$O$8=TODAY()</formula>
    </cfRule>
  </conditionalFormatting>
  <conditionalFormatting sqref="M10 M165">
    <cfRule type="dataBar" priority="246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{53C30D3B-5238-405A-B877-1BEDC0F19678}</x14:id>
        </ext>
      </extLst>
    </cfRule>
  </conditionalFormatting>
  <conditionalFormatting sqref="O11:AR165">
    <cfRule type="expression" dxfId="130" priority="248">
      <formula>AND($M11&gt;5%, $I11&lt;=O$8,ROUNDDOWN(NETWORKDAYS($I11,$J11)*$M11,0)+$I11+1&gt;=O$8)</formula>
    </cfRule>
    <cfRule type="expression" dxfId="129" priority="249">
      <formula>AND(NOT(ISBLANK($I11)),$I11&lt;=O$8,$J11&gt;=O$8)</formula>
    </cfRule>
  </conditionalFormatting>
  <conditionalFormatting sqref="M11">
    <cfRule type="dataBar" priority="230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{A52D1F47-F548-4B57-94E8-7E92EA54771B}</x14:id>
        </ext>
      </extLst>
    </cfRule>
  </conditionalFormatting>
  <conditionalFormatting sqref="L11 L165">
    <cfRule type="cellIs" dxfId="128" priority="227" stopIfTrue="1" operator="equal">
      <formula>"Yellow"</formula>
    </cfRule>
    <cfRule type="cellIs" dxfId="127" priority="228" stopIfTrue="1" operator="equal">
      <formula>"Green"</formula>
    </cfRule>
    <cfRule type="cellIs" dxfId="126" priority="229" stopIfTrue="1" operator="equal">
      <formula>"Red"</formula>
    </cfRule>
  </conditionalFormatting>
  <conditionalFormatting sqref="L42:L43 L158:L159">
    <cfRule type="cellIs" dxfId="125" priority="209" stopIfTrue="1" operator="equal">
      <formula>"Yellow"</formula>
    </cfRule>
    <cfRule type="cellIs" dxfId="124" priority="210" stopIfTrue="1" operator="equal">
      <formula>"Green"</formula>
    </cfRule>
    <cfRule type="cellIs" dxfId="123" priority="211" stopIfTrue="1" operator="equal">
      <formula>"Red"</formula>
    </cfRule>
  </conditionalFormatting>
  <conditionalFormatting sqref="M36:M41">
    <cfRule type="dataBar" priority="220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{6789370E-17E0-4336-9339-6C466BC92102}</x14:id>
        </ext>
      </extLst>
    </cfRule>
  </conditionalFormatting>
  <conditionalFormatting sqref="L36:L41">
    <cfRule type="cellIs" dxfId="122" priority="217" stopIfTrue="1" operator="equal">
      <formula>"Yellow"</formula>
    </cfRule>
    <cfRule type="cellIs" dxfId="121" priority="218" stopIfTrue="1" operator="equal">
      <formula>"Green"</formula>
    </cfRule>
    <cfRule type="cellIs" dxfId="120" priority="219" stopIfTrue="1" operator="equal">
      <formula>"Red"</formula>
    </cfRule>
  </conditionalFormatting>
  <conditionalFormatting sqref="M12:M35">
    <cfRule type="dataBar" priority="216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{271A7B80-2E21-428D-A94C-7147FC007E0A}</x14:id>
        </ext>
      </extLst>
    </cfRule>
  </conditionalFormatting>
  <conditionalFormatting sqref="L13:L35">
    <cfRule type="cellIs" dxfId="119" priority="213" stopIfTrue="1" operator="equal">
      <formula>"Yellow"</formula>
    </cfRule>
    <cfRule type="cellIs" dxfId="118" priority="214" stopIfTrue="1" operator="equal">
      <formula>"Green"</formula>
    </cfRule>
    <cfRule type="cellIs" dxfId="117" priority="215" stopIfTrue="1" operator="equal">
      <formula>"Red"</formula>
    </cfRule>
  </conditionalFormatting>
  <conditionalFormatting sqref="M42:M43 M158:M159">
    <cfRule type="dataBar" priority="212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{14F5ABFB-184C-4BD7-9ACD-6F6C47D4932F}</x14:id>
        </ext>
      </extLst>
    </cfRule>
  </conditionalFormatting>
  <conditionalFormatting sqref="M71:M79">
    <cfRule type="dataBar" priority="206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{8EC96879-C0D5-43AE-BD5F-530A8F2F5766}</x14:id>
        </ext>
      </extLst>
    </cfRule>
  </conditionalFormatting>
  <conditionalFormatting sqref="L71:L79">
    <cfRule type="cellIs" dxfId="116" priority="203" stopIfTrue="1" operator="equal">
      <formula>"Yellow"</formula>
    </cfRule>
    <cfRule type="cellIs" dxfId="115" priority="204" stopIfTrue="1" operator="equal">
      <formula>"Green"</formula>
    </cfRule>
    <cfRule type="cellIs" dxfId="114" priority="205" stopIfTrue="1" operator="equal">
      <formula>"Red"</formula>
    </cfRule>
  </conditionalFormatting>
  <conditionalFormatting sqref="M62:M70">
    <cfRule type="dataBar" priority="200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{C24B0FD1-11F2-433D-ADAF-6A25DBA29C67}</x14:id>
        </ext>
      </extLst>
    </cfRule>
  </conditionalFormatting>
  <conditionalFormatting sqref="L62:L70">
    <cfRule type="cellIs" dxfId="113" priority="197" stopIfTrue="1" operator="equal">
      <formula>"Yellow"</formula>
    </cfRule>
    <cfRule type="cellIs" dxfId="112" priority="198" stopIfTrue="1" operator="equal">
      <formula>"Green"</formula>
    </cfRule>
    <cfRule type="cellIs" dxfId="111" priority="199" stopIfTrue="1" operator="equal">
      <formula>"Red"</formula>
    </cfRule>
  </conditionalFormatting>
  <conditionalFormatting sqref="M53:M61">
    <cfRule type="dataBar" priority="194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{080A943C-E09D-4DC3-8E47-9D0E04D41F8D}</x14:id>
        </ext>
      </extLst>
    </cfRule>
  </conditionalFormatting>
  <conditionalFormatting sqref="L53:L61">
    <cfRule type="cellIs" dxfId="110" priority="191" stopIfTrue="1" operator="equal">
      <formula>"Yellow"</formula>
    </cfRule>
    <cfRule type="cellIs" dxfId="109" priority="192" stopIfTrue="1" operator="equal">
      <formula>"Green"</formula>
    </cfRule>
    <cfRule type="cellIs" dxfId="108" priority="193" stopIfTrue="1" operator="equal">
      <formula>"Red"</formula>
    </cfRule>
  </conditionalFormatting>
  <conditionalFormatting sqref="M44:M52">
    <cfRule type="dataBar" priority="188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{AB0C5846-D757-4ABE-96B8-A4EFBBCA31CB}</x14:id>
        </ext>
      </extLst>
    </cfRule>
  </conditionalFormatting>
  <conditionalFormatting sqref="L44:L52">
    <cfRule type="cellIs" dxfId="107" priority="185" stopIfTrue="1" operator="equal">
      <formula>"Yellow"</formula>
    </cfRule>
    <cfRule type="cellIs" dxfId="106" priority="186" stopIfTrue="1" operator="equal">
      <formula>"Green"</formula>
    </cfRule>
    <cfRule type="cellIs" dxfId="105" priority="187" stopIfTrue="1" operator="equal">
      <formula>"Red"</formula>
    </cfRule>
  </conditionalFormatting>
  <conditionalFormatting sqref="M150:M157">
    <cfRule type="dataBar" priority="182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{A7A1181C-104B-4D4E-994E-D7A3CD0EC1C0}</x14:id>
        </ext>
      </extLst>
    </cfRule>
  </conditionalFormatting>
  <conditionalFormatting sqref="L150:L157">
    <cfRule type="cellIs" dxfId="104" priority="179" stopIfTrue="1" operator="equal">
      <formula>"Yellow"</formula>
    </cfRule>
    <cfRule type="cellIs" dxfId="103" priority="180" stopIfTrue="1" operator="equal">
      <formula>"Green"</formula>
    </cfRule>
    <cfRule type="cellIs" dxfId="102" priority="181" stopIfTrue="1" operator="equal">
      <formula>"Red"</formula>
    </cfRule>
  </conditionalFormatting>
  <conditionalFormatting sqref="M141:M149">
    <cfRule type="dataBar" priority="176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{94635863-245D-4EE3-AC16-8938EFB23359}</x14:id>
        </ext>
      </extLst>
    </cfRule>
  </conditionalFormatting>
  <conditionalFormatting sqref="L141:L149">
    <cfRule type="cellIs" dxfId="101" priority="173" stopIfTrue="1" operator="equal">
      <formula>"Yellow"</formula>
    </cfRule>
    <cfRule type="cellIs" dxfId="100" priority="174" stopIfTrue="1" operator="equal">
      <formula>"Green"</formula>
    </cfRule>
    <cfRule type="cellIs" dxfId="99" priority="175" stopIfTrue="1" operator="equal">
      <formula>"Red"</formula>
    </cfRule>
  </conditionalFormatting>
  <conditionalFormatting sqref="M132:M140">
    <cfRule type="dataBar" priority="170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{1954A216-6524-46F7-A2A0-589A8E630FC0}</x14:id>
        </ext>
      </extLst>
    </cfRule>
  </conditionalFormatting>
  <conditionalFormatting sqref="L132:L140">
    <cfRule type="cellIs" dxfId="98" priority="167" stopIfTrue="1" operator="equal">
      <formula>"Yellow"</formula>
    </cfRule>
    <cfRule type="cellIs" dxfId="97" priority="168" stopIfTrue="1" operator="equal">
      <formula>"Green"</formula>
    </cfRule>
    <cfRule type="cellIs" dxfId="96" priority="169" stopIfTrue="1" operator="equal">
      <formula>"Red"</formula>
    </cfRule>
  </conditionalFormatting>
  <conditionalFormatting sqref="M124:M131">
    <cfRule type="dataBar" priority="164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{C938278C-F40D-4FE3-AFED-89371F6B85EE}</x14:id>
        </ext>
      </extLst>
    </cfRule>
  </conditionalFormatting>
  <conditionalFormatting sqref="L124:L131">
    <cfRule type="cellIs" dxfId="95" priority="161" stopIfTrue="1" operator="equal">
      <formula>"Yellow"</formula>
    </cfRule>
    <cfRule type="cellIs" dxfId="94" priority="162" stopIfTrue="1" operator="equal">
      <formula>"Green"</formula>
    </cfRule>
    <cfRule type="cellIs" dxfId="93" priority="163" stopIfTrue="1" operator="equal">
      <formula>"Red"</formula>
    </cfRule>
  </conditionalFormatting>
  <conditionalFormatting sqref="M115:M123">
    <cfRule type="dataBar" priority="158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{48226E42-A03A-4586-8F73-36E0EA278165}</x14:id>
        </ext>
      </extLst>
    </cfRule>
  </conditionalFormatting>
  <conditionalFormatting sqref="L115:L123">
    <cfRule type="cellIs" dxfId="92" priority="155" stopIfTrue="1" operator="equal">
      <formula>"Yellow"</formula>
    </cfRule>
    <cfRule type="cellIs" dxfId="91" priority="156" stopIfTrue="1" operator="equal">
      <formula>"Green"</formula>
    </cfRule>
    <cfRule type="cellIs" dxfId="90" priority="157" stopIfTrue="1" operator="equal">
      <formula>"Red"</formula>
    </cfRule>
  </conditionalFormatting>
  <conditionalFormatting sqref="M106:M114">
    <cfRule type="dataBar" priority="152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{F91C7033-2EA3-4E7C-B1F6-A684C4FEA5A3}</x14:id>
        </ext>
      </extLst>
    </cfRule>
  </conditionalFormatting>
  <conditionalFormatting sqref="L106:L114">
    <cfRule type="cellIs" dxfId="89" priority="149" stopIfTrue="1" operator="equal">
      <formula>"Yellow"</formula>
    </cfRule>
    <cfRule type="cellIs" dxfId="88" priority="150" stopIfTrue="1" operator="equal">
      <formula>"Green"</formula>
    </cfRule>
    <cfRule type="cellIs" dxfId="87" priority="151" stopIfTrue="1" operator="equal">
      <formula>"Red"</formula>
    </cfRule>
  </conditionalFormatting>
  <conditionalFormatting sqref="M98:M105">
    <cfRule type="dataBar" priority="146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{1F778688-3CAD-4B60-87C7-57459C02309E}</x14:id>
        </ext>
      </extLst>
    </cfRule>
  </conditionalFormatting>
  <conditionalFormatting sqref="L98:L105">
    <cfRule type="cellIs" dxfId="86" priority="143" stopIfTrue="1" operator="equal">
      <formula>"Yellow"</formula>
    </cfRule>
    <cfRule type="cellIs" dxfId="85" priority="144" stopIfTrue="1" operator="equal">
      <formula>"Green"</formula>
    </cfRule>
    <cfRule type="cellIs" dxfId="84" priority="145" stopIfTrue="1" operator="equal">
      <formula>"Red"</formula>
    </cfRule>
  </conditionalFormatting>
  <conditionalFormatting sqref="M89:M97">
    <cfRule type="dataBar" priority="140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{41930CE2-E575-48EB-91D3-271AA689FD0C}</x14:id>
        </ext>
      </extLst>
    </cfRule>
  </conditionalFormatting>
  <conditionalFormatting sqref="L89:L97">
    <cfRule type="cellIs" dxfId="83" priority="137" stopIfTrue="1" operator="equal">
      <formula>"Yellow"</formula>
    </cfRule>
    <cfRule type="cellIs" dxfId="82" priority="138" stopIfTrue="1" operator="equal">
      <formula>"Green"</formula>
    </cfRule>
    <cfRule type="cellIs" dxfId="81" priority="139" stopIfTrue="1" operator="equal">
      <formula>"Red"</formula>
    </cfRule>
  </conditionalFormatting>
  <conditionalFormatting sqref="M80:M88">
    <cfRule type="dataBar" priority="134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{CEE88844-518E-4628-8C1F-06FB60D223D4}</x14:id>
        </ext>
      </extLst>
    </cfRule>
  </conditionalFormatting>
  <conditionalFormatting sqref="L80:L88">
    <cfRule type="cellIs" dxfId="80" priority="131" stopIfTrue="1" operator="equal">
      <formula>"Yellow"</formula>
    </cfRule>
    <cfRule type="cellIs" dxfId="79" priority="132" stopIfTrue="1" operator="equal">
      <formula>"Green"</formula>
    </cfRule>
    <cfRule type="cellIs" dxfId="78" priority="133" stopIfTrue="1" operator="equal">
      <formula>"Red"</formula>
    </cfRule>
  </conditionalFormatting>
  <conditionalFormatting sqref="M164">
    <cfRule type="dataBar" priority="128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{A12A6CD2-1D72-463D-B378-E94EAFA8406D}</x14:id>
        </ext>
      </extLst>
    </cfRule>
  </conditionalFormatting>
  <conditionalFormatting sqref="L164">
    <cfRule type="cellIs" dxfId="77" priority="125" stopIfTrue="1" operator="equal">
      <formula>"Yellow"</formula>
    </cfRule>
    <cfRule type="cellIs" dxfId="76" priority="126" stopIfTrue="1" operator="equal">
      <formula>"Green"</formula>
    </cfRule>
    <cfRule type="cellIs" dxfId="75" priority="127" stopIfTrue="1" operator="equal">
      <formula>"Red"</formula>
    </cfRule>
  </conditionalFormatting>
  <conditionalFormatting sqref="M162:M163">
    <cfRule type="dataBar" priority="122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{FF454ADA-082B-474C-A5B0-1834A633A2C7}</x14:id>
        </ext>
      </extLst>
    </cfRule>
  </conditionalFormatting>
  <conditionalFormatting sqref="L162:L163">
    <cfRule type="cellIs" dxfId="74" priority="119" stopIfTrue="1" operator="equal">
      <formula>"Yellow"</formula>
    </cfRule>
    <cfRule type="cellIs" dxfId="73" priority="120" stopIfTrue="1" operator="equal">
      <formula>"Green"</formula>
    </cfRule>
    <cfRule type="cellIs" dxfId="72" priority="121" stopIfTrue="1" operator="equal">
      <formula>"Red"</formula>
    </cfRule>
  </conditionalFormatting>
  <conditionalFormatting sqref="M160:M161">
    <cfRule type="dataBar" priority="116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{836F7D72-F7F8-41BF-AAAE-50F40F40F742}</x14:id>
        </ext>
      </extLst>
    </cfRule>
  </conditionalFormatting>
  <conditionalFormatting sqref="L160:L161">
    <cfRule type="cellIs" dxfId="71" priority="113" stopIfTrue="1" operator="equal">
      <formula>"Yellow"</formula>
    </cfRule>
    <cfRule type="cellIs" dxfId="70" priority="114" stopIfTrue="1" operator="equal">
      <formula>"Green"</formula>
    </cfRule>
    <cfRule type="cellIs" dxfId="69" priority="115" stopIfTrue="1" operator="equal">
      <formula>"Red"</formula>
    </cfRule>
  </conditionalFormatting>
  <dataValidations count="2">
    <dataValidation type="list" allowBlank="1" showInputMessage="1" showErrorMessage="1" sqref="H13:H40 H11 H42:H165" xr:uid="{F3486DB1-306F-4F97-AD5B-7CF0B01CE6F6}">
      <formula1>"Low, Medium,High"</formula1>
    </dataValidation>
    <dataValidation type="list" allowBlank="1" showInputMessage="1" showErrorMessage="1" sqref="L24:L40 L13:L22 L80:L87 L71:L78 L62:L69 L42:L51 L53:L60 L141:L148 L124:L139 L115:L122 L98:L113 L89:L96 L11 L150:L165" xr:uid="{C74DFD91-B67E-4D22-B25F-600DA8572582}">
      <formula1>"Red, Yellow,Green"</formula1>
    </dataValidation>
  </dataValidations>
  <pageMargins left="0.25" right="0.25" top="0.5" bottom="0.5" header="0.5" footer="0.25"/>
  <pageSetup scale="61" fitToHeight="0" orientation="landscape"/>
  <headerFooter alignWithMargin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C30D3B-5238-405A-B877-1BEDC0F1967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M10 M165</xm:sqref>
        </x14:conditionalFormatting>
        <x14:conditionalFormatting xmlns:xm="http://schemas.microsoft.com/office/excel/2006/main">
          <x14:cfRule type="dataBar" id="{A52D1F47-F548-4B57-94E8-7E92EA54771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M11</xm:sqref>
        </x14:conditionalFormatting>
        <x14:conditionalFormatting xmlns:xm="http://schemas.microsoft.com/office/excel/2006/main">
          <x14:cfRule type="dataBar" id="{6789370E-17E0-4336-9339-6C466BC9210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M36:M41</xm:sqref>
        </x14:conditionalFormatting>
        <x14:conditionalFormatting xmlns:xm="http://schemas.microsoft.com/office/excel/2006/main">
          <x14:cfRule type="dataBar" id="{271A7B80-2E21-428D-A94C-7147FC007E0A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M12:M35</xm:sqref>
        </x14:conditionalFormatting>
        <x14:conditionalFormatting xmlns:xm="http://schemas.microsoft.com/office/excel/2006/main">
          <x14:cfRule type="dataBar" id="{14F5ABFB-184C-4BD7-9ACD-6F6C47D4932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M42:M43 M158:M159</xm:sqref>
        </x14:conditionalFormatting>
        <x14:conditionalFormatting xmlns:xm="http://schemas.microsoft.com/office/excel/2006/main">
          <x14:cfRule type="dataBar" id="{8EC96879-C0D5-43AE-BD5F-530A8F2F5766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M71:M79</xm:sqref>
        </x14:conditionalFormatting>
        <x14:conditionalFormatting xmlns:xm="http://schemas.microsoft.com/office/excel/2006/main">
          <x14:cfRule type="dataBar" id="{C24B0FD1-11F2-433D-ADAF-6A25DBA29C6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M62:M70</xm:sqref>
        </x14:conditionalFormatting>
        <x14:conditionalFormatting xmlns:xm="http://schemas.microsoft.com/office/excel/2006/main">
          <x14:cfRule type="dataBar" id="{080A943C-E09D-4DC3-8E47-9D0E04D41F8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M53:M61</xm:sqref>
        </x14:conditionalFormatting>
        <x14:conditionalFormatting xmlns:xm="http://schemas.microsoft.com/office/excel/2006/main">
          <x14:cfRule type="dataBar" id="{AB0C5846-D757-4ABE-96B8-A4EFBBCA31C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M44:M52</xm:sqref>
        </x14:conditionalFormatting>
        <x14:conditionalFormatting xmlns:xm="http://schemas.microsoft.com/office/excel/2006/main">
          <x14:cfRule type="dataBar" id="{A7A1181C-104B-4D4E-994E-D7A3CD0EC1C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M150:M157</xm:sqref>
        </x14:conditionalFormatting>
        <x14:conditionalFormatting xmlns:xm="http://schemas.microsoft.com/office/excel/2006/main">
          <x14:cfRule type="dataBar" id="{94635863-245D-4EE3-AC16-8938EFB23359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M141:M149</xm:sqref>
        </x14:conditionalFormatting>
        <x14:conditionalFormatting xmlns:xm="http://schemas.microsoft.com/office/excel/2006/main">
          <x14:cfRule type="dataBar" id="{1954A216-6524-46F7-A2A0-589A8E630FC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M132:M140</xm:sqref>
        </x14:conditionalFormatting>
        <x14:conditionalFormatting xmlns:xm="http://schemas.microsoft.com/office/excel/2006/main">
          <x14:cfRule type="dataBar" id="{C938278C-F40D-4FE3-AFED-89371F6B85EE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M124:M131</xm:sqref>
        </x14:conditionalFormatting>
        <x14:conditionalFormatting xmlns:xm="http://schemas.microsoft.com/office/excel/2006/main">
          <x14:cfRule type="dataBar" id="{48226E42-A03A-4586-8F73-36E0EA27816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M115:M123</xm:sqref>
        </x14:conditionalFormatting>
        <x14:conditionalFormatting xmlns:xm="http://schemas.microsoft.com/office/excel/2006/main">
          <x14:cfRule type="dataBar" id="{F91C7033-2EA3-4E7C-B1F6-A684C4FEA5A3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M106:M114</xm:sqref>
        </x14:conditionalFormatting>
        <x14:conditionalFormatting xmlns:xm="http://schemas.microsoft.com/office/excel/2006/main">
          <x14:cfRule type="dataBar" id="{1F778688-3CAD-4B60-87C7-57459C02309E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M98:M105</xm:sqref>
        </x14:conditionalFormatting>
        <x14:conditionalFormatting xmlns:xm="http://schemas.microsoft.com/office/excel/2006/main">
          <x14:cfRule type="dataBar" id="{41930CE2-E575-48EB-91D3-271AA689FD0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M89:M97</xm:sqref>
        </x14:conditionalFormatting>
        <x14:conditionalFormatting xmlns:xm="http://schemas.microsoft.com/office/excel/2006/main">
          <x14:cfRule type="dataBar" id="{CEE88844-518E-4628-8C1F-06FB60D223D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M80:M88</xm:sqref>
        </x14:conditionalFormatting>
        <x14:conditionalFormatting xmlns:xm="http://schemas.microsoft.com/office/excel/2006/main">
          <x14:cfRule type="dataBar" id="{A12A6CD2-1D72-463D-B378-E94EAFA8406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M164</xm:sqref>
        </x14:conditionalFormatting>
        <x14:conditionalFormatting xmlns:xm="http://schemas.microsoft.com/office/excel/2006/main">
          <x14:cfRule type="dataBar" id="{FF454ADA-082B-474C-A5B0-1834A633A2C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M162:M163</xm:sqref>
        </x14:conditionalFormatting>
        <x14:conditionalFormatting xmlns:xm="http://schemas.microsoft.com/office/excel/2006/main">
          <x14:cfRule type="dataBar" id="{836F7D72-F7F8-41BF-AAAE-50F40F40F74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M160:M161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AC9-FACE-41E0-99CA-8DA3430DA94C}">
  <sheetPr>
    <outlinePr summaryBelow="0"/>
    <pageSetUpPr fitToPage="1"/>
  </sheetPr>
  <dimension ref="B1:AS257"/>
  <sheetViews>
    <sheetView showGridLines="0" tabSelected="1" zoomScale="117" zoomScaleNormal="90" workbookViewId="0">
      <selection activeCell="F13" sqref="F13"/>
    </sheetView>
  </sheetViews>
  <sheetFormatPr defaultColWidth="9.28515625" defaultRowHeight="13.5" outlineLevelRow="1" x14ac:dyDescent="0.25"/>
  <cols>
    <col min="1" max="1" width="3.28515625" style="1" customWidth="1"/>
    <col min="2" max="2" width="3" style="1" customWidth="1"/>
    <col min="3" max="3" width="12.28515625" style="2" customWidth="1"/>
    <col min="4" max="4" width="9" style="2" customWidth="1"/>
    <col min="5" max="5" width="44.140625" style="64" customWidth="1"/>
    <col min="6" max="6" width="10.140625" style="64" bestFit="1" customWidth="1"/>
    <col min="7" max="7" width="19.28515625" style="2" customWidth="1"/>
    <col min="8" max="8" width="10.140625" style="3" customWidth="1"/>
    <col min="9" max="9" width="10.7109375" style="4" customWidth="1"/>
    <col min="10" max="10" width="10.7109375" style="3" customWidth="1"/>
    <col min="11" max="11" width="12" style="3" customWidth="1"/>
    <col min="12" max="12" width="10.28515625" style="3" customWidth="1"/>
    <col min="13" max="13" width="14.28515625" style="3" customWidth="1"/>
    <col min="14" max="14" width="1" style="3" customWidth="1"/>
    <col min="15" max="34" width="3.28515625" style="3" customWidth="1"/>
    <col min="35" max="44" width="3.140625" style="3" customWidth="1"/>
    <col min="45" max="57" width="3.140625" style="1" customWidth="1"/>
    <col min="58" max="16384" width="9.28515625" style="1"/>
  </cols>
  <sheetData>
    <row r="1" spans="2:45" ht="17.100000000000001" customHeight="1" x14ac:dyDescent="0.25"/>
    <row r="2" spans="2:45" ht="17.850000000000001" customHeight="1" x14ac:dyDescent="0.25">
      <c r="B2" s="5"/>
      <c r="C2" s="6"/>
      <c r="D2" s="6"/>
      <c r="E2" s="65"/>
      <c r="F2" s="65"/>
      <c r="G2" s="6"/>
      <c r="H2" s="7"/>
      <c r="I2" s="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5"/>
    </row>
    <row r="3" spans="2:45" ht="18" customHeight="1" x14ac:dyDescent="0.25">
      <c r="B3" s="5"/>
      <c r="C3" s="74" t="s">
        <v>0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9"/>
      <c r="O3" s="55"/>
      <c r="P3" s="56" t="s">
        <v>1</v>
      </c>
      <c r="Q3" s="10"/>
      <c r="R3" s="10"/>
      <c r="S3" s="42"/>
      <c r="T3" s="10"/>
      <c r="U3" s="57"/>
      <c r="V3" s="56" t="s">
        <v>2</v>
      </c>
      <c r="W3" s="10"/>
      <c r="X3" s="10"/>
      <c r="Y3" s="10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54"/>
      <c r="AL3" s="54"/>
      <c r="AM3" s="54"/>
      <c r="AN3" s="54"/>
      <c r="AO3" s="54"/>
      <c r="AP3" s="54"/>
      <c r="AQ3" s="54"/>
      <c r="AR3" s="54"/>
      <c r="AS3" s="5"/>
    </row>
    <row r="4" spans="2:45" ht="23.85" customHeight="1" x14ac:dyDescent="0.25">
      <c r="B4" s="5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11"/>
      <c r="O4" s="41"/>
      <c r="P4" s="41"/>
      <c r="Q4" s="41"/>
      <c r="R4" s="41"/>
      <c r="S4" s="4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5"/>
    </row>
    <row r="5" spans="2:45" ht="6.75" customHeight="1" x14ac:dyDescent="0.25">
      <c r="B5" s="5"/>
      <c r="C5" s="16"/>
      <c r="D5" s="16"/>
      <c r="E5" s="66"/>
      <c r="F5" s="66"/>
      <c r="G5" s="16"/>
      <c r="H5" s="17"/>
      <c r="I5" s="18"/>
      <c r="J5" s="19"/>
      <c r="K5" s="20"/>
      <c r="L5" s="20"/>
      <c r="M5" s="20"/>
      <c r="N5" s="24"/>
      <c r="O5" s="70">
        <f>CHOOSE(WEEKDAY(H6+(L6-1)*7),5,4,3,2,1,0,6)+H6+(L6-1)*7</f>
        <v>44379</v>
      </c>
      <c r="P5" s="70"/>
      <c r="Q5" s="70"/>
      <c r="R5" s="70"/>
      <c r="S5" s="70"/>
      <c r="T5" s="70">
        <f>O5+7</f>
        <v>44386</v>
      </c>
      <c r="U5" s="70"/>
      <c r="V5" s="70"/>
      <c r="W5" s="70"/>
      <c r="X5" s="70"/>
      <c r="Y5" s="70">
        <f>T5+7</f>
        <v>44393</v>
      </c>
      <c r="Z5" s="70"/>
      <c r="AA5" s="70"/>
      <c r="AB5" s="70"/>
      <c r="AC5" s="70"/>
      <c r="AD5" s="70">
        <f>Y5+7</f>
        <v>44400</v>
      </c>
      <c r="AE5" s="70"/>
      <c r="AF5" s="70"/>
      <c r="AG5" s="70"/>
      <c r="AH5" s="70"/>
      <c r="AI5" s="70">
        <f>AD5+7</f>
        <v>44407</v>
      </c>
      <c r="AJ5" s="70"/>
      <c r="AK5" s="70"/>
      <c r="AL5" s="70"/>
      <c r="AM5" s="70"/>
      <c r="AN5" s="70">
        <f>AI5+7</f>
        <v>44414</v>
      </c>
      <c r="AO5" s="70"/>
      <c r="AP5" s="70"/>
      <c r="AQ5" s="70"/>
      <c r="AR5" s="70"/>
      <c r="AS5" s="5"/>
    </row>
    <row r="6" spans="2:45" ht="19.5" customHeight="1" x14ac:dyDescent="0.25">
      <c r="B6" s="5"/>
      <c r="C6" s="68"/>
      <c r="D6" s="60"/>
      <c r="E6" s="60"/>
      <c r="F6" s="60"/>
      <c r="G6" s="60" t="s">
        <v>3</v>
      </c>
      <c r="H6" s="71">
        <v>44382</v>
      </c>
      <c r="I6" s="71"/>
      <c r="J6" s="72" t="s">
        <v>4</v>
      </c>
      <c r="K6" s="72"/>
      <c r="L6" s="45">
        <v>0</v>
      </c>
      <c r="M6" s="58"/>
      <c r="N6" s="33"/>
      <c r="O6" s="75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5"/>
    </row>
    <row r="7" spans="2:45" ht="6.6" customHeight="1" x14ac:dyDescent="0.25">
      <c r="B7" s="5"/>
      <c r="C7" s="22"/>
      <c r="D7" s="22"/>
      <c r="E7" s="22"/>
      <c r="F7" s="22"/>
      <c r="G7" s="22"/>
      <c r="H7" s="23"/>
      <c r="I7" s="23"/>
      <c r="J7" s="23"/>
      <c r="K7" s="21"/>
      <c r="L7" s="21"/>
      <c r="M7" s="21"/>
      <c r="N7" s="33"/>
      <c r="O7" s="75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5"/>
    </row>
    <row r="8" spans="2:45" ht="30" customHeight="1" x14ac:dyDescent="0.25">
      <c r="B8" s="5"/>
      <c r="C8" s="43" t="s">
        <v>5</v>
      </c>
      <c r="D8" s="67" t="s">
        <v>6</v>
      </c>
      <c r="E8" s="44" t="s">
        <v>7</v>
      </c>
      <c r="F8" s="44" t="s">
        <v>8</v>
      </c>
      <c r="G8" s="67" t="s">
        <v>9</v>
      </c>
      <c r="H8" s="44" t="s">
        <v>10</v>
      </c>
      <c r="I8" s="44" t="s">
        <v>11</v>
      </c>
      <c r="J8" s="44" t="s">
        <v>12</v>
      </c>
      <c r="K8" s="59" t="s">
        <v>13</v>
      </c>
      <c r="L8" s="44" t="s">
        <v>14</v>
      </c>
      <c r="M8" s="39" t="s">
        <v>15</v>
      </c>
      <c r="N8" s="25"/>
      <c r="O8" s="32">
        <f t="shared" ref="O8:R8" si="0">P8-1</f>
        <v>44375</v>
      </c>
      <c r="P8" s="30">
        <f t="shared" si="0"/>
        <v>44376</v>
      </c>
      <c r="Q8" s="30">
        <f t="shared" si="0"/>
        <v>44377</v>
      </c>
      <c r="R8" s="30">
        <f t="shared" si="0"/>
        <v>44378</v>
      </c>
      <c r="S8" s="30">
        <f>O5</f>
        <v>44379</v>
      </c>
      <c r="T8" s="30">
        <f>WORKDAY(S8,1)</f>
        <v>44382</v>
      </c>
      <c r="U8" s="30">
        <f t="shared" ref="U8:AR8" si="1">WORKDAY(T8,1)</f>
        <v>44383</v>
      </c>
      <c r="V8" s="30">
        <f t="shared" si="1"/>
        <v>44384</v>
      </c>
      <c r="W8" s="30">
        <f t="shared" si="1"/>
        <v>44385</v>
      </c>
      <c r="X8" s="30">
        <f t="shared" si="1"/>
        <v>44386</v>
      </c>
      <c r="Y8" s="30">
        <f t="shared" si="1"/>
        <v>44389</v>
      </c>
      <c r="Z8" s="30">
        <f t="shared" si="1"/>
        <v>44390</v>
      </c>
      <c r="AA8" s="30">
        <f t="shared" si="1"/>
        <v>44391</v>
      </c>
      <c r="AB8" s="30">
        <f t="shared" si="1"/>
        <v>44392</v>
      </c>
      <c r="AC8" s="30">
        <f t="shared" si="1"/>
        <v>44393</v>
      </c>
      <c r="AD8" s="30">
        <f t="shared" si="1"/>
        <v>44396</v>
      </c>
      <c r="AE8" s="30">
        <f t="shared" si="1"/>
        <v>44397</v>
      </c>
      <c r="AF8" s="30">
        <f t="shared" si="1"/>
        <v>44398</v>
      </c>
      <c r="AG8" s="30">
        <f t="shared" si="1"/>
        <v>44399</v>
      </c>
      <c r="AH8" s="30">
        <f t="shared" si="1"/>
        <v>44400</v>
      </c>
      <c r="AI8" s="30">
        <f t="shared" si="1"/>
        <v>44403</v>
      </c>
      <c r="AJ8" s="30">
        <f t="shared" si="1"/>
        <v>44404</v>
      </c>
      <c r="AK8" s="30">
        <f t="shared" si="1"/>
        <v>44405</v>
      </c>
      <c r="AL8" s="30">
        <f t="shared" si="1"/>
        <v>44406</v>
      </c>
      <c r="AM8" s="30">
        <f t="shared" si="1"/>
        <v>44407</v>
      </c>
      <c r="AN8" s="30">
        <f t="shared" si="1"/>
        <v>44410</v>
      </c>
      <c r="AO8" s="30">
        <f t="shared" si="1"/>
        <v>44411</v>
      </c>
      <c r="AP8" s="30">
        <f t="shared" si="1"/>
        <v>44412</v>
      </c>
      <c r="AQ8" s="30">
        <f t="shared" si="1"/>
        <v>44413</v>
      </c>
      <c r="AR8" s="30">
        <f t="shared" si="1"/>
        <v>44414</v>
      </c>
      <c r="AS8" s="5"/>
    </row>
    <row r="9" spans="2:45" ht="17.100000000000001" customHeight="1" x14ac:dyDescent="0.25">
      <c r="B9" s="5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25"/>
      <c r="O9" s="28" t="str">
        <f>CHOOSE(WEEKDAY(O8,1),"S","M","T","W","T","F","S")</f>
        <v>M</v>
      </c>
      <c r="P9" s="29" t="str">
        <f t="shared" ref="P9:AR9" si="2">CHOOSE(WEEKDAY(P8,1),"S","M","T","W","T","F","S")</f>
        <v>T</v>
      </c>
      <c r="Q9" s="29" t="str">
        <f t="shared" si="2"/>
        <v>W</v>
      </c>
      <c r="R9" s="29" t="str">
        <f t="shared" si="2"/>
        <v>T</v>
      </c>
      <c r="S9" s="29" t="str">
        <f t="shared" si="2"/>
        <v>F</v>
      </c>
      <c r="T9" s="29" t="str">
        <f t="shared" si="2"/>
        <v>M</v>
      </c>
      <c r="U9" s="29" t="str">
        <f t="shared" si="2"/>
        <v>T</v>
      </c>
      <c r="V9" s="29" t="str">
        <f t="shared" si="2"/>
        <v>W</v>
      </c>
      <c r="W9" s="29" t="str">
        <f t="shared" si="2"/>
        <v>T</v>
      </c>
      <c r="X9" s="29" t="str">
        <f t="shared" si="2"/>
        <v>F</v>
      </c>
      <c r="Y9" s="29" t="str">
        <f t="shared" si="2"/>
        <v>M</v>
      </c>
      <c r="Z9" s="29" t="str">
        <f t="shared" si="2"/>
        <v>T</v>
      </c>
      <c r="AA9" s="29" t="str">
        <f t="shared" si="2"/>
        <v>W</v>
      </c>
      <c r="AB9" s="29" t="str">
        <f t="shared" si="2"/>
        <v>T</v>
      </c>
      <c r="AC9" s="29" t="str">
        <f t="shared" si="2"/>
        <v>F</v>
      </c>
      <c r="AD9" s="29" t="str">
        <f t="shared" si="2"/>
        <v>M</v>
      </c>
      <c r="AE9" s="29" t="str">
        <f t="shared" si="2"/>
        <v>T</v>
      </c>
      <c r="AF9" s="29" t="str">
        <f t="shared" si="2"/>
        <v>W</v>
      </c>
      <c r="AG9" s="29" t="str">
        <f t="shared" si="2"/>
        <v>T</v>
      </c>
      <c r="AH9" s="29" t="str">
        <f t="shared" si="2"/>
        <v>F</v>
      </c>
      <c r="AI9" s="29" t="str">
        <f t="shared" si="2"/>
        <v>M</v>
      </c>
      <c r="AJ9" s="29" t="str">
        <f t="shared" si="2"/>
        <v>T</v>
      </c>
      <c r="AK9" s="29" t="str">
        <f t="shared" si="2"/>
        <v>W</v>
      </c>
      <c r="AL9" s="29" t="str">
        <f t="shared" si="2"/>
        <v>T</v>
      </c>
      <c r="AM9" s="29" t="str">
        <f t="shared" si="2"/>
        <v>F</v>
      </c>
      <c r="AN9" s="29" t="str">
        <f t="shared" si="2"/>
        <v>M</v>
      </c>
      <c r="AO9" s="29" t="str">
        <f t="shared" si="2"/>
        <v>T</v>
      </c>
      <c r="AP9" s="29" t="str">
        <f t="shared" si="2"/>
        <v>W</v>
      </c>
      <c r="AQ9" s="29" t="str">
        <f t="shared" si="2"/>
        <v>T</v>
      </c>
      <c r="AR9" s="29" t="str">
        <f t="shared" si="2"/>
        <v>F</v>
      </c>
      <c r="AS9" s="5"/>
    </row>
    <row r="10" spans="2:45" ht="19.5" customHeight="1" x14ac:dyDescent="0.25">
      <c r="B10" s="5"/>
      <c r="C10" s="38" t="s">
        <v>16</v>
      </c>
      <c r="D10" s="38"/>
      <c r="E10" s="62"/>
      <c r="F10" s="62"/>
      <c r="G10" s="38"/>
      <c r="H10" s="39"/>
      <c r="I10" s="40" t="e">
        <f>IF(MIN(#REF!)&gt;0,MIN(#REF!),"")</f>
        <v>#REF!</v>
      </c>
      <c r="J10" s="40" t="e">
        <f>IF(MAX(#REF!)&gt;0,MAX(#REF!),"")</f>
        <v>#REF!</v>
      </c>
      <c r="K10" s="50" t="e">
        <f>IF(OR(I10="",J10=""),"",NETWORKDAYS(I10,J10)&amp; " day(s)")</f>
        <v>#REF!</v>
      </c>
      <c r="L10" s="46"/>
      <c r="M10" s="51" t="e">
        <f>AVERAGE(#REF!)</f>
        <v>#REF!</v>
      </c>
      <c r="N10" s="25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5"/>
    </row>
    <row r="11" spans="2:45" ht="18" x14ac:dyDescent="0.25">
      <c r="B11" s="5"/>
      <c r="C11" s="37" t="s">
        <v>202</v>
      </c>
      <c r="D11" s="37"/>
      <c r="E11" s="63"/>
      <c r="F11" s="63"/>
      <c r="G11" s="37"/>
      <c r="H11" s="31"/>
      <c r="I11" s="34" t="str">
        <f>IF(MIN(I12:I22)&gt;0,MIN(I12:I22),"")</f>
        <v/>
      </c>
      <c r="J11" s="34" t="str">
        <f>IF(MAX(J12:J22)&gt;0,MAX(J12:J22),"")</f>
        <v/>
      </c>
      <c r="K11" s="47" t="str">
        <f>IF(OR(I11="",J11=""),"",NETWORKDAYS(I11,J11)&amp; " day(s)")</f>
        <v/>
      </c>
      <c r="L11" s="47"/>
      <c r="M11" s="52"/>
      <c r="N11" s="26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5"/>
    </row>
    <row r="12" spans="2:45" ht="18" outlineLevel="1" x14ac:dyDescent="0.25">
      <c r="B12" s="5"/>
      <c r="C12" s="13"/>
      <c r="D12" s="13"/>
      <c r="E12" s="61" t="s">
        <v>203</v>
      </c>
      <c r="F12" s="61" t="s">
        <v>443</v>
      </c>
      <c r="G12" s="13"/>
      <c r="H12" s="14"/>
      <c r="I12" s="12"/>
      <c r="J12" s="12"/>
      <c r="K12" s="48" t="str">
        <f>IF(OR(I12=0,J12=0),"",NETWORKDAYS(I12,J12)&amp; " day(s)")</f>
        <v/>
      </c>
      <c r="L12" s="49"/>
      <c r="M12" s="53"/>
      <c r="N12" s="27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5"/>
    </row>
    <row r="13" spans="2:45" ht="28.5" outlineLevel="1" x14ac:dyDescent="0.25">
      <c r="B13" s="5"/>
      <c r="C13" s="13"/>
      <c r="D13" s="13"/>
      <c r="E13" s="61" t="s">
        <v>204</v>
      </c>
      <c r="F13" s="61"/>
      <c r="G13" s="13"/>
      <c r="H13" s="14"/>
      <c r="I13" s="12"/>
      <c r="J13" s="12"/>
      <c r="K13" s="48" t="str">
        <f t="shared" ref="K13:K14" si="3">IF(OR(I13=0,J13=0),"",NETWORKDAYS(I13,J13)&amp; " day(s)")</f>
        <v/>
      </c>
      <c r="L13" s="49"/>
      <c r="M13" s="53"/>
      <c r="N13" s="27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5"/>
    </row>
    <row r="14" spans="2:45" ht="18" outlineLevel="1" x14ac:dyDescent="0.25">
      <c r="B14" s="5"/>
      <c r="C14" s="13"/>
      <c r="D14" s="13"/>
      <c r="E14" s="61" t="s">
        <v>205</v>
      </c>
      <c r="F14" s="61"/>
      <c r="G14" s="13"/>
      <c r="H14" s="14"/>
      <c r="I14" s="12"/>
      <c r="J14" s="12"/>
      <c r="K14" s="48" t="str">
        <f t="shared" si="3"/>
        <v/>
      </c>
      <c r="L14" s="49"/>
      <c r="M14" s="53"/>
      <c r="N14" s="27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5"/>
    </row>
    <row r="15" spans="2:45" ht="18" outlineLevel="1" x14ac:dyDescent="0.25">
      <c r="B15" s="5"/>
      <c r="C15" s="13"/>
      <c r="D15" s="13"/>
      <c r="E15" s="61" t="s">
        <v>206</v>
      </c>
      <c r="F15" s="61"/>
      <c r="G15" s="13"/>
      <c r="H15" s="14"/>
      <c r="I15" s="12"/>
      <c r="J15" s="12"/>
      <c r="K15" s="48"/>
      <c r="L15" s="49"/>
      <c r="M15" s="53"/>
      <c r="N15" s="27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5"/>
    </row>
    <row r="16" spans="2:45" ht="18" outlineLevel="1" x14ac:dyDescent="0.25">
      <c r="B16" s="5"/>
      <c r="C16" s="13"/>
      <c r="D16" s="13"/>
      <c r="E16" s="61" t="s">
        <v>207</v>
      </c>
      <c r="F16" s="61"/>
      <c r="G16" s="13"/>
      <c r="H16" s="14"/>
      <c r="I16" s="12"/>
      <c r="J16" s="12"/>
      <c r="K16" s="48" t="str">
        <f t="shared" ref="K16" si="4">IF(OR(I16=0,J16=0),"",NETWORKDAYS(I16,J16)&amp; " day(s)")</f>
        <v/>
      </c>
      <c r="L16" s="49"/>
      <c r="M16" s="53"/>
      <c r="N16" s="27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5"/>
    </row>
    <row r="17" spans="2:45" ht="18" outlineLevel="1" x14ac:dyDescent="0.25">
      <c r="B17" s="5"/>
      <c r="C17" s="13"/>
      <c r="D17" s="13"/>
      <c r="E17" s="61" t="s">
        <v>208</v>
      </c>
      <c r="F17" s="61"/>
      <c r="G17" s="13"/>
      <c r="H17" s="14"/>
      <c r="I17" s="12"/>
      <c r="J17" s="12"/>
      <c r="K17" s="48"/>
      <c r="L17" s="49"/>
      <c r="M17" s="53"/>
      <c r="N17" s="27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5"/>
    </row>
    <row r="18" spans="2:45" ht="18" outlineLevel="1" x14ac:dyDescent="0.25">
      <c r="B18" s="5"/>
      <c r="C18" s="13"/>
      <c r="D18" s="13"/>
      <c r="E18" s="61" t="s">
        <v>209</v>
      </c>
      <c r="F18" s="61"/>
      <c r="G18" s="13"/>
      <c r="H18" s="14"/>
      <c r="I18" s="12"/>
      <c r="J18" s="12"/>
      <c r="K18" s="48" t="str">
        <f t="shared" ref="K18:K20" si="5">IF(OR(I18=0,J18=0),"",NETWORKDAYS(I18,J18)&amp; " day(s)")</f>
        <v/>
      </c>
      <c r="L18" s="49"/>
      <c r="M18" s="53"/>
      <c r="N18" s="27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5"/>
    </row>
    <row r="19" spans="2:45" ht="18" outlineLevel="1" x14ac:dyDescent="0.25">
      <c r="B19" s="5"/>
      <c r="C19" s="13"/>
      <c r="D19" s="13"/>
      <c r="E19" s="61" t="s">
        <v>210</v>
      </c>
      <c r="F19" s="61"/>
      <c r="G19" s="13"/>
      <c r="H19" s="14"/>
      <c r="I19" s="12"/>
      <c r="J19" s="12"/>
      <c r="K19" s="48" t="str">
        <f t="shared" si="5"/>
        <v/>
      </c>
      <c r="L19" s="49"/>
      <c r="M19" s="53"/>
      <c r="N19" s="27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5"/>
    </row>
    <row r="20" spans="2:45" ht="18" outlineLevel="1" x14ac:dyDescent="0.25">
      <c r="B20" s="5"/>
      <c r="C20" s="13"/>
      <c r="D20" s="13"/>
      <c r="E20" s="61" t="s">
        <v>211</v>
      </c>
      <c r="F20" s="61"/>
      <c r="G20" s="13"/>
      <c r="H20" s="14"/>
      <c r="I20" s="12"/>
      <c r="J20" s="12"/>
      <c r="K20" s="48" t="str">
        <f t="shared" si="5"/>
        <v/>
      </c>
      <c r="L20" s="49"/>
      <c r="M20" s="53"/>
      <c r="N20" s="27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5"/>
    </row>
    <row r="21" spans="2:45" ht="28.5" outlineLevel="1" x14ac:dyDescent="0.25">
      <c r="B21" s="5"/>
      <c r="C21" s="13"/>
      <c r="D21" s="13"/>
      <c r="E21" s="61" t="s">
        <v>212</v>
      </c>
      <c r="F21" s="61"/>
      <c r="G21" s="13"/>
      <c r="H21" s="14"/>
      <c r="I21" s="12"/>
      <c r="J21" s="12"/>
      <c r="K21" s="48" t="str">
        <f>IF(OR(I21=0,J21=0),"",NETWORKDAYS(I21,J21)&amp; " day(s)")</f>
        <v/>
      </c>
      <c r="L21" s="49"/>
      <c r="M21" s="53"/>
      <c r="N21" s="27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5"/>
    </row>
    <row r="22" spans="2:45" ht="18" outlineLevel="1" x14ac:dyDescent="0.25">
      <c r="B22" s="5"/>
      <c r="C22" s="13"/>
      <c r="D22" s="13"/>
      <c r="E22" s="61" t="s">
        <v>213</v>
      </c>
      <c r="F22" s="61"/>
      <c r="G22" s="13"/>
      <c r="H22" s="14"/>
      <c r="I22" s="12"/>
      <c r="J22" s="12"/>
      <c r="K22" s="48"/>
      <c r="L22" s="49"/>
      <c r="M22" s="53"/>
      <c r="N22" s="27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5"/>
    </row>
    <row r="23" spans="2:45" ht="28.5" outlineLevel="1" x14ac:dyDescent="0.25">
      <c r="B23" s="5"/>
      <c r="C23" s="13"/>
      <c r="D23" s="13"/>
      <c r="E23" s="61" t="s">
        <v>214</v>
      </c>
      <c r="F23" s="61"/>
      <c r="G23" s="61"/>
      <c r="H23" s="14"/>
      <c r="I23" s="12"/>
      <c r="J23" s="12"/>
      <c r="K23" s="48" t="str">
        <f>IF(OR(I23=0,J23=0),"",NETWORKDAYS(I23,J23)&amp; " day(s)")</f>
        <v/>
      </c>
      <c r="L23" s="49"/>
      <c r="M23" s="53"/>
      <c r="N23" s="27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5"/>
    </row>
    <row r="24" spans="2:45" ht="18" outlineLevel="1" x14ac:dyDescent="0.25">
      <c r="B24" s="5"/>
      <c r="C24" s="13"/>
      <c r="D24" s="13"/>
      <c r="E24" s="61" t="s">
        <v>215</v>
      </c>
      <c r="F24" s="61"/>
      <c r="G24" s="61"/>
      <c r="H24" s="14"/>
      <c r="I24" s="12"/>
      <c r="J24" s="12"/>
      <c r="K24" s="48"/>
      <c r="L24" s="49"/>
      <c r="M24" s="53"/>
      <c r="N24" s="27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5"/>
    </row>
    <row r="25" spans="2:45" ht="28.5" outlineLevel="1" x14ac:dyDescent="0.25">
      <c r="B25" s="5"/>
      <c r="C25" s="13"/>
      <c r="D25" s="13"/>
      <c r="E25" s="61" t="s">
        <v>216</v>
      </c>
      <c r="F25" s="61"/>
      <c r="G25" s="61"/>
      <c r="H25" s="14"/>
      <c r="I25" s="12"/>
      <c r="J25" s="12"/>
      <c r="K25" s="48"/>
      <c r="L25" s="49"/>
      <c r="M25" s="53"/>
      <c r="N25" s="27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5"/>
    </row>
    <row r="26" spans="2:45" ht="18" outlineLevel="1" x14ac:dyDescent="0.25">
      <c r="B26" s="5"/>
      <c r="C26" s="13"/>
      <c r="D26" s="13"/>
      <c r="E26" s="61" t="s">
        <v>217</v>
      </c>
      <c r="F26" s="61"/>
      <c r="G26" s="61"/>
      <c r="H26" s="14"/>
      <c r="I26" s="12"/>
      <c r="J26" s="12"/>
      <c r="K26" s="48"/>
      <c r="L26" s="49"/>
      <c r="M26" s="53"/>
      <c r="N26" s="27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5"/>
    </row>
    <row r="27" spans="2:45" ht="18" outlineLevel="1" x14ac:dyDescent="0.25">
      <c r="B27" s="5"/>
      <c r="C27" s="13"/>
      <c r="D27" s="13"/>
      <c r="E27" s="61" t="s">
        <v>218</v>
      </c>
      <c r="F27" s="61"/>
      <c r="G27" s="61"/>
      <c r="H27" s="14"/>
      <c r="I27" s="12"/>
      <c r="J27" s="12"/>
      <c r="K27" s="48"/>
      <c r="L27" s="49"/>
      <c r="M27" s="53"/>
      <c r="N27" s="27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5"/>
    </row>
    <row r="28" spans="2:45" ht="18" outlineLevel="1" x14ac:dyDescent="0.25">
      <c r="B28" s="5"/>
      <c r="C28" s="13"/>
      <c r="D28" s="13"/>
      <c r="E28" s="61" t="s">
        <v>219</v>
      </c>
      <c r="F28" s="61"/>
      <c r="G28" s="61"/>
      <c r="H28" s="14"/>
      <c r="I28" s="12"/>
      <c r="J28" s="12"/>
      <c r="K28" s="48"/>
      <c r="L28" s="49"/>
      <c r="M28" s="53"/>
      <c r="N28" s="27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5"/>
    </row>
    <row r="29" spans="2:45" ht="18" outlineLevel="1" x14ac:dyDescent="0.25">
      <c r="B29" s="5"/>
      <c r="C29" s="13"/>
      <c r="D29" s="13"/>
      <c r="E29" s="61" t="s">
        <v>220</v>
      </c>
      <c r="F29" s="61"/>
      <c r="G29" s="61"/>
      <c r="H29" s="14"/>
      <c r="I29" s="12"/>
      <c r="J29" s="12"/>
      <c r="K29" s="48"/>
      <c r="L29" s="49"/>
      <c r="M29" s="53"/>
      <c r="N29" s="27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5"/>
    </row>
    <row r="30" spans="2:45" ht="28.5" outlineLevel="1" x14ac:dyDescent="0.25">
      <c r="B30" s="5"/>
      <c r="C30" s="13"/>
      <c r="D30" s="13"/>
      <c r="E30" s="61" t="s">
        <v>221</v>
      </c>
      <c r="F30" s="61"/>
      <c r="G30" s="61"/>
      <c r="H30" s="14"/>
      <c r="I30" s="12"/>
      <c r="J30" s="12"/>
      <c r="K30" s="48"/>
      <c r="L30" s="49"/>
      <c r="M30" s="53"/>
      <c r="N30" s="27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5"/>
    </row>
    <row r="31" spans="2:45" ht="28.5" outlineLevel="1" x14ac:dyDescent="0.25">
      <c r="B31" s="5"/>
      <c r="C31" s="13"/>
      <c r="D31" s="13"/>
      <c r="E31" s="61" t="s">
        <v>222</v>
      </c>
      <c r="F31" s="61"/>
      <c r="G31" s="61"/>
      <c r="H31" s="14"/>
      <c r="I31" s="12"/>
      <c r="J31" s="12"/>
      <c r="K31" s="48"/>
      <c r="L31" s="49"/>
      <c r="M31" s="53"/>
      <c r="N31" s="27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5"/>
    </row>
    <row r="32" spans="2:45" ht="18" outlineLevel="1" x14ac:dyDescent="0.25">
      <c r="B32" s="5"/>
      <c r="C32" s="13"/>
      <c r="D32" s="13"/>
      <c r="E32" s="61" t="s">
        <v>223</v>
      </c>
      <c r="F32" s="61"/>
      <c r="G32" s="61"/>
      <c r="H32" s="14"/>
      <c r="I32" s="12"/>
      <c r="J32" s="12"/>
      <c r="K32" s="48"/>
      <c r="L32" s="49"/>
      <c r="M32" s="53"/>
      <c r="N32" s="27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5"/>
    </row>
    <row r="33" spans="2:45" ht="18" outlineLevel="1" x14ac:dyDescent="0.25">
      <c r="B33" s="5"/>
      <c r="C33" s="13"/>
      <c r="D33" s="13"/>
      <c r="E33" s="61" t="s">
        <v>224</v>
      </c>
      <c r="F33" s="61"/>
      <c r="G33" s="61"/>
      <c r="H33" s="14"/>
      <c r="I33" s="12"/>
      <c r="J33" s="12"/>
      <c r="K33" s="48"/>
      <c r="L33" s="49"/>
      <c r="M33" s="53"/>
      <c r="N33" s="27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5"/>
    </row>
    <row r="34" spans="2:45" ht="18" outlineLevel="1" x14ac:dyDescent="0.25">
      <c r="B34" s="5"/>
      <c r="C34" s="13"/>
      <c r="D34" s="13"/>
      <c r="E34" s="61" t="s">
        <v>225</v>
      </c>
      <c r="F34" s="61"/>
      <c r="G34" s="61"/>
      <c r="H34" s="14"/>
      <c r="I34" s="12"/>
      <c r="J34" s="12"/>
      <c r="K34" s="48"/>
      <c r="L34" s="49"/>
      <c r="M34" s="53"/>
      <c r="N34" s="27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5"/>
    </row>
    <row r="35" spans="2:45" ht="18" outlineLevel="1" x14ac:dyDescent="0.25">
      <c r="B35" s="5"/>
      <c r="C35" s="13"/>
      <c r="D35" s="13"/>
      <c r="E35" s="61" t="s">
        <v>226</v>
      </c>
      <c r="F35" s="61"/>
      <c r="G35" s="13"/>
      <c r="H35" s="14"/>
      <c r="I35" s="12"/>
      <c r="J35" s="12"/>
      <c r="K35" s="48"/>
      <c r="L35" s="49"/>
      <c r="M35" s="53"/>
      <c r="N35" s="27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5"/>
    </row>
    <row r="36" spans="2:45" ht="18" outlineLevel="1" x14ac:dyDescent="0.25">
      <c r="B36" s="5"/>
      <c r="C36" s="13"/>
      <c r="D36" s="13"/>
      <c r="E36" s="61" t="s">
        <v>227</v>
      </c>
      <c r="F36" s="61"/>
      <c r="G36" s="13"/>
      <c r="H36" s="14"/>
      <c r="I36" s="12"/>
      <c r="J36" s="12"/>
      <c r="K36" s="48"/>
      <c r="L36" s="49"/>
      <c r="M36" s="53"/>
      <c r="N36" s="27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5"/>
    </row>
    <row r="37" spans="2:45" ht="18" outlineLevel="1" x14ac:dyDescent="0.25">
      <c r="B37" s="5"/>
      <c r="C37" s="13"/>
      <c r="D37" s="13"/>
      <c r="E37" s="61" t="s">
        <v>228</v>
      </c>
      <c r="F37" s="61"/>
      <c r="G37" s="13"/>
      <c r="H37" s="14"/>
      <c r="I37" s="12"/>
      <c r="J37" s="12"/>
      <c r="K37" s="48"/>
      <c r="L37" s="49"/>
      <c r="M37" s="53"/>
      <c r="N37" s="27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5"/>
    </row>
    <row r="38" spans="2:45" ht="28.5" outlineLevel="1" x14ac:dyDescent="0.25">
      <c r="B38" s="5"/>
      <c r="C38" s="13"/>
      <c r="D38" s="13"/>
      <c r="E38" s="61" t="s">
        <v>229</v>
      </c>
      <c r="F38" s="61"/>
      <c r="G38" s="13"/>
      <c r="H38" s="14"/>
      <c r="I38" s="12"/>
      <c r="J38" s="12"/>
      <c r="K38" s="48"/>
      <c r="L38" s="49"/>
      <c r="M38" s="53"/>
      <c r="N38" s="27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5"/>
    </row>
    <row r="39" spans="2:45" ht="18" outlineLevel="1" x14ac:dyDescent="0.25">
      <c r="B39" s="5"/>
      <c r="C39" s="13"/>
      <c r="D39" s="13"/>
      <c r="E39" s="61" t="s">
        <v>230</v>
      </c>
      <c r="F39" s="61"/>
      <c r="G39" s="13"/>
      <c r="H39" s="14"/>
      <c r="I39" s="12"/>
      <c r="J39" s="12"/>
      <c r="K39" s="48"/>
      <c r="L39" s="49"/>
      <c r="M39" s="53"/>
      <c r="N39" s="27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5"/>
    </row>
    <row r="40" spans="2:45" ht="28.5" outlineLevel="1" x14ac:dyDescent="0.25">
      <c r="B40" s="5"/>
      <c r="C40" s="13"/>
      <c r="D40" s="13"/>
      <c r="E40" s="61" t="s">
        <v>231</v>
      </c>
      <c r="F40" s="61"/>
      <c r="G40" s="13"/>
      <c r="H40" s="14"/>
      <c r="I40" s="12"/>
      <c r="J40" s="12"/>
      <c r="K40" s="48"/>
      <c r="L40" s="49"/>
      <c r="M40" s="53"/>
      <c r="N40" s="27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5"/>
    </row>
    <row r="41" spans="2:45" ht="28.5" outlineLevel="1" x14ac:dyDescent="0.25">
      <c r="B41" s="5"/>
      <c r="C41" s="13"/>
      <c r="D41" s="13"/>
      <c r="E41" s="61" t="s">
        <v>232</v>
      </c>
      <c r="F41" s="61"/>
      <c r="G41" s="61"/>
      <c r="H41" s="14"/>
      <c r="I41" s="12"/>
      <c r="J41" s="12"/>
      <c r="K41" s="48"/>
      <c r="L41" s="49"/>
      <c r="M41" s="53"/>
      <c r="N41" s="27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5"/>
    </row>
    <row r="42" spans="2:45" ht="18" outlineLevel="1" x14ac:dyDescent="0.25">
      <c r="B42" s="5"/>
      <c r="C42" s="13"/>
      <c r="D42" s="13"/>
      <c r="E42" s="61" t="s">
        <v>233</v>
      </c>
      <c r="F42" s="61"/>
      <c r="G42" s="61"/>
      <c r="H42" s="14"/>
      <c r="I42" s="12"/>
      <c r="J42" s="12"/>
      <c r="K42" s="48"/>
      <c r="L42" s="49"/>
      <c r="M42" s="53"/>
      <c r="N42" s="27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5"/>
    </row>
    <row r="43" spans="2:45" ht="18" outlineLevel="1" x14ac:dyDescent="0.25">
      <c r="B43" s="5"/>
      <c r="C43" s="13"/>
      <c r="D43" s="13"/>
      <c r="E43" s="61" t="s">
        <v>234</v>
      </c>
      <c r="F43" s="61"/>
      <c r="G43" s="61"/>
      <c r="H43" s="14"/>
      <c r="I43" s="12"/>
      <c r="J43" s="12"/>
      <c r="K43" s="48"/>
      <c r="L43" s="49"/>
      <c r="M43" s="53"/>
      <c r="N43" s="27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5"/>
    </row>
    <row r="44" spans="2:45" ht="18" outlineLevel="1" x14ac:dyDescent="0.25">
      <c r="B44" s="5"/>
      <c r="C44" s="13"/>
      <c r="D44" s="13"/>
      <c r="E44" s="61" t="s">
        <v>235</v>
      </c>
      <c r="F44" s="61"/>
      <c r="G44" s="13"/>
      <c r="H44" s="14"/>
      <c r="I44" s="12"/>
      <c r="J44" s="12"/>
      <c r="K44" s="48" t="str">
        <f>IF(OR(I44=0,J44=0),"",NETWORKDAYS(I44,J44)&amp; " day(s)")</f>
        <v/>
      </c>
      <c r="L44" s="49"/>
      <c r="M44" s="53"/>
      <c r="N44" s="27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5"/>
    </row>
    <row r="45" spans="2:45" ht="18" outlineLevel="1" x14ac:dyDescent="0.25">
      <c r="B45" s="5"/>
      <c r="C45" s="13"/>
      <c r="D45" s="13"/>
      <c r="E45" s="61" t="s">
        <v>236</v>
      </c>
      <c r="F45" s="61"/>
      <c r="G45" s="13"/>
      <c r="H45" s="14"/>
      <c r="I45" s="12"/>
      <c r="J45" s="12"/>
      <c r="K45" s="48" t="str">
        <f t="shared" ref="K45:K46" si="6">IF(OR(I45=0,J45=0),"",NETWORKDAYS(I45,J45)&amp; " day(s)")</f>
        <v/>
      </c>
      <c r="L45" s="49"/>
      <c r="M45" s="53"/>
      <c r="N45" s="27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5"/>
    </row>
    <row r="46" spans="2:45" ht="18" outlineLevel="1" x14ac:dyDescent="0.25">
      <c r="B46" s="5"/>
      <c r="C46" s="13"/>
      <c r="D46" s="13"/>
      <c r="E46" s="61" t="s">
        <v>237</v>
      </c>
      <c r="F46" s="61"/>
      <c r="G46" s="13"/>
      <c r="H46" s="14"/>
      <c r="I46" s="12"/>
      <c r="J46" s="12"/>
      <c r="K46" s="48" t="str">
        <f t="shared" si="6"/>
        <v/>
      </c>
      <c r="L46" s="49"/>
      <c r="M46" s="53"/>
      <c r="N46" s="27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5"/>
    </row>
    <row r="47" spans="2:45" ht="18" outlineLevel="1" x14ac:dyDescent="0.25">
      <c r="B47" s="5"/>
      <c r="C47" s="13"/>
      <c r="D47" s="13"/>
      <c r="E47" s="61" t="s">
        <v>238</v>
      </c>
      <c r="F47" s="61"/>
      <c r="G47" s="13"/>
      <c r="H47" s="14"/>
      <c r="I47" s="12"/>
      <c r="J47" s="12"/>
      <c r="K47" s="48"/>
      <c r="L47" s="49"/>
      <c r="M47" s="53"/>
      <c r="N47" s="27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5"/>
    </row>
    <row r="48" spans="2:45" ht="18" outlineLevel="1" x14ac:dyDescent="0.25">
      <c r="B48" s="5"/>
      <c r="C48" s="13"/>
      <c r="D48" s="13"/>
      <c r="E48" s="61" t="s">
        <v>239</v>
      </c>
      <c r="F48" s="61"/>
      <c r="G48" s="13"/>
      <c r="H48" s="14"/>
      <c r="I48" s="12"/>
      <c r="J48" s="12"/>
      <c r="K48" s="48" t="str">
        <f t="shared" ref="K48" si="7">IF(OR(I48=0,J48=0),"",NETWORKDAYS(I48,J48)&amp; " day(s)")</f>
        <v/>
      </c>
      <c r="L48" s="49"/>
      <c r="M48" s="53"/>
      <c r="N48" s="27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5"/>
    </row>
    <row r="49" spans="2:45" ht="18" outlineLevel="1" x14ac:dyDescent="0.25">
      <c r="B49" s="5"/>
      <c r="C49" s="13"/>
      <c r="D49" s="13"/>
      <c r="E49" s="61" t="s">
        <v>240</v>
      </c>
      <c r="F49" s="61"/>
      <c r="G49" s="13"/>
      <c r="H49" s="14"/>
      <c r="I49" s="12"/>
      <c r="J49" s="12"/>
      <c r="K49" s="48"/>
      <c r="L49" s="49"/>
      <c r="M49" s="53"/>
      <c r="N49" s="27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5"/>
    </row>
    <row r="50" spans="2:45" ht="18" outlineLevel="1" x14ac:dyDescent="0.25">
      <c r="B50" s="5"/>
      <c r="C50" s="13"/>
      <c r="D50" s="13"/>
      <c r="E50" s="61" t="s">
        <v>241</v>
      </c>
      <c r="F50" s="61"/>
      <c r="G50" s="13"/>
      <c r="H50" s="14"/>
      <c r="I50" s="12"/>
      <c r="J50" s="12"/>
      <c r="K50" s="48" t="str">
        <f t="shared" ref="K50:K52" si="8">IF(OR(I50=0,J50=0),"",NETWORKDAYS(I50,J50)&amp; " day(s)")</f>
        <v/>
      </c>
      <c r="L50" s="49"/>
      <c r="M50" s="53"/>
      <c r="N50" s="27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5"/>
    </row>
    <row r="51" spans="2:45" ht="18" outlineLevel="1" x14ac:dyDescent="0.25">
      <c r="B51" s="5"/>
      <c r="C51" s="13"/>
      <c r="D51" s="13"/>
      <c r="E51" s="61" t="s">
        <v>242</v>
      </c>
      <c r="F51" s="61"/>
      <c r="G51" s="13"/>
      <c r="H51" s="14"/>
      <c r="I51" s="12"/>
      <c r="J51" s="12"/>
      <c r="K51" s="48" t="str">
        <f t="shared" si="8"/>
        <v/>
      </c>
      <c r="L51" s="49"/>
      <c r="M51" s="53"/>
      <c r="N51" s="27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5"/>
    </row>
    <row r="52" spans="2:45" ht="18" outlineLevel="1" x14ac:dyDescent="0.25">
      <c r="B52" s="5"/>
      <c r="C52" s="13"/>
      <c r="D52" s="13"/>
      <c r="E52" s="61"/>
      <c r="F52" s="61"/>
      <c r="G52" s="13"/>
      <c r="H52" s="14"/>
      <c r="I52" s="12"/>
      <c r="J52" s="12"/>
      <c r="K52" s="48" t="str">
        <f t="shared" si="8"/>
        <v/>
      </c>
      <c r="L52" s="49"/>
      <c r="M52" s="53"/>
      <c r="N52" s="27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5"/>
    </row>
    <row r="53" spans="2:45" ht="18" outlineLevel="1" x14ac:dyDescent="0.25">
      <c r="B53" s="5"/>
      <c r="C53" s="13"/>
      <c r="D53" s="13"/>
      <c r="E53" s="61" t="s">
        <v>243</v>
      </c>
      <c r="F53" s="61"/>
      <c r="G53" s="13"/>
      <c r="H53" s="14"/>
      <c r="I53" s="12"/>
      <c r="J53" s="12"/>
      <c r="K53" s="48" t="str">
        <f>IF(OR(I53=0,J53=0),"",NETWORKDAYS(I53,J53)&amp; " day(s)")</f>
        <v/>
      </c>
      <c r="L53" s="49"/>
      <c r="M53" s="53"/>
      <c r="N53" s="27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5"/>
    </row>
    <row r="54" spans="2:45" ht="18" outlineLevel="1" x14ac:dyDescent="0.25">
      <c r="B54" s="5"/>
      <c r="C54" s="13"/>
      <c r="D54" s="13"/>
      <c r="E54" s="61" t="s">
        <v>244</v>
      </c>
      <c r="F54" s="61"/>
      <c r="G54" s="13"/>
      <c r="H54" s="14"/>
      <c r="I54" s="12"/>
      <c r="J54" s="12"/>
      <c r="K54" s="48"/>
      <c r="L54" s="49"/>
      <c r="M54" s="53"/>
      <c r="N54" s="27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5"/>
    </row>
    <row r="55" spans="2:45" ht="18" outlineLevel="1" x14ac:dyDescent="0.25">
      <c r="B55" s="5"/>
      <c r="C55" s="13"/>
      <c r="D55" s="13"/>
      <c r="E55" s="61" t="s">
        <v>245</v>
      </c>
      <c r="F55" s="61"/>
      <c r="G55" s="61"/>
      <c r="H55" s="14"/>
      <c r="I55" s="12"/>
      <c r="J55" s="12"/>
      <c r="K55" s="48" t="str">
        <f>IF(OR(I55=0,J55=0),"",NETWORKDAYS(I55,J55)&amp; " day(s)")</f>
        <v/>
      </c>
      <c r="L55" s="49"/>
      <c r="M55" s="53"/>
      <c r="N55" s="27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5"/>
    </row>
    <row r="56" spans="2:45" ht="28.5" outlineLevel="1" x14ac:dyDescent="0.25">
      <c r="B56" s="5"/>
      <c r="C56" s="13"/>
      <c r="D56" s="13"/>
      <c r="E56" s="61" t="s">
        <v>246</v>
      </c>
      <c r="F56" s="61"/>
      <c r="G56" s="61"/>
      <c r="H56" s="14"/>
      <c r="I56" s="12"/>
      <c r="J56" s="12"/>
      <c r="K56" s="48"/>
      <c r="L56" s="49"/>
      <c r="M56" s="53"/>
      <c r="N56" s="27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5"/>
    </row>
    <row r="57" spans="2:45" ht="18" outlineLevel="1" x14ac:dyDescent="0.25">
      <c r="B57" s="5"/>
      <c r="C57" s="13"/>
      <c r="D57" s="13"/>
      <c r="E57" s="61" t="s">
        <v>247</v>
      </c>
      <c r="F57" s="61"/>
      <c r="G57" s="61"/>
      <c r="H57" s="14"/>
      <c r="I57" s="12"/>
      <c r="J57" s="12"/>
      <c r="K57" s="48"/>
      <c r="L57" s="49"/>
      <c r="M57" s="53"/>
      <c r="N57" s="27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5"/>
    </row>
    <row r="58" spans="2:45" ht="18" outlineLevel="1" x14ac:dyDescent="0.25">
      <c r="B58" s="5"/>
      <c r="C58" s="13"/>
      <c r="D58" s="13"/>
      <c r="E58" s="61" t="s">
        <v>248</v>
      </c>
      <c r="F58" s="61"/>
      <c r="G58" s="61"/>
      <c r="H58" s="14"/>
      <c r="I58" s="12"/>
      <c r="J58" s="12"/>
      <c r="K58" s="48"/>
      <c r="L58" s="49"/>
      <c r="M58" s="53"/>
      <c r="N58" s="27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5"/>
    </row>
    <row r="59" spans="2:45" ht="18" outlineLevel="1" x14ac:dyDescent="0.25">
      <c r="B59" s="5"/>
      <c r="C59" s="13"/>
      <c r="D59" s="13"/>
      <c r="E59" s="61" t="s">
        <v>249</v>
      </c>
      <c r="F59" s="61"/>
      <c r="G59" s="61"/>
      <c r="H59" s="14"/>
      <c r="I59" s="12"/>
      <c r="J59" s="12"/>
      <c r="K59" s="48"/>
      <c r="L59" s="49"/>
      <c r="M59" s="53"/>
      <c r="N59" s="27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5"/>
    </row>
    <row r="60" spans="2:45" ht="18" outlineLevel="1" x14ac:dyDescent="0.25">
      <c r="B60" s="5"/>
      <c r="C60" s="13"/>
      <c r="D60" s="13"/>
      <c r="E60" s="61" t="s">
        <v>250</v>
      </c>
      <c r="F60" s="61"/>
      <c r="G60" s="61"/>
      <c r="H60" s="14"/>
      <c r="I60" s="12"/>
      <c r="J60" s="12"/>
      <c r="K60" s="48"/>
      <c r="L60" s="49"/>
      <c r="M60" s="53"/>
      <c r="N60" s="27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5"/>
    </row>
    <row r="61" spans="2:45" ht="18" outlineLevel="1" x14ac:dyDescent="0.25">
      <c r="B61" s="5"/>
      <c r="C61" s="13"/>
      <c r="D61" s="13"/>
      <c r="E61" s="61" t="s">
        <v>251</v>
      </c>
      <c r="F61" s="61"/>
      <c r="G61" s="61"/>
      <c r="H61" s="14"/>
      <c r="I61" s="12"/>
      <c r="J61" s="12"/>
      <c r="K61" s="48"/>
      <c r="L61" s="49"/>
      <c r="M61" s="53"/>
      <c r="N61" s="27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5"/>
    </row>
    <row r="62" spans="2:45" ht="28.5" outlineLevel="1" x14ac:dyDescent="0.25">
      <c r="B62" s="5"/>
      <c r="C62" s="13"/>
      <c r="D62" s="13"/>
      <c r="E62" s="61" t="s">
        <v>252</v>
      </c>
      <c r="F62" s="61"/>
      <c r="G62" s="61"/>
      <c r="H62" s="14"/>
      <c r="I62" s="12"/>
      <c r="J62" s="12"/>
      <c r="K62" s="48"/>
      <c r="L62" s="49"/>
      <c r="M62" s="53"/>
      <c r="N62" s="27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5"/>
    </row>
    <row r="63" spans="2:45" ht="18" outlineLevel="1" x14ac:dyDescent="0.25">
      <c r="B63" s="5"/>
      <c r="C63" s="13"/>
      <c r="D63" s="13"/>
      <c r="E63" s="61" t="s">
        <v>253</v>
      </c>
      <c r="F63" s="61"/>
      <c r="G63" s="61"/>
      <c r="H63" s="14"/>
      <c r="I63" s="12"/>
      <c r="J63" s="12"/>
      <c r="K63" s="48"/>
      <c r="L63" s="49"/>
      <c r="M63" s="53"/>
      <c r="N63" s="27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5"/>
    </row>
    <row r="64" spans="2:45" ht="28.5" outlineLevel="1" x14ac:dyDescent="0.25">
      <c r="B64" s="5"/>
      <c r="C64" s="13"/>
      <c r="D64" s="13"/>
      <c r="E64" s="61" t="s">
        <v>254</v>
      </c>
      <c r="F64" s="61"/>
      <c r="G64" s="61"/>
      <c r="H64" s="14"/>
      <c r="I64" s="12"/>
      <c r="J64" s="12"/>
      <c r="K64" s="48"/>
      <c r="L64" s="49"/>
      <c r="M64" s="53"/>
      <c r="N64" s="27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5"/>
    </row>
    <row r="65" spans="2:45" ht="18" outlineLevel="1" x14ac:dyDescent="0.25">
      <c r="B65" s="5"/>
      <c r="C65" s="13"/>
      <c r="D65" s="13"/>
      <c r="E65" s="61" t="s">
        <v>255</v>
      </c>
      <c r="F65" s="61"/>
      <c r="G65" s="61"/>
      <c r="H65" s="14"/>
      <c r="I65" s="12"/>
      <c r="J65" s="12"/>
      <c r="K65" s="48"/>
      <c r="L65" s="49"/>
      <c r="M65" s="53"/>
      <c r="N65" s="27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5"/>
    </row>
    <row r="66" spans="2:45" ht="18" outlineLevel="1" x14ac:dyDescent="0.25">
      <c r="B66" s="5"/>
      <c r="C66" s="13"/>
      <c r="D66" s="13"/>
      <c r="E66" s="61" t="s">
        <v>256</v>
      </c>
      <c r="F66" s="61"/>
      <c r="G66" s="61"/>
      <c r="H66" s="14"/>
      <c r="I66" s="12"/>
      <c r="J66" s="12"/>
      <c r="K66" s="48"/>
      <c r="L66" s="49"/>
      <c r="M66" s="53"/>
      <c r="N66" s="27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5"/>
    </row>
    <row r="67" spans="2:45" ht="18" outlineLevel="1" x14ac:dyDescent="0.25">
      <c r="B67" s="5"/>
      <c r="C67" s="13"/>
      <c r="D67" s="13"/>
      <c r="E67" s="61" t="s">
        <v>257</v>
      </c>
      <c r="F67" s="61"/>
      <c r="G67" s="13"/>
      <c r="H67" s="14"/>
      <c r="I67" s="12"/>
      <c r="J67" s="12"/>
      <c r="K67" s="48"/>
      <c r="L67" s="49"/>
      <c r="M67" s="53"/>
      <c r="N67" s="27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5"/>
    </row>
    <row r="68" spans="2:45" ht="18" outlineLevel="1" x14ac:dyDescent="0.25">
      <c r="B68" s="5"/>
      <c r="C68" s="13"/>
      <c r="D68" s="13"/>
      <c r="E68" s="61" t="s">
        <v>258</v>
      </c>
      <c r="F68" s="61"/>
      <c r="G68" s="13"/>
      <c r="H68" s="14"/>
      <c r="I68" s="12"/>
      <c r="J68" s="12"/>
      <c r="K68" s="48"/>
      <c r="L68" s="49"/>
      <c r="M68" s="53"/>
      <c r="N68" s="27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5"/>
    </row>
    <row r="69" spans="2:45" ht="18" outlineLevel="1" x14ac:dyDescent="0.25">
      <c r="B69" s="5"/>
      <c r="C69" s="13"/>
      <c r="D69" s="13"/>
      <c r="E69" s="61" t="s">
        <v>259</v>
      </c>
      <c r="F69" s="61"/>
      <c r="G69" s="13"/>
      <c r="H69" s="14"/>
      <c r="I69" s="12"/>
      <c r="J69" s="12"/>
      <c r="K69" s="48" t="str">
        <f>IF(OR(I69=0,J69=0),"",NETWORKDAYS(I69,J69)&amp; " day(s)")</f>
        <v/>
      </c>
      <c r="L69" s="49"/>
      <c r="M69" s="53"/>
      <c r="N69" s="27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5"/>
    </row>
    <row r="70" spans="2:45" ht="18" outlineLevel="1" x14ac:dyDescent="0.25">
      <c r="B70" s="5"/>
      <c r="C70" s="13"/>
      <c r="D70" s="13"/>
      <c r="E70" s="61" t="s">
        <v>260</v>
      </c>
      <c r="F70" s="61"/>
      <c r="G70" s="13"/>
      <c r="H70" s="14"/>
      <c r="I70" s="12"/>
      <c r="J70" s="12"/>
      <c r="K70" s="48" t="str">
        <f t="shared" ref="K70:K71" si="9">IF(OR(I70=0,J70=0),"",NETWORKDAYS(I70,J70)&amp; " day(s)")</f>
        <v/>
      </c>
      <c r="L70" s="49"/>
      <c r="M70" s="53"/>
      <c r="N70" s="27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5"/>
    </row>
    <row r="71" spans="2:45" ht="18" outlineLevel="1" x14ac:dyDescent="0.25">
      <c r="B71" s="5"/>
      <c r="C71" s="13"/>
      <c r="D71" s="13"/>
      <c r="E71" s="61" t="s">
        <v>261</v>
      </c>
      <c r="F71" s="61"/>
      <c r="G71" s="13"/>
      <c r="H71" s="14"/>
      <c r="I71" s="12"/>
      <c r="J71" s="12"/>
      <c r="K71" s="48" t="str">
        <f t="shared" si="9"/>
        <v/>
      </c>
      <c r="L71" s="49"/>
      <c r="M71" s="53"/>
      <c r="N71" s="27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5"/>
    </row>
    <row r="72" spans="2:45" ht="18" outlineLevel="1" x14ac:dyDescent="0.25">
      <c r="B72" s="5"/>
      <c r="C72" s="13"/>
      <c r="D72" s="13"/>
      <c r="E72" s="61" t="s">
        <v>262</v>
      </c>
      <c r="F72" s="61"/>
      <c r="G72" s="13"/>
      <c r="H72" s="14"/>
      <c r="I72" s="12"/>
      <c r="J72" s="12"/>
      <c r="K72" s="48"/>
      <c r="L72" s="49"/>
      <c r="M72" s="53"/>
      <c r="N72" s="27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5"/>
    </row>
    <row r="73" spans="2:45" ht="18" outlineLevel="1" x14ac:dyDescent="0.25">
      <c r="B73" s="5"/>
      <c r="C73" s="13"/>
      <c r="D73" s="13"/>
      <c r="E73" s="61" t="s">
        <v>263</v>
      </c>
      <c r="F73" s="61"/>
      <c r="G73" s="13"/>
      <c r="H73" s="14"/>
      <c r="I73" s="12"/>
      <c r="J73" s="12"/>
      <c r="K73" s="48" t="str">
        <f t="shared" ref="K73" si="10">IF(OR(I73=0,J73=0),"",NETWORKDAYS(I73,J73)&amp; " day(s)")</f>
        <v/>
      </c>
      <c r="L73" s="49"/>
      <c r="M73" s="53"/>
      <c r="N73" s="27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5"/>
    </row>
    <row r="74" spans="2:45" ht="18" outlineLevel="1" x14ac:dyDescent="0.25">
      <c r="B74" s="5"/>
      <c r="C74" s="13"/>
      <c r="D74" s="13"/>
      <c r="E74" s="61" t="s">
        <v>264</v>
      </c>
      <c r="F74" s="61"/>
      <c r="G74" s="13"/>
      <c r="H74" s="14"/>
      <c r="I74" s="12"/>
      <c r="J74" s="12"/>
      <c r="K74" s="48"/>
      <c r="L74" s="49"/>
      <c r="M74" s="53"/>
      <c r="N74" s="27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5"/>
    </row>
    <row r="75" spans="2:45" ht="18" outlineLevel="1" x14ac:dyDescent="0.25">
      <c r="B75" s="5"/>
      <c r="C75" s="13"/>
      <c r="D75" s="13"/>
      <c r="E75" s="61" t="s">
        <v>265</v>
      </c>
      <c r="F75" s="61"/>
      <c r="G75" s="13"/>
      <c r="H75" s="14"/>
      <c r="I75" s="12"/>
      <c r="J75" s="12"/>
      <c r="K75" s="48" t="str">
        <f t="shared" ref="K75:K77" si="11">IF(OR(I75=0,J75=0),"",NETWORKDAYS(I75,J75)&amp; " day(s)")</f>
        <v/>
      </c>
      <c r="L75" s="49"/>
      <c r="M75" s="53"/>
      <c r="N75" s="27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5"/>
    </row>
    <row r="76" spans="2:45" ht="18" outlineLevel="1" x14ac:dyDescent="0.25">
      <c r="B76" s="5"/>
      <c r="C76" s="13"/>
      <c r="D76" s="13"/>
      <c r="E76" s="61" t="s">
        <v>266</v>
      </c>
      <c r="F76" s="61"/>
      <c r="G76" s="13"/>
      <c r="H76" s="14"/>
      <c r="I76" s="12"/>
      <c r="J76" s="12"/>
      <c r="K76" s="48" t="str">
        <f t="shared" si="11"/>
        <v/>
      </c>
      <c r="L76" s="49"/>
      <c r="M76" s="53"/>
      <c r="N76" s="27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5"/>
    </row>
    <row r="77" spans="2:45" ht="18" outlineLevel="1" x14ac:dyDescent="0.25">
      <c r="B77" s="5"/>
      <c r="C77" s="13"/>
      <c r="D77" s="13"/>
      <c r="E77" s="61" t="s">
        <v>267</v>
      </c>
      <c r="F77" s="61"/>
      <c r="G77" s="13"/>
      <c r="H77" s="14"/>
      <c r="I77" s="12"/>
      <c r="J77" s="12"/>
      <c r="K77" s="48" t="str">
        <f t="shared" si="11"/>
        <v/>
      </c>
      <c r="L77" s="49"/>
      <c r="M77" s="53"/>
      <c r="N77" s="27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5"/>
    </row>
    <row r="78" spans="2:45" ht="28.5" outlineLevel="1" x14ac:dyDescent="0.25">
      <c r="B78" s="5"/>
      <c r="C78" s="13"/>
      <c r="D78" s="13"/>
      <c r="E78" s="61" t="s">
        <v>268</v>
      </c>
      <c r="F78" s="61"/>
      <c r="G78" s="13"/>
      <c r="H78" s="14"/>
      <c r="I78" s="12"/>
      <c r="J78" s="12"/>
      <c r="K78" s="48" t="str">
        <f>IF(OR(I78=0,J78=0),"",NETWORKDAYS(I78,J78)&amp; " day(s)")</f>
        <v/>
      </c>
      <c r="L78" s="49"/>
      <c r="M78" s="53"/>
      <c r="N78" s="27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5"/>
    </row>
    <row r="79" spans="2:45" ht="28.5" outlineLevel="1" x14ac:dyDescent="0.25">
      <c r="B79" s="5"/>
      <c r="C79" s="13"/>
      <c r="D79" s="13"/>
      <c r="E79" s="61" t="s">
        <v>269</v>
      </c>
      <c r="F79" s="61"/>
      <c r="G79" s="13"/>
      <c r="H79" s="14"/>
      <c r="I79" s="12"/>
      <c r="J79" s="12"/>
      <c r="K79" s="48"/>
      <c r="L79" s="49"/>
      <c r="M79" s="53"/>
      <c r="N79" s="27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5"/>
    </row>
    <row r="80" spans="2:45" ht="18" outlineLevel="1" x14ac:dyDescent="0.25">
      <c r="B80" s="5"/>
      <c r="C80" s="13"/>
      <c r="D80" s="13"/>
      <c r="E80" s="61" t="s">
        <v>270</v>
      </c>
      <c r="F80" s="61"/>
      <c r="G80" s="61"/>
      <c r="H80" s="14"/>
      <c r="I80" s="12"/>
      <c r="J80" s="12"/>
      <c r="K80" s="48" t="str">
        <f>IF(OR(I80=0,J80=0),"",NETWORKDAYS(I80,J80)&amp; " day(s)")</f>
        <v/>
      </c>
      <c r="L80" s="49"/>
      <c r="M80" s="53"/>
      <c r="N80" s="27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5"/>
    </row>
    <row r="81" spans="2:45" ht="18" outlineLevel="1" x14ac:dyDescent="0.25">
      <c r="B81" s="5"/>
      <c r="C81" s="13"/>
      <c r="D81" s="13"/>
      <c r="E81" s="61" t="s">
        <v>271</v>
      </c>
      <c r="F81" s="61"/>
      <c r="G81" s="61"/>
      <c r="H81" s="14"/>
      <c r="I81" s="12"/>
      <c r="J81" s="12"/>
      <c r="K81" s="48"/>
      <c r="L81" s="49"/>
      <c r="M81" s="53"/>
      <c r="N81" s="27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5"/>
    </row>
    <row r="82" spans="2:45" ht="18" outlineLevel="1" x14ac:dyDescent="0.25">
      <c r="B82" s="5"/>
      <c r="C82" s="13"/>
      <c r="D82" s="13"/>
      <c r="E82" s="61" t="s">
        <v>272</v>
      </c>
      <c r="F82" s="61"/>
      <c r="G82" s="61"/>
      <c r="H82" s="14"/>
      <c r="I82" s="12"/>
      <c r="J82" s="12"/>
      <c r="K82" s="48"/>
      <c r="L82" s="49"/>
      <c r="M82" s="53"/>
      <c r="N82" s="27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5"/>
    </row>
    <row r="83" spans="2:45" ht="18" outlineLevel="1" x14ac:dyDescent="0.25">
      <c r="B83" s="5"/>
      <c r="C83" s="13"/>
      <c r="D83" s="13"/>
      <c r="E83" s="61" t="s">
        <v>273</v>
      </c>
      <c r="F83" s="61"/>
      <c r="G83" s="61"/>
      <c r="H83" s="14"/>
      <c r="I83" s="12"/>
      <c r="J83" s="12"/>
      <c r="K83" s="48"/>
      <c r="L83" s="49"/>
      <c r="M83" s="53"/>
      <c r="N83" s="27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5"/>
    </row>
    <row r="84" spans="2:45" ht="28.5" outlineLevel="1" x14ac:dyDescent="0.25">
      <c r="B84" s="5"/>
      <c r="C84" s="13"/>
      <c r="D84" s="13"/>
      <c r="E84" s="61" t="s">
        <v>274</v>
      </c>
      <c r="F84" s="61"/>
      <c r="G84" s="61"/>
      <c r="H84" s="14"/>
      <c r="I84" s="12"/>
      <c r="J84" s="12"/>
      <c r="K84" s="48"/>
      <c r="L84" s="49"/>
      <c r="M84" s="53"/>
      <c r="N84" s="27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5"/>
    </row>
    <row r="85" spans="2:45" ht="18" outlineLevel="1" x14ac:dyDescent="0.25">
      <c r="B85" s="5"/>
      <c r="C85" s="13"/>
      <c r="D85" s="13"/>
      <c r="E85" s="61" t="s">
        <v>275</v>
      </c>
      <c r="F85" s="61"/>
      <c r="G85" s="61"/>
      <c r="H85" s="14"/>
      <c r="I85" s="12"/>
      <c r="J85" s="12"/>
      <c r="K85" s="48"/>
      <c r="L85" s="49"/>
      <c r="M85" s="53"/>
      <c r="N85" s="27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5"/>
    </row>
    <row r="86" spans="2:45" ht="18" outlineLevel="1" x14ac:dyDescent="0.25">
      <c r="B86" s="5"/>
      <c r="C86" s="13"/>
      <c r="D86" s="13"/>
      <c r="E86" s="61" t="s">
        <v>276</v>
      </c>
      <c r="F86" s="61"/>
      <c r="G86" s="61"/>
      <c r="H86" s="14"/>
      <c r="I86" s="12"/>
      <c r="J86" s="12"/>
      <c r="K86" s="48"/>
      <c r="L86" s="49"/>
      <c r="M86" s="53"/>
      <c r="N86" s="27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5"/>
    </row>
    <row r="87" spans="2:45" ht="18" outlineLevel="1" x14ac:dyDescent="0.25">
      <c r="B87" s="5"/>
      <c r="C87" s="13"/>
      <c r="D87" s="13"/>
      <c r="E87" s="61" t="s">
        <v>277</v>
      </c>
      <c r="F87" s="61"/>
      <c r="G87" s="61"/>
      <c r="H87" s="14"/>
      <c r="I87" s="12"/>
      <c r="J87" s="12"/>
      <c r="K87" s="48"/>
      <c r="L87" s="49"/>
      <c r="M87" s="53"/>
      <c r="N87" s="27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5"/>
    </row>
    <row r="88" spans="2:45" ht="18" outlineLevel="1" x14ac:dyDescent="0.25">
      <c r="B88" s="5"/>
      <c r="C88" s="13"/>
      <c r="D88" s="13"/>
      <c r="E88" s="61" t="s">
        <v>278</v>
      </c>
      <c r="F88" s="61"/>
      <c r="G88" s="61"/>
      <c r="H88" s="14"/>
      <c r="I88" s="12"/>
      <c r="J88" s="12"/>
      <c r="K88" s="48"/>
      <c r="L88" s="49"/>
      <c r="M88" s="53"/>
      <c r="N88" s="27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5"/>
    </row>
    <row r="89" spans="2:45" ht="18" outlineLevel="1" x14ac:dyDescent="0.25">
      <c r="B89" s="5"/>
      <c r="C89" s="13"/>
      <c r="D89" s="13"/>
      <c r="E89" s="61" t="s">
        <v>279</v>
      </c>
      <c r="F89" s="61"/>
      <c r="G89" s="61"/>
      <c r="H89" s="14"/>
      <c r="I89" s="12"/>
      <c r="J89" s="12"/>
      <c r="K89" s="48"/>
      <c r="L89" s="49"/>
      <c r="M89" s="53"/>
      <c r="N89" s="27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5"/>
    </row>
    <row r="90" spans="2:45" ht="18" outlineLevel="1" x14ac:dyDescent="0.25">
      <c r="B90" s="5"/>
      <c r="C90" s="13"/>
      <c r="D90" s="13"/>
      <c r="E90" s="61" t="s">
        <v>280</v>
      </c>
      <c r="F90" s="61"/>
      <c r="G90" s="61"/>
      <c r="H90" s="14"/>
      <c r="I90" s="12"/>
      <c r="J90" s="12"/>
      <c r="K90" s="48"/>
      <c r="L90" s="49"/>
      <c r="M90" s="53"/>
      <c r="N90" s="27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5"/>
    </row>
    <row r="91" spans="2:45" ht="18" outlineLevel="1" x14ac:dyDescent="0.25">
      <c r="B91" s="5"/>
      <c r="C91" s="13"/>
      <c r="D91" s="13"/>
      <c r="E91" s="61" t="s">
        <v>281</v>
      </c>
      <c r="F91" s="61"/>
      <c r="G91" s="61"/>
      <c r="H91" s="14"/>
      <c r="I91" s="12"/>
      <c r="J91" s="12"/>
      <c r="K91" s="48"/>
      <c r="L91" s="49"/>
      <c r="M91" s="53"/>
      <c r="N91" s="27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5"/>
    </row>
    <row r="92" spans="2:45" ht="18" outlineLevel="1" x14ac:dyDescent="0.25">
      <c r="B92" s="5"/>
      <c r="C92" s="13"/>
      <c r="D92" s="13"/>
      <c r="E92" s="61" t="s">
        <v>282</v>
      </c>
      <c r="F92" s="61"/>
      <c r="G92" s="13"/>
      <c r="H92" s="14"/>
      <c r="I92" s="12"/>
      <c r="J92" s="12"/>
      <c r="K92" s="48"/>
      <c r="L92" s="49"/>
      <c r="M92" s="53"/>
      <c r="N92" s="27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5"/>
    </row>
    <row r="93" spans="2:45" ht="18" outlineLevel="1" x14ac:dyDescent="0.25">
      <c r="B93" s="5"/>
      <c r="C93" s="13"/>
      <c r="D93" s="13"/>
      <c r="E93" s="61" t="s">
        <v>283</v>
      </c>
      <c r="F93" s="61"/>
      <c r="G93" s="13"/>
      <c r="H93" s="14"/>
      <c r="I93" s="12"/>
      <c r="J93" s="12"/>
      <c r="K93" s="48"/>
      <c r="L93" s="49"/>
      <c r="M93" s="53"/>
      <c r="N93" s="27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5"/>
    </row>
    <row r="94" spans="2:45" ht="18" outlineLevel="1" x14ac:dyDescent="0.25">
      <c r="B94" s="5"/>
      <c r="C94" s="13"/>
      <c r="D94" s="13"/>
      <c r="E94" s="61" t="s">
        <v>284</v>
      </c>
      <c r="F94" s="61"/>
      <c r="G94" s="13"/>
      <c r="H94" s="14"/>
      <c r="I94" s="12"/>
      <c r="J94" s="12"/>
      <c r="K94" s="48" t="str">
        <f>IF(OR(I94=0,J94=0),"",NETWORKDAYS(I94,J94)&amp; " day(s)")</f>
        <v/>
      </c>
      <c r="L94" s="49"/>
      <c r="M94" s="53"/>
      <c r="N94" s="27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5"/>
    </row>
    <row r="95" spans="2:45" ht="18" outlineLevel="1" x14ac:dyDescent="0.25">
      <c r="B95" s="5"/>
      <c r="C95" s="13"/>
      <c r="D95" s="13"/>
      <c r="E95" s="61" t="s">
        <v>285</v>
      </c>
      <c r="F95" s="61"/>
      <c r="G95" s="13"/>
      <c r="H95" s="14"/>
      <c r="I95" s="12"/>
      <c r="J95" s="12"/>
      <c r="K95" s="48" t="str">
        <f t="shared" ref="K95:K96" si="12">IF(OR(I95=0,J95=0),"",NETWORKDAYS(I95,J95)&amp; " day(s)")</f>
        <v/>
      </c>
      <c r="L95" s="49"/>
      <c r="M95" s="53"/>
      <c r="N95" s="27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5"/>
    </row>
    <row r="96" spans="2:45" ht="18" outlineLevel="1" x14ac:dyDescent="0.25">
      <c r="B96" s="5"/>
      <c r="C96" s="13"/>
      <c r="D96" s="13"/>
      <c r="E96" s="61" t="s">
        <v>286</v>
      </c>
      <c r="F96" s="61"/>
      <c r="G96" s="13"/>
      <c r="H96" s="14"/>
      <c r="I96" s="12"/>
      <c r="J96" s="12"/>
      <c r="K96" s="48" t="str">
        <f t="shared" si="12"/>
        <v/>
      </c>
      <c r="L96" s="49"/>
      <c r="M96" s="53"/>
      <c r="N96" s="27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5"/>
    </row>
    <row r="97" spans="2:45" ht="18" outlineLevel="1" x14ac:dyDescent="0.25">
      <c r="B97" s="5"/>
      <c r="C97" s="13"/>
      <c r="D97" s="13"/>
      <c r="E97" s="61" t="s">
        <v>287</v>
      </c>
      <c r="F97" s="61"/>
      <c r="G97" s="13"/>
      <c r="H97" s="14"/>
      <c r="I97" s="12"/>
      <c r="J97" s="12"/>
      <c r="K97" s="48"/>
      <c r="L97" s="49"/>
      <c r="M97" s="53"/>
      <c r="N97" s="27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5"/>
    </row>
    <row r="98" spans="2:45" ht="18" outlineLevel="1" x14ac:dyDescent="0.25">
      <c r="B98" s="5"/>
      <c r="C98" s="13"/>
      <c r="D98" s="13"/>
      <c r="E98" s="61" t="s">
        <v>288</v>
      </c>
      <c r="F98" s="61"/>
      <c r="G98" s="13"/>
      <c r="H98" s="14"/>
      <c r="I98" s="12"/>
      <c r="J98" s="12"/>
      <c r="K98" s="48" t="str">
        <f t="shared" ref="K98" si="13">IF(OR(I98=0,J98=0),"",NETWORKDAYS(I98,J98)&amp; " day(s)")</f>
        <v/>
      </c>
      <c r="L98" s="49"/>
      <c r="M98" s="53"/>
      <c r="N98" s="27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5"/>
    </row>
    <row r="99" spans="2:45" ht="18" outlineLevel="1" x14ac:dyDescent="0.25">
      <c r="B99" s="5"/>
      <c r="C99" s="13"/>
      <c r="D99" s="13"/>
      <c r="E99" s="61" t="s">
        <v>289</v>
      </c>
      <c r="F99" s="61"/>
      <c r="G99" s="13"/>
      <c r="H99" s="14"/>
      <c r="I99" s="12"/>
      <c r="J99" s="12"/>
      <c r="K99" s="48"/>
      <c r="L99" s="49"/>
      <c r="M99" s="53"/>
      <c r="N99" s="27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5"/>
    </row>
    <row r="100" spans="2:45" ht="18" outlineLevel="1" x14ac:dyDescent="0.25">
      <c r="B100" s="5"/>
      <c r="C100" s="13"/>
      <c r="D100" s="13"/>
      <c r="E100" s="61" t="s">
        <v>290</v>
      </c>
      <c r="F100" s="61"/>
      <c r="G100" s="13"/>
      <c r="H100" s="14"/>
      <c r="I100" s="12"/>
      <c r="J100" s="12"/>
      <c r="K100" s="48" t="str">
        <f t="shared" ref="K100:K102" si="14">IF(OR(I100=0,J100=0),"",NETWORKDAYS(I100,J100)&amp; " day(s)")</f>
        <v/>
      </c>
      <c r="L100" s="49"/>
      <c r="M100" s="53"/>
      <c r="N100" s="27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5"/>
    </row>
    <row r="101" spans="2:45" ht="28.5" outlineLevel="1" x14ac:dyDescent="0.25">
      <c r="B101" s="5"/>
      <c r="C101" s="13"/>
      <c r="D101" s="13"/>
      <c r="E101" s="61" t="s">
        <v>291</v>
      </c>
      <c r="F101" s="61"/>
      <c r="G101" s="13"/>
      <c r="H101" s="14"/>
      <c r="I101" s="12"/>
      <c r="J101" s="12"/>
      <c r="K101" s="48" t="str">
        <f t="shared" si="14"/>
        <v/>
      </c>
      <c r="L101" s="49"/>
      <c r="M101" s="53"/>
      <c r="N101" s="27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5"/>
    </row>
    <row r="102" spans="2:45" ht="18" outlineLevel="1" x14ac:dyDescent="0.25">
      <c r="B102" s="5"/>
      <c r="C102" s="13"/>
      <c r="D102" s="13"/>
      <c r="E102" s="61" t="s">
        <v>292</v>
      </c>
      <c r="F102" s="61"/>
      <c r="G102" s="13"/>
      <c r="H102" s="14"/>
      <c r="I102" s="12"/>
      <c r="J102" s="12"/>
      <c r="K102" s="48" t="str">
        <f t="shared" si="14"/>
        <v/>
      </c>
      <c r="L102" s="49"/>
      <c r="M102" s="53"/>
      <c r="N102" s="27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5"/>
    </row>
    <row r="103" spans="2:45" ht="28.5" outlineLevel="1" x14ac:dyDescent="0.25">
      <c r="B103" s="5"/>
      <c r="C103" s="13"/>
      <c r="D103" s="13"/>
      <c r="E103" s="61" t="s">
        <v>293</v>
      </c>
      <c r="F103" s="61"/>
      <c r="G103" s="13"/>
      <c r="H103" s="14"/>
      <c r="I103" s="12"/>
      <c r="J103" s="12"/>
      <c r="K103" s="48" t="str">
        <f>IF(OR(I103=0,J103=0),"",NETWORKDAYS(I103,J103)&amp; " day(s)")</f>
        <v/>
      </c>
      <c r="L103" s="49"/>
      <c r="M103" s="53"/>
      <c r="N103" s="27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5"/>
    </row>
    <row r="104" spans="2:45" ht="18" outlineLevel="1" x14ac:dyDescent="0.25">
      <c r="B104" s="5"/>
      <c r="C104" s="13"/>
      <c r="D104" s="13"/>
      <c r="E104" s="61" t="s">
        <v>294</v>
      </c>
      <c r="F104" s="61"/>
      <c r="G104" s="13"/>
      <c r="H104" s="14"/>
      <c r="I104" s="12"/>
      <c r="J104" s="12"/>
      <c r="K104" s="48"/>
      <c r="L104" s="49"/>
      <c r="M104" s="53"/>
      <c r="N104" s="27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5"/>
    </row>
    <row r="105" spans="2:45" ht="18" outlineLevel="1" x14ac:dyDescent="0.25">
      <c r="B105" s="5"/>
      <c r="C105" s="13"/>
      <c r="D105" s="13"/>
      <c r="E105" s="61" t="s">
        <v>295</v>
      </c>
      <c r="F105" s="61"/>
      <c r="G105" s="61"/>
      <c r="H105" s="14"/>
      <c r="I105" s="12"/>
      <c r="J105" s="12"/>
      <c r="K105" s="48" t="str">
        <f>IF(OR(I105=0,J105=0),"",NETWORKDAYS(I105,J105)&amp; " day(s)")</f>
        <v/>
      </c>
      <c r="L105" s="49"/>
      <c r="M105" s="53"/>
      <c r="N105" s="27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5"/>
    </row>
    <row r="106" spans="2:45" ht="18" outlineLevel="1" x14ac:dyDescent="0.25">
      <c r="B106" s="5"/>
      <c r="C106" s="13"/>
      <c r="D106" s="13"/>
      <c r="E106" s="61" t="s">
        <v>296</v>
      </c>
      <c r="F106" s="61"/>
      <c r="G106" s="61"/>
      <c r="H106" s="14"/>
      <c r="I106" s="12"/>
      <c r="J106" s="12"/>
      <c r="K106" s="48"/>
      <c r="L106" s="49"/>
      <c r="M106" s="53"/>
      <c r="N106" s="27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5"/>
    </row>
    <row r="107" spans="2:45" ht="18" outlineLevel="1" x14ac:dyDescent="0.25">
      <c r="B107" s="5"/>
      <c r="C107" s="13"/>
      <c r="D107" s="13"/>
      <c r="E107" s="61" t="s">
        <v>297</v>
      </c>
      <c r="F107" s="61"/>
      <c r="G107" s="61"/>
      <c r="H107" s="14"/>
      <c r="I107" s="12"/>
      <c r="J107" s="12"/>
      <c r="K107" s="48"/>
      <c r="L107" s="49"/>
      <c r="M107" s="53"/>
      <c r="N107" s="27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5"/>
    </row>
    <row r="108" spans="2:45" ht="18" outlineLevel="1" x14ac:dyDescent="0.25">
      <c r="B108" s="5"/>
      <c r="C108" s="13"/>
      <c r="D108" s="13"/>
      <c r="E108" s="61" t="s">
        <v>298</v>
      </c>
      <c r="F108" s="61"/>
      <c r="G108" s="61"/>
      <c r="H108" s="14"/>
      <c r="I108" s="12"/>
      <c r="J108" s="12"/>
      <c r="K108" s="48"/>
      <c r="L108" s="49"/>
      <c r="M108" s="53"/>
      <c r="N108" s="27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5"/>
    </row>
    <row r="109" spans="2:45" ht="18" outlineLevel="1" x14ac:dyDescent="0.25">
      <c r="B109" s="5"/>
      <c r="C109" s="13"/>
      <c r="D109" s="13"/>
      <c r="E109" s="61" t="s">
        <v>299</v>
      </c>
      <c r="F109" s="61"/>
      <c r="G109" s="61"/>
      <c r="H109" s="14"/>
      <c r="I109" s="12"/>
      <c r="J109" s="12"/>
      <c r="K109" s="48"/>
      <c r="L109" s="49"/>
      <c r="M109" s="53"/>
      <c r="N109" s="27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5"/>
    </row>
    <row r="110" spans="2:45" ht="18" outlineLevel="1" x14ac:dyDescent="0.25">
      <c r="B110" s="5"/>
      <c r="C110" s="13"/>
      <c r="D110" s="13"/>
      <c r="E110" s="61" t="s">
        <v>300</v>
      </c>
      <c r="F110" s="61"/>
      <c r="G110" s="61"/>
      <c r="H110" s="14"/>
      <c r="I110" s="12"/>
      <c r="J110" s="12"/>
      <c r="K110" s="48"/>
      <c r="L110" s="49"/>
      <c r="M110" s="53"/>
      <c r="N110" s="27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5"/>
    </row>
    <row r="111" spans="2:45" ht="18" outlineLevel="1" x14ac:dyDescent="0.25">
      <c r="B111" s="5"/>
      <c r="C111" s="13"/>
      <c r="D111" s="13"/>
      <c r="E111" s="61" t="s">
        <v>301</v>
      </c>
      <c r="F111" s="61"/>
      <c r="G111" s="61"/>
      <c r="H111" s="14"/>
      <c r="I111" s="12"/>
      <c r="J111" s="12"/>
      <c r="K111" s="48"/>
      <c r="L111" s="49"/>
      <c r="M111" s="53"/>
      <c r="N111" s="27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5"/>
    </row>
    <row r="112" spans="2:45" ht="18" outlineLevel="1" x14ac:dyDescent="0.25">
      <c r="B112" s="5"/>
      <c r="C112" s="13"/>
      <c r="D112" s="13"/>
      <c r="E112" s="61" t="s">
        <v>302</v>
      </c>
      <c r="F112" s="61"/>
      <c r="G112" s="61"/>
      <c r="H112" s="14"/>
      <c r="I112" s="12"/>
      <c r="J112" s="12"/>
      <c r="K112" s="48"/>
      <c r="L112" s="49"/>
      <c r="M112" s="53"/>
      <c r="N112" s="27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5"/>
    </row>
    <row r="113" spans="2:45" ht="18" outlineLevel="1" x14ac:dyDescent="0.25">
      <c r="B113" s="5"/>
      <c r="C113" s="13"/>
      <c r="D113" s="13"/>
      <c r="E113" s="61" t="s">
        <v>303</v>
      </c>
      <c r="F113" s="61"/>
      <c r="G113" s="61"/>
      <c r="H113" s="14"/>
      <c r="I113" s="12"/>
      <c r="J113" s="12"/>
      <c r="K113" s="48"/>
      <c r="L113" s="49"/>
      <c r="M113" s="53"/>
      <c r="N113" s="27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5"/>
    </row>
    <row r="114" spans="2:45" ht="18" outlineLevel="1" x14ac:dyDescent="0.25">
      <c r="B114" s="5"/>
      <c r="C114" s="13"/>
      <c r="D114" s="13"/>
      <c r="E114" s="61" t="s">
        <v>304</v>
      </c>
      <c r="F114" s="61"/>
      <c r="G114" s="61"/>
      <c r="H114" s="14"/>
      <c r="I114" s="12"/>
      <c r="J114" s="12"/>
      <c r="K114" s="48"/>
      <c r="L114" s="49"/>
      <c r="M114" s="53"/>
      <c r="N114" s="27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5"/>
    </row>
    <row r="115" spans="2:45" ht="18" outlineLevel="1" x14ac:dyDescent="0.25">
      <c r="B115" s="5"/>
      <c r="C115" s="13"/>
      <c r="D115" s="13"/>
      <c r="E115" s="61" t="s">
        <v>305</v>
      </c>
      <c r="F115" s="61"/>
      <c r="G115" s="61"/>
      <c r="H115" s="14"/>
      <c r="I115" s="12"/>
      <c r="J115" s="12"/>
      <c r="K115" s="48"/>
      <c r="L115" s="49"/>
      <c r="M115" s="53"/>
      <c r="N115" s="27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5"/>
    </row>
    <row r="116" spans="2:45" ht="18" outlineLevel="1" x14ac:dyDescent="0.25">
      <c r="B116" s="5"/>
      <c r="C116" s="13"/>
      <c r="D116" s="13"/>
      <c r="E116" s="61" t="s">
        <v>306</v>
      </c>
      <c r="F116" s="61"/>
      <c r="G116" s="61"/>
      <c r="H116" s="14"/>
      <c r="I116" s="12"/>
      <c r="J116" s="12"/>
      <c r="K116" s="48"/>
      <c r="L116" s="49"/>
      <c r="M116" s="53"/>
      <c r="N116" s="27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5"/>
    </row>
    <row r="117" spans="2:45" ht="18" outlineLevel="1" x14ac:dyDescent="0.25">
      <c r="B117" s="5"/>
      <c r="C117" s="13"/>
      <c r="D117" s="13"/>
      <c r="E117" s="61" t="s">
        <v>307</v>
      </c>
      <c r="F117" s="61"/>
      <c r="G117" s="13"/>
      <c r="H117" s="14"/>
      <c r="I117" s="12"/>
      <c r="J117" s="12"/>
      <c r="K117" s="48"/>
      <c r="L117" s="49"/>
      <c r="M117" s="53"/>
      <c r="N117" s="27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5"/>
    </row>
    <row r="118" spans="2:45" ht="28.5" outlineLevel="1" x14ac:dyDescent="0.25">
      <c r="B118" s="5"/>
      <c r="C118" s="13"/>
      <c r="D118" s="13"/>
      <c r="E118" s="61" t="s">
        <v>308</v>
      </c>
      <c r="F118" s="61"/>
      <c r="G118" s="13"/>
      <c r="H118" s="14"/>
      <c r="I118" s="12"/>
      <c r="J118" s="12"/>
      <c r="K118" s="48"/>
      <c r="L118" s="49"/>
      <c r="M118" s="53"/>
      <c r="N118" s="27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5"/>
    </row>
    <row r="119" spans="2:45" ht="18" outlineLevel="1" x14ac:dyDescent="0.25">
      <c r="B119" s="5"/>
      <c r="C119" s="13"/>
      <c r="D119" s="13"/>
      <c r="E119" s="61" t="s">
        <v>309</v>
      </c>
      <c r="F119" s="61"/>
      <c r="G119" s="13"/>
      <c r="H119" s="14"/>
      <c r="I119" s="12"/>
      <c r="J119" s="12"/>
      <c r="K119" s="48" t="str">
        <f>IF(OR(I119=0,J119=0),"",NETWORKDAYS(I119,J119)&amp; " day(s)")</f>
        <v/>
      </c>
      <c r="L119" s="49"/>
      <c r="M119" s="53"/>
      <c r="N119" s="27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5"/>
    </row>
    <row r="120" spans="2:45" ht="28.5" outlineLevel="1" x14ac:dyDescent="0.25">
      <c r="B120" s="5"/>
      <c r="C120" s="13"/>
      <c r="D120" s="13"/>
      <c r="E120" s="61" t="s">
        <v>310</v>
      </c>
      <c r="F120" s="61"/>
      <c r="G120" s="13"/>
      <c r="H120" s="14"/>
      <c r="I120" s="12"/>
      <c r="J120" s="12"/>
      <c r="K120" s="48" t="str">
        <f t="shared" ref="K120:K121" si="15">IF(OR(I120=0,J120=0),"",NETWORKDAYS(I120,J120)&amp; " day(s)")</f>
        <v/>
      </c>
      <c r="L120" s="49"/>
      <c r="M120" s="53"/>
      <c r="N120" s="27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5"/>
    </row>
    <row r="121" spans="2:45" ht="28.5" outlineLevel="1" x14ac:dyDescent="0.25">
      <c r="B121" s="5"/>
      <c r="C121" s="13"/>
      <c r="D121" s="13"/>
      <c r="E121" s="61" t="s">
        <v>311</v>
      </c>
      <c r="F121" s="61"/>
      <c r="G121" s="13"/>
      <c r="H121" s="14"/>
      <c r="I121" s="12"/>
      <c r="J121" s="12"/>
      <c r="K121" s="48" t="str">
        <f t="shared" si="15"/>
        <v/>
      </c>
      <c r="L121" s="49"/>
      <c r="M121" s="53"/>
      <c r="N121" s="27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5"/>
    </row>
    <row r="122" spans="2:45" ht="28.5" outlineLevel="1" x14ac:dyDescent="0.25">
      <c r="B122" s="5"/>
      <c r="C122" s="13"/>
      <c r="D122" s="13"/>
      <c r="E122" s="61" t="s">
        <v>312</v>
      </c>
      <c r="F122" s="61"/>
      <c r="G122" s="13"/>
      <c r="H122" s="14"/>
      <c r="I122" s="12"/>
      <c r="J122" s="12"/>
      <c r="K122" s="48"/>
      <c r="L122" s="49"/>
      <c r="M122" s="53"/>
      <c r="N122" s="27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5"/>
    </row>
    <row r="123" spans="2:45" ht="18" outlineLevel="1" x14ac:dyDescent="0.25">
      <c r="B123" s="5"/>
      <c r="C123" s="13"/>
      <c r="D123" s="13"/>
      <c r="E123" s="61" t="s">
        <v>313</v>
      </c>
      <c r="F123" s="61"/>
      <c r="G123" s="13"/>
      <c r="H123" s="14"/>
      <c r="I123" s="12"/>
      <c r="J123" s="12"/>
      <c r="K123" s="48" t="str">
        <f t="shared" ref="K123" si="16">IF(OR(I123=0,J123=0),"",NETWORKDAYS(I123,J123)&amp; " day(s)")</f>
        <v/>
      </c>
      <c r="L123" s="49"/>
      <c r="M123" s="53"/>
      <c r="N123" s="27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5"/>
    </row>
    <row r="124" spans="2:45" ht="18" outlineLevel="1" x14ac:dyDescent="0.25">
      <c r="B124" s="5"/>
      <c r="C124" s="13"/>
      <c r="D124" s="13"/>
      <c r="E124" s="61" t="s">
        <v>314</v>
      </c>
      <c r="F124" s="61"/>
      <c r="G124" s="13"/>
      <c r="H124" s="14"/>
      <c r="I124" s="12"/>
      <c r="J124" s="12"/>
      <c r="K124" s="48"/>
      <c r="L124" s="49"/>
      <c r="M124" s="53"/>
      <c r="N124" s="27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5"/>
    </row>
    <row r="125" spans="2:45" ht="18" outlineLevel="1" x14ac:dyDescent="0.25">
      <c r="B125" s="5"/>
      <c r="C125" s="13"/>
      <c r="D125" s="13"/>
      <c r="E125" s="61" t="s">
        <v>315</v>
      </c>
      <c r="F125" s="61"/>
      <c r="G125" s="13"/>
      <c r="H125" s="14"/>
      <c r="I125" s="12"/>
      <c r="J125" s="12"/>
      <c r="K125" s="48" t="str">
        <f t="shared" ref="K125:K127" si="17">IF(OR(I125=0,J125=0),"",NETWORKDAYS(I125,J125)&amp; " day(s)")</f>
        <v/>
      </c>
      <c r="L125" s="49"/>
      <c r="M125" s="53"/>
      <c r="N125" s="27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5"/>
    </row>
    <row r="126" spans="2:45" ht="18" outlineLevel="1" x14ac:dyDescent="0.25">
      <c r="B126" s="5"/>
      <c r="C126" s="13"/>
      <c r="D126" s="13"/>
      <c r="E126" s="61" t="s">
        <v>316</v>
      </c>
      <c r="F126" s="61"/>
      <c r="G126" s="13"/>
      <c r="H126" s="14"/>
      <c r="I126" s="12"/>
      <c r="J126" s="12"/>
      <c r="K126" s="48" t="str">
        <f t="shared" si="17"/>
        <v/>
      </c>
      <c r="L126" s="49"/>
      <c r="M126" s="53"/>
      <c r="N126" s="27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5"/>
    </row>
    <row r="127" spans="2:45" ht="28.5" outlineLevel="1" x14ac:dyDescent="0.25">
      <c r="B127" s="5"/>
      <c r="C127" s="13"/>
      <c r="D127" s="13"/>
      <c r="E127" s="61" t="s">
        <v>317</v>
      </c>
      <c r="F127" s="61"/>
      <c r="G127" s="13"/>
      <c r="H127" s="14"/>
      <c r="I127" s="12"/>
      <c r="J127" s="12"/>
      <c r="K127" s="48" t="str">
        <f t="shared" si="17"/>
        <v/>
      </c>
      <c r="L127" s="49"/>
      <c r="M127" s="53"/>
      <c r="N127" s="27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5"/>
    </row>
    <row r="128" spans="2:45" ht="18" outlineLevel="1" x14ac:dyDescent="0.25">
      <c r="B128" s="5"/>
      <c r="C128" s="13"/>
      <c r="D128" s="13"/>
      <c r="E128" s="61" t="s">
        <v>318</v>
      </c>
      <c r="F128" s="61"/>
      <c r="G128" s="13"/>
      <c r="H128" s="14"/>
      <c r="I128" s="12"/>
      <c r="J128" s="12"/>
      <c r="K128" s="48" t="str">
        <f>IF(OR(I128=0,J128=0),"",NETWORKDAYS(I128,J128)&amp; " day(s)")</f>
        <v/>
      </c>
      <c r="L128" s="49"/>
      <c r="M128" s="53"/>
      <c r="N128" s="27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5"/>
    </row>
    <row r="129" spans="2:45" ht="18" outlineLevel="1" x14ac:dyDescent="0.25">
      <c r="B129" s="5"/>
      <c r="C129" s="13"/>
      <c r="D129" s="13"/>
      <c r="E129" s="61" t="s">
        <v>319</v>
      </c>
      <c r="F129" s="61"/>
      <c r="G129" s="13"/>
      <c r="H129" s="14"/>
      <c r="I129" s="12"/>
      <c r="J129" s="12"/>
      <c r="K129" s="48"/>
      <c r="L129" s="49"/>
      <c r="M129" s="53"/>
      <c r="N129" s="27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5"/>
    </row>
    <row r="130" spans="2:45" ht="18" outlineLevel="1" x14ac:dyDescent="0.25">
      <c r="B130" s="5"/>
      <c r="C130" s="13"/>
      <c r="D130" s="13"/>
      <c r="E130" s="61" t="s">
        <v>320</v>
      </c>
      <c r="F130" s="61"/>
      <c r="G130" s="61"/>
      <c r="H130" s="14"/>
      <c r="I130" s="12"/>
      <c r="J130" s="12"/>
      <c r="K130" s="48" t="str">
        <f>IF(OR(I130=0,J130=0),"",NETWORKDAYS(I130,J130)&amp; " day(s)")</f>
        <v/>
      </c>
      <c r="L130" s="49"/>
      <c r="M130" s="53"/>
      <c r="N130" s="27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5"/>
    </row>
    <row r="131" spans="2:45" ht="18" outlineLevel="1" x14ac:dyDescent="0.25">
      <c r="B131" s="5"/>
      <c r="C131" s="13"/>
      <c r="D131" s="13"/>
      <c r="E131" s="61" t="s">
        <v>321</v>
      </c>
      <c r="F131" s="61"/>
      <c r="G131" s="61"/>
      <c r="H131" s="14"/>
      <c r="I131" s="12"/>
      <c r="J131" s="12"/>
      <c r="K131" s="48"/>
      <c r="L131" s="49"/>
      <c r="M131" s="53"/>
      <c r="N131" s="27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5"/>
    </row>
    <row r="132" spans="2:45" ht="18" outlineLevel="1" x14ac:dyDescent="0.25">
      <c r="B132" s="5"/>
      <c r="C132" s="13"/>
      <c r="D132" s="13"/>
      <c r="E132" s="61" t="s">
        <v>322</v>
      </c>
      <c r="F132" s="61"/>
      <c r="G132" s="61"/>
      <c r="H132" s="14"/>
      <c r="I132" s="12"/>
      <c r="J132" s="12"/>
      <c r="K132" s="48"/>
      <c r="L132" s="49"/>
      <c r="M132" s="53"/>
      <c r="N132" s="27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5"/>
    </row>
    <row r="133" spans="2:45" ht="18" outlineLevel="1" x14ac:dyDescent="0.25">
      <c r="B133" s="5"/>
      <c r="C133" s="13"/>
      <c r="D133" s="13"/>
      <c r="E133" s="61" t="s">
        <v>323</v>
      </c>
      <c r="F133" s="61"/>
      <c r="G133" s="61"/>
      <c r="H133" s="14"/>
      <c r="I133" s="12"/>
      <c r="J133" s="12"/>
      <c r="K133" s="48"/>
      <c r="L133" s="49"/>
      <c r="M133" s="53"/>
      <c r="N133" s="27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5"/>
    </row>
    <row r="134" spans="2:45" ht="28.5" outlineLevel="1" x14ac:dyDescent="0.25">
      <c r="B134" s="5"/>
      <c r="C134" s="13"/>
      <c r="D134" s="13"/>
      <c r="E134" s="61" t="s">
        <v>324</v>
      </c>
      <c r="F134" s="61"/>
      <c r="G134" s="61"/>
      <c r="H134" s="14"/>
      <c r="I134" s="12"/>
      <c r="J134" s="12"/>
      <c r="K134" s="48"/>
      <c r="L134" s="49"/>
      <c r="M134" s="53"/>
      <c r="N134" s="27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5"/>
    </row>
    <row r="135" spans="2:45" ht="28.5" outlineLevel="1" x14ac:dyDescent="0.25">
      <c r="B135" s="5"/>
      <c r="C135" s="13"/>
      <c r="D135" s="13"/>
      <c r="E135" s="61" t="s">
        <v>325</v>
      </c>
      <c r="F135" s="61"/>
      <c r="G135" s="61"/>
      <c r="H135" s="14"/>
      <c r="I135" s="12"/>
      <c r="J135" s="12"/>
      <c r="K135" s="48"/>
      <c r="L135" s="49"/>
      <c r="M135" s="53"/>
      <c r="N135" s="27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5"/>
    </row>
    <row r="136" spans="2:45" ht="18" outlineLevel="1" x14ac:dyDescent="0.25">
      <c r="B136" s="5"/>
      <c r="C136" s="13"/>
      <c r="D136" s="13"/>
      <c r="E136" s="61" t="s">
        <v>326</v>
      </c>
      <c r="F136" s="61"/>
      <c r="G136" s="61"/>
      <c r="H136" s="14"/>
      <c r="I136" s="12"/>
      <c r="J136" s="12"/>
      <c r="K136" s="48"/>
      <c r="L136" s="49"/>
      <c r="M136" s="53"/>
      <c r="N136" s="27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5"/>
    </row>
    <row r="137" spans="2:45" ht="18" outlineLevel="1" x14ac:dyDescent="0.25">
      <c r="B137" s="5"/>
      <c r="C137" s="13"/>
      <c r="D137" s="13"/>
      <c r="E137" s="61" t="s">
        <v>327</v>
      </c>
      <c r="F137" s="61"/>
      <c r="G137" s="61"/>
      <c r="H137" s="14"/>
      <c r="I137" s="12"/>
      <c r="J137" s="12"/>
      <c r="K137" s="48"/>
      <c r="L137" s="49"/>
      <c r="M137" s="53"/>
      <c r="N137" s="27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5"/>
    </row>
    <row r="138" spans="2:45" ht="18" outlineLevel="1" x14ac:dyDescent="0.25">
      <c r="B138" s="5"/>
      <c r="C138" s="13"/>
      <c r="D138" s="13"/>
      <c r="E138" s="61" t="s">
        <v>328</v>
      </c>
      <c r="F138" s="61"/>
      <c r="G138" s="61"/>
      <c r="H138" s="14"/>
      <c r="I138" s="12"/>
      <c r="J138" s="12"/>
      <c r="K138" s="48"/>
      <c r="L138" s="49"/>
      <c r="M138" s="53"/>
      <c r="N138" s="27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5"/>
    </row>
    <row r="139" spans="2:45" ht="18" outlineLevel="1" x14ac:dyDescent="0.25">
      <c r="B139" s="5"/>
      <c r="C139" s="13"/>
      <c r="D139" s="13"/>
      <c r="E139" s="61" t="s">
        <v>329</v>
      </c>
      <c r="F139" s="61"/>
      <c r="G139" s="61"/>
      <c r="H139" s="14"/>
      <c r="I139" s="12"/>
      <c r="J139" s="12"/>
      <c r="K139" s="48"/>
      <c r="L139" s="49"/>
      <c r="M139" s="53"/>
      <c r="N139" s="27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5"/>
    </row>
    <row r="140" spans="2:45" ht="18" outlineLevel="1" x14ac:dyDescent="0.25">
      <c r="B140" s="5"/>
      <c r="C140" s="13"/>
      <c r="D140" s="13"/>
      <c r="E140" s="61" t="s">
        <v>330</v>
      </c>
      <c r="F140" s="61"/>
      <c r="G140" s="61"/>
      <c r="H140" s="14"/>
      <c r="I140" s="12"/>
      <c r="J140" s="12"/>
      <c r="K140" s="48"/>
      <c r="L140" s="49"/>
      <c r="M140" s="53"/>
      <c r="N140" s="27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5"/>
    </row>
    <row r="141" spans="2:45" ht="18" outlineLevel="1" x14ac:dyDescent="0.25">
      <c r="B141" s="5"/>
      <c r="C141" s="13"/>
      <c r="D141" s="13"/>
      <c r="E141" s="61" t="s">
        <v>331</v>
      </c>
      <c r="F141" s="61"/>
      <c r="G141" s="61"/>
      <c r="H141" s="14"/>
      <c r="I141" s="12"/>
      <c r="J141" s="12"/>
      <c r="K141" s="48"/>
      <c r="L141" s="49"/>
      <c r="M141" s="53"/>
      <c r="N141" s="27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5"/>
    </row>
    <row r="142" spans="2:45" ht="18" outlineLevel="1" x14ac:dyDescent="0.25">
      <c r="B142" s="5"/>
      <c r="C142" s="13"/>
      <c r="D142" s="13"/>
      <c r="E142" s="61" t="s">
        <v>332</v>
      </c>
      <c r="F142" s="61"/>
      <c r="G142" s="13"/>
      <c r="H142" s="14"/>
      <c r="I142" s="12"/>
      <c r="J142" s="12"/>
      <c r="K142" s="48"/>
      <c r="L142" s="49"/>
      <c r="M142" s="53"/>
      <c r="N142" s="27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5"/>
    </row>
    <row r="143" spans="2:45" ht="18" outlineLevel="1" x14ac:dyDescent="0.25">
      <c r="B143" s="5"/>
      <c r="C143" s="13"/>
      <c r="D143" s="13"/>
      <c r="E143" s="61" t="s">
        <v>333</v>
      </c>
      <c r="F143" s="61"/>
      <c r="G143" s="13"/>
      <c r="H143" s="14"/>
      <c r="I143" s="12"/>
      <c r="J143" s="12"/>
      <c r="K143" s="48"/>
      <c r="L143" s="49"/>
      <c r="M143" s="53"/>
      <c r="N143" s="27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5"/>
    </row>
    <row r="144" spans="2:45" ht="18" outlineLevel="1" x14ac:dyDescent="0.25">
      <c r="B144" s="5"/>
      <c r="C144" s="13"/>
      <c r="D144" s="13"/>
      <c r="E144" s="61" t="s">
        <v>334</v>
      </c>
      <c r="F144" s="61"/>
      <c r="G144" s="13"/>
      <c r="H144" s="14"/>
      <c r="I144" s="12"/>
      <c r="J144" s="12"/>
      <c r="K144" s="48" t="str">
        <f>IF(OR(I144=0,J144=0),"",NETWORKDAYS(I144,J144)&amp; " day(s)")</f>
        <v/>
      </c>
      <c r="L144" s="49"/>
      <c r="M144" s="53"/>
      <c r="N144" s="27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5"/>
    </row>
    <row r="145" spans="2:45" ht="18" outlineLevel="1" x14ac:dyDescent="0.25">
      <c r="B145" s="5"/>
      <c r="C145" s="13"/>
      <c r="D145" s="13"/>
      <c r="E145" s="61" t="s">
        <v>335</v>
      </c>
      <c r="F145" s="61"/>
      <c r="G145" s="13"/>
      <c r="H145" s="14"/>
      <c r="I145" s="12"/>
      <c r="J145" s="12"/>
      <c r="K145" s="48" t="str">
        <f t="shared" ref="K145:K146" si="18">IF(OR(I145=0,J145=0),"",NETWORKDAYS(I145,J145)&amp; " day(s)")</f>
        <v/>
      </c>
      <c r="L145" s="49"/>
      <c r="M145" s="53"/>
      <c r="N145" s="27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5"/>
    </row>
    <row r="146" spans="2:45" ht="18" outlineLevel="1" x14ac:dyDescent="0.25">
      <c r="B146" s="5"/>
      <c r="C146" s="13"/>
      <c r="D146" s="13"/>
      <c r="E146" s="61" t="s">
        <v>336</v>
      </c>
      <c r="F146" s="61"/>
      <c r="G146" s="13"/>
      <c r="H146" s="14"/>
      <c r="I146" s="12"/>
      <c r="J146" s="12"/>
      <c r="K146" s="48" t="str">
        <f t="shared" si="18"/>
        <v/>
      </c>
      <c r="L146" s="49"/>
      <c r="M146" s="53"/>
      <c r="N146" s="27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5"/>
    </row>
    <row r="147" spans="2:45" ht="18" outlineLevel="1" x14ac:dyDescent="0.25">
      <c r="B147" s="5"/>
      <c r="C147" s="13"/>
      <c r="D147" s="13"/>
      <c r="E147" s="61" t="s">
        <v>337</v>
      </c>
      <c r="F147" s="61"/>
      <c r="G147" s="13"/>
      <c r="H147" s="14"/>
      <c r="I147" s="12"/>
      <c r="J147" s="12"/>
      <c r="K147" s="48"/>
      <c r="L147" s="49"/>
      <c r="M147" s="53"/>
      <c r="N147" s="27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5"/>
    </row>
    <row r="148" spans="2:45" ht="18" outlineLevel="1" x14ac:dyDescent="0.25">
      <c r="B148" s="5"/>
      <c r="C148" s="13"/>
      <c r="D148" s="13"/>
      <c r="E148" s="61" t="s">
        <v>338</v>
      </c>
      <c r="F148" s="61"/>
      <c r="G148" s="13"/>
      <c r="H148" s="14"/>
      <c r="I148" s="12"/>
      <c r="J148" s="12"/>
      <c r="K148" s="48" t="str">
        <f t="shared" ref="K148" si="19">IF(OR(I148=0,J148=0),"",NETWORKDAYS(I148,J148)&amp; " day(s)")</f>
        <v/>
      </c>
      <c r="L148" s="49"/>
      <c r="M148" s="53"/>
      <c r="N148" s="27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5"/>
    </row>
    <row r="149" spans="2:45" ht="18" outlineLevel="1" x14ac:dyDescent="0.25">
      <c r="B149" s="5"/>
      <c r="C149" s="13"/>
      <c r="D149" s="13"/>
      <c r="E149" s="61" t="s">
        <v>339</v>
      </c>
      <c r="F149" s="61"/>
      <c r="G149" s="13"/>
      <c r="H149" s="14"/>
      <c r="I149" s="12"/>
      <c r="J149" s="12"/>
      <c r="K149" s="48"/>
      <c r="L149" s="49"/>
      <c r="M149" s="53"/>
      <c r="N149" s="27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5"/>
    </row>
    <row r="150" spans="2:45" ht="18" outlineLevel="1" x14ac:dyDescent="0.25">
      <c r="B150" s="5"/>
      <c r="C150" s="13"/>
      <c r="D150" s="13"/>
      <c r="E150" s="61" t="s">
        <v>340</v>
      </c>
      <c r="F150" s="61"/>
      <c r="G150" s="13"/>
      <c r="H150" s="14"/>
      <c r="I150" s="12"/>
      <c r="J150" s="12"/>
      <c r="K150" s="48" t="str">
        <f t="shared" ref="K150:K152" si="20">IF(OR(I150=0,J150=0),"",NETWORKDAYS(I150,J150)&amp; " day(s)")</f>
        <v/>
      </c>
      <c r="L150" s="49"/>
      <c r="M150" s="53"/>
      <c r="N150" s="27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5"/>
    </row>
    <row r="151" spans="2:45" ht="28.5" outlineLevel="1" x14ac:dyDescent="0.25">
      <c r="B151" s="5"/>
      <c r="C151" s="13"/>
      <c r="D151" s="13"/>
      <c r="E151" s="61" t="s">
        <v>341</v>
      </c>
      <c r="F151" s="61"/>
      <c r="G151" s="13"/>
      <c r="H151" s="14"/>
      <c r="I151" s="12"/>
      <c r="J151" s="12"/>
      <c r="K151" s="48" t="str">
        <f t="shared" si="20"/>
        <v/>
      </c>
      <c r="L151" s="49"/>
      <c r="M151" s="53"/>
      <c r="N151" s="27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5"/>
    </row>
    <row r="152" spans="2:45" ht="18" outlineLevel="1" x14ac:dyDescent="0.25">
      <c r="B152" s="5"/>
      <c r="C152" s="13"/>
      <c r="D152" s="13"/>
      <c r="E152" s="61" t="s">
        <v>342</v>
      </c>
      <c r="F152" s="61"/>
      <c r="G152" s="13"/>
      <c r="H152" s="14"/>
      <c r="I152" s="12"/>
      <c r="J152" s="12"/>
      <c r="K152" s="48" t="str">
        <f t="shared" si="20"/>
        <v/>
      </c>
      <c r="L152" s="49"/>
      <c r="M152" s="53"/>
      <c r="N152" s="27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5"/>
    </row>
    <row r="153" spans="2:45" ht="28.5" outlineLevel="1" x14ac:dyDescent="0.25">
      <c r="B153" s="5"/>
      <c r="C153" s="13"/>
      <c r="D153" s="13"/>
      <c r="E153" s="61" t="s">
        <v>343</v>
      </c>
      <c r="F153" s="61"/>
      <c r="G153" s="13"/>
      <c r="H153" s="14"/>
      <c r="I153" s="12"/>
      <c r="J153" s="12"/>
      <c r="K153" s="48" t="str">
        <f>IF(OR(I153=0,J153=0),"",NETWORKDAYS(I153,J153)&amp; " day(s)")</f>
        <v/>
      </c>
      <c r="L153" s="49"/>
      <c r="M153" s="53"/>
      <c r="N153" s="27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5"/>
    </row>
    <row r="154" spans="2:45" ht="18" outlineLevel="1" x14ac:dyDescent="0.25">
      <c r="B154" s="5"/>
      <c r="C154" s="13"/>
      <c r="D154" s="13"/>
      <c r="E154" s="61" t="s">
        <v>344</v>
      </c>
      <c r="F154" s="61"/>
      <c r="G154" s="13"/>
      <c r="H154" s="14"/>
      <c r="I154" s="12"/>
      <c r="J154" s="12"/>
      <c r="K154" s="48"/>
      <c r="L154" s="49"/>
      <c r="M154" s="53"/>
      <c r="N154" s="27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5"/>
    </row>
    <row r="155" spans="2:45" ht="18" outlineLevel="1" x14ac:dyDescent="0.25">
      <c r="B155" s="5"/>
      <c r="C155" s="13"/>
      <c r="D155" s="13"/>
      <c r="E155" s="61" t="s">
        <v>345</v>
      </c>
      <c r="F155" s="61"/>
      <c r="G155" s="61"/>
      <c r="H155" s="14"/>
      <c r="I155" s="12"/>
      <c r="J155" s="12"/>
      <c r="K155" s="48" t="str">
        <f>IF(OR(I155=0,J155=0),"",NETWORKDAYS(I155,J155)&amp; " day(s)")</f>
        <v/>
      </c>
      <c r="L155" s="49"/>
      <c r="M155" s="53"/>
      <c r="N155" s="27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5"/>
    </row>
    <row r="156" spans="2:45" ht="18" outlineLevel="1" x14ac:dyDescent="0.25">
      <c r="B156" s="5"/>
      <c r="C156" s="13"/>
      <c r="D156" s="13"/>
      <c r="E156" s="61" t="s">
        <v>346</v>
      </c>
      <c r="F156" s="61"/>
      <c r="G156" s="61"/>
      <c r="H156" s="14"/>
      <c r="I156" s="12"/>
      <c r="J156" s="12"/>
      <c r="K156" s="48"/>
      <c r="L156" s="49"/>
      <c r="M156" s="53"/>
      <c r="N156" s="27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5"/>
    </row>
    <row r="157" spans="2:45" ht="18" outlineLevel="1" x14ac:dyDescent="0.25">
      <c r="B157" s="5"/>
      <c r="C157" s="13"/>
      <c r="D157" s="13"/>
      <c r="E157" s="61" t="s">
        <v>347</v>
      </c>
      <c r="F157" s="61"/>
      <c r="G157" s="61"/>
      <c r="H157" s="14"/>
      <c r="I157" s="12"/>
      <c r="J157" s="12"/>
      <c r="K157" s="48"/>
      <c r="L157" s="49"/>
      <c r="M157" s="53"/>
      <c r="N157" s="27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5"/>
    </row>
    <row r="158" spans="2:45" ht="28.5" outlineLevel="1" x14ac:dyDescent="0.25">
      <c r="B158" s="5"/>
      <c r="C158" s="13"/>
      <c r="D158" s="13"/>
      <c r="E158" s="61" t="s">
        <v>348</v>
      </c>
      <c r="F158" s="61"/>
      <c r="G158" s="61"/>
      <c r="H158" s="14"/>
      <c r="I158" s="12"/>
      <c r="J158" s="12"/>
      <c r="K158" s="48"/>
      <c r="L158" s="49"/>
      <c r="M158" s="53"/>
      <c r="N158" s="27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5"/>
    </row>
    <row r="159" spans="2:45" ht="18" outlineLevel="1" x14ac:dyDescent="0.25">
      <c r="B159" s="5"/>
      <c r="C159" s="13"/>
      <c r="D159" s="13"/>
      <c r="E159" s="61" t="s">
        <v>349</v>
      </c>
      <c r="F159" s="61"/>
      <c r="G159" s="13"/>
      <c r="H159" s="14"/>
      <c r="I159" s="12"/>
      <c r="J159" s="12"/>
      <c r="K159" s="48" t="str">
        <f t="shared" ref="K159:K161" si="21">IF(OR(I159=0,J159=0),"",NETWORKDAYS(I159,J159)&amp; " day(s)")</f>
        <v/>
      </c>
      <c r="L159" s="49"/>
      <c r="M159" s="53"/>
      <c r="N159" s="27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5"/>
    </row>
    <row r="160" spans="2:45" ht="18" outlineLevel="1" x14ac:dyDescent="0.25">
      <c r="B160" s="5"/>
      <c r="C160" s="13"/>
      <c r="D160" s="13"/>
      <c r="E160" s="61" t="s">
        <v>350</v>
      </c>
      <c r="F160" s="61"/>
      <c r="G160" s="13"/>
      <c r="H160" s="14"/>
      <c r="I160" s="12"/>
      <c r="J160" s="12"/>
      <c r="K160" s="48" t="str">
        <f t="shared" si="21"/>
        <v/>
      </c>
      <c r="L160" s="49"/>
      <c r="M160" s="53"/>
      <c r="N160" s="27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5"/>
    </row>
    <row r="161" spans="2:45" ht="28.5" outlineLevel="1" x14ac:dyDescent="0.25">
      <c r="B161" s="5"/>
      <c r="C161" s="13"/>
      <c r="D161" s="13"/>
      <c r="E161" s="61" t="s">
        <v>351</v>
      </c>
      <c r="F161" s="61"/>
      <c r="G161" s="13"/>
      <c r="H161" s="14"/>
      <c r="I161" s="12"/>
      <c r="J161" s="12"/>
      <c r="K161" s="48" t="str">
        <f t="shared" si="21"/>
        <v/>
      </c>
      <c r="L161" s="49"/>
      <c r="M161" s="53"/>
      <c r="N161" s="27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5"/>
    </row>
    <row r="162" spans="2:45" ht="28.5" outlineLevel="1" x14ac:dyDescent="0.25">
      <c r="B162" s="5"/>
      <c r="C162" s="13"/>
      <c r="D162" s="13"/>
      <c r="E162" s="61" t="s">
        <v>352</v>
      </c>
      <c r="F162" s="61"/>
      <c r="G162" s="13"/>
      <c r="H162" s="14"/>
      <c r="I162" s="12"/>
      <c r="J162" s="12"/>
      <c r="K162" s="48" t="str">
        <f>IF(OR(I162=0,J162=0),"",NETWORKDAYS(I162,J162)&amp; " day(s)")</f>
        <v/>
      </c>
      <c r="L162" s="49"/>
      <c r="M162" s="53"/>
      <c r="N162" s="27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5"/>
    </row>
    <row r="163" spans="2:45" ht="28.5" outlineLevel="1" x14ac:dyDescent="0.25">
      <c r="B163" s="5"/>
      <c r="C163" s="13"/>
      <c r="D163" s="13"/>
      <c r="E163" s="61" t="s">
        <v>353</v>
      </c>
      <c r="F163" s="61"/>
      <c r="G163" s="13"/>
      <c r="H163" s="14"/>
      <c r="I163" s="12"/>
      <c r="J163" s="12"/>
      <c r="K163" s="48"/>
      <c r="L163" s="49"/>
      <c r="M163" s="53"/>
      <c r="N163" s="27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5"/>
    </row>
    <row r="164" spans="2:45" ht="18" outlineLevel="1" x14ac:dyDescent="0.25">
      <c r="B164" s="5"/>
      <c r="C164" s="13"/>
      <c r="D164" s="13"/>
      <c r="E164" s="61" t="s">
        <v>354</v>
      </c>
      <c r="F164" s="61"/>
      <c r="G164" s="61"/>
      <c r="H164" s="14"/>
      <c r="I164" s="12"/>
      <c r="J164" s="12"/>
      <c r="K164" s="48" t="str">
        <f>IF(OR(I164=0,J164=0),"",NETWORKDAYS(I164,J164)&amp; " day(s)")</f>
        <v/>
      </c>
      <c r="L164" s="49"/>
      <c r="M164" s="53"/>
      <c r="N164" s="27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5"/>
    </row>
    <row r="165" spans="2:45" ht="18" outlineLevel="1" x14ac:dyDescent="0.25">
      <c r="B165" s="5"/>
      <c r="C165" s="13"/>
      <c r="D165" s="13"/>
      <c r="E165" s="61" t="s">
        <v>355</v>
      </c>
      <c r="F165" s="61"/>
      <c r="G165" s="61"/>
      <c r="H165" s="14"/>
      <c r="I165" s="12"/>
      <c r="J165" s="12"/>
      <c r="K165" s="48"/>
      <c r="L165" s="49"/>
      <c r="M165" s="53"/>
      <c r="N165" s="27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5"/>
    </row>
    <row r="166" spans="2:45" ht="18" outlineLevel="1" x14ac:dyDescent="0.25">
      <c r="B166" s="5"/>
      <c r="C166" s="13"/>
      <c r="D166" s="13"/>
      <c r="E166" s="61" t="s">
        <v>356</v>
      </c>
      <c r="F166" s="61"/>
      <c r="G166" s="61"/>
      <c r="H166" s="14"/>
      <c r="I166" s="12"/>
      <c r="J166" s="12"/>
      <c r="K166" s="48"/>
      <c r="L166" s="49"/>
      <c r="M166" s="53"/>
      <c r="N166" s="27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5"/>
    </row>
    <row r="167" spans="2:45" ht="28.5" outlineLevel="1" x14ac:dyDescent="0.25">
      <c r="B167" s="5"/>
      <c r="C167" s="13"/>
      <c r="D167" s="13"/>
      <c r="E167" s="61" t="s">
        <v>357</v>
      </c>
      <c r="F167" s="61"/>
      <c r="G167" s="61"/>
      <c r="H167" s="14"/>
      <c r="I167" s="12"/>
      <c r="J167" s="12"/>
      <c r="K167" s="48"/>
      <c r="L167" s="49"/>
      <c r="M167" s="53"/>
      <c r="N167" s="27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5"/>
    </row>
    <row r="168" spans="2:45" ht="18" outlineLevel="1" x14ac:dyDescent="0.25">
      <c r="B168" s="5"/>
      <c r="C168" s="13"/>
      <c r="D168" s="13"/>
      <c r="E168" s="61" t="s">
        <v>358</v>
      </c>
      <c r="F168" s="61"/>
      <c r="G168" s="61"/>
      <c r="H168" s="14"/>
      <c r="I168" s="12"/>
      <c r="J168" s="12"/>
      <c r="K168" s="48"/>
      <c r="L168" s="49"/>
      <c r="M168" s="53"/>
      <c r="N168" s="27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5"/>
    </row>
    <row r="169" spans="2:45" ht="18" outlineLevel="1" x14ac:dyDescent="0.25">
      <c r="B169" s="5"/>
      <c r="C169" s="13"/>
      <c r="D169" s="13"/>
      <c r="E169" s="61" t="s">
        <v>359</v>
      </c>
      <c r="F169" s="61"/>
      <c r="G169" s="61"/>
      <c r="H169" s="14"/>
      <c r="I169" s="12"/>
      <c r="J169" s="12"/>
      <c r="K169" s="48"/>
      <c r="L169" s="49"/>
      <c r="M169" s="53"/>
      <c r="N169" s="27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5"/>
    </row>
    <row r="170" spans="2:45" ht="18" outlineLevel="1" x14ac:dyDescent="0.25">
      <c r="B170" s="5"/>
      <c r="C170" s="13"/>
      <c r="D170" s="13"/>
      <c r="E170" s="61" t="s">
        <v>360</v>
      </c>
      <c r="F170" s="61"/>
      <c r="G170" s="61"/>
      <c r="H170" s="14"/>
      <c r="I170" s="12"/>
      <c r="J170" s="12"/>
      <c r="K170" s="48"/>
      <c r="L170" s="49"/>
      <c r="M170" s="53"/>
      <c r="N170" s="27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5"/>
    </row>
    <row r="171" spans="2:45" ht="28.5" outlineLevel="1" x14ac:dyDescent="0.25">
      <c r="B171" s="5"/>
      <c r="C171" s="13"/>
      <c r="D171" s="13"/>
      <c r="E171" s="61" t="s">
        <v>361</v>
      </c>
      <c r="F171" s="61"/>
      <c r="G171" s="61"/>
      <c r="H171" s="14"/>
      <c r="I171" s="12"/>
      <c r="J171" s="12"/>
      <c r="K171" s="48"/>
      <c r="L171" s="49"/>
      <c r="M171" s="53"/>
      <c r="N171" s="27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5"/>
    </row>
    <row r="172" spans="2:45" ht="28.5" outlineLevel="1" x14ac:dyDescent="0.25">
      <c r="B172" s="5"/>
      <c r="C172" s="13"/>
      <c r="D172" s="13"/>
      <c r="E172" s="61" t="s">
        <v>362</v>
      </c>
      <c r="F172" s="61"/>
      <c r="G172" s="61"/>
      <c r="H172" s="14"/>
      <c r="I172" s="12"/>
      <c r="J172" s="12"/>
      <c r="K172" s="48"/>
      <c r="L172" s="49"/>
      <c r="M172" s="53"/>
      <c r="N172" s="27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5"/>
    </row>
    <row r="173" spans="2:45" ht="18" outlineLevel="1" x14ac:dyDescent="0.25">
      <c r="B173" s="5"/>
      <c r="C173" s="13"/>
      <c r="D173" s="13"/>
      <c r="E173" s="61" t="s">
        <v>363</v>
      </c>
      <c r="F173" s="61"/>
      <c r="G173" s="61"/>
      <c r="H173" s="14"/>
      <c r="I173" s="12"/>
      <c r="J173" s="12"/>
      <c r="K173" s="48"/>
      <c r="L173" s="49"/>
      <c r="M173" s="53"/>
      <c r="N173" s="27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5"/>
    </row>
    <row r="174" spans="2:45" ht="18" outlineLevel="1" x14ac:dyDescent="0.25">
      <c r="B174" s="5"/>
      <c r="C174" s="13"/>
      <c r="D174" s="13"/>
      <c r="E174" s="61" t="s">
        <v>364</v>
      </c>
      <c r="F174" s="61"/>
      <c r="G174" s="61"/>
      <c r="H174" s="14"/>
      <c r="I174" s="12"/>
      <c r="J174" s="12"/>
      <c r="K174" s="48"/>
      <c r="L174" s="49"/>
      <c r="M174" s="53"/>
      <c r="N174" s="27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5"/>
    </row>
    <row r="175" spans="2:45" ht="18" outlineLevel="1" x14ac:dyDescent="0.25">
      <c r="B175" s="5"/>
      <c r="C175" s="13"/>
      <c r="D175" s="13"/>
      <c r="E175" s="61" t="s">
        <v>365</v>
      </c>
      <c r="F175" s="61"/>
      <c r="G175" s="61"/>
      <c r="H175" s="14"/>
      <c r="I175" s="12"/>
      <c r="J175" s="12"/>
      <c r="K175" s="48"/>
      <c r="L175" s="49"/>
      <c r="M175" s="53"/>
      <c r="N175" s="27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5"/>
    </row>
    <row r="176" spans="2:45" ht="28.5" outlineLevel="1" x14ac:dyDescent="0.25">
      <c r="B176" s="5"/>
      <c r="C176" s="13"/>
      <c r="D176" s="13"/>
      <c r="E176" s="61" t="s">
        <v>366</v>
      </c>
      <c r="F176" s="61"/>
      <c r="G176" s="13"/>
      <c r="H176" s="14"/>
      <c r="I176" s="12"/>
      <c r="J176" s="12"/>
      <c r="K176" s="48"/>
      <c r="L176" s="49"/>
      <c r="M176" s="53"/>
      <c r="N176" s="27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5"/>
    </row>
    <row r="177" spans="2:45" ht="18" outlineLevel="1" x14ac:dyDescent="0.25">
      <c r="B177" s="5"/>
      <c r="C177" s="13"/>
      <c r="D177" s="13"/>
      <c r="E177" s="61" t="s">
        <v>367</v>
      </c>
      <c r="F177" s="61"/>
      <c r="G177" s="13"/>
      <c r="H177" s="14"/>
      <c r="I177" s="12"/>
      <c r="J177" s="12"/>
      <c r="K177" s="48"/>
      <c r="L177" s="49"/>
      <c r="M177" s="53"/>
      <c r="N177" s="27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5"/>
    </row>
    <row r="178" spans="2:45" ht="18" outlineLevel="1" x14ac:dyDescent="0.25">
      <c r="B178" s="5"/>
      <c r="C178" s="13"/>
      <c r="D178" s="13"/>
      <c r="E178" s="61" t="s">
        <v>368</v>
      </c>
      <c r="F178" s="61"/>
      <c r="G178" s="13"/>
      <c r="H178" s="14"/>
      <c r="I178" s="12"/>
      <c r="J178" s="12"/>
      <c r="K178" s="48" t="str">
        <f>IF(OR(I178=0,J178=0),"",NETWORKDAYS(I178,J178)&amp; " day(s)")</f>
        <v/>
      </c>
      <c r="L178" s="49"/>
      <c r="M178" s="53"/>
      <c r="N178" s="27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5"/>
    </row>
    <row r="179" spans="2:45" ht="18" outlineLevel="1" x14ac:dyDescent="0.25">
      <c r="B179" s="5"/>
      <c r="C179" s="13"/>
      <c r="D179" s="13"/>
      <c r="E179" s="61" t="s">
        <v>369</v>
      </c>
      <c r="F179" s="61"/>
      <c r="G179" s="13"/>
      <c r="H179" s="14"/>
      <c r="I179" s="12"/>
      <c r="J179" s="12"/>
      <c r="K179" s="48" t="str">
        <f t="shared" ref="K179:K180" si="22">IF(OR(I179=0,J179=0),"",NETWORKDAYS(I179,J179)&amp; " day(s)")</f>
        <v/>
      </c>
      <c r="L179" s="49"/>
      <c r="M179" s="53"/>
      <c r="N179" s="27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5"/>
    </row>
    <row r="180" spans="2:45" ht="18" outlineLevel="1" x14ac:dyDescent="0.25">
      <c r="B180" s="5"/>
      <c r="C180" s="13"/>
      <c r="D180" s="13"/>
      <c r="E180" s="61" t="s">
        <v>370</v>
      </c>
      <c r="F180" s="61"/>
      <c r="G180" s="13"/>
      <c r="H180" s="14"/>
      <c r="I180" s="12"/>
      <c r="J180" s="12"/>
      <c r="K180" s="48" t="str">
        <f t="shared" si="22"/>
        <v/>
      </c>
      <c r="L180" s="49"/>
      <c r="M180" s="53"/>
      <c r="N180" s="27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5"/>
    </row>
    <row r="181" spans="2:45" ht="18" outlineLevel="1" x14ac:dyDescent="0.25">
      <c r="B181" s="5"/>
      <c r="C181" s="13"/>
      <c r="D181" s="13"/>
      <c r="E181" s="61" t="s">
        <v>371</v>
      </c>
      <c r="F181" s="61"/>
      <c r="G181" s="13"/>
      <c r="H181" s="14"/>
      <c r="I181" s="12"/>
      <c r="J181" s="12"/>
      <c r="K181" s="48"/>
      <c r="L181" s="49"/>
      <c r="M181" s="53"/>
      <c r="N181" s="27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5"/>
    </row>
    <row r="182" spans="2:45" ht="18" outlineLevel="1" x14ac:dyDescent="0.25">
      <c r="B182" s="5"/>
      <c r="C182" s="13"/>
      <c r="D182" s="13"/>
      <c r="E182" s="61" t="s">
        <v>372</v>
      </c>
      <c r="F182" s="61"/>
      <c r="G182" s="13"/>
      <c r="H182" s="14"/>
      <c r="I182" s="12"/>
      <c r="J182" s="12"/>
      <c r="K182" s="48" t="str">
        <f t="shared" ref="K182" si="23">IF(OR(I182=0,J182=0),"",NETWORKDAYS(I182,J182)&amp; " day(s)")</f>
        <v/>
      </c>
      <c r="L182" s="49"/>
      <c r="M182" s="53"/>
      <c r="N182" s="27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5"/>
    </row>
    <row r="183" spans="2:45" ht="18" outlineLevel="1" x14ac:dyDescent="0.25">
      <c r="B183" s="5"/>
      <c r="C183" s="13"/>
      <c r="D183" s="13"/>
      <c r="E183" s="61" t="s">
        <v>373</v>
      </c>
      <c r="F183" s="61"/>
      <c r="G183" s="13"/>
      <c r="H183" s="14"/>
      <c r="I183" s="12"/>
      <c r="J183" s="12"/>
      <c r="K183" s="48"/>
      <c r="L183" s="49"/>
      <c r="M183" s="53"/>
      <c r="N183" s="27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5"/>
    </row>
    <row r="184" spans="2:45" ht="28.5" outlineLevel="1" x14ac:dyDescent="0.25">
      <c r="B184" s="5"/>
      <c r="C184" s="13"/>
      <c r="D184" s="13"/>
      <c r="E184" s="61" t="s">
        <v>374</v>
      </c>
      <c r="F184" s="61"/>
      <c r="G184" s="13"/>
      <c r="H184" s="14"/>
      <c r="I184" s="12"/>
      <c r="J184" s="12"/>
      <c r="K184" s="48" t="str">
        <f t="shared" ref="K184:K186" si="24">IF(OR(I184=0,J184=0),"",NETWORKDAYS(I184,J184)&amp; " day(s)")</f>
        <v/>
      </c>
      <c r="L184" s="49"/>
      <c r="M184" s="53"/>
      <c r="N184" s="27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5"/>
    </row>
    <row r="185" spans="2:45" ht="18" outlineLevel="1" x14ac:dyDescent="0.25">
      <c r="B185" s="5"/>
      <c r="C185" s="13"/>
      <c r="D185" s="13"/>
      <c r="E185" s="61" t="s">
        <v>375</v>
      </c>
      <c r="F185" s="61"/>
      <c r="G185" s="13"/>
      <c r="H185" s="14"/>
      <c r="I185" s="12"/>
      <c r="J185" s="12"/>
      <c r="K185" s="48" t="str">
        <f t="shared" si="24"/>
        <v/>
      </c>
      <c r="L185" s="49"/>
      <c r="M185" s="53"/>
      <c r="N185" s="27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5"/>
    </row>
    <row r="186" spans="2:45" ht="28.5" outlineLevel="1" x14ac:dyDescent="0.25">
      <c r="B186" s="5"/>
      <c r="C186" s="13"/>
      <c r="D186" s="13"/>
      <c r="E186" s="61" t="s">
        <v>376</v>
      </c>
      <c r="F186" s="61"/>
      <c r="G186" s="13"/>
      <c r="H186" s="14"/>
      <c r="I186" s="12"/>
      <c r="J186" s="12"/>
      <c r="K186" s="48" t="str">
        <f t="shared" si="24"/>
        <v/>
      </c>
      <c r="L186" s="49"/>
      <c r="M186" s="53"/>
      <c r="N186" s="27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5"/>
    </row>
    <row r="187" spans="2:45" ht="18" outlineLevel="1" x14ac:dyDescent="0.25">
      <c r="B187" s="5"/>
      <c r="C187" s="13"/>
      <c r="D187" s="13"/>
      <c r="E187" s="61" t="s">
        <v>377</v>
      </c>
      <c r="F187" s="61"/>
      <c r="G187" s="13"/>
      <c r="H187" s="14"/>
      <c r="I187" s="12"/>
      <c r="J187" s="12"/>
      <c r="K187" s="48" t="str">
        <f>IF(OR(I187=0,J187=0),"",NETWORKDAYS(I187,J187)&amp; " day(s)")</f>
        <v/>
      </c>
      <c r="L187" s="49"/>
      <c r="M187" s="53"/>
      <c r="N187" s="27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5"/>
    </row>
    <row r="188" spans="2:45" ht="28.5" outlineLevel="1" x14ac:dyDescent="0.25">
      <c r="B188" s="5"/>
      <c r="C188" s="13"/>
      <c r="D188" s="13"/>
      <c r="E188" s="61" t="s">
        <v>378</v>
      </c>
      <c r="F188" s="61"/>
      <c r="G188" s="13"/>
      <c r="H188" s="14"/>
      <c r="I188" s="12"/>
      <c r="J188" s="12"/>
      <c r="K188" s="48"/>
      <c r="L188" s="49"/>
      <c r="M188" s="53"/>
      <c r="N188" s="27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5"/>
    </row>
    <row r="189" spans="2:45" ht="18" outlineLevel="1" x14ac:dyDescent="0.25">
      <c r="B189" s="5"/>
      <c r="C189" s="13"/>
      <c r="D189" s="13"/>
      <c r="E189" s="61" t="s">
        <v>379</v>
      </c>
      <c r="F189" s="61"/>
      <c r="G189" s="61"/>
      <c r="H189" s="14"/>
      <c r="I189" s="12"/>
      <c r="J189" s="12"/>
      <c r="K189" s="48" t="str">
        <f>IF(OR(I189=0,J189=0),"",NETWORKDAYS(I189,J189)&amp; " day(s)")</f>
        <v/>
      </c>
      <c r="L189" s="49"/>
      <c r="M189" s="53"/>
      <c r="N189" s="27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5"/>
    </row>
    <row r="190" spans="2:45" ht="18" outlineLevel="1" x14ac:dyDescent="0.25">
      <c r="B190" s="5"/>
      <c r="C190" s="13"/>
      <c r="D190" s="13"/>
      <c r="E190" s="61" t="s">
        <v>380</v>
      </c>
      <c r="F190" s="61"/>
      <c r="G190" s="61"/>
      <c r="H190" s="14"/>
      <c r="I190" s="12"/>
      <c r="J190" s="12"/>
      <c r="K190" s="48"/>
      <c r="L190" s="49"/>
      <c r="M190" s="53"/>
      <c r="N190" s="27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5"/>
    </row>
    <row r="191" spans="2:45" ht="18" outlineLevel="1" x14ac:dyDescent="0.25">
      <c r="B191" s="5"/>
      <c r="C191" s="13"/>
      <c r="D191" s="13"/>
      <c r="E191" s="61" t="s">
        <v>381</v>
      </c>
      <c r="F191" s="61"/>
      <c r="G191" s="61"/>
      <c r="H191" s="14"/>
      <c r="I191" s="12"/>
      <c r="J191" s="12"/>
      <c r="K191" s="48"/>
      <c r="L191" s="49"/>
      <c r="M191" s="53"/>
      <c r="N191" s="27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5"/>
    </row>
    <row r="192" spans="2:45" ht="28.5" outlineLevel="1" x14ac:dyDescent="0.25">
      <c r="B192" s="5"/>
      <c r="C192" s="13"/>
      <c r="D192" s="13"/>
      <c r="E192" s="61" t="s">
        <v>382</v>
      </c>
      <c r="F192" s="61"/>
      <c r="G192" s="61"/>
      <c r="H192" s="14"/>
      <c r="I192" s="12"/>
      <c r="J192" s="12"/>
      <c r="K192" s="48"/>
      <c r="L192" s="49"/>
      <c r="M192" s="53"/>
      <c r="N192" s="27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5"/>
    </row>
    <row r="193" spans="2:45" ht="18" outlineLevel="1" x14ac:dyDescent="0.25">
      <c r="B193" s="5"/>
      <c r="C193" s="13"/>
      <c r="D193" s="13"/>
      <c r="E193" s="61" t="s">
        <v>383</v>
      </c>
      <c r="F193" s="61"/>
      <c r="G193" s="13"/>
      <c r="H193" s="14"/>
      <c r="I193" s="12"/>
      <c r="J193" s="12"/>
      <c r="K193" s="48" t="str">
        <f t="shared" ref="K193:K195" si="25">IF(OR(I193=0,J193=0),"",NETWORKDAYS(I193,J193)&amp; " day(s)")</f>
        <v/>
      </c>
      <c r="L193" s="49"/>
      <c r="M193" s="53"/>
      <c r="N193" s="27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5"/>
    </row>
    <row r="194" spans="2:45" ht="18" outlineLevel="1" x14ac:dyDescent="0.25">
      <c r="B194" s="5"/>
      <c r="C194" s="13"/>
      <c r="D194" s="13"/>
      <c r="E194" s="61" t="s">
        <v>384</v>
      </c>
      <c r="F194" s="61"/>
      <c r="G194" s="13"/>
      <c r="H194" s="14"/>
      <c r="I194" s="12"/>
      <c r="J194" s="12"/>
      <c r="K194" s="48" t="str">
        <f t="shared" si="25"/>
        <v/>
      </c>
      <c r="L194" s="49"/>
      <c r="M194" s="53"/>
      <c r="N194" s="27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5"/>
    </row>
    <row r="195" spans="2:45" ht="18" outlineLevel="1" x14ac:dyDescent="0.25">
      <c r="B195" s="5"/>
      <c r="C195" s="13"/>
      <c r="D195" s="13"/>
      <c r="E195" s="61" t="s">
        <v>385</v>
      </c>
      <c r="F195" s="61"/>
      <c r="G195" s="13"/>
      <c r="H195" s="14"/>
      <c r="I195" s="12"/>
      <c r="J195" s="12"/>
      <c r="K195" s="48" t="str">
        <f t="shared" si="25"/>
        <v/>
      </c>
      <c r="L195" s="49"/>
      <c r="M195" s="53"/>
      <c r="N195" s="27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5"/>
    </row>
    <row r="196" spans="2:45" ht="18" outlineLevel="1" x14ac:dyDescent="0.25">
      <c r="B196" s="5"/>
      <c r="C196" s="13"/>
      <c r="D196" s="13"/>
      <c r="E196" s="61" t="s">
        <v>386</v>
      </c>
      <c r="F196" s="61"/>
      <c r="G196" s="13"/>
      <c r="H196" s="14"/>
      <c r="I196" s="12"/>
      <c r="J196" s="12"/>
      <c r="K196" s="48" t="str">
        <f>IF(OR(I196=0,J196=0),"",NETWORKDAYS(I196,J196)&amp; " day(s)")</f>
        <v/>
      </c>
      <c r="L196" s="49"/>
      <c r="M196" s="53"/>
      <c r="N196" s="27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5"/>
    </row>
    <row r="197" spans="2:45" ht="18" outlineLevel="1" x14ac:dyDescent="0.25">
      <c r="B197" s="5"/>
      <c r="C197" s="13"/>
      <c r="D197" s="13"/>
      <c r="E197" s="61" t="s">
        <v>387</v>
      </c>
      <c r="F197" s="61"/>
      <c r="G197" s="13"/>
      <c r="H197" s="14"/>
      <c r="I197" s="12"/>
      <c r="J197" s="12"/>
      <c r="K197" s="48"/>
      <c r="L197" s="49"/>
      <c r="M197" s="53"/>
      <c r="N197" s="27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5"/>
    </row>
    <row r="198" spans="2:45" ht="18" outlineLevel="1" x14ac:dyDescent="0.25">
      <c r="B198" s="5"/>
      <c r="C198" s="13"/>
      <c r="D198" s="13"/>
      <c r="E198" s="61" t="s">
        <v>388</v>
      </c>
      <c r="F198" s="61"/>
      <c r="G198" s="61"/>
      <c r="H198" s="14"/>
      <c r="I198" s="12"/>
      <c r="J198" s="12"/>
      <c r="K198" s="48" t="str">
        <f>IF(OR(I198=0,J198=0),"",NETWORKDAYS(I198,J198)&amp; " day(s)")</f>
        <v/>
      </c>
      <c r="L198" s="49"/>
      <c r="M198" s="53"/>
      <c r="N198" s="27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5"/>
    </row>
    <row r="199" spans="2:45" ht="18" outlineLevel="1" x14ac:dyDescent="0.25">
      <c r="B199" s="5"/>
      <c r="C199" s="13"/>
      <c r="D199" s="13"/>
      <c r="E199" s="61" t="s">
        <v>389</v>
      </c>
      <c r="F199" s="61"/>
      <c r="G199" s="61"/>
      <c r="H199" s="14"/>
      <c r="I199" s="12"/>
      <c r="J199" s="12"/>
      <c r="K199" s="48"/>
      <c r="L199" s="49"/>
      <c r="M199" s="53"/>
      <c r="N199" s="27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5"/>
    </row>
    <row r="200" spans="2:45" ht="28.5" outlineLevel="1" x14ac:dyDescent="0.25">
      <c r="B200" s="5"/>
      <c r="C200" s="13"/>
      <c r="D200" s="13"/>
      <c r="E200" s="61" t="s">
        <v>390</v>
      </c>
      <c r="F200" s="61"/>
      <c r="G200" s="61"/>
      <c r="H200" s="14"/>
      <c r="I200" s="12"/>
      <c r="J200" s="12"/>
      <c r="K200" s="48"/>
      <c r="L200" s="49"/>
      <c r="M200" s="53"/>
      <c r="N200" s="27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5"/>
    </row>
    <row r="201" spans="2:45" ht="18" outlineLevel="1" x14ac:dyDescent="0.25">
      <c r="B201" s="5"/>
      <c r="C201" s="13"/>
      <c r="D201" s="13"/>
      <c r="E201" s="61" t="s">
        <v>391</v>
      </c>
      <c r="F201" s="61"/>
      <c r="G201" s="61"/>
      <c r="H201" s="14"/>
      <c r="I201" s="12"/>
      <c r="J201" s="12"/>
      <c r="K201" s="48"/>
      <c r="L201" s="49"/>
      <c r="M201" s="53"/>
      <c r="N201" s="27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5"/>
    </row>
    <row r="202" spans="2:45" ht="28.5" outlineLevel="1" x14ac:dyDescent="0.25">
      <c r="B202" s="5"/>
      <c r="C202" s="13"/>
      <c r="D202" s="13"/>
      <c r="E202" s="61" t="s">
        <v>392</v>
      </c>
      <c r="F202" s="61"/>
      <c r="G202" s="61"/>
      <c r="H202" s="14"/>
      <c r="I202" s="12"/>
      <c r="J202" s="12"/>
      <c r="K202" s="48"/>
      <c r="L202" s="49"/>
      <c r="M202" s="53"/>
      <c r="N202" s="27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5"/>
    </row>
    <row r="203" spans="2:45" ht="18" outlineLevel="1" x14ac:dyDescent="0.25">
      <c r="B203" s="5"/>
      <c r="C203" s="13"/>
      <c r="D203" s="13"/>
      <c r="E203" s="61" t="s">
        <v>393</v>
      </c>
      <c r="F203" s="61"/>
      <c r="G203" s="61"/>
      <c r="H203" s="14"/>
      <c r="I203" s="12"/>
      <c r="J203" s="12"/>
      <c r="K203" s="48"/>
      <c r="L203" s="49"/>
      <c r="M203" s="53"/>
      <c r="N203" s="27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5"/>
    </row>
    <row r="204" spans="2:45" ht="18" outlineLevel="1" x14ac:dyDescent="0.25">
      <c r="B204" s="5"/>
      <c r="C204" s="13"/>
      <c r="D204" s="13"/>
      <c r="E204" s="61" t="s">
        <v>394</v>
      </c>
      <c r="F204" s="61"/>
      <c r="G204" s="61"/>
      <c r="H204" s="14"/>
      <c r="I204" s="12"/>
      <c r="J204" s="12"/>
      <c r="K204" s="48"/>
      <c r="L204" s="49"/>
      <c r="M204" s="53"/>
      <c r="N204" s="27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5"/>
    </row>
    <row r="205" spans="2:45" ht="18" outlineLevel="1" x14ac:dyDescent="0.25">
      <c r="B205" s="5"/>
      <c r="C205" s="13"/>
      <c r="D205" s="13"/>
      <c r="E205" s="61" t="s">
        <v>395</v>
      </c>
      <c r="F205" s="61"/>
      <c r="G205" s="61"/>
      <c r="H205" s="14"/>
      <c r="I205" s="12"/>
      <c r="J205" s="12"/>
      <c r="K205" s="48"/>
      <c r="L205" s="49"/>
      <c r="M205" s="53"/>
      <c r="N205" s="27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5"/>
    </row>
    <row r="206" spans="2:45" ht="18" outlineLevel="1" x14ac:dyDescent="0.25">
      <c r="B206" s="5"/>
      <c r="C206" s="13"/>
      <c r="D206" s="13"/>
      <c r="E206" s="61" t="s">
        <v>396</v>
      </c>
      <c r="F206" s="61"/>
      <c r="G206" s="61"/>
      <c r="H206" s="14"/>
      <c r="I206" s="12"/>
      <c r="J206" s="12"/>
      <c r="K206" s="48"/>
      <c r="L206" s="49"/>
      <c r="M206" s="53"/>
      <c r="N206" s="27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5"/>
    </row>
    <row r="207" spans="2:45" ht="28.5" outlineLevel="1" x14ac:dyDescent="0.25">
      <c r="B207" s="5"/>
      <c r="C207" s="13"/>
      <c r="D207" s="13"/>
      <c r="E207" s="61" t="s">
        <v>397</v>
      </c>
      <c r="F207" s="61"/>
      <c r="G207" s="61"/>
      <c r="H207" s="14"/>
      <c r="I207" s="12"/>
      <c r="J207" s="12"/>
      <c r="K207" s="48"/>
      <c r="L207" s="49"/>
      <c r="M207" s="53"/>
      <c r="N207" s="27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5"/>
    </row>
    <row r="208" spans="2:45" ht="18" outlineLevel="1" x14ac:dyDescent="0.25">
      <c r="B208" s="5"/>
      <c r="C208" s="13"/>
      <c r="D208" s="13"/>
      <c r="E208" s="61" t="s">
        <v>398</v>
      </c>
      <c r="F208" s="61"/>
      <c r="G208" s="61"/>
      <c r="H208" s="14"/>
      <c r="I208" s="12"/>
      <c r="J208" s="12"/>
      <c r="K208" s="48"/>
      <c r="L208" s="49"/>
      <c r="M208" s="53"/>
      <c r="N208" s="27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5"/>
    </row>
    <row r="209" spans="2:45" ht="18" outlineLevel="1" x14ac:dyDescent="0.25">
      <c r="B209" s="5"/>
      <c r="C209" s="13"/>
      <c r="D209" s="13"/>
      <c r="E209" s="61" t="s">
        <v>399</v>
      </c>
      <c r="F209" s="61"/>
      <c r="G209" s="61"/>
      <c r="H209" s="14"/>
      <c r="I209" s="12"/>
      <c r="J209" s="12"/>
      <c r="K209" s="48"/>
      <c r="L209" s="49"/>
      <c r="M209" s="53"/>
      <c r="N209" s="27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5"/>
    </row>
    <row r="210" spans="2:45" ht="18" outlineLevel="1" x14ac:dyDescent="0.25">
      <c r="B210" s="5"/>
      <c r="C210" s="13"/>
      <c r="D210" s="13"/>
      <c r="E210" s="61" t="s">
        <v>400</v>
      </c>
      <c r="F210" s="61"/>
      <c r="G210" s="13"/>
      <c r="H210" s="14"/>
      <c r="I210" s="12"/>
      <c r="J210" s="12"/>
      <c r="K210" s="48"/>
      <c r="L210" s="49"/>
      <c r="M210" s="53"/>
      <c r="N210" s="27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5"/>
    </row>
    <row r="211" spans="2:45" ht="18" outlineLevel="1" x14ac:dyDescent="0.25">
      <c r="B211" s="5"/>
      <c r="C211" s="13"/>
      <c r="D211" s="13"/>
      <c r="E211" s="61" t="s">
        <v>401</v>
      </c>
      <c r="F211" s="61"/>
      <c r="G211" s="13"/>
      <c r="H211" s="14"/>
      <c r="I211" s="12"/>
      <c r="J211" s="12"/>
      <c r="K211" s="48"/>
      <c r="L211" s="49"/>
      <c r="M211" s="53"/>
      <c r="N211" s="27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5"/>
    </row>
    <row r="212" spans="2:45" ht="18" outlineLevel="1" x14ac:dyDescent="0.25">
      <c r="B212" s="5"/>
      <c r="C212" s="13"/>
      <c r="D212" s="13"/>
      <c r="E212" s="61" t="s">
        <v>402</v>
      </c>
      <c r="F212" s="61"/>
      <c r="G212" s="13"/>
      <c r="H212" s="14"/>
      <c r="I212" s="12"/>
      <c r="J212" s="12"/>
      <c r="K212" s="48" t="str">
        <f>IF(OR(I212=0,J212=0),"",NETWORKDAYS(I212,J212)&amp; " day(s)")</f>
        <v/>
      </c>
      <c r="L212" s="49"/>
      <c r="M212" s="53"/>
      <c r="N212" s="27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5"/>
    </row>
    <row r="213" spans="2:45" ht="18" outlineLevel="1" x14ac:dyDescent="0.25">
      <c r="B213" s="5"/>
      <c r="C213" s="13"/>
      <c r="D213" s="13"/>
      <c r="E213" s="61" t="s">
        <v>403</v>
      </c>
      <c r="F213" s="61"/>
      <c r="G213" s="13"/>
      <c r="H213" s="14"/>
      <c r="I213" s="12"/>
      <c r="J213" s="12"/>
      <c r="K213" s="48" t="str">
        <f t="shared" ref="K213:K214" si="26">IF(OR(I213=0,J213=0),"",NETWORKDAYS(I213,J213)&amp; " day(s)")</f>
        <v/>
      </c>
      <c r="L213" s="49"/>
      <c r="M213" s="53"/>
      <c r="N213" s="27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5"/>
    </row>
    <row r="214" spans="2:45" ht="18" outlineLevel="1" x14ac:dyDescent="0.25">
      <c r="B214" s="5"/>
      <c r="C214" s="13"/>
      <c r="D214" s="13"/>
      <c r="E214" s="61" t="s">
        <v>404</v>
      </c>
      <c r="F214" s="61"/>
      <c r="G214" s="13"/>
      <c r="H214" s="14"/>
      <c r="I214" s="12"/>
      <c r="J214" s="12"/>
      <c r="K214" s="48" t="str">
        <f t="shared" si="26"/>
        <v/>
      </c>
      <c r="L214" s="49"/>
      <c r="M214" s="53"/>
      <c r="N214" s="27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5"/>
    </row>
    <row r="215" spans="2:45" ht="18" outlineLevel="1" x14ac:dyDescent="0.25">
      <c r="B215" s="5"/>
      <c r="C215" s="13"/>
      <c r="D215" s="13"/>
      <c r="E215" s="61" t="s">
        <v>405</v>
      </c>
      <c r="F215" s="61"/>
      <c r="G215" s="13"/>
      <c r="H215" s="14"/>
      <c r="I215" s="12"/>
      <c r="J215" s="12"/>
      <c r="K215" s="48"/>
      <c r="L215" s="49"/>
      <c r="M215" s="53"/>
      <c r="N215" s="27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5"/>
    </row>
    <row r="216" spans="2:45" ht="18" outlineLevel="1" x14ac:dyDescent="0.25">
      <c r="B216" s="5"/>
      <c r="C216" s="13"/>
      <c r="D216" s="13"/>
      <c r="E216" s="61" t="s">
        <v>406</v>
      </c>
      <c r="F216" s="61"/>
      <c r="G216" s="13"/>
      <c r="H216" s="14"/>
      <c r="I216" s="12"/>
      <c r="J216" s="12"/>
      <c r="K216" s="48" t="str">
        <f t="shared" ref="K216" si="27">IF(OR(I216=0,J216=0),"",NETWORKDAYS(I216,J216)&amp; " day(s)")</f>
        <v/>
      </c>
      <c r="L216" s="49"/>
      <c r="M216" s="53"/>
      <c r="N216" s="27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5"/>
    </row>
    <row r="217" spans="2:45" ht="18" outlineLevel="1" x14ac:dyDescent="0.25">
      <c r="B217" s="5"/>
      <c r="C217" s="13"/>
      <c r="D217" s="13"/>
      <c r="E217" s="61" t="s">
        <v>407</v>
      </c>
      <c r="F217" s="61"/>
      <c r="G217" s="13"/>
      <c r="H217" s="14"/>
      <c r="I217" s="12"/>
      <c r="J217" s="12"/>
      <c r="K217" s="48"/>
      <c r="L217" s="49"/>
      <c r="M217" s="53"/>
      <c r="N217" s="27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5"/>
    </row>
    <row r="218" spans="2:45" ht="28.5" outlineLevel="1" x14ac:dyDescent="0.25">
      <c r="B218" s="5"/>
      <c r="C218" s="13"/>
      <c r="D218" s="13"/>
      <c r="E218" s="61" t="s">
        <v>408</v>
      </c>
      <c r="F218" s="61"/>
      <c r="G218" s="13"/>
      <c r="H218" s="14"/>
      <c r="I218" s="12"/>
      <c r="J218" s="12"/>
      <c r="K218" s="48" t="str">
        <f t="shared" ref="K218:K220" si="28">IF(OR(I218=0,J218=0),"",NETWORKDAYS(I218,J218)&amp; " day(s)")</f>
        <v/>
      </c>
      <c r="L218" s="49"/>
      <c r="M218" s="53"/>
      <c r="N218" s="27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5"/>
    </row>
    <row r="219" spans="2:45" ht="18" outlineLevel="1" x14ac:dyDescent="0.25">
      <c r="B219" s="5"/>
      <c r="C219" s="13"/>
      <c r="D219" s="13"/>
      <c r="E219" s="61" t="s">
        <v>409</v>
      </c>
      <c r="F219" s="61"/>
      <c r="G219" s="13"/>
      <c r="H219" s="14"/>
      <c r="I219" s="12"/>
      <c r="J219" s="12"/>
      <c r="K219" s="48" t="str">
        <f t="shared" si="28"/>
        <v/>
      </c>
      <c r="L219" s="49"/>
      <c r="M219" s="53"/>
      <c r="N219" s="27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5"/>
    </row>
    <row r="220" spans="2:45" ht="18" outlineLevel="1" x14ac:dyDescent="0.25">
      <c r="B220" s="5"/>
      <c r="C220" s="13"/>
      <c r="D220" s="13"/>
      <c r="E220" s="61" t="s">
        <v>410</v>
      </c>
      <c r="F220" s="61"/>
      <c r="G220" s="13"/>
      <c r="H220" s="14"/>
      <c r="I220" s="12"/>
      <c r="J220" s="12"/>
      <c r="K220" s="48" t="str">
        <f t="shared" si="28"/>
        <v/>
      </c>
      <c r="L220" s="49"/>
      <c r="M220" s="53"/>
      <c r="N220" s="27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5"/>
    </row>
    <row r="221" spans="2:45" ht="18" outlineLevel="1" x14ac:dyDescent="0.25">
      <c r="B221" s="5"/>
      <c r="C221" s="13"/>
      <c r="D221" s="13"/>
      <c r="E221" s="61" t="s">
        <v>411</v>
      </c>
      <c r="F221" s="61"/>
      <c r="G221" s="13"/>
      <c r="H221" s="14"/>
      <c r="I221" s="12"/>
      <c r="J221" s="12"/>
      <c r="K221" s="48" t="str">
        <f>IF(OR(I221=0,J221=0),"",NETWORKDAYS(I221,J221)&amp; " day(s)")</f>
        <v/>
      </c>
      <c r="L221" s="49"/>
      <c r="M221" s="53"/>
      <c r="N221" s="27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5"/>
    </row>
    <row r="222" spans="2:45" ht="18" outlineLevel="1" x14ac:dyDescent="0.25">
      <c r="B222" s="5"/>
      <c r="C222" s="13"/>
      <c r="D222" s="13"/>
      <c r="E222" s="61" t="s">
        <v>412</v>
      </c>
      <c r="F222" s="61"/>
      <c r="G222" s="13"/>
      <c r="H222" s="14"/>
      <c r="I222" s="12"/>
      <c r="J222" s="12"/>
      <c r="K222" s="48"/>
      <c r="L222" s="49"/>
      <c r="M222" s="53"/>
      <c r="N222" s="27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5"/>
    </row>
    <row r="223" spans="2:45" ht="18" outlineLevel="1" x14ac:dyDescent="0.25">
      <c r="B223" s="5"/>
      <c r="C223" s="13"/>
      <c r="D223" s="13"/>
      <c r="E223" s="61" t="s">
        <v>413</v>
      </c>
      <c r="F223" s="61"/>
      <c r="G223" s="61"/>
      <c r="H223" s="14"/>
      <c r="I223" s="12"/>
      <c r="J223" s="12"/>
      <c r="K223" s="48" t="str">
        <f>IF(OR(I223=0,J223=0),"",NETWORKDAYS(I223,J223)&amp; " day(s)")</f>
        <v/>
      </c>
      <c r="L223" s="49"/>
      <c r="M223" s="53"/>
      <c r="N223" s="27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5"/>
    </row>
    <row r="224" spans="2:45" ht="28.5" outlineLevel="1" x14ac:dyDescent="0.25">
      <c r="B224" s="5"/>
      <c r="C224" s="13"/>
      <c r="D224" s="13"/>
      <c r="E224" s="61" t="s">
        <v>414</v>
      </c>
      <c r="F224" s="61"/>
      <c r="G224" s="61"/>
      <c r="H224" s="14"/>
      <c r="I224" s="12"/>
      <c r="J224" s="12"/>
      <c r="K224" s="48"/>
      <c r="L224" s="49"/>
      <c r="M224" s="53"/>
      <c r="N224" s="27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5"/>
    </row>
    <row r="225" spans="2:45" ht="18" outlineLevel="1" x14ac:dyDescent="0.25">
      <c r="B225" s="5"/>
      <c r="C225" s="13"/>
      <c r="D225" s="13"/>
      <c r="E225" s="61" t="s">
        <v>415</v>
      </c>
      <c r="F225" s="61"/>
      <c r="G225" s="61"/>
      <c r="H225" s="14"/>
      <c r="I225" s="12"/>
      <c r="J225" s="12"/>
      <c r="K225" s="48"/>
      <c r="L225" s="49"/>
      <c r="M225" s="53"/>
      <c r="N225" s="27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5"/>
    </row>
    <row r="226" spans="2:45" ht="18" outlineLevel="1" x14ac:dyDescent="0.25">
      <c r="B226" s="5"/>
      <c r="C226" s="13"/>
      <c r="D226" s="13"/>
      <c r="E226" s="61" t="s">
        <v>416</v>
      </c>
      <c r="F226" s="61"/>
      <c r="G226" s="61"/>
      <c r="H226" s="14"/>
      <c r="I226" s="12"/>
      <c r="J226" s="12"/>
      <c r="K226" s="48"/>
      <c r="L226" s="49"/>
      <c r="M226" s="53"/>
      <c r="N226" s="27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5"/>
    </row>
    <row r="227" spans="2:45" ht="18" outlineLevel="1" x14ac:dyDescent="0.25">
      <c r="B227" s="5"/>
      <c r="C227" s="13"/>
      <c r="D227" s="13"/>
      <c r="E227" s="61" t="s">
        <v>417</v>
      </c>
      <c r="F227" s="61"/>
      <c r="G227" s="61"/>
      <c r="H227" s="14"/>
      <c r="I227" s="12"/>
      <c r="J227" s="12"/>
      <c r="K227" s="48" t="str">
        <f>IF(OR(I227=0,J227=0),"",NETWORKDAYS(I227,J227)&amp; " day(s)")</f>
        <v/>
      </c>
      <c r="L227" s="49"/>
      <c r="M227" s="53"/>
      <c r="N227" s="27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5"/>
    </row>
    <row r="228" spans="2:45" ht="18" outlineLevel="1" x14ac:dyDescent="0.25">
      <c r="B228" s="5"/>
      <c r="C228" s="13"/>
      <c r="D228" s="13"/>
      <c r="E228" s="61" t="s">
        <v>418</v>
      </c>
      <c r="F228" s="61"/>
      <c r="G228" s="61"/>
      <c r="H228" s="14"/>
      <c r="I228" s="12"/>
      <c r="J228" s="12"/>
      <c r="K228" s="48"/>
      <c r="L228" s="49"/>
      <c r="M228" s="53"/>
      <c r="N228" s="27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5"/>
    </row>
    <row r="229" spans="2:45" ht="28.5" outlineLevel="1" x14ac:dyDescent="0.25">
      <c r="B229" s="5"/>
      <c r="C229" s="13"/>
      <c r="D229" s="13"/>
      <c r="E229" s="61" t="s">
        <v>419</v>
      </c>
      <c r="F229" s="61"/>
      <c r="G229" s="61"/>
      <c r="H229" s="14"/>
      <c r="I229" s="12"/>
      <c r="J229" s="12"/>
      <c r="K229" s="48"/>
      <c r="L229" s="49"/>
      <c r="M229" s="53"/>
      <c r="N229" s="27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5"/>
    </row>
    <row r="230" spans="2:45" ht="18" outlineLevel="1" x14ac:dyDescent="0.25">
      <c r="B230" s="5"/>
      <c r="C230" s="13"/>
      <c r="D230" s="13"/>
      <c r="E230" s="61" t="s">
        <v>420</v>
      </c>
      <c r="F230" s="61"/>
      <c r="G230" s="61"/>
      <c r="H230" s="14"/>
      <c r="I230" s="12"/>
      <c r="J230" s="12"/>
      <c r="K230" s="48"/>
      <c r="L230" s="49"/>
      <c r="M230" s="53"/>
      <c r="N230" s="27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5"/>
    </row>
    <row r="231" spans="2:45" ht="18" outlineLevel="1" x14ac:dyDescent="0.25">
      <c r="B231" s="5"/>
      <c r="C231" s="13"/>
      <c r="D231" s="13"/>
      <c r="E231" s="61" t="s">
        <v>421</v>
      </c>
      <c r="F231" s="61"/>
      <c r="G231" s="61"/>
      <c r="H231" s="14"/>
      <c r="I231" s="12"/>
      <c r="J231" s="12"/>
      <c r="K231" s="48"/>
      <c r="L231" s="49"/>
      <c r="M231" s="53"/>
      <c r="N231" s="27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5"/>
    </row>
    <row r="232" spans="2:45" ht="18" outlineLevel="1" x14ac:dyDescent="0.25">
      <c r="B232" s="5"/>
      <c r="C232" s="13"/>
      <c r="D232" s="13"/>
      <c r="E232" s="61" t="s">
        <v>422</v>
      </c>
      <c r="F232" s="61"/>
      <c r="G232" s="61"/>
      <c r="H232" s="14"/>
      <c r="I232" s="12"/>
      <c r="J232" s="12"/>
      <c r="K232" s="48"/>
      <c r="L232" s="49"/>
      <c r="M232" s="53"/>
      <c r="N232" s="27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5"/>
    </row>
    <row r="233" spans="2:45" ht="18" outlineLevel="1" x14ac:dyDescent="0.25">
      <c r="B233" s="5"/>
      <c r="C233" s="13"/>
      <c r="D233" s="13"/>
      <c r="E233" s="61" t="s">
        <v>423</v>
      </c>
      <c r="F233" s="61"/>
      <c r="G233" s="61"/>
      <c r="H233" s="14"/>
      <c r="I233" s="12"/>
      <c r="J233" s="12"/>
      <c r="K233" s="48"/>
      <c r="L233" s="49"/>
      <c r="M233" s="53"/>
      <c r="N233" s="27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5"/>
    </row>
    <row r="234" spans="2:45" ht="18" outlineLevel="1" x14ac:dyDescent="0.25">
      <c r="B234" s="5"/>
      <c r="C234" s="13"/>
      <c r="D234" s="13"/>
      <c r="E234" s="61" t="s">
        <v>424</v>
      </c>
      <c r="F234" s="61"/>
      <c r="G234" s="61"/>
      <c r="H234" s="14"/>
      <c r="I234" s="12"/>
      <c r="J234" s="12"/>
      <c r="K234" s="48"/>
      <c r="L234" s="49"/>
      <c r="M234" s="53"/>
      <c r="N234" s="27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5"/>
    </row>
    <row r="235" spans="2:45" ht="18" outlineLevel="1" x14ac:dyDescent="0.25">
      <c r="B235" s="5"/>
      <c r="C235" s="13"/>
      <c r="D235" s="13"/>
      <c r="E235" s="61" t="s">
        <v>425</v>
      </c>
      <c r="F235" s="61"/>
      <c r="G235" s="61"/>
      <c r="H235" s="14"/>
      <c r="I235" s="12"/>
      <c r="J235" s="12"/>
      <c r="K235" s="48"/>
      <c r="L235" s="49"/>
      <c r="M235" s="53"/>
      <c r="N235" s="27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5"/>
    </row>
    <row r="236" spans="2:45" ht="18" outlineLevel="1" x14ac:dyDescent="0.25">
      <c r="B236" s="5"/>
      <c r="C236" s="13"/>
      <c r="D236" s="13"/>
      <c r="E236" s="61" t="s">
        <v>426</v>
      </c>
      <c r="F236" s="61"/>
      <c r="G236" s="61"/>
      <c r="H236" s="14"/>
      <c r="I236" s="12"/>
      <c r="J236" s="12"/>
      <c r="K236" s="48"/>
      <c r="L236" s="49"/>
      <c r="M236" s="53"/>
      <c r="N236" s="27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5"/>
    </row>
    <row r="237" spans="2:45" ht="18" outlineLevel="1" x14ac:dyDescent="0.25">
      <c r="B237" s="5"/>
      <c r="C237" s="13"/>
      <c r="D237" s="13"/>
      <c r="E237" s="61" t="s">
        <v>427</v>
      </c>
      <c r="F237" s="61"/>
      <c r="G237" s="61"/>
      <c r="H237" s="14"/>
      <c r="I237" s="12"/>
      <c r="J237" s="12"/>
      <c r="K237" s="48"/>
      <c r="L237" s="49"/>
      <c r="M237" s="53"/>
      <c r="N237" s="27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5"/>
    </row>
    <row r="238" spans="2:45" ht="18" outlineLevel="1" x14ac:dyDescent="0.25">
      <c r="B238" s="5"/>
      <c r="C238" s="13"/>
      <c r="D238" s="13"/>
      <c r="E238" s="61" t="s">
        <v>428</v>
      </c>
      <c r="F238" s="61"/>
      <c r="G238" s="61"/>
      <c r="H238" s="14"/>
      <c r="I238" s="12"/>
      <c r="J238" s="12"/>
      <c r="K238" s="48"/>
      <c r="L238" s="49"/>
      <c r="M238" s="53"/>
      <c r="N238" s="27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5"/>
    </row>
    <row r="239" spans="2:45" ht="18" outlineLevel="1" x14ac:dyDescent="0.25">
      <c r="B239" s="5"/>
      <c r="C239" s="13"/>
      <c r="D239" s="13"/>
      <c r="E239" s="61" t="s">
        <v>429</v>
      </c>
      <c r="F239" s="61"/>
      <c r="G239" s="13"/>
      <c r="H239" s="14"/>
      <c r="I239" s="12"/>
      <c r="J239" s="12"/>
      <c r="K239" s="48"/>
      <c r="L239" s="49"/>
      <c r="M239" s="53"/>
      <c r="N239" s="27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5"/>
    </row>
    <row r="240" spans="2:45" ht="18" outlineLevel="1" x14ac:dyDescent="0.25">
      <c r="B240" s="5"/>
      <c r="C240" s="13"/>
      <c r="D240" s="13"/>
      <c r="E240" s="61" t="s">
        <v>430</v>
      </c>
      <c r="F240" s="61"/>
      <c r="G240" s="13"/>
      <c r="H240" s="14"/>
      <c r="I240" s="12"/>
      <c r="J240" s="12"/>
      <c r="K240" s="48"/>
      <c r="L240" s="49"/>
      <c r="M240" s="53"/>
      <c r="N240" s="27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5"/>
    </row>
    <row r="241" spans="2:45" ht="18" outlineLevel="1" x14ac:dyDescent="0.25">
      <c r="B241" s="5"/>
      <c r="C241" s="13"/>
      <c r="D241" s="13"/>
      <c r="E241" s="61" t="s">
        <v>431</v>
      </c>
      <c r="F241" s="61"/>
      <c r="G241" s="13"/>
      <c r="H241" s="14"/>
      <c r="I241" s="12"/>
      <c r="J241" s="12"/>
      <c r="K241" s="48" t="str">
        <f>IF(OR(I241=0,J241=0),"",NETWORKDAYS(I241,J241)&amp; " day(s)")</f>
        <v/>
      </c>
      <c r="L241" s="49"/>
      <c r="M241" s="53"/>
      <c r="N241" s="27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5"/>
    </row>
    <row r="242" spans="2:45" ht="18" outlineLevel="1" x14ac:dyDescent="0.25">
      <c r="B242" s="5"/>
      <c r="C242" s="13"/>
      <c r="D242" s="13"/>
      <c r="E242" s="61" t="s">
        <v>432</v>
      </c>
      <c r="F242" s="61"/>
      <c r="G242" s="13"/>
      <c r="H242" s="14"/>
      <c r="I242" s="12"/>
      <c r="J242" s="12"/>
      <c r="K242" s="48" t="str">
        <f t="shared" ref="K242:K243" si="29">IF(OR(I242=0,J242=0),"",NETWORKDAYS(I242,J242)&amp; " day(s)")</f>
        <v/>
      </c>
      <c r="L242" s="49"/>
      <c r="M242" s="53"/>
      <c r="N242" s="27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5"/>
    </row>
    <row r="243" spans="2:45" ht="18" outlineLevel="1" x14ac:dyDescent="0.25">
      <c r="B243" s="5"/>
      <c r="C243" s="13"/>
      <c r="D243" s="13"/>
      <c r="E243" s="61" t="s">
        <v>433</v>
      </c>
      <c r="F243" s="61"/>
      <c r="G243" s="13"/>
      <c r="H243" s="14"/>
      <c r="I243" s="12"/>
      <c r="J243" s="12"/>
      <c r="K243" s="48" t="str">
        <f t="shared" si="29"/>
        <v/>
      </c>
      <c r="L243" s="49"/>
      <c r="M243" s="53"/>
      <c r="N243" s="27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5"/>
    </row>
    <row r="244" spans="2:45" ht="18" outlineLevel="1" x14ac:dyDescent="0.25">
      <c r="B244" s="5"/>
      <c r="C244" s="13"/>
      <c r="D244" s="13"/>
      <c r="E244" s="61" t="s">
        <v>434</v>
      </c>
      <c r="F244" s="61"/>
      <c r="G244" s="13"/>
      <c r="H244" s="14"/>
      <c r="I244" s="12"/>
      <c r="J244" s="12"/>
      <c r="K244" s="48"/>
      <c r="L244" s="49"/>
      <c r="M244" s="53"/>
      <c r="N244" s="27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5"/>
    </row>
    <row r="245" spans="2:45" ht="18" outlineLevel="1" x14ac:dyDescent="0.25">
      <c r="B245" s="5"/>
      <c r="C245" s="13"/>
      <c r="D245" s="13"/>
      <c r="E245" s="61" t="s">
        <v>435</v>
      </c>
      <c r="F245" s="61"/>
      <c r="G245" s="13"/>
      <c r="H245" s="14"/>
      <c r="I245" s="12"/>
      <c r="J245" s="12"/>
      <c r="K245" s="48" t="str">
        <f t="shared" ref="K245" si="30">IF(OR(I245=0,J245=0),"",NETWORKDAYS(I245,J245)&amp; " day(s)")</f>
        <v/>
      </c>
      <c r="L245" s="49"/>
      <c r="M245" s="53"/>
      <c r="N245" s="27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5"/>
    </row>
    <row r="246" spans="2:45" ht="18" outlineLevel="1" x14ac:dyDescent="0.25">
      <c r="B246" s="5"/>
      <c r="C246" s="13"/>
      <c r="D246" s="13"/>
      <c r="E246" s="61" t="s">
        <v>436</v>
      </c>
      <c r="F246" s="61"/>
      <c r="G246" s="13"/>
      <c r="H246" s="14"/>
      <c r="I246" s="12"/>
      <c r="J246" s="12"/>
      <c r="K246" s="48"/>
      <c r="L246" s="49"/>
      <c r="M246" s="53"/>
      <c r="N246" s="27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5"/>
    </row>
    <row r="247" spans="2:45" ht="28.5" outlineLevel="1" x14ac:dyDescent="0.25">
      <c r="B247" s="5"/>
      <c r="C247" s="13"/>
      <c r="D247" s="13"/>
      <c r="E247" s="61" t="s">
        <v>437</v>
      </c>
      <c r="F247" s="61"/>
      <c r="G247" s="13"/>
      <c r="H247" s="14"/>
      <c r="I247" s="12"/>
      <c r="J247" s="12"/>
      <c r="K247" s="48" t="str">
        <f t="shared" ref="K247:K249" si="31">IF(OR(I247=0,J247=0),"",NETWORKDAYS(I247,J247)&amp; " day(s)")</f>
        <v/>
      </c>
      <c r="L247" s="49"/>
      <c r="M247" s="53"/>
      <c r="N247" s="27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5"/>
    </row>
    <row r="248" spans="2:45" ht="18" outlineLevel="1" x14ac:dyDescent="0.25">
      <c r="B248" s="5"/>
      <c r="C248" s="13"/>
      <c r="D248" s="13"/>
      <c r="E248" s="61" t="s">
        <v>438</v>
      </c>
      <c r="F248" s="61"/>
      <c r="G248" s="13"/>
      <c r="H248" s="14"/>
      <c r="I248" s="12"/>
      <c r="J248" s="12"/>
      <c r="K248" s="48" t="str">
        <f t="shared" si="31"/>
        <v/>
      </c>
      <c r="L248" s="49"/>
      <c r="M248" s="53"/>
      <c r="N248" s="27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5"/>
    </row>
    <row r="249" spans="2:45" ht="18" outlineLevel="1" x14ac:dyDescent="0.25">
      <c r="B249" s="5"/>
      <c r="C249" s="13"/>
      <c r="D249" s="13"/>
      <c r="E249" s="61" t="s">
        <v>439</v>
      </c>
      <c r="F249" s="61"/>
      <c r="G249" s="13"/>
      <c r="H249" s="14"/>
      <c r="I249" s="12"/>
      <c r="J249" s="12"/>
      <c r="K249" s="48" t="str">
        <f t="shared" si="31"/>
        <v/>
      </c>
      <c r="L249" s="49"/>
      <c r="M249" s="53"/>
      <c r="N249" s="27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5"/>
    </row>
    <row r="250" spans="2:45" ht="18" outlineLevel="1" x14ac:dyDescent="0.25">
      <c r="B250" s="5"/>
      <c r="C250" s="13"/>
      <c r="D250" s="13"/>
      <c r="E250" s="61" t="s">
        <v>440</v>
      </c>
      <c r="F250" s="61"/>
      <c r="G250" s="13"/>
      <c r="H250" s="14"/>
      <c r="I250" s="12"/>
      <c r="J250" s="12"/>
      <c r="K250" s="48" t="str">
        <f>IF(OR(I250=0,J250=0),"",NETWORKDAYS(I250,J250)&amp; " day(s)")</f>
        <v/>
      </c>
      <c r="L250" s="49"/>
      <c r="M250" s="53"/>
      <c r="N250" s="27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5"/>
    </row>
    <row r="251" spans="2:45" ht="18" outlineLevel="1" x14ac:dyDescent="0.25">
      <c r="B251" s="5"/>
      <c r="C251" s="13"/>
      <c r="D251" s="13"/>
      <c r="E251" s="61" t="s">
        <v>441</v>
      </c>
      <c r="F251" s="61"/>
      <c r="G251" s="13"/>
      <c r="H251" s="14"/>
      <c r="I251" s="12"/>
      <c r="J251" s="12"/>
      <c r="K251" s="48"/>
      <c r="L251" s="49"/>
      <c r="M251" s="53"/>
      <c r="N251" s="27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5"/>
    </row>
    <row r="252" spans="2:45" ht="18" outlineLevel="1" x14ac:dyDescent="0.25">
      <c r="B252" s="5"/>
      <c r="C252" s="13"/>
      <c r="D252" s="13"/>
      <c r="E252" s="61" t="s">
        <v>442</v>
      </c>
      <c r="F252" s="61"/>
      <c r="G252" s="61"/>
      <c r="H252" s="14"/>
      <c r="I252" s="12"/>
      <c r="J252" s="12"/>
      <c r="K252" s="48" t="str">
        <f>IF(OR(I252=0,J252=0),"",NETWORKDAYS(I252,J252)&amp; " day(s)")</f>
        <v/>
      </c>
      <c r="L252" s="49"/>
      <c r="M252" s="53"/>
      <c r="N252" s="27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5"/>
    </row>
    <row r="253" spans="2:45" ht="18" outlineLevel="1" x14ac:dyDescent="0.25">
      <c r="B253" s="5"/>
      <c r="C253" s="13"/>
      <c r="D253" s="13"/>
      <c r="E253" s="61"/>
      <c r="F253" s="61"/>
      <c r="G253" s="61"/>
      <c r="H253" s="14"/>
      <c r="I253" s="12"/>
      <c r="J253" s="12"/>
      <c r="K253" s="48"/>
      <c r="L253" s="49"/>
      <c r="M253" s="53"/>
      <c r="N253" s="27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5"/>
    </row>
    <row r="254" spans="2:45" ht="18" outlineLevel="1" x14ac:dyDescent="0.25">
      <c r="B254" s="5"/>
      <c r="C254" s="13"/>
      <c r="D254" s="13"/>
      <c r="E254" s="61"/>
      <c r="F254" s="61"/>
      <c r="G254" s="61"/>
      <c r="H254" s="14"/>
      <c r="I254" s="12"/>
      <c r="J254" s="12"/>
      <c r="K254" s="48"/>
      <c r="L254" s="49"/>
      <c r="M254" s="53"/>
      <c r="N254" s="27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5"/>
    </row>
    <row r="255" spans="2:45" x14ac:dyDescent="0.25">
      <c r="E255" s="1"/>
    </row>
    <row r="256" spans="2:45" x14ac:dyDescent="0.25">
      <c r="E256" s="1"/>
    </row>
    <row r="257" spans="5:5" x14ac:dyDescent="0.25">
      <c r="E257" s="1"/>
    </row>
  </sheetData>
  <sheetProtection formatCells="0" formatColumns="0" formatRows="0" insertRows="0" deleteRows="0"/>
  <mergeCells count="10">
    <mergeCell ref="AN5:AR7"/>
    <mergeCell ref="H6:I6"/>
    <mergeCell ref="J6:K6"/>
    <mergeCell ref="C9:M9"/>
    <mergeCell ref="C3:M4"/>
    <mergeCell ref="O5:S7"/>
    <mergeCell ref="T5:X7"/>
    <mergeCell ref="Y5:AC7"/>
    <mergeCell ref="AD5:AH7"/>
    <mergeCell ref="AI5:AM7"/>
  </mergeCells>
  <phoneticPr fontId="2" type="noConversion"/>
  <conditionalFormatting sqref="O8:AR8">
    <cfRule type="expression" dxfId="68" priority="247">
      <formula>$O$8=TODAY()</formula>
    </cfRule>
  </conditionalFormatting>
  <conditionalFormatting sqref="M10">
    <cfRule type="dataBar" priority="246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{8E8C2CF6-9C48-4D22-9103-863E7004B189}</x14:id>
        </ext>
      </extLst>
    </cfRule>
  </conditionalFormatting>
  <conditionalFormatting sqref="O11:AR254">
    <cfRule type="expression" dxfId="67" priority="248">
      <formula>AND($M11&gt;5%, $I11&lt;=O$8,ROUNDDOWN(NETWORKDAYS($I11,$J11)*$M11,0)+$I11+1&gt;=O$8)</formula>
    </cfRule>
    <cfRule type="expression" dxfId="66" priority="249">
      <formula>AND(NOT(ISBLANK($I11)),$I11&lt;=O$8,$J11&gt;=O$8)</formula>
    </cfRule>
  </conditionalFormatting>
  <conditionalFormatting sqref="L41:L43">
    <cfRule type="cellIs" dxfId="65" priority="99" stopIfTrue="1" operator="equal">
      <formula>"Yellow"</formula>
    </cfRule>
    <cfRule type="cellIs" dxfId="64" priority="100" stopIfTrue="1" operator="equal">
      <formula>"Green"</formula>
    </cfRule>
    <cfRule type="cellIs" dxfId="63" priority="101" stopIfTrue="1" operator="equal">
      <formula>"Red"</formula>
    </cfRule>
  </conditionalFormatting>
  <conditionalFormatting sqref="M35:M40">
    <cfRule type="dataBar" priority="110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{4FAFBD86-E585-4E66-83A3-D19187181CC6}</x14:id>
        </ext>
      </extLst>
    </cfRule>
  </conditionalFormatting>
  <conditionalFormatting sqref="L35:L40">
    <cfRule type="cellIs" dxfId="62" priority="107" stopIfTrue="1" operator="equal">
      <formula>"Yellow"</formula>
    </cfRule>
    <cfRule type="cellIs" dxfId="61" priority="108" stopIfTrue="1" operator="equal">
      <formula>"Green"</formula>
    </cfRule>
    <cfRule type="cellIs" dxfId="60" priority="109" stopIfTrue="1" operator="equal">
      <formula>"Red"</formula>
    </cfRule>
  </conditionalFormatting>
  <conditionalFormatting sqref="M11:M34">
    <cfRule type="dataBar" priority="106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{EF1343F0-2A8C-431D-8171-CEB33519B3E3}</x14:id>
        </ext>
      </extLst>
    </cfRule>
  </conditionalFormatting>
  <conditionalFormatting sqref="L12:L34">
    <cfRule type="cellIs" dxfId="59" priority="103" stopIfTrue="1" operator="equal">
      <formula>"Yellow"</formula>
    </cfRule>
    <cfRule type="cellIs" dxfId="58" priority="104" stopIfTrue="1" operator="equal">
      <formula>"Green"</formula>
    </cfRule>
    <cfRule type="cellIs" dxfId="57" priority="105" stopIfTrue="1" operator="equal">
      <formula>"Red"</formula>
    </cfRule>
  </conditionalFormatting>
  <conditionalFormatting sqref="M41:M43">
    <cfRule type="dataBar" priority="102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{CCBB2780-45B6-4684-A16B-2F0DA29F5658}</x14:id>
        </ext>
      </extLst>
    </cfRule>
  </conditionalFormatting>
  <conditionalFormatting sqref="M144:M158">
    <cfRule type="dataBar" priority="96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{64B2133F-B2C0-45D3-9A00-A025350E73D8}</x14:id>
        </ext>
      </extLst>
    </cfRule>
  </conditionalFormatting>
  <conditionalFormatting sqref="L144:L158">
    <cfRule type="cellIs" dxfId="56" priority="93" stopIfTrue="1" operator="equal">
      <formula>"Yellow"</formula>
    </cfRule>
    <cfRule type="cellIs" dxfId="55" priority="94" stopIfTrue="1" operator="equal">
      <formula>"Green"</formula>
    </cfRule>
    <cfRule type="cellIs" dxfId="54" priority="95" stopIfTrue="1" operator="equal">
      <formula>"Red"</formula>
    </cfRule>
  </conditionalFormatting>
  <conditionalFormatting sqref="M142:M143">
    <cfRule type="dataBar" priority="90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{B5B8A266-766C-4A7E-82CC-8C685B984E16}</x14:id>
        </ext>
      </extLst>
    </cfRule>
  </conditionalFormatting>
  <conditionalFormatting sqref="L142:L143">
    <cfRule type="cellIs" dxfId="53" priority="87" stopIfTrue="1" operator="equal">
      <formula>"Yellow"</formula>
    </cfRule>
    <cfRule type="cellIs" dxfId="52" priority="88" stopIfTrue="1" operator="equal">
      <formula>"Green"</formula>
    </cfRule>
    <cfRule type="cellIs" dxfId="51" priority="89" stopIfTrue="1" operator="equal">
      <formula>"Red"</formula>
    </cfRule>
  </conditionalFormatting>
  <conditionalFormatting sqref="M119:M141">
    <cfRule type="dataBar" priority="86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{B2D6521B-E72A-45E2-85A8-2B4288BAFCE5}</x14:id>
        </ext>
      </extLst>
    </cfRule>
  </conditionalFormatting>
  <conditionalFormatting sqref="L119:L141">
    <cfRule type="cellIs" dxfId="50" priority="83" stopIfTrue="1" operator="equal">
      <formula>"Yellow"</formula>
    </cfRule>
    <cfRule type="cellIs" dxfId="49" priority="84" stopIfTrue="1" operator="equal">
      <formula>"Green"</formula>
    </cfRule>
    <cfRule type="cellIs" dxfId="48" priority="85" stopIfTrue="1" operator="equal">
      <formula>"Red"</formula>
    </cfRule>
  </conditionalFormatting>
  <conditionalFormatting sqref="M117:M118">
    <cfRule type="dataBar" priority="80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{E2F356D1-9268-4B02-8C70-CEF680739EFC}</x14:id>
        </ext>
      </extLst>
    </cfRule>
  </conditionalFormatting>
  <conditionalFormatting sqref="L117:L118">
    <cfRule type="cellIs" dxfId="47" priority="77" stopIfTrue="1" operator="equal">
      <formula>"Yellow"</formula>
    </cfRule>
    <cfRule type="cellIs" dxfId="46" priority="78" stopIfTrue="1" operator="equal">
      <formula>"Green"</formula>
    </cfRule>
    <cfRule type="cellIs" dxfId="45" priority="79" stopIfTrue="1" operator="equal">
      <formula>"Red"</formula>
    </cfRule>
  </conditionalFormatting>
  <conditionalFormatting sqref="M94:M116">
    <cfRule type="dataBar" priority="76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{C5A69000-39D1-493C-980C-DE7F2D04F219}</x14:id>
        </ext>
      </extLst>
    </cfRule>
  </conditionalFormatting>
  <conditionalFormatting sqref="L94:L116">
    <cfRule type="cellIs" dxfId="44" priority="73" stopIfTrue="1" operator="equal">
      <formula>"Yellow"</formula>
    </cfRule>
    <cfRule type="cellIs" dxfId="43" priority="74" stopIfTrue="1" operator="equal">
      <formula>"Green"</formula>
    </cfRule>
    <cfRule type="cellIs" dxfId="42" priority="75" stopIfTrue="1" operator="equal">
      <formula>"Red"</formula>
    </cfRule>
  </conditionalFormatting>
  <conditionalFormatting sqref="M92:M93">
    <cfRule type="dataBar" priority="70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{A0985EA6-A508-4C67-B717-40A7746B5F82}</x14:id>
        </ext>
      </extLst>
    </cfRule>
  </conditionalFormatting>
  <conditionalFormatting sqref="L92:L93">
    <cfRule type="cellIs" dxfId="41" priority="67" stopIfTrue="1" operator="equal">
      <formula>"Yellow"</formula>
    </cfRule>
    <cfRule type="cellIs" dxfId="40" priority="68" stopIfTrue="1" operator="equal">
      <formula>"Green"</formula>
    </cfRule>
    <cfRule type="cellIs" dxfId="39" priority="69" stopIfTrue="1" operator="equal">
      <formula>"Red"</formula>
    </cfRule>
  </conditionalFormatting>
  <conditionalFormatting sqref="M69:M91">
    <cfRule type="dataBar" priority="66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{33BBBA80-04FD-4725-B33C-CB892C9A8A5C}</x14:id>
        </ext>
      </extLst>
    </cfRule>
  </conditionalFormatting>
  <conditionalFormatting sqref="L69:L91">
    <cfRule type="cellIs" dxfId="38" priority="63" stopIfTrue="1" operator="equal">
      <formula>"Yellow"</formula>
    </cfRule>
    <cfRule type="cellIs" dxfId="37" priority="64" stopIfTrue="1" operator="equal">
      <formula>"Green"</formula>
    </cfRule>
    <cfRule type="cellIs" dxfId="36" priority="65" stopIfTrue="1" operator="equal">
      <formula>"Red"</formula>
    </cfRule>
  </conditionalFormatting>
  <conditionalFormatting sqref="M67:M68">
    <cfRule type="dataBar" priority="60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{2B50E918-9D1E-4E8C-AD4E-D5004519BA24}</x14:id>
        </ext>
      </extLst>
    </cfRule>
  </conditionalFormatting>
  <conditionalFormatting sqref="L67:L68">
    <cfRule type="cellIs" dxfId="35" priority="57" stopIfTrue="1" operator="equal">
      <formula>"Yellow"</formula>
    </cfRule>
    <cfRule type="cellIs" dxfId="34" priority="58" stopIfTrue="1" operator="equal">
      <formula>"Green"</formula>
    </cfRule>
    <cfRule type="cellIs" dxfId="33" priority="59" stopIfTrue="1" operator="equal">
      <formula>"Red"</formula>
    </cfRule>
  </conditionalFormatting>
  <conditionalFormatting sqref="M44:M66">
    <cfRule type="dataBar" priority="56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{54B42DD4-A3F2-4685-A574-8D1CDBA1A0B8}</x14:id>
        </ext>
      </extLst>
    </cfRule>
  </conditionalFormatting>
  <conditionalFormatting sqref="L44:L66">
    <cfRule type="cellIs" dxfId="32" priority="53" stopIfTrue="1" operator="equal">
      <formula>"Yellow"</formula>
    </cfRule>
    <cfRule type="cellIs" dxfId="31" priority="54" stopIfTrue="1" operator="equal">
      <formula>"Green"</formula>
    </cfRule>
    <cfRule type="cellIs" dxfId="30" priority="55" stopIfTrue="1" operator="equal">
      <formula>"Red"</formula>
    </cfRule>
  </conditionalFormatting>
  <conditionalFormatting sqref="M212:M226">
    <cfRule type="dataBar" priority="50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{F4F61B07-B0B3-4396-B265-782375F4D7D1}</x14:id>
        </ext>
      </extLst>
    </cfRule>
  </conditionalFormatting>
  <conditionalFormatting sqref="L212:L226">
    <cfRule type="cellIs" dxfId="29" priority="47" stopIfTrue="1" operator="equal">
      <formula>"Yellow"</formula>
    </cfRule>
    <cfRule type="cellIs" dxfId="28" priority="48" stopIfTrue="1" operator="equal">
      <formula>"Green"</formula>
    </cfRule>
    <cfRule type="cellIs" dxfId="27" priority="49" stopIfTrue="1" operator="equal">
      <formula>"Red"</formula>
    </cfRule>
  </conditionalFormatting>
  <conditionalFormatting sqref="M210:M211">
    <cfRule type="dataBar" priority="44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{83415773-4B22-43EA-B152-93F3B4B657D7}</x14:id>
        </ext>
      </extLst>
    </cfRule>
  </conditionalFormatting>
  <conditionalFormatting sqref="L210:L211">
    <cfRule type="cellIs" dxfId="26" priority="41" stopIfTrue="1" operator="equal">
      <formula>"Yellow"</formula>
    </cfRule>
    <cfRule type="cellIs" dxfId="25" priority="42" stopIfTrue="1" operator="equal">
      <formula>"Green"</formula>
    </cfRule>
    <cfRule type="cellIs" dxfId="24" priority="43" stopIfTrue="1" operator="equal">
      <formula>"Red"</formula>
    </cfRule>
  </conditionalFormatting>
  <conditionalFormatting sqref="M193:M209">
    <cfRule type="dataBar" priority="40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{7843B954-9172-4735-86FF-C4630989DE54}</x14:id>
        </ext>
      </extLst>
    </cfRule>
  </conditionalFormatting>
  <conditionalFormatting sqref="L193:L209">
    <cfRule type="cellIs" dxfId="23" priority="37" stopIfTrue="1" operator="equal">
      <formula>"Yellow"</formula>
    </cfRule>
    <cfRule type="cellIs" dxfId="22" priority="38" stopIfTrue="1" operator="equal">
      <formula>"Green"</formula>
    </cfRule>
    <cfRule type="cellIs" dxfId="21" priority="39" stopIfTrue="1" operator="equal">
      <formula>"Red"</formula>
    </cfRule>
  </conditionalFormatting>
  <conditionalFormatting sqref="M178:M192">
    <cfRule type="dataBar" priority="34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{2A57E742-9653-44BF-A588-8E73465CC7DA}</x14:id>
        </ext>
      </extLst>
    </cfRule>
  </conditionalFormatting>
  <conditionalFormatting sqref="L178:L192">
    <cfRule type="cellIs" dxfId="20" priority="31" stopIfTrue="1" operator="equal">
      <formula>"Yellow"</formula>
    </cfRule>
    <cfRule type="cellIs" dxfId="19" priority="32" stopIfTrue="1" operator="equal">
      <formula>"Green"</formula>
    </cfRule>
    <cfRule type="cellIs" dxfId="18" priority="33" stopIfTrue="1" operator="equal">
      <formula>"Red"</formula>
    </cfRule>
  </conditionalFormatting>
  <conditionalFormatting sqref="M176:M177">
    <cfRule type="dataBar" priority="28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{EB158CB7-E74E-4E14-B708-74E7F11478DD}</x14:id>
        </ext>
      </extLst>
    </cfRule>
  </conditionalFormatting>
  <conditionalFormatting sqref="L176:L177">
    <cfRule type="cellIs" dxfId="17" priority="25" stopIfTrue="1" operator="equal">
      <formula>"Yellow"</formula>
    </cfRule>
    <cfRule type="cellIs" dxfId="16" priority="26" stopIfTrue="1" operator="equal">
      <formula>"Green"</formula>
    </cfRule>
    <cfRule type="cellIs" dxfId="15" priority="27" stopIfTrue="1" operator="equal">
      <formula>"Red"</formula>
    </cfRule>
  </conditionalFormatting>
  <conditionalFormatting sqref="M159:M175">
    <cfRule type="dataBar" priority="24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{7B8CD520-0B72-4B18-9E5F-7245AB281576}</x14:id>
        </ext>
      </extLst>
    </cfRule>
  </conditionalFormatting>
  <conditionalFormatting sqref="L159:L175">
    <cfRule type="cellIs" dxfId="14" priority="21" stopIfTrue="1" operator="equal">
      <formula>"Yellow"</formula>
    </cfRule>
    <cfRule type="cellIs" dxfId="13" priority="22" stopIfTrue="1" operator="equal">
      <formula>"Green"</formula>
    </cfRule>
    <cfRule type="cellIs" dxfId="12" priority="23" stopIfTrue="1" operator="equal">
      <formula>"Red"</formula>
    </cfRule>
  </conditionalFormatting>
  <conditionalFormatting sqref="M252:M254">
    <cfRule type="dataBar" priority="20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{C6B6270B-F9CA-4FE7-B6FF-2D1B1E366845}</x14:id>
        </ext>
      </extLst>
    </cfRule>
  </conditionalFormatting>
  <conditionalFormatting sqref="L252:L254">
    <cfRule type="cellIs" dxfId="11" priority="17" stopIfTrue="1" operator="equal">
      <formula>"Yellow"</formula>
    </cfRule>
    <cfRule type="cellIs" dxfId="10" priority="18" stopIfTrue="1" operator="equal">
      <formula>"Green"</formula>
    </cfRule>
    <cfRule type="cellIs" dxfId="9" priority="19" stopIfTrue="1" operator="equal">
      <formula>"Red"</formula>
    </cfRule>
  </conditionalFormatting>
  <conditionalFormatting sqref="M241:M251">
    <cfRule type="dataBar" priority="14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{B21CC537-DA6D-46A3-A1B9-215A600FC863}</x14:id>
        </ext>
      </extLst>
    </cfRule>
  </conditionalFormatting>
  <conditionalFormatting sqref="L241:L251">
    <cfRule type="cellIs" dxfId="8" priority="11" stopIfTrue="1" operator="equal">
      <formula>"Yellow"</formula>
    </cfRule>
    <cfRule type="cellIs" dxfId="7" priority="12" stopIfTrue="1" operator="equal">
      <formula>"Green"</formula>
    </cfRule>
    <cfRule type="cellIs" dxfId="6" priority="13" stopIfTrue="1" operator="equal">
      <formula>"Red"</formula>
    </cfRule>
  </conditionalFormatting>
  <conditionalFormatting sqref="M239:M240">
    <cfRule type="dataBar" priority="8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{53D8BA33-EF24-4356-B4B1-25F3B2808554}</x14:id>
        </ext>
      </extLst>
    </cfRule>
  </conditionalFormatting>
  <conditionalFormatting sqref="L239:L240">
    <cfRule type="cellIs" dxfId="5" priority="5" stopIfTrue="1" operator="equal">
      <formula>"Yellow"</formula>
    </cfRule>
    <cfRule type="cellIs" dxfId="4" priority="6" stopIfTrue="1" operator="equal">
      <formula>"Green"</formula>
    </cfRule>
    <cfRule type="cellIs" dxfId="3" priority="7" stopIfTrue="1" operator="equal">
      <formula>"Red"</formula>
    </cfRule>
  </conditionalFormatting>
  <conditionalFormatting sqref="M227:M238">
    <cfRule type="dataBar" priority="4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{C356A928-5D53-4F50-9ABB-02A271A4E574}</x14:id>
        </ext>
      </extLst>
    </cfRule>
  </conditionalFormatting>
  <conditionalFormatting sqref="L227:L238">
    <cfRule type="cellIs" dxfId="2" priority="1" stopIfTrue="1" operator="equal">
      <formula>"Yellow"</formula>
    </cfRule>
    <cfRule type="cellIs" dxfId="1" priority="2" stopIfTrue="1" operator="equal">
      <formula>"Green"</formula>
    </cfRule>
    <cfRule type="cellIs" dxfId="0" priority="3" stopIfTrue="1" operator="equal">
      <formula>"Red"</formula>
    </cfRule>
  </conditionalFormatting>
  <dataValidations count="2">
    <dataValidation type="list" allowBlank="1" showInputMessage="1" showErrorMessage="1" sqref="L23:L39 L12:L21 L55:L78 L130:L153 L105:L128 L80:L103 L41:L53 L198:L221 L164:L187 L155:L162 L189:L196 L223:L250 L252:L254" xr:uid="{DDC04FAB-8DE8-434B-AB0A-062BAC55257B}">
      <formula1>"Red, Yellow,Green"</formula1>
    </dataValidation>
    <dataValidation type="list" allowBlank="1" showInputMessage="1" showErrorMessage="1" sqref="H12:H39 H41:H254" xr:uid="{BA1EBAE4-F377-43C5-8263-2FF35F0202B4}">
      <formula1>"Low, Medium,High"</formula1>
    </dataValidation>
  </dataValidations>
  <pageMargins left="0.25" right="0.25" top="0.5" bottom="0.5" header="0.5" footer="0.25"/>
  <pageSetup scale="61" fitToHeight="0" orientation="landscape"/>
  <headerFooter alignWithMargin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8C2CF6-9C48-4D22-9103-863E7004B189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4FAFBD86-E585-4E66-83A3-D19187181CC6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M35:M40</xm:sqref>
        </x14:conditionalFormatting>
        <x14:conditionalFormatting xmlns:xm="http://schemas.microsoft.com/office/excel/2006/main">
          <x14:cfRule type="dataBar" id="{EF1343F0-2A8C-431D-8171-CEB33519B3E3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M11:M34</xm:sqref>
        </x14:conditionalFormatting>
        <x14:conditionalFormatting xmlns:xm="http://schemas.microsoft.com/office/excel/2006/main">
          <x14:cfRule type="dataBar" id="{CCBB2780-45B6-4684-A16B-2F0DA29F565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M41:M43</xm:sqref>
        </x14:conditionalFormatting>
        <x14:conditionalFormatting xmlns:xm="http://schemas.microsoft.com/office/excel/2006/main">
          <x14:cfRule type="dataBar" id="{64B2133F-B2C0-45D3-9A00-A025350E73D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M144:M158</xm:sqref>
        </x14:conditionalFormatting>
        <x14:conditionalFormatting xmlns:xm="http://schemas.microsoft.com/office/excel/2006/main">
          <x14:cfRule type="dataBar" id="{B5B8A266-766C-4A7E-82CC-8C685B984E16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M142:M143</xm:sqref>
        </x14:conditionalFormatting>
        <x14:conditionalFormatting xmlns:xm="http://schemas.microsoft.com/office/excel/2006/main">
          <x14:cfRule type="dataBar" id="{B2D6521B-E72A-45E2-85A8-2B4288BAFCE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M119:M141</xm:sqref>
        </x14:conditionalFormatting>
        <x14:conditionalFormatting xmlns:xm="http://schemas.microsoft.com/office/excel/2006/main">
          <x14:cfRule type="dataBar" id="{E2F356D1-9268-4B02-8C70-CEF680739EF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M117:M118</xm:sqref>
        </x14:conditionalFormatting>
        <x14:conditionalFormatting xmlns:xm="http://schemas.microsoft.com/office/excel/2006/main">
          <x14:cfRule type="dataBar" id="{C5A69000-39D1-493C-980C-DE7F2D04F219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M94:M116</xm:sqref>
        </x14:conditionalFormatting>
        <x14:conditionalFormatting xmlns:xm="http://schemas.microsoft.com/office/excel/2006/main">
          <x14:cfRule type="dataBar" id="{A0985EA6-A508-4C67-B717-40A7746B5F8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M92:M93</xm:sqref>
        </x14:conditionalFormatting>
        <x14:conditionalFormatting xmlns:xm="http://schemas.microsoft.com/office/excel/2006/main">
          <x14:cfRule type="dataBar" id="{33BBBA80-04FD-4725-B33C-CB892C9A8A5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M69:M91</xm:sqref>
        </x14:conditionalFormatting>
        <x14:conditionalFormatting xmlns:xm="http://schemas.microsoft.com/office/excel/2006/main">
          <x14:cfRule type="dataBar" id="{2B50E918-9D1E-4E8C-AD4E-D5004519BA2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M67:M68</xm:sqref>
        </x14:conditionalFormatting>
        <x14:conditionalFormatting xmlns:xm="http://schemas.microsoft.com/office/excel/2006/main">
          <x14:cfRule type="dataBar" id="{54B42DD4-A3F2-4685-A574-8D1CDBA1A0B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M44:M66</xm:sqref>
        </x14:conditionalFormatting>
        <x14:conditionalFormatting xmlns:xm="http://schemas.microsoft.com/office/excel/2006/main">
          <x14:cfRule type="dataBar" id="{F4F61B07-B0B3-4396-B265-782375F4D7D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M212:M226</xm:sqref>
        </x14:conditionalFormatting>
        <x14:conditionalFormatting xmlns:xm="http://schemas.microsoft.com/office/excel/2006/main">
          <x14:cfRule type="dataBar" id="{83415773-4B22-43EA-B152-93F3B4B657D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M210:M211</xm:sqref>
        </x14:conditionalFormatting>
        <x14:conditionalFormatting xmlns:xm="http://schemas.microsoft.com/office/excel/2006/main">
          <x14:cfRule type="dataBar" id="{7843B954-9172-4735-86FF-C4630989DE5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M193:M209</xm:sqref>
        </x14:conditionalFormatting>
        <x14:conditionalFormatting xmlns:xm="http://schemas.microsoft.com/office/excel/2006/main">
          <x14:cfRule type="dataBar" id="{2A57E742-9653-44BF-A588-8E73465CC7DA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M178:M192</xm:sqref>
        </x14:conditionalFormatting>
        <x14:conditionalFormatting xmlns:xm="http://schemas.microsoft.com/office/excel/2006/main">
          <x14:cfRule type="dataBar" id="{EB158CB7-E74E-4E14-B708-74E7F11478D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M176:M177</xm:sqref>
        </x14:conditionalFormatting>
        <x14:conditionalFormatting xmlns:xm="http://schemas.microsoft.com/office/excel/2006/main">
          <x14:cfRule type="dataBar" id="{7B8CD520-0B72-4B18-9E5F-7245AB281576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M159:M175</xm:sqref>
        </x14:conditionalFormatting>
        <x14:conditionalFormatting xmlns:xm="http://schemas.microsoft.com/office/excel/2006/main">
          <x14:cfRule type="dataBar" id="{C6B6270B-F9CA-4FE7-B6FF-2D1B1E36684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M252:M254</xm:sqref>
        </x14:conditionalFormatting>
        <x14:conditionalFormatting xmlns:xm="http://schemas.microsoft.com/office/excel/2006/main">
          <x14:cfRule type="dataBar" id="{B21CC537-DA6D-46A3-A1B9-215A600FC863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M241:M251</xm:sqref>
        </x14:conditionalFormatting>
        <x14:conditionalFormatting xmlns:xm="http://schemas.microsoft.com/office/excel/2006/main">
          <x14:cfRule type="dataBar" id="{53D8BA33-EF24-4356-B4B1-25F3B280855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M239:M240</xm:sqref>
        </x14:conditionalFormatting>
        <x14:conditionalFormatting xmlns:xm="http://schemas.microsoft.com/office/excel/2006/main">
          <x14:cfRule type="dataBar" id="{C356A928-5D53-4F50-9ABB-02A271A4E57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M227:M238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ddbe5114-fe4f-4faf-8a07-a9103153293f}" enabled="1" method="Standard" siteId="{918079db-c902-4e29-b22c-9764410d037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Docker</vt:lpstr>
      <vt:lpstr>SQL</vt:lpstr>
      <vt:lpstr>Python</vt:lpstr>
      <vt:lpstr>Docker!prevWBS</vt:lpstr>
      <vt:lpstr>Python!prevWBS</vt:lpstr>
      <vt:lpstr>SQL!prevWBS</vt:lpstr>
      <vt:lpstr>Docker!Print_Area</vt:lpstr>
      <vt:lpstr>Python!Print_Area</vt:lpstr>
      <vt:lpstr>SQL!Print_Area</vt:lpstr>
      <vt:lpstr>Docker!Print_Titles</vt:lpstr>
      <vt:lpstr>Python!Print_Titles</vt:lpstr>
      <vt:lpstr>SQL!Print_Titles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2018-07-12T14:52:49Z</dcterms:created>
  <dcterms:modified xsi:type="dcterms:W3CDTF">2022-08-23T12:06:36Z</dcterms:modified>
  <cp:category/>
  <cp:contentStatus/>
</cp:coreProperties>
</file>