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Shetu\Class lectures\L9(10.09.18)\"/>
    </mc:Choice>
  </mc:AlternateContent>
  <bookViews>
    <workbookView xWindow="0" yWindow="0" windowWidth="20400" windowHeight="7650" activeTab="6"/>
  </bookViews>
  <sheets>
    <sheet name="Sheet1" sheetId="1" r:id="rId1"/>
    <sheet name="Sheet6" sheetId="15" r:id="rId2"/>
    <sheet name="Sheet5" sheetId="14" r:id="rId3"/>
    <sheet name="Sheet2" sheetId="2" r:id="rId4"/>
    <sheet name="Sheet3" sheetId="12" r:id="rId5"/>
    <sheet name="Sheet4" sheetId="13" r:id="rId6"/>
    <sheet name="Sheet11" sheetId="11" r:id="rId7"/>
    <sheet name="Sheet10" sheetId="10" r:id="rId8"/>
  </sheets>
  <definedNames>
    <definedName name="_xlcn.WorksheetConnection_ex2.xlsxTable1" hidden="1">Table1[]</definedName>
    <definedName name="_xlcn.WorksheetConnection_Sheet11B1G15" hidden="1">Sheet11!$B$1:$G$15</definedName>
  </definedNames>
  <calcPr calcId="162913"/>
  <pivotCaches>
    <pivotCache cacheId="0" r:id="rId9"/>
    <pivotCache cacheId="1" r:id="rId10"/>
    <pivotCache cacheId="2" r:id="rId11"/>
  </pivotCaches>
  <fileRecoveryPr repairLoad="1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Sheet11!$B$1:$G$15"/>
          <x15:modelTable id="Table1" name="Table1" connection="WorksheetConnection_ex2.xlsx!Table1"/>
        </x15:modelTables>
      </x15:dataModel>
    </ext>
  </extLst>
</workbook>
</file>

<file path=xl/calcChain.xml><?xml version="1.0" encoding="utf-8"?>
<calcChain xmlns="http://schemas.openxmlformats.org/spreadsheetml/2006/main">
  <c r="H5" i="10" l="1"/>
  <c r="C17" i="11"/>
  <c r="C16" i="11"/>
  <c r="G11" i="11"/>
  <c r="F11" i="11"/>
  <c r="E11" i="11"/>
  <c r="D11" i="11"/>
  <c r="G9" i="11"/>
  <c r="F9" i="11"/>
  <c r="E9" i="11"/>
  <c r="D9" i="11"/>
  <c r="G14" i="11"/>
  <c r="F14" i="11"/>
  <c r="E14" i="11"/>
  <c r="D14" i="11"/>
  <c r="G6" i="11"/>
  <c r="F6" i="11"/>
  <c r="E6" i="11"/>
  <c r="D6" i="11"/>
  <c r="G4" i="11"/>
  <c r="F4" i="11"/>
  <c r="E4" i="11"/>
  <c r="D4" i="11"/>
  <c r="G2" i="11"/>
  <c r="F2" i="11"/>
  <c r="E2" i="11"/>
  <c r="D2" i="11"/>
  <c r="G15" i="11"/>
  <c r="F15" i="11"/>
  <c r="E15" i="11"/>
  <c r="D15" i="11"/>
  <c r="G10" i="11"/>
  <c r="F10" i="11"/>
  <c r="E10" i="11"/>
  <c r="D10" i="11"/>
  <c r="G7" i="11"/>
  <c r="F7" i="11"/>
  <c r="E7" i="11"/>
  <c r="D7" i="11"/>
  <c r="G5" i="11"/>
  <c r="F5" i="11"/>
  <c r="E5" i="11"/>
  <c r="D5" i="11"/>
  <c r="G12" i="11"/>
  <c r="F12" i="11"/>
  <c r="E12" i="11"/>
  <c r="D12" i="11"/>
  <c r="G3" i="11"/>
  <c r="F3" i="11"/>
  <c r="E3" i="11"/>
  <c r="D3" i="11"/>
  <c r="G13" i="11"/>
  <c r="F13" i="11"/>
  <c r="E13" i="11"/>
  <c r="D13" i="11"/>
  <c r="G8" i="11"/>
  <c r="F8" i="11"/>
  <c r="E8" i="11"/>
  <c r="D8" i="11"/>
  <c r="F7" i="2"/>
  <c r="E7" i="2"/>
  <c r="D7" i="2"/>
  <c r="F6" i="2"/>
  <c r="E6" i="2"/>
  <c r="F5" i="2"/>
  <c r="E5" i="2"/>
  <c r="F4" i="2"/>
  <c r="E4" i="2"/>
  <c r="F3" i="2"/>
  <c r="E3" i="2"/>
  <c r="F2" i="2"/>
  <c r="E2" i="2"/>
</calcChain>
</file>

<file path=xl/connections.xml><?xml version="1.0" encoding="utf-8"?>
<connections xmlns="http://schemas.openxmlformats.org/spreadsheetml/2006/main">
  <connection id="1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ex2.xlsx!Table1" type="102" refreshedVersion="6" minRefreshableVersion="5">
    <extLst>
      <ext xmlns:x15="http://schemas.microsoft.com/office/spreadsheetml/2010/11/main" uri="{DE250136-89BD-433C-8126-D09CA5730AF9}">
        <x15:connection id="Table1" autoDelete="1">
          <x15:rangePr sourceName="_xlcn.WorksheetConnection_ex2.xlsxTable1"/>
        </x15:connection>
      </ext>
    </extLst>
  </connection>
  <connection id="3" name="WorksheetConnection_Sheet11!$B$1:$G$15" type="102" refreshedVersion="6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Sheet11B1G15"/>
        </x15:connection>
      </ext>
    </extLst>
  </connection>
</connections>
</file>

<file path=xl/sharedStrings.xml><?xml version="1.0" encoding="utf-8"?>
<sst xmlns="http://schemas.openxmlformats.org/spreadsheetml/2006/main" count="186" uniqueCount="61">
  <si>
    <t>ID</t>
  </si>
  <si>
    <t>Name</t>
  </si>
  <si>
    <t>Home District</t>
  </si>
  <si>
    <t>Mr. Bangladesh</t>
  </si>
  <si>
    <t>Dhaka</t>
  </si>
  <si>
    <t>S.L</t>
  </si>
  <si>
    <t>Product Name</t>
  </si>
  <si>
    <t>Unit Price</t>
  </si>
  <si>
    <t>Total Price</t>
  </si>
  <si>
    <t>Smart Phone</t>
  </si>
  <si>
    <t>Qty</t>
  </si>
  <si>
    <t>Land Phone</t>
  </si>
  <si>
    <t>Satelite Phone</t>
  </si>
  <si>
    <t>Mobile Phone</t>
  </si>
  <si>
    <t>Iphone</t>
  </si>
  <si>
    <t xml:space="preserve"> Dicount achieved</t>
  </si>
  <si>
    <t xml:space="preserve">Name </t>
  </si>
  <si>
    <t>Marks</t>
  </si>
  <si>
    <t>Status</t>
  </si>
  <si>
    <t>Yasin</t>
  </si>
  <si>
    <t>Tahmina</t>
  </si>
  <si>
    <t>Sumaya</t>
  </si>
  <si>
    <t>Showkat</t>
  </si>
  <si>
    <t>Shahariar</t>
  </si>
  <si>
    <t>Sarif</t>
  </si>
  <si>
    <t>SalaUddin</t>
  </si>
  <si>
    <t>Rony</t>
  </si>
  <si>
    <t>Rahmat Ullah</t>
  </si>
  <si>
    <t>Minhaz</t>
  </si>
  <si>
    <t>Mehedi Hasan</t>
  </si>
  <si>
    <t>Arbin</t>
  </si>
  <si>
    <t>Abul</t>
  </si>
  <si>
    <t>Motin</t>
  </si>
  <si>
    <t>Highest Marks</t>
  </si>
  <si>
    <t>Lowest Marks</t>
  </si>
  <si>
    <t>Remark</t>
  </si>
  <si>
    <t>Grade</t>
  </si>
  <si>
    <t>CGPA</t>
  </si>
  <si>
    <t>Row Labels</t>
  </si>
  <si>
    <t>Grand Total</t>
  </si>
  <si>
    <t>Sum of Marks</t>
  </si>
  <si>
    <t>Pass!</t>
  </si>
  <si>
    <t>Fail</t>
  </si>
  <si>
    <t>Good</t>
  </si>
  <si>
    <t>Bad</t>
  </si>
  <si>
    <t>A+</t>
  </si>
  <si>
    <t>B</t>
  </si>
  <si>
    <t>F</t>
  </si>
  <si>
    <t>A</t>
  </si>
  <si>
    <t>5</t>
  </si>
  <si>
    <t>0</t>
  </si>
  <si>
    <t>4</t>
  </si>
  <si>
    <t>Sum of S.L</t>
  </si>
  <si>
    <t>Sum of Unit Price</t>
  </si>
  <si>
    <t>Sum of Qty</t>
  </si>
  <si>
    <t>Sum of Total Price</t>
  </si>
  <si>
    <t>Sum of Dicount achieved</t>
  </si>
  <si>
    <t>Employee</t>
  </si>
  <si>
    <t>Post</t>
  </si>
  <si>
    <t>Salary</t>
  </si>
  <si>
    <t>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</si>
</sst>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0" xfId="0" applyFill="1"/>
    <xf numFmtId="0" fontId="0" fillId="3" borderId="0" xfId="0" applyFill="1"/>
    <xf numFmtId="0" fontId="2" fillId="0" borderId="0" xfId="0" applyFont="1"/>
    <xf numFmtId="0" fontId="2" fillId="2" borderId="0" xfId="0" applyFont="1" applyFill="1"/>
    <xf numFmtId="0" fontId="2" fillId="5" borderId="0" xfId="0" applyFont="1" applyFill="1"/>
    <xf numFmtId="0" fontId="0" fillId="5" borderId="0" xfId="0" applyFill="1"/>
    <xf numFmtId="0" fontId="1" fillId="4" borderId="0" xfId="0" applyFont="1" applyFill="1"/>
    <xf numFmtId="0" fontId="1" fillId="3" borderId="0" xfId="0" applyFont="1" applyFill="1"/>
    <xf numFmtId="0" fontId="0" fillId="0" borderId="0" xfId="0" applyNumberFormat="1"/>
    <xf numFmtId="0" fontId="0" fillId="3" borderId="0" xfId="0" applyNumberForma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0" borderId="0" xfId="0" applyAlignment="1">
      <alignment horizontal="left" indent="4"/>
    </xf>
  </cellXfs>
  <cellStyles count="1">
    <cellStyle name="Normal" xfId="0" builtinId="0"/>
  </cellStyles>
  <dxfs count="2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powerPivotData" Target="model/item.data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[ex2.xlsx]Sheet5!PivotTable3</c:name>
    <c:fmtId val="1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pieChart>
        <c:varyColors val="1"/>
        <c:ser>
          <c:idx val="3"/>
          <c:order val="3"/>
          <c:tx>
            <c:strRef>
              <c:f>Sheet5!$E$3</c:f>
              <c:strCache>
                <c:ptCount val="1"/>
                <c:pt idx="0">
                  <c:v>Sum of Total Price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Sheet5!$A$4:$A$8</c:f>
              <c:strCache>
                <c:ptCount val="4"/>
                <c:pt idx="0">
                  <c:v>Iphone</c:v>
                </c:pt>
                <c:pt idx="1">
                  <c:v>Land Phone</c:v>
                </c:pt>
                <c:pt idx="2">
                  <c:v>Mobile Phone</c:v>
                </c:pt>
                <c:pt idx="3">
                  <c:v>Satelite Phone</c:v>
                </c:pt>
              </c:strCache>
            </c:strRef>
          </c:cat>
          <c:val>
            <c:numRef>
              <c:f>Sheet5!$E$4:$E$8</c:f>
              <c:numCache>
                <c:formatCode>General</c:formatCode>
                <c:ptCount val="4"/>
                <c:pt idx="0">
                  <c:v>120000</c:v>
                </c:pt>
                <c:pt idx="1">
                  <c:v>150000</c:v>
                </c:pt>
                <c:pt idx="2">
                  <c:v>30000</c:v>
                </c:pt>
                <c:pt idx="3">
                  <c:v>180000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C6-4C1D-8BC4-17B1BF5904C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barChart>
        <c:barDir val="col"/>
        <c:grouping val="stacked"/>
        <c:varyColors val="0"/>
        <c:ser>
          <c:idx val="0"/>
          <c:order val="0"/>
          <c:tx>
            <c:strRef>
              <c:f>Sheet5!$B$3</c:f>
              <c:strCache>
                <c:ptCount val="1"/>
                <c:pt idx="0">
                  <c:v>Sum of S.L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Sheet5!$A$4:$A$8</c:f>
              <c:strCache>
                <c:ptCount val="4"/>
                <c:pt idx="0">
                  <c:v>Iphone</c:v>
                </c:pt>
                <c:pt idx="1">
                  <c:v>Land Phone</c:v>
                </c:pt>
                <c:pt idx="2">
                  <c:v>Mobile Phone</c:v>
                </c:pt>
                <c:pt idx="3">
                  <c:v>Satelite Phone</c:v>
                </c:pt>
              </c:strCache>
            </c:strRef>
          </c:cat>
          <c:val>
            <c:numRef>
              <c:f>Sheet5!$B$4:$B$8</c:f>
              <c:numCache>
                <c:formatCode>General</c:formatCode>
                <c:ptCount val="4"/>
                <c:pt idx="0">
                  <c:v>5</c:v>
                </c:pt>
                <c:pt idx="1">
                  <c:v>2</c:v>
                </c:pt>
                <c:pt idx="2">
                  <c:v>4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C6-4C1D-8BC4-17B1BF5904C7}"/>
            </c:ext>
          </c:extLst>
        </c:ser>
        <c:ser>
          <c:idx val="1"/>
          <c:order val="1"/>
          <c:tx>
            <c:strRef>
              <c:f>Sheet5!$C$3</c:f>
              <c:strCache>
                <c:ptCount val="1"/>
                <c:pt idx="0">
                  <c:v>Sum of Unit Price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Sheet5!$A$4:$A$8</c:f>
              <c:strCache>
                <c:ptCount val="4"/>
                <c:pt idx="0">
                  <c:v>Iphone</c:v>
                </c:pt>
                <c:pt idx="1">
                  <c:v>Land Phone</c:v>
                </c:pt>
                <c:pt idx="2">
                  <c:v>Mobile Phone</c:v>
                </c:pt>
                <c:pt idx="3">
                  <c:v>Satelite Phone</c:v>
                </c:pt>
              </c:strCache>
            </c:strRef>
          </c:cat>
          <c:val>
            <c:numRef>
              <c:f>Sheet5!$C$4:$C$8</c:f>
              <c:numCache>
                <c:formatCode>General</c:formatCode>
                <c:ptCount val="4"/>
                <c:pt idx="0">
                  <c:v>30000</c:v>
                </c:pt>
                <c:pt idx="1">
                  <c:v>30000</c:v>
                </c:pt>
                <c:pt idx="2">
                  <c:v>30000</c:v>
                </c:pt>
                <c:pt idx="3">
                  <c:v>30000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C6-4C1D-8BC4-17B1BF5904C7}"/>
            </c:ext>
          </c:extLst>
        </c:ser>
        <c:ser>
          <c:idx val="2"/>
          <c:order val="2"/>
          <c:tx>
            <c:strRef>
              <c:f>Sheet5!$D$3</c:f>
              <c:strCache>
                <c:ptCount val="1"/>
                <c:pt idx="0">
                  <c:v>Sum of Qty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Sheet5!$A$4:$A$8</c:f>
              <c:strCache>
                <c:ptCount val="4"/>
                <c:pt idx="0">
                  <c:v>Iphone</c:v>
                </c:pt>
                <c:pt idx="1">
                  <c:v>Land Phone</c:v>
                </c:pt>
                <c:pt idx="2">
                  <c:v>Mobile Phone</c:v>
                </c:pt>
                <c:pt idx="3">
                  <c:v>Satelite Phone</c:v>
                </c:pt>
              </c:strCache>
            </c:strRef>
          </c:cat>
          <c:val>
            <c:numRef>
              <c:f>Sheet5!$D$4:$D$8</c:f>
              <c:numCache>
                <c:formatCode>General</c:formatCode>
                <c:ptCount val="4"/>
                <c:pt idx="0">
                  <c:v>4</c:v>
                </c:pt>
                <c:pt idx="1">
                  <c:v>5</c:v>
                </c:pt>
                <c:pt idx="2">
                  <c:v>1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C6-4C1D-8BC4-17B1BF5904C7}"/>
            </c:ext>
          </c:extLst>
        </c:ser>
        <c:ser>
          <c:idx val="4"/>
          <c:order val="4"/>
          <c:tx>
            <c:strRef>
              <c:f>Sheet5!$F$3</c:f>
              <c:strCache>
                <c:ptCount val="1"/>
                <c:pt idx="0">
                  <c:v>Sum of Dicount achieved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Sheet5!$A$4:$A$8</c:f>
              <c:strCache>
                <c:ptCount val="4"/>
                <c:pt idx="0">
                  <c:v>Iphone</c:v>
                </c:pt>
                <c:pt idx="1">
                  <c:v>Land Phone</c:v>
                </c:pt>
                <c:pt idx="2">
                  <c:v>Mobile Phone</c:v>
                </c:pt>
                <c:pt idx="3">
                  <c:v>Satelite Phone</c:v>
                </c:pt>
              </c:strCache>
            </c:strRef>
          </c:cat>
          <c:val>
            <c:numRef>
              <c:f>Sheet5!$F$4:$F$8</c:f>
              <c:numCache>
                <c:formatCode>General</c:formatCode>
                <c:ptCount val="4"/>
                <c:pt idx="0">
                  <c:v>12000</c:v>
                </c:pt>
                <c:pt idx="1">
                  <c:v>15000</c:v>
                </c:pt>
                <c:pt idx="2">
                  <c:v>-20000</c:v>
                </c:pt>
                <c:pt idx="3">
                  <c:v>18000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C6-4C1D-8BC4-17B1BF5904C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404424160"/>
        <c:axId val="404426128"/>
      </c:barChart>
      <c:catAx>
        <c:axId val="404424160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426128"/>
        <c:crosses val="autoZero"/>
        <c:auto val="1"/>
        <c:lblAlgn val="ctr"/>
        <c:lblOffset val="100"/>
        <c:noMultiLvlLbl val="0"/>
      </c:catAx>
      <c:valAx>
        <c:axId val="40442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424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[ex2.xlsx]Sheet3!PivotTable1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1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4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5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6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7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8"/>
        <c:spPr>
          <a:solidFill>
            <a:schemeClr val="accent1"/>
          </a:solidFill>
          <a:ln>
            <a:noFill/>
          </a:ln>
          <a:effectLst/>
          <a:sp3d/>
        </c:spPr>
      </c:pivotFmt>
    </c:pivotFmts>
    <c:view3D>
      <c:rotX val="15"/>
      <c:rotY val="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1424451905829991"/>
          <c:y val="0.18560185185185185"/>
          <c:w val="0.77386939983507375"/>
          <c:h val="0.39045093321668123"/>
        </c:manualLayout>
      </c:layout>
      <c:pie3DChart>
        <c:varyColors val="1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07CA-4B5A-B7C5-697BF899906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07CA-4B5A-B7C5-697BF899906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5-07CA-4B5A-B7C5-697BF899906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7-07CA-4B5A-B7C5-697BF899906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9-07CA-4B5A-B7C5-697BF899906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B-07CA-4B5A-B7C5-697BF899906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D-07CA-4B5A-B7C5-697BF899906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F-07CA-4B5A-B7C5-697BF899906D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1-07CA-4B5A-B7C5-697BF899906D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3-07CA-4B5A-B7C5-697BF899906D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5-07CA-4B5A-B7C5-697BF899906D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7-07CA-4B5A-B7C5-697BF899906D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9-07CA-4B5A-B7C5-697BF899906D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B-07CA-4B5A-B7C5-697BF899906D}"/>
              </c:ext>
            </c:extLst>
          </c:dPt>
          <c:cat>
            <c:multiLvlStrRef>
              <c:f>Sheet3!$A$4:$A$60</c:f>
              <c:multiLvlStrCache>
                <c:ptCount val="14"/>
                <c:lvl>
                  <c:pt idx="0">
                    <c:v>A+</c:v>
                  </c:pt>
                  <c:pt idx="1">
                    <c:v>B</c:v>
                  </c:pt>
                  <c:pt idx="2">
                    <c:v>A+</c:v>
                  </c:pt>
                  <c:pt idx="3">
                    <c:v>A+</c:v>
                  </c:pt>
                  <c:pt idx="4">
                    <c:v>A+</c:v>
                  </c:pt>
                  <c:pt idx="5">
                    <c:v>A+</c:v>
                  </c:pt>
                  <c:pt idx="6">
                    <c:v>F</c:v>
                  </c:pt>
                  <c:pt idx="7">
                    <c:v>A+</c:v>
                  </c:pt>
                  <c:pt idx="8">
                    <c:v>A+</c:v>
                  </c:pt>
                  <c:pt idx="9">
                    <c:v>A+</c:v>
                  </c:pt>
                  <c:pt idx="10">
                    <c:v>A+</c:v>
                  </c:pt>
                  <c:pt idx="11">
                    <c:v>A+</c:v>
                  </c:pt>
                  <c:pt idx="12">
                    <c:v>A</c:v>
                  </c:pt>
                  <c:pt idx="13">
                    <c:v>A+</c:v>
                  </c:pt>
                </c:lvl>
                <c:lvl>
                  <c:pt idx="0">
                    <c:v>Good</c:v>
                  </c:pt>
                  <c:pt idx="1">
                    <c:v>Bad</c:v>
                  </c:pt>
                  <c:pt idx="2">
                    <c:v>Bad</c:v>
                  </c:pt>
                  <c:pt idx="3">
                    <c:v>Bad</c:v>
                  </c:pt>
                  <c:pt idx="4">
                    <c:v>Good</c:v>
                  </c:pt>
                  <c:pt idx="5">
                    <c:v>Bad</c:v>
                  </c:pt>
                  <c:pt idx="6">
                    <c:v>Bad</c:v>
                  </c:pt>
                  <c:pt idx="7">
                    <c:v>Good</c:v>
                  </c:pt>
                  <c:pt idx="8">
                    <c:v>Bad</c:v>
                  </c:pt>
                  <c:pt idx="9">
                    <c:v>Bad</c:v>
                  </c:pt>
                  <c:pt idx="10">
                    <c:v>Good</c:v>
                  </c:pt>
                  <c:pt idx="11">
                    <c:v>Bad</c:v>
                  </c:pt>
                  <c:pt idx="12">
                    <c:v>Bad</c:v>
                  </c:pt>
                  <c:pt idx="13">
                    <c:v>Bad</c:v>
                  </c:pt>
                </c:lvl>
                <c:lvl>
                  <c:pt idx="0">
                    <c:v>Pass!</c:v>
                  </c:pt>
                  <c:pt idx="1">
                    <c:v>Pass!</c:v>
                  </c:pt>
                  <c:pt idx="2">
                    <c:v>Pass!</c:v>
                  </c:pt>
                  <c:pt idx="3">
                    <c:v>Pass!</c:v>
                  </c:pt>
                  <c:pt idx="4">
                    <c:v>Pass!</c:v>
                  </c:pt>
                  <c:pt idx="5">
                    <c:v>Pass!</c:v>
                  </c:pt>
                  <c:pt idx="6">
                    <c:v>Fail</c:v>
                  </c:pt>
                  <c:pt idx="7">
                    <c:v>Pass!</c:v>
                  </c:pt>
                  <c:pt idx="8">
                    <c:v>Pass!</c:v>
                  </c:pt>
                  <c:pt idx="9">
                    <c:v>Pass!</c:v>
                  </c:pt>
                  <c:pt idx="10">
                    <c:v>Pass!</c:v>
                  </c:pt>
                  <c:pt idx="11">
                    <c:v>Pass!</c:v>
                  </c:pt>
                  <c:pt idx="12">
                    <c:v>Pass!</c:v>
                  </c:pt>
                  <c:pt idx="13">
                    <c:v>Pass!</c:v>
                  </c:pt>
                </c:lvl>
                <c:lvl>
                  <c:pt idx="0">
                    <c:v>Abul</c:v>
                  </c:pt>
                  <c:pt idx="1">
                    <c:v>Arbin</c:v>
                  </c:pt>
                  <c:pt idx="2">
                    <c:v>Mehedi Hasan</c:v>
                  </c:pt>
                  <c:pt idx="3">
                    <c:v>Minhaz</c:v>
                  </c:pt>
                  <c:pt idx="4">
                    <c:v>Motin</c:v>
                  </c:pt>
                  <c:pt idx="5">
                    <c:v>Rahmat Ullah</c:v>
                  </c:pt>
                  <c:pt idx="6">
                    <c:v>Rony</c:v>
                  </c:pt>
                  <c:pt idx="7">
                    <c:v>SalaUddin</c:v>
                  </c:pt>
                  <c:pt idx="8">
                    <c:v>Sarif</c:v>
                  </c:pt>
                  <c:pt idx="9">
                    <c:v>Shahariar</c:v>
                  </c:pt>
                  <c:pt idx="10">
                    <c:v>Showkat</c:v>
                  </c:pt>
                  <c:pt idx="11">
                    <c:v>Sumaya</c:v>
                  </c:pt>
                  <c:pt idx="12">
                    <c:v>Tahmina</c:v>
                  </c:pt>
                  <c:pt idx="13">
                    <c:v>Yasin</c:v>
                  </c:pt>
                </c:lvl>
              </c:multiLvlStrCache>
            </c:multiLvlStrRef>
          </c:cat>
          <c:val>
            <c:numRef>
              <c:f>Sheet3!$B$4:$B$60</c:f>
              <c:numCache>
                <c:formatCode>General</c:formatCode>
                <c:ptCount val="14"/>
                <c:pt idx="0">
                  <c:v>62</c:v>
                </c:pt>
                <c:pt idx="1">
                  <c:v>38</c:v>
                </c:pt>
                <c:pt idx="2">
                  <c:v>70</c:v>
                </c:pt>
                <c:pt idx="3">
                  <c:v>74</c:v>
                </c:pt>
                <c:pt idx="4">
                  <c:v>58</c:v>
                </c:pt>
                <c:pt idx="5">
                  <c:v>76</c:v>
                </c:pt>
                <c:pt idx="6">
                  <c:v>0</c:v>
                </c:pt>
                <c:pt idx="7">
                  <c:v>60</c:v>
                </c:pt>
                <c:pt idx="8">
                  <c:v>68</c:v>
                </c:pt>
                <c:pt idx="9">
                  <c:v>72</c:v>
                </c:pt>
                <c:pt idx="10">
                  <c:v>56</c:v>
                </c:pt>
                <c:pt idx="11">
                  <c:v>74</c:v>
                </c:pt>
                <c:pt idx="12">
                  <c:v>49</c:v>
                </c:pt>
                <c:pt idx="13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7C-4CAF-AAE6-05B88B2EDC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[ex2.xlsx]Sheet4!PivotTable2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percentStacked"/>
        <c:varyColors val="0"/>
        <c:ser>
          <c:idx val="0"/>
          <c:order val="0"/>
          <c:tx>
            <c:strRef>
              <c:f>Sheet4!$B$3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Sheet4!$A$4:$A$74</c:f>
              <c:multiLvlStrCache>
                <c:ptCount val="14"/>
                <c:lvl>
                  <c:pt idx="0">
                    <c:v>5</c:v>
                  </c:pt>
                  <c:pt idx="1">
                    <c:v>0</c:v>
                  </c:pt>
                  <c:pt idx="2">
                    <c:v>5</c:v>
                  </c:pt>
                  <c:pt idx="3">
                    <c:v>5</c:v>
                  </c:pt>
                  <c:pt idx="4">
                    <c:v>5</c:v>
                  </c:pt>
                  <c:pt idx="5">
                    <c:v>5</c:v>
                  </c:pt>
                  <c:pt idx="6">
                    <c:v>0</c:v>
                  </c:pt>
                  <c:pt idx="7">
                    <c:v>5</c:v>
                  </c:pt>
                  <c:pt idx="8">
                    <c:v>5</c:v>
                  </c:pt>
                  <c:pt idx="9">
                    <c:v>5</c:v>
                  </c:pt>
                  <c:pt idx="10">
                    <c:v>5</c:v>
                  </c:pt>
                  <c:pt idx="11">
                    <c:v>5</c:v>
                  </c:pt>
                  <c:pt idx="12">
                    <c:v>4</c:v>
                  </c:pt>
                  <c:pt idx="13">
                    <c:v>5</c:v>
                  </c:pt>
                </c:lvl>
                <c:lvl>
                  <c:pt idx="0">
                    <c:v>A+</c:v>
                  </c:pt>
                  <c:pt idx="1">
                    <c:v>B</c:v>
                  </c:pt>
                  <c:pt idx="2">
                    <c:v>A+</c:v>
                  </c:pt>
                  <c:pt idx="3">
                    <c:v>A+</c:v>
                  </c:pt>
                  <c:pt idx="4">
                    <c:v>A+</c:v>
                  </c:pt>
                  <c:pt idx="5">
                    <c:v>A+</c:v>
                  </c:pt>
                  <c:pt idx="6">
                    <c:v>F</c:v>
                  </c:pt>
                  <c:pt idx="7">
                    <c:v>A+</c:v>
                  </c:pt>
                  <c:pt idx="8">
                    <c:v>A+</c:v>
                  </c:pt>
                  <c:pt idx="9">
                    <c:v>A+</c:v>
                  </c:pt>
                  <c:pt idx="10">
                    <c:v>A+</c:v>
                  </c:pt>
                  <c:pt idx="11">
                    <c:v>A+</c:v>
                  </c:pt>
                  <c:pt idx="12">
                    <c:v>A</c:v>
                  </c:pt>
                  <c:pt idx="13">
                    <c:v>A+</c:v>
                  </c:pt>
                </c:lvl>
                <c:lvl>
                  <c:pt idx="0">
                    <c:v>Good</c:v>
                  </c:pt>
                  <c:pt idx="1">
                    <c:v>Bad</c:v>
                  </c:pt>
                  <c:pt idx="2">
                    <c:v>Bad</c:v>
                  </c:pt>
                  <c:pt idx="3">
                    <c:v>Bad</c:v>
                  </c:pt>
                  <c:pt idx="4">
                    <c:v>Good</c:v>
                  </c:pt>
                  <c:pt idx="5">
                    <c:v>Bad</c:v>
                  </c:pt>
                  <c:pt idx="6">
                    <c:v>Bad</c:v>
                  </c:pt>
                  <c:pt idx="7">
                    <c:v>Good</c:v>
                  </c:pt>
                  <c:pt idx="8">
                    <c:v>Bad</c:v>
                  </c:pt>
                  <c:pt idx="9">
                    <c:v>Bad</c:v>
                  </c:pt>
                  <c:pt idx="10">
                    <c:v>Good</c:v>
                  </c:pt>
                  <c:pt idx="11">
                    <c:v>Bad</c:v>
                  </c:pt>
                  <c:pt idx="12">
                    <c:v>Bad</c:v>
                  </c:pt>
                  <c:pt idx="13">
                    <c:v>Bad</c:v>
                  </c:pt>
                </c:lvl>
                <c:lvl>
                  <c:pt idx="0">
                    <c:v>Pass!</c:v>
                  </c:pt>
                  <c:pt idx="1">
                    <c:v>Pass!</c:v>
                  </c:pt>
                  <c:pt idx="2">
                    <c:v>Pass!</c:v>
                  </c:pt>
                  <c:pt idx="3">
                    <c:v>Pass!</c:v>
                  </c:pt>
                  <c:pt idx="4">
                    <c:v>Pass!</c:v>
                  </c:pt>
                  <c:pt idx="5">
                    <c:v>Pass!</c:v>
                  </c:pt>
                  <c:pt idx="6">
                    <c:v>Fail</c:v>
                  </c:pt>
                  <c:pt idx="7">
                    <c:v>Pass!</c:v>
                  </c:pt>
                  <c:pt idx="8">
                    <c:v>Pass!</c:v>
                  </c:pt>
                  <c:pt idx="9">
                    <c:v>Pass!</c:v>
                  </c:pt>
                  <c:pt idx="10">
                    <c:v>Pass!</c:v>
                  </c:pt>
                  <c:pt idx="11">
                    <c:v>Pass!</c:v>
                  </c:pt>
                  <c:pt idx="12">
                    <c:v>Pass!</c:v>
                  </c:pt>
                  <c:pt idx="13">
                    <c:v>Pass!</c:v>
                  </c:pt>
                </c:lvl>
                <c:lvl>
                  <c:pt idx="0">
                    <c:v>Abul</c:v>
                  </c:pt>
                  <c:pt idx="1">
                    <c:v>Arbin</c:v>
                  </c:pt>
                  <c:pt idx="2">
                    <c:v>Mehedi Hasan</c:v>
                  </c:pt>
                  <c:pt idx="3">
                    <c:v>Minhaz</c:v>
                  </c:pt>
                  <c:pt idx="4">
                    <c:v>Motin</c:v>
                  </c:pt>
                  <c:pt idx="5">
                    <c:v>Rahmat Ullah</c:v>
                  </c:pt>
                  <c:pt idx="6">
                    <c:v>Rony</c:v>
                  </c:pt>
                  <c:pt idx="7">
                    <c:v>SalaUddin</c:v>
                  </c:pt>
                  <c:pt idx="8">
                    <c:v>Sarif</c:v>
                  </c:pt>
                  <c:pt idx="9">
                    <c:v>Shahariar</c:v>
                  </c:pt>
                  <c:pt idx="10">
                    <c:v>Showkat</c:v>
                  </c:pt>
                  <c:pt idx="11">
                    <c:v>Sumaya</c:v>
                  </c:pt>
                  <c:pt idx="12">
                    <c:v>Tahmina</c:v>
                  </c:pt>
                  <c:pt idx="13">
                    <c:v>Yasin</c:v>
                  </c:pt>
                </c:lvl>
              </c:multiLvlStrCache>
            </c:multiLvlStrRef>
          </c:cat>
          <c:val>
            <c:numRef>
              <c:f>Sheet4!$B$4:$B$74</c:f>
              <c:numCache>
                <c:formatCode>General</c:formatCode>
                <c:ptCount val="14"/>
                <c:pt idx="0">
                  <c:v>62</c:v>
                </c:pt>
                <c:pt idx="1">
                  <c:v>38</c:v>
                </c:pt>
                <c:pt idx="2">
                  <c:v>70</c:v>
                </c:pt>
                <c:pt idx="3">
                  <c:v>74</c:v>
                </c:pt>
                <c:pt idx="4">
                  <c:v>58</c:v>
                </c:pt>
                <c:pt idx="5">
                  <c:v>76</c:v>
                </c:pt>
                <c:pt idx="6">
                  <c:v>0</c:v>
                </c:pt>
                <c:pt idx="7">
                  <c:v>60</c:v>
                </c:pt>
                <c:pt idx="8">
                  <c:v>68</c:v>
                </c:pt>
                <c:pt idx="9">
                  <c:v>72</c:v>
                </c:pt>
                <c:pt idx="10">
                  <c:v>56</c:v>
                </c:pt>
                <c:pt idx="11">
                  <c:v>74</c:v>
                </c:pt>
                <c:pt idx="12">
                  <c:v>49</c:v>
                </c:pt>
                <c:pt idx="13">
                  <c:v>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43-4032-9D05-BCC9C12B2D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6692168"/>
        <c:axId val="406693808"/>
      </c:lineChart>
      <c:catAx>
        <c:axId val="406692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693808"/>
        <c:crosses val="autoZero"/>
        <c:auto val="1"/>
        <c:lblAlgn val="ctr"/>
        <c:lblOffset val="100"/>
        <c:noMultiLvlLbl val="0"/>
      </c:catAx>
      <c:valAx>
        <c:axId val="40669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692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481012</xdr:colOff>
      <xdr:row>3</xdr:row>
      <xdr:rowOff>38100</xdr:rowOff>
    </xdr:from>
    <xdr:to>
      <xdr:col>11</xdr:col>
      <xdr:colOff>452437</xdr:colOff>
      <xdr:row>17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133349</xdr:colOff>
      <xdr:row>1</xdr:row>
      <xdr:rowOff>180975</xdr:rowOff>
    </xdr:from>
    <xdr:to>
      <xdr:col>17</xdr:col>
      <xdr:colOff>224117</xdr:colOff>
      <xdr:row>27</xdr:row>
      <xdr:rowOff>123265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309562</xdr:colOff>
      <xdr:row>4</xdr:row>
      <xdr:rowOff>161925</xdr:rowOff>
    </xdr:from>
    <xdr:to>
      <xdr:col>11</xdr:col>
      <xdr:colOff>4762</xdr:colOff>
      <xdr:row>19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Windows User" refreshedDate="43353.730448958333" backgroundQuery="1" createdVersion="6" refreshedVersion="6" minRefreshableVersion="3" recordCount="0" supportSubquery="1" supportAdvancedDrill="1">
  <cacheSource type="external" connectionId="1"/>
  <cacheFields count="5">
    <cacheField name="[Range].[Name].[Name]" caption="Name" numFmtId="0" level="1">
      <sharedItems count="14">
        <s v="Abul"/>
        <s v="Arbin"/>
        <s v="Mehedi Hasan"/>
        <s v="Minhaz"/>
        <s v="Motin"/>
        <s v="Rahmat Ullah"/>
        <s v="Rony"/>
        <s v="SalaUddin"/>
        <s v="Sarif"/>
        <s v="Shahariar"/>
        <s v="Showkat"/>
        <s v="Sumaya"/>
        <s v="Tahmina"/>
        <s v="Yasin"/>
      </sharedItems>
    </cacheField>
    <cacheField name="[Measures].[Sum of Marks]" caption="Sum of Marks" numFmtId="0" hierarchy="15" level="32767"/>
    <cacheField name="[Range].[Status].[Status]" caption="Status" numFmtId="0" hierarchy="2" level="1">
      <sharedItems count="2">
        <s v="Pass!"/>
        <s v="Fail"/>
      </sharedItems>
    </cacheField>
    <cacheField name="[Range].[Remark].[Remark]" caption="Remark" numFmtId="0" hierarchy="3" level="1">
      <sharedItems count="2">
        <s v="Good"/>
        <s v="Bad"/>
      </sharedItems>
    </cacheField>
    <cacheField name="[Range].[Grade].[Grade]" caption="Grade" numFmtId="0" hierarchy="4" level="1">
      <sharedItems count="4">
        <s v="A+"/>
        <s v="B"/>
        <s v="F"/>
        <s v="A"/>
      </sharedItems>
    </cacheField>
  </cacheFields>
  <cacheHierarchies count="21">
    <cacheHierarchy uniqueName="[Range].[Name]" caption="Name" attribute="1" defaultMemberUniqueName="[Range].[Name].[All]" allUniqueName="[Range].[Name].[All]" dimensionUniqueName="[Range]" displayFolder="" count="2" memberValueDatatype="130" unbalanced="0">
      <fieldsUsage count="2">
        <fieldUsage x="-1"/>
        <fieldUsage x="0"/>
      </fieldsUsage>
    </cacheHierarchy>
    <cacheHierarchy uniqueName="[Range].[Marks]" caption="Marks" attribute="1" defaultMemberUniqueName="[Range].[Marks].[All]" allUniqueName="[Range].[Marks].[All]" dimensionUniqueName="[Range]" displayFolder="" count="0" memberValueDatatype="20" unbalanced="0"/>
    <cacheHierarchy uniqueName="[Range].[Status]" caption="Status" attribute="1" defaultMemberUniqueName="[Range].[Status].[All]" allUniqueName="[Range].[Status].[All]" dimensionUniqueName="[Range]" displayFolder="" count="2" memberValueDatatype="130" unbalanced="0">
      <fieldsUsage count="2">
        <fieldUsage x="-1"/>
        <fieldUsage x="2"/>
      </fieldsUsage>
    </cacheHierarchy>
    <cacheHierarchy uniqueName="[Range].[Remark]" caption="Remark" attribute="1" defaultMemberUniqueName="[Range].[Remark].[All]" allUniqueName="[Range].[Remark].[All]" dimensionUniqueName="[Range]" displayFolder="" count="2" memberValueDatatype="130" unbalanced="0">
      <fieldsUsage count="2">
        <fieldUsage x="-1"/>
        <fieldUsage x="3"/>
      </fieldsUsage>
    </cacheHierarchy>
    <cacheHierarchy uniqueName="[Range].[Grade]" caption="Grade" attribute="1" defaultMemberUniqueName="[Range].[Grade].[All]" allUniqueName="[Range].[Grade].[All]" dimensionUniqueName="[Range]" displayFolder="" count="2" memberValueDatatype="130" unbalanced="0">
      <fieldsUsage count="2">
        <fieldUsage x="-1"/>
        <fieldUsage x="4"/>
      </fieldsUsage>
    </cacheHierarchy>
    <cacheHierarchy uniqueName="[Range].[CGPA]" caption="CGPA" attribute="1" defaultMemberUniqueName="[Range].[CGPA].[All]" allUniqueName="[Range].[CGPA].[All]" dimensionUniqueName="[Range]" displayFolder="" count="0" memberValueDatatype="130" unbalanced="0"/>
    <cacheHierarchy uniqueName="[Table1].[S.L]" caption="S.L" attribute="1" defaultMemberUniqueName="[Table1].[S.L].[All]" allUniqueName="[Table1].[S.L].[All]" dimensionUniqueName="[Table1]" displayFolder="" count="0" memberValueDatatype="20" unbalanced="0"/>
    <cacheHierarchy uniqueName="[Table1].[Product Name]" caption="Product Name" attribute="1" defaultMemberUniqueName="[Table1].[Product Name].[All]" allUniqueName="[Table1].[Product Name].[All]" dimensionUniqueName="[Table1]" displayFolder="" count="0" memberValueDatatype="130" unbalanced="0"/>
    <cacheHierarchy uniqueName="[Table1].[Unit Price]" caption="Unit Price" attribute="1" defaultMemberUniqueName="[Table1].[Unit Price].[All]" allUniqueName="[Table1].[Unit Price].[All]" dimensionUniqueName="[Table1]" displayFolder="" count="0" memberValueDatatype="20" unbalanced="0"/>
    <cacheHierarchy uniqueName="[Table1].[Qty]" caption="Qty" attribute="1" defaultMemberUniqueName="[Table1].[Qty].[All]" allUniqueName="[Table1].[Qty].[All]" dimensionUniqueName="[Table1]" displayFolder="" count="0" memberValueDatatype="20" unbalanced="0"/>
    <cacheHierarchy uniqueName="[Table1].[Total Price]" caption="Total Price" attribute="1" defaultMemberUniqueName="[Table1].[Total Price].[All]" allUniqueName="[Table1].[Total Price].[All]" dimensionUniqueName="[Table1]" displayFolder="" count="0" memberValueDatatype="20" unbalanced="0"/>
    <cacheHierarchy uniqueName="[Table1].[Dicount achieved]" caption="Dicount achieved" attribute="1" defaultMemberUniqueName="[Table1].[Dicount achieved].[All]" allUniqueName="[Table1].[Dicount achieved].[All]" dimensionUniqueName="[Table1]" displayFolder="" count="0" memberValueDatatype="20" unbalanced="0"/>
    <cacheHierarchy uniqueName="[Measures].[__XL_Count Range]" caption="__XL_Count Range" measure="1" displayFolder="" measureGroup="Range" count="0" hidden="1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Sum of Marks]" caption="Sum of Marks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S.L]" caption="Sum of S.L" measure="1" displayFolder="" measureGroup="Table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Unit Price]" caption="Sum of Unit Price" measure="1" displayFolder="" measureGroup="Table1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Qty]" caption="Sum of Qty" measure="1" displayFolder="" measureGroup="Table1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Total Price]" caption="Sum of Total Price" measure="1" displayFolder="" measureGroup="Table1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Dicount achieved]" caption="Sum of Dicount achieved" measure="1" displayFolder="" measureGroup="Table1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</cacheHierarchies>
  <kpis count="0"/>
  <dimensions count="3">
    <dimension measure="1" name="Measures" uniqueName="[Measures]" caption="Measures"/>
    <dimension name="Range" uniqueName="[Range]" caption="Range"/>
    <dimension name="Table1" uniqueName="[Table1]" caption="Table1"/>
  </dimensions>
  <measureGroups count="2">
    <measureGroup name="Range" caption="Range"/>
    <measureGroup name="Table1" caption="Table1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Windows User" refreshedDate="43353.740401388888" backgroundQuery="1" createdVersion="6" refreshedVersion="6" minRefreshableVersion="3" recordCount="0" supportSubquery="1" supportAdvancedDrill="1">
  <cacheSource type="external" connectionId="1"/>
  <cacheFields count="6">
    <cacheField name="[Range].[Name].[Name]" caption="Name" numFmtId="0" level="1">
      <sharedItems count="14">
        <s v="Abul"/>
        <s v="Arbin"/>
        <s v="Mehedi Hasan"/>
        <s v="Minhaz"/>
        <s v="Motin"/>
        <s v="Rahmat Ullah"/>
        <s v="Rony"/>
        <s v="SalaUddin"/>
        <s v="Sarif"/>
        <s v="Shahariar"/>
        <s v="Showkat"/>
        <s v="Sumaya"/>
        <s v="Tahmina"/>
        <s v="Yasin"/>
      </sharedItems>
    </cacheField>
    <cacheField name="[Measures].[Sum of Marks]" caption="Sum of Marks" numFmtId="0" hierarchy="15" level="32767"/>
    <cacheField name="[Range].[Status].[Status]" caption="Status" numFmtId="0" hierarchy="2" level="1">
      <sharedItems count="2">
        <s v="Pass!"/>
        <s v="Fail"/>
      </sharedItems>
    </cacheField>
    <cacheField name="[Range].[Remark].[Remark]" caption="Remark" numFmtId="0" hierarchy="3" level="1">
      <sharedItems count="2">
        <s v="Good"/>
        <s v="Bad"/>
      </sharedItems>
    </cacheField>
    <cacheField name="[Range].[Grade].[Grade]" caption="Grade" numFmtId="0" hierarchy="4" level="1">
      <sharedItems count="4">
        <s v="A+"/>
        <s v="B"/>
        <s v="F"/>
        <s v="A"/>
      </sharedItems>
    </cacheField>
    <cacheField name="[Range].[CGPA].[CGPA]" caption="CGPA" numFmtId="0" hierarchy="5" level="1">
      <sharedItems count="3">
        <s v="5"/>
        <s v="0"/>
        <s v="4"/>
      </sharedItems>
    </cacheField>
  </cacheFields>
  <cacheHierarchies count="21">
    <cacheHierarchy uniqueName="[Range].[Name]" caption="Name" attribute="1" defaultMemberUniqueName="[Range].[Name].[All]" allUniqueName="[Range].[Name].[All]" dimensionUniqueName="[Range]" displayFolder="" count="2" memberValueDatatype="130" unbalanced="0">
      <fieldsUsage count="2">
        <fieldUsage x="-1"/>
        <fieldUsage x="0"/>
      </fieldsUsage>
    </cacheHierarchy>
    <cacheHierarchy uniqueName="[Range].[Marks]" caption="Marks" attribute="1" defaultMemberUniqueName="[Range].[Marks].[All]" allUniqueName="[Range].[Marks].[All]" dimensionUniqueName="[Range]" displayFolder="" count="0" memberValueDatatype="20" unbalanced="0"/>
    <cacheHierarchy uniqueName="[Range].[Status]" caption="Status" attribute="1" defaultMemberUniqueName="[Range].[Status].[All]" allUniqueName="[Range].[Status].[All]" dimensionUniqueName="[Range]" displayFolder="" count="2" memberValueDatatype="130" unbalanced="0">
      <fieldsUsage count="2">
        <fieldUsage x="-1"/>
        <fieldUsage x="2"/>
      </fieldsUsage>
    </cacheHierarchy>
    <cacheHierarchy uniqueName="[Range].[Remark]" caption="Remark" attribute="1" defaultMemberUniqueName="[Range].[Remark].[All]" allUniqueName="[Range].[Remark].[All]" dimensionUniqueName="[Range]" displayFolder="" count="2" memberValueDatatype="130" unbalanced="0">
      <fieldsUsage count="2">
        <fieldUsage x="-1"/>
        <fieldUsage x="3"/>
      </fieldsUsage>
    </cacheHierarchy>
    <cacheHierarchy uniqueName="[Range].[Grade]" caption="Grade" attribute="1" defaultMemberUniqueName="[Range].[Grade].[All]" allUniqueName="[Range].[Grade].[All]" dimensionUniqueName="[Range]" displayFolder="" count="2" memberValueDatatype="130" unbalanced="0">
      <fieldsUsage count="2">
        <fieldUsage x="-1"/>
        <fieldUsage x="4"/>
      </fieldsUsage>
    </cacheHierarchy>
    <cacheHierarchy uniqueName="[Range].[CGPA]" caption="CGPA" attribute="1" defaultMemberUniqueName="[Range].[CGPA].[All]" allUniqueName="[Range].[CGPA].[All]" dimensionUniqueName="[Range]" displayFolder="" count="2" memberValueDatatype="130" unbalanced="0">
      <fieldsUsage count="2">
        <fieldUsage x="-1"/>
        <fieldUsage x="5"/>
      </fieldsUsage>
    </cacheHierarchy>
    <cacheHierarchy uniqueName="[Table1].[S.L]" caption="S.L" attribute="1" defaultMemberUniqueName="[Table1].[S.L].[All]" allUniqueName="[Table1].[S.L].[All]" dimensionUniqueName="[Table1]" displayFolder="" count="0" memberValueDatatype="20" unbalanced="0"/>
    <cacheHierarchy uniqueName="[Table1].[Product Name]" caption="Product Name" attribute="1" defaultMemberUniqueName="[Table1].[Product Name].[All]" allUniqueName="[Table1].[Product Name].[All]" dimensionUniqueName="[Table1]" displayFolder="" count="0" memberValueDatatype="130" unbalanced="0"/>
    <cacheHierarchy uniqueName="[Table1].[Unit Price]" caption="Unit Price" attribute="1" defaultMemberUniqueName="[Table1].[Unit Price].[All]" allUniqueName="[Table1].[Unit Price].[All]" dimensionUniqueName="[Table1]" displayFolder="" count="0" memberValueDatatype="20" unbalanced="0"/>
    <cacheHierarchy uniqueName="[Table1].[Qty]" caption="Qty" attribute="1" defaultMemberUniqueName="[Table1].[Qty].[All]" allUniqueName="[Table1].[Qty].[All]" dimensionUniqueName="[Table1]" displayFolder="" count="0" memberValueDatatype="20" unbalanced="0"/>
    <cacheHierarchy uniqueName="[Table1].[Total Price]" caption="Total Price" attribute="1" defaultMemberUniqueName="[Table1].[Total Price].[All]" allUniqueName="[Table1].[Total Price].[All]" dimensionUniqueName="[Table1]" displayFolder="" count="0" memberValueDatatype="20" unbalanced="0"/>
    <cacheHierarchy uniqueName="[Table1].[Dicount achieved]" caption="Dicount achieved" attribute="1" defaultMemberUniqueName="[Table1].[Dicount achieved].[All]" allUniqueName="[Table1].[Dicount achieved].[All]" dimensionUniqueName="[Table1]" displayFolder="" count="0" memberValueDatatype="20" unbalanced="0"/>
    <cacheHierarchy uniqueName="[Measures].[__XL_Count Range]" caption="__XL_Count Range" measure="1" displayFolder="" measureGroup="Range" count="0" hidden="1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Sum of Marks]" caption="Sum of Marks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S.L]" caption="Sum of S.L" measure="1" displayFolder="" measureGroup="Table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Unit Price]" caption="Sum of Unit Price" measure="1" displayFolder="" measureGroup="Table1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Qty]" caption="Sum of Qty" measure="1" displayFolder="" measureGroup="Table1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Total Price]" caption="Sum of Total Price" measure="1" displayFolder="" measureGroup="Table1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Dicount achieved]" caption="Sum of Dicount achieved" measure="1" displayFolder="" measureGroup="Table1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</cacheHierarchies>
  <kpis count="0"/>
  <dimensions count="3">
    <dimension measure="1" name="Measures" uniqueName="[Measures]" caption="Measures"/>
    <dimension name="Range" uniqueName="[Range]" caption="Range"/>
    <dimension name="Table1" uniqueName="[Table1]" caption="Table1"/>
  </dimensions>
  <measureGroups count="2">
    <measureGroup name="Range" caption="Range"/>
    <measureGroup name="Table1" caption="Table1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saveData="0" refreshedBy="Windows User" refreshedDate="43353.74374583333" backgroundQuery="1" createdVersion="6" refreshedVersion="6" minRefreshableVersion="3" recordCount="0" supportSubquery="1" supportAdvancedDrill="1">
  <cacheSource type="external" connectionId="1"/>
  <cacheFields count="6">
    <cacheField name="[Measures].[Sum of S.L]" caption="Sum of S.L" numFmtId="0" hierarchy="16" level="32767"/>
    <cacheField name="[Table1].[Product Name].[Product Name]" caption="Product Name" numFmtId="0" hierarchy="7" level="1">
      <sharedItems count="4">
        <s v="Iphone"/>
        <s v="Land Phone"/>
        <s v="Mobile Phone"/>
        <s v="Satelite Phone"/>
      </sharedItems>
    </cacheField>
    <cacheField name="[Measures].[Sum of Unit Price]" caption="Sum of Unit Price" numFmtId="0" hierarchy="17" level="32767"/>
    <cacheField name="[Measures].[Sum of Qty]" caption="Sum of Qty" numFmtId="0" hierarchy="18" level="32767"/>
    <cacheField name="[Measures].[Sum of Total Price]" caption="Sum of Total Price" numFmtId="0" hierarchy="19" level="32767"/>
    <cacheField name="[Measures].[Sum of Dicount achieved]" caption="Sum of Dicount achieved" numFmtId="0" hierarchy="20" level="32767"/>
  </cacheFields>
  <cacheHierarchies count="21">
    <cacheHierarchy uniqueName="[Range].[Name]" caption="Name" attribute="1" defaultMemberUniqueName="[Range].[Name].[All]" allUniqueName="[Range].[Name].[All]" dimensionUniqueName="[Range]" displayFolder="" count="0" memberValueDatatype="130" unbalanced="0"/>
    <cacheHierarchy uniqueName="[Range].[Marks]" caption="Marks" attribute="1" defaultMemberUniqueName="[Range].[Marks].[All]" allUniqueName="[Range].[Marks].[All]" dimensionUniqueName="[Range]" displayFolder="" count="0" memberValueDatatype="20" unbalanced="0"/>
    <cacheHierarchy uniqueName="[Range].[Status]" caption="Status" attribute="1" defaultMemberUniqueName="[Range].[Status].[All]" allUniqueName="[Range].[Status].[All]" dimensionUniqueName="[Range]" displayFolder="" count="0" memberValueDatatype="130" unbalanced="0"/>
    <cacheHierarchy uniqueName="[Range].[Remark]" caption="Remark" attribute="1" defaultMemberUniqueName="[Range].[Remark].[All]" allUniqueName="[Range].[Remark].[All]" dimensionUniqueName="[Range]" displayFolder="" count="0" memberValueDatatype="130" unbalanced="0"/>
    <cacheHierarchy uniqueName="[Range].[Grade]" caption="Grade" attribute="1" defaultMemberUniqueName="[Range].[Grade].[All]" allUniqueName="[Range].[Grade].[All]" dimensionUniqueName="[Range]" displayFolder="" count="0" memberValueDatatype="130" unbalanced="0"/>
    <cacheHierarchy uniqueName="[Range].[CGPA]" caption="CGPA" attribute="1" defaultMemberUniqueName="[Range].[CGPA].[All]" allUniqueName="[Range].[CGPA].[All]" dimensionUniqueName="[Range]" displayFolder="" count="0" memberValueDatatype="130" unbalanced="0"/>
    <cacheHierarchy uniqueName="[Table1].[S.L]" caption="S.L" attribute="1" defaultMemberUniqueName="[Table1].[S.L].[All]" allUniqueName="[Table1].[S.L].[All]" dimensionUniqueName="[Table1]" displayFolder="" count="0" memberValueDatatype="20" unbalanced="0"/>
    <cacheHierarchy uniqueName="[Table1].[Product Name]" caption="Product Name" attribute="1" defaultMemberUniqueName="[Table1].[Product Name].[All]" allUniqueName="[Table1].[Product Name].[All]" dimensionUniqueName="[Table1]" displayFolder="" count="2" memberValueDatatype="130" unbalanced="0">
      <fieldsUsage count="2">
        <fieldUsage x="-1"/>
        <fieldUsage x="1"/>
      </fieldsUsage>
    </cacheHierarchy>
    <cacheHierarchy uniqueName="[Table1].[Unit Price]" caption="Unit Price" attribute="1" defaultMemberUniqueName="[Table1].[Unit Price].[All]" allUniqueName="[Table1].[Unit Price].[All]" dimensionUniqueName="[Table1]" displayFolder="" count="0" memberValueDatatype="20" unbalanced="0"/>
    <cacheHierarchy uniqueName="[Table1].[Qty]" caption="Qty" attribute="1" defaultMemberUniqueName="[Table1].[Qty].[All]" allUniqueName="[Table1].[Qty].[All]" dimensionUniqueName="[Table1]" displayFolder="" count="0" memberValueDatatype="20" unbalanced="0"/>
    <cacheHierarchy uniqueName="[Table1].[Total Price]" caption="Total Price" attribute="1" defaultMemberUniqueName="[Table1].[Total Price].[All]" allUniqueName="[Table1].[Total Price].[All]" dimensionUniqueName="[Table1]" displayFolder="" count="0" memberValueDatatype="20" unbalanced="0"/>
    <cacheHierarchy uniqueName="[Table1].[Dicount achieved]" caption="Dicount achieved" attribute="1" defaultMemberUniqueName="[Table1].[Dicount achieved].[All]" allUniqueName="[Table1].[Dicount achieved].[All]" dimensionUniqueName="[Table1]" displayFolder="" count="0" memberValueDatatype="20" unbalanced="0"/>
    <cacheHierarchy uniqueName="[Measures].[__XL_Count Range]" caption="__XL_Count Range" measure="1" displayFolder="" measureGroup="Range" count="0" hidden="1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Sum of Marks]" caption="Sum of Marks" measure="1" displayFolder="" measureGroup="Range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S.L]" caption="Sum of S.L" measure="1" displayFolder="" measureGroup="Table1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Unit Price]" caption="Sum of Unit Price" measure="1" displayFolder="" measureGroup="Table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Qty]" caption="Sum of Qty" measure="1" displayFolder="" measureGroup="Table1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Total Price]" caption="Sum of Total Price" measure="1" displayFolder="" measureGroup="Table1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Dicount achieved]" caption="Sum of Dicount achieved" measure="1" displayFolder="" measureGroup="Table1" count="0" oneField="1" hidden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</cacheHierarchies>
  <kpis count="0"/>
  <dimensions count="3">
    <dimension measure="1" name="Measures" uniqueName="[Measures]" caption="Measures"/>
    <dimension name="Range" uniqueName="[Range]" caption="Range"/>
    <dimension name="Table1" uniqueName="[Table1]" caption="Table1"/>
  </dimensions>
  <measureGroups count="2">
    <measureGroup name="Range" caption="Range"/>
    <measureGroup name="Table1" caption="Table1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3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F8" firstHeaderRow="0" firstDataRow="1" firstDataCol="1"/>
  <pivotFields count="6">
    <pivotField dataField="1" showAll="0"/>
    <pivotField axis="axisRow" allDrilled="1" showAll="0" dataSourceSort="1" defaultAttributeDrillState="1">
      <items count="5">
        <item s="1" x="0"/>
        <item s="1" x="1"/>
        <item s="1" x="2"/>
        <item s="1" x="3"/>
        <item t="default"/>
      </items>
    </pivotField>
    <pivotField dataField="1" showAll="0"/>
    <pivotField dataField="1" showAll="0"/>
    <pivotField dataField="1" showAll="0"/>
    <pivotField dataField="1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 of S.L" fld="0" baseField="0" baseItem="0"/>
    <dataField name="Sum of Unit Price" fld="2" baseField="0" baseItem="0"/>
    <dataField name="Sum of Qty" fld="3" baseField="0" baseItem="0"/>
    <dataField name="Sum of Total Price" fld="4" baseField="0" baseItem="0"/>
    <dataField name="Sum of Dicount achieved" fld="5" baseField="0" baseItem="0"/>
  </dataFields>
  <chartFormats count="5">
    <chartFormat chart="1" format="15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1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19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Hierarchies count="2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7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ex2.xlsx!Table1">
        <x15:activeTabTopLevelEntity name="[Table1]"/>
      </x15:pivotTableUISettings>
    </ext>
  </extLst>
</pivotTableDefinition>
</file>

<file path=xl/pivotTables/pivotTable2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60" firstHeaderRow="1" firstDataRow="1" firstDataCol="1"/>
  <pivotFields count="5">
    <pivotField axis="axisRow" allDrilled="1" showAll="0" dataSourceSort="1" defaultAttributeDrillState="1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axis="axisRow" allDrilled="1" showAll="0" dataSourceSort="1" defaultAttributeDrillState="1">
      <items count="3">
        <item x="0"/>
        <item x="1"/>
        <item t="default"/>
      </items>
    </pivotField>
    <pivotField axis="axisRow" allDrilled="1" showAll="0" dataSourceSort="1" defaultAttributeDrillState="1">
      <items count="3">
        <item x="0"/>
        <item x="1"/>
        <item t="default"/>
      </items>
    </pivotField>
    <pivotField axis="axisRow" allDrilled="1" showAll="0" dataSourceSort="1" defaultAttributeDrillState="1">
      <items count="5">
        <item x="0"/>
        <item x="1"/>
        <item x="2"/>
        <item x="3"/>
        <item t="default"/>
      </items>
    </pivotField>
  </pivotFields>
  <rowFields count="4">
    <field x="0"/>
    <field x="2"/>
    <field x="3"/>
    <field x="4"/>
  </rowFields>
  <rowItems count="57">
    <i>
      <x/>
    </i>
    <i r="1">
      <x/>
    </i>
    <i r="2">
      <x/>
    </i>
    <i r="3">
      <x/>
    </i>
    <i>
      <x v="1"/>
    </i>
    <i r="1">
      <x/>
    </i>
    <i r="2">
      <x v="1"/>
    </i>
    <i r="3">
      <x v="1"/>
    </i>
    <i>
      <x v="2"/>
    </i>
    <i r="1">
      <x/>
    </i>
    <i r="2">
      <x v="1"/>
    </i>
    <i r="3">
      <x/>
    </i>
    <i>
      <x v="3"/>
    </i>
    <i r="1">
      <x/>
    </i>
    <i r="2">
      <x v="1"/>
    </i>
    <i r="3">
      <x/>
    </i>
    <i>
      <x v="4"/>
    </i>
    <i r="1">
      <x/>
    </i>
    <i r="2">
      <x/>
    </i>
    <i r="3">
      <x/>
    </i>
    <i>
      <x v="5"/>
    </i>
    <i r="1">
      <x/>
    </i>
    <i r="2">
      <x v="1"/>
    </i>
    <i r="3">
      <x/>
    </i>
    <i>
      <x v="6"/>
    </i>
    <i r="1">
      <x v="1"/>
    </i>
    <i r="2">
      <x v="1"/>
    </i>
    <i r="3">
      <x v="2"/>
    </i>
    <i>
      <x v="7"/>
    </i>
    <i r="1">
      <x/>
    </i>
    <i r="2">
      <x/>
    </i>
    <i r="3">
      <x/>
    </i>
    <i>
      <x v="8"/>
    </i>
    <i r="1">
      <x/>
    </i>
    <i r="2">
      <x v="1"/>
    </i>
    <i r="3">
      <x/>
    </i>
    <i>
      <x v="9"/>
    </i>
    <i r="1">
      <x/>
    </i>
    <i r="2">
      <x v="1"/>
    </i>
    <i r="3">
      <x/>
    </i>
    <i>
      <x v="10"/>
    </i>
    <i r="1">
      <x/>
    </i>
    <i r="2">
      <x/>
    </i>
    <i r="3">
      <x/>
    </i>
    <i>
      <x v="11"/>
    </i>
    <i r="1">
      <x/>
    </i>
    <i r="2">
      <x v="1"/>
    </i>
    <i r="3">
      <x/>
    </i>
    <i>
      <x v="12"/>
    </i>
    <i r="1">
      <x/>
    </i>
    <i r="2">
      <x v="1"/>
    </i>
    <i r="3">
      <x v="3"/>
    </i>
    <i>
      <x v="13"/>
    </i>
    <i r="1">
      <x/>
    </i>
    <i r="2">
      <x v="1"/>
    </i>
    <i r="3">
      <x/>
    </i>
    <i t="grand">
      <x/>
    </i>
  </rowItems>
  <colItems count="1">
    <i/>
  </colItems>
  <dataFields count="1">
    <dataField name="Sum of Marks" fld="1" baseField="0" baseItem="0"/>
  </dataFields>
  <chartFormats count="15"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">
      <pivotArea type="data" outline="0" fieldPosition="0">
        <references count="5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0"/>
          </reference>
          <reference field="3" count="1" selected="0">
            <x v="0"/>
          </reference>
          <reference field="4" count="1" selected="0">
            <x v="0"/>
          </reference>
        </references>
      </pivotArea>
    </chartFormat>
    <chartFormat chart="0" format="6">
      <pivotArea type="data" outline="0" fieldPosition="0">
        <references count="5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0"/>
          </reference>
          <reference field="3" count="1" selected="0">
            <x v="1"/>
          </reference>
          <reference field="4" count="1" selected="0">
            <x v="1"/>
          </reference>
        </references>
      </pivotArea>
    </chartFormat>
    <chartFormat chart="0" format="7">
      <pivotArea type="data" outline="0" fieldPosition="0">
        <references count="5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0"/>
          </reference>
          <reference field="3" count="1" selected="0">
            <x v="1"/>
          </reference>
          <reference field="4" count="1" selected="0">
            <x v="0"/>
          </reference>
        </references>
      </pivotArea>
    </chartFormat>
    <chartFormat chart="0" format="8">
      <pivotArea type="data" outline="0" fieldPosition="0">
        <references count="5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0"/>
          </reference>
          <reference field="3" count="1" selected="0">
            <x v="1"/>
          </reference>
          <reference field="4" count="1" selected="0">
            <x v="0"/>
          </reference>
        </references>
      </pivotArea>
    </chartFormat>
    <chartFormat chart="0" format="9">
      <pivotArea type="data" outline="0" fieldPosition="0">
        <references count="5">
          <reference field="4294967294" count="1" selected="0">
            <x v="0"/>
          </reference>
          <reference field="0" count="1" selected="0">
            <x v="4"/>
          </reference>
          <reference field="2" count="1" selected="0">
            <x v="0"/>
          </reference>
          <reference field="3" count="1" selected="0">
            <x v="0"/>
          </reference>
          <reference field="4" count="1" selected="0">
            <x v="0"/>
          </reference>
        </references>
      </pivotArea>
    </chartFormat>
    <chartFormat chart="0" format="10">
      <pivotArea type="data" outline="0" fieldPosition="0">
        <references count="5">
          <reference field="4294967294" count="1" selected="0">
            <x v="0"/>
          </reference>
          <reference field="0" count="1" selected="0">
            <x v="5"/>
          </reference>
          <reference field="2" count="1" selected="0">
            <x v="0"/>
          </reference>
          <reference field="3" count="1" selected="0">
            <x v="1"/>
          </reference>
          <reference field="4" count="1" selected="0">
            <x v="0"/>
          </reference>
        </references>
      </pivotArea>
    </chartFormat>
    <chartFormat chart="0" format="11">
      <pivotArea type="data" outline="0" fieldPosition="0">
        <references count="5">
          <reference field="4294967294" count="1" selected="0">
            <x v="0"/>
          </reference>
          <reference field="0" count="1" selected="0">
            <x v="6"/>
          </reference>
          <reference field="2" count="1" selected="0">
            <x v="1"/>
          </reference>
          <reference field="3" count="1" selected="0">
            <x v="1"/>
          </reference>
          <reference field="4" count="1" selected="0">
            <x v="2"/>
          </reference>
        </references>
      </pivotArea>
    </chartFormat>
    <chartFormat chart="0" format="12">
      <pivotArea type="data" outline="0" fieldPosition="0">
        <references count="5">
          <reference field="4294967294" count="1" selected="0">
            <x v="0"/>
          </reference>
          <reference field="0" count="1" selected="0">
            <x v="7"/>
          </reference>
          <reference field="2" count="1" selected="0">
            <x v="0"/>
          </reference>
          <reference field="3" count="1" selected="0">
            <x v="0"/>
          </reference>
          <reference field="4" count="1" selected="0">
            <x v="0"/>
          </reference>
        </references>
      </pivotArea>
    </chartFormat>
    <chartFormat chart="0" format="13">
      <pivotArea type="data" outline="0" fieldPosition="0">
        <references count="5">
          <reference field="4294967294" count="1" selected="0">
            <x v="0"/>
          </reference>
          <reference field="0" count="1" selected="0">
            <x v="8"/>
          </reference>
          <reference field="2" count="1" selected="0">
            <x v="0"/>
          </reference>
          <reference field="3" count="1" selected="0">
            <x v="1"/>
          </reference>
          <reference field="4" count="1" selected="0">
            <x v="0"/>
          </reference>
        </references>
      </pivotArea>
    </chartFormat>
    <chartFormat chart="0" format="14">
      <pivotArea type="data" outline="0" fieldPosition="0">
        <references count="5">
          <reference field="4294967294" count="1" selected="0">
            <x v="0"/>
          </reference>
          <reference field="0" count="1" selected="0">
            <x v="9"/>
          </reference>
          <reference field="2" count="1" selected="0">
            <x v="0"/>
          </reference>
          <reference field="3" count="1" selected="0">
            <x v="1"/>
          </reference>
          <reference field="4" count="1" selected="0">
            <x v="0"/>
          </reference>
        </references>
      </pivotArea>
    </chartFormat>
    <chartFormat chart="0" format="15">
      <pivotArea type="data" outline="0" fieldPosition="0">
        <references count="5">
          <reference field="4294967294" count="1" selected="0">
            <x v="0"/>
          </reference>
          <reference field="0" count="1" selected="0">
            <x v="10"/>
          </reference>
          <reference field="2" count="1" selected="0">
            <x v="0"/>
          </reference>
          <reference field="3" count="1" selected="0">
            <x v="0"/>
          </reference>
          <reference field="4" count="1" selected="0">
            <x v="0"/>
          </reference>
        </references>
      </pivotArea>
    </chartFormat>
    <chartFormat chart="0" format="16">
      <pivotArea type="data" outline="0" fieldPosition="0">
        <references count="5">
          <reference field="4294967294" count="1" selected="0">
            <x v="0"/>
          </reference>
          <reference field="0" count="1" selected="0">
            <x v="11"/>
          </reference>
          <reference field="2" count="1" selected="0">
            <x v="0"/>
          </reference>
          <reference field="3" count="1" selected="0">
            <x v="1"/>
          </reference>
          <reference field="4" count="1" selected="0">
            <x v="0"/>
          </reference>
        </references>
      </pivotArea>
    </chartFormat>
    <chartFormat chart="0" format="17">
      <pivotArea type="data" outline="0" fieldPosition="0">
        <references count="5">
          <reference field="4294967294" count="1" selected="0">
            <x v="0"/>
          </reference>
          <reference field="0" count="1" selected="0">
            <x v="12"/>
          </reference>
          <reference field="2" count="1" selected="0">
            <x v="0"/>
          </reference>
          <reference field="3" count="1" selected="0">
            <x v="1"/>
          </reference>
          <reference field="4" count="1" selected="0">
            <x v="3"/>
          </reference>
        </references>
      </pivotArea>
    </chartFormat>
    <chartFormat chart="0" format="18">
      <pivotArea type="data" outline="0" fieldPosition="0">
        <references count="5">
          <reference field="4294967294" count="1" selected="0">
            <x v="0"/>
          </reference>
          <reference field="0" count="1" selected="0">
            <x v="13"/>
          </reference>
          <reference field="2" count="1" selected="0">
            <x v="0"/>
          </reference>
          <reference field="3" count="1" selected="0">
            <x v="1"/>
          </reference>
          <reference field="4" count="1" selected="0">
            <x v="0"/>
          </reference>
        </references>
      </pivotArea>
    </chartFormat>
  </chartFormats>
  <pivotHierarchies count="2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4">
    <rowHierarchyUsage hierarchyUsage="0"/>
    <rowHierarchyUsage hierarchyUsage="2"/>
    <rowHierarchyUsage hierarchyUsage="3"/>
    <rowHierarchyUsage hierarchyUsage="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heet11!$B$1:$G$15">
        <x15:activeTabTopLevelEntity name="[Range]"/>
      </x15:pivotTableUISettings>
    </ext>
  </extLst>
</pivotTableDefinition>
</file>

<file path=xl/pivotTables/pivotTable3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74" firstHeaderRow="1" firstDataRow="1" firstDataCol="1"/>
  <pivotFields count="6">
    <pivotField axis="axisRow" allDrilled="1" showAll="0" dataSourceSort="1" defaultAttributeDrillState="1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axis="axisRow" allDrilled="1" showAll="0" dataSourceSort="1" defaultAttributeDrillState="1">
      <items count="3">
        <item x="0"/>
        <item x="1"/>
        <item t="default"/>
      </items>
    </pivotField>
    <pivotField axis="axisRow" allDrilled="1" showAll="0" dataSourceSort="1" defaultAttributeDrillState="1">
      <items count="3">
        <item x="0"/>
        <item x="1"/>
        <item t="default"/>
      </items>
    </pivotField>
    <pivotField axis="axisRow" allDrilled="1" showAll="0" dataSourceSort="1" defaultAttributeDrillState="1">
      <items count="5">
        <item x="0"/>
        <item x="1"/>
        <item x="2"/>
        <item x="3"/>
        <item t="default"/>
      </items>
    </pivotField>
    <pivotField axis="axisRow" allDrilled="1" showAll="0" sortType="ascending" defaultAttributeDrillState="1">
      <items count="4">
        <item x="1"/>
        <item x="2"/>
        <item x="0"/>
        <item t="default"/>
      </items>
    </pivotField>
  </pivotFields>
  <rowFields count="5">
    <field x="0"/>
    <field x="2"/>
    <field x="3"/>
    <field x="4"/>
    <field x="5"/>
  </rowFields>
  <rowItems count="71">
    <i>
      <x/>
    </i>
    <i r="1">
      <x/>
    </i>
    <i r="2">
      <x/>
    </i>
    <i r="3">
      <x/>
    </i>
    <i r="4">
      <x v="2"/>
    </i>
    <i>
      <x v="1"/>
    </i>
    <i r="1">
      <x/>
    </i>
    <i r="2">
      <x v="1"/>
    </i>
    <i r="3">
      <x v="1"/>
    </i>
    <i r="4">
      <x/>
    </i>
    <i>
      <x v="2"/>
    </i>
    <i r="1">
      <x/>
    </i>
    <i r="2">
      <x v="1"/>
    </i>
    <i r="3">
      <x/>
    </i>
    <i r="4">
      <x v="2"/>
    </i>
    <i>
      <x v="3"/>
    </i>
    <i r="1">
      <x/>
    </i>
    <i r="2">
      <x v="1"/>
    </i>
    <i r="3">
      <x/>
    </i>
    <i r="4">
      <x v="2"/>
    </i>
    <i>
      <x v="4"/>
    </i>
    <i r="1">
      <x/>
    </i>
    <i r="2">
      <x/>
    </i>
    <i r="3">
      <x/>
    </i>
    <i r="4">
      <x v="2"/>
    </i>
    <i>
      <x v="5"/>
    </i>
    <i r="1">
      <x/>
    </i>
    <i r="2">
      <x v="1"/>
    </i>
    <i r="3">
      <x/>
    </i>
    <i r="4">
      <x v="2"/>
    </i>
    <i>
      <x v="6"/>
    </i>
    <i r="1">
      <x v="1"/>
    </i>
    <i r="2">
      <x v="1"/>
    </i>
    <i r="3">
      <x v="2"/>
    </i>
    <i r="4">
      <x/>
    </i>
    <i>
      <x v="7"/>
    </i>
    <i r="1">
      <x/>
    </i>
    <i r="2">
      <x/>
    </i>
    <i r="3">
      <x/>
    </i>
    <i r="4">
      <x v="2"/>
    </i>
    <i>
      <x v="8"/>
    </i>
    <i r="1">
      <x/>
    </i>
    <i r="2">
      <x v="1"/>
    </i>
    <i r="3">
      <x/>
    </i>
    <i r="4">
      <x v="2"/>
    </i>
    <i>
      <x v="9"/>
    </i>
    <i r="1">
      <x/>
    </i>
    <i r="2">
      <x v="1"/>
    </i>
    <i r="3">
      <x/>
    </i>
    <i r="4">
      <x v="2"/>
    </i>
    <i>
      <x v="10"/>
    </i>
    <i r="1">
      <x/>
    </i>
    <i r="2">
      <x/>
    </i>
    <i r="3">
      <x/>
    </i>
    <i r="4">
      <x v="2"/>
    </i>
    <i>
      <x v="11"/>
    </i>
    <i r="1">
      <x/>
    </i>
    <i r="2">
      <x v="1"/>
    </i>
    <i r="3">
      <x/>
    </i>
    <i r="4">
      <x v="2"/>
    </i>
    <i>
      <x v="12"/>
    </i>
    <i r="1">
      <x/>
    </i>
    <i r="2">
      <x v="1"/>
    </i>
    <i r="3">
      <x v="3"/>
    </i>
    <i r="4">
      <x v="1"/>
    </i>
    <i>
      <x v="13"/>
    </i>
    <i r="1">
      <x/>
    </i>
    <i r="2">
      <x v="1"/>
    </i>
    <i r="3">
      <x/>
    </i>
    <i r="4">
      <x v="2"/>
    </i>
    <i t="grand">
      <x/>
    </i>
  </rowItems>
  <colItems count="1">
    <i/>
  </colItems>
  <dataFields count="1">
    <dataField name="Sum of Marks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5">
    <rowHierarchyUsage hierarchyUsage="0"/>
    <rowHierarchyUsage hierarchyUsage="2"/>
    <rowHierarchyUsage hierarchyUsage="3"/>
    <rowHierarchyUsage hierarchyUsage="4"/>
    <rowHierarchyUsage hierarchyUsage="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heet11!$B$1:$G$15">
        <x15:activeTabTopLevelEntity name="[Range]"/>
      </x15:pivotTableUISettings>
    </ext>
  </extLst>
</pivotTableDefinition>
</file>

<file path=xl/tables/table1.xml><?xml version="1.0" encoding="utf-8"?>
<table xmlns="http://schemas.openxmlformats.org/spreadsheetml/2006/main" id="1" name="Table1" displayName="Table1" ref="A1:F7" totalsRowShown="0" headerRowDxfId="1">
  <autoFilter ref="A1:F7"/>
  <tableColumns count="6">
    <tableColumn id="1" name="S.L"/>
    <tableColumn id="2" name="Product Name"/>
    <tableColumn id="3" name="Unit Price"/>
    <tableColumn id="4" name="Qty"/>
    <tableColumn id="5" name="Total Price"/>
    <tableColumn id="9" name=" Dicount achieved" dataDxfId="0">
      <calculatedColumnFormula>IF(E2&gt;=50000,E2*0.1, -50000+E2)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C1" sqref="C1:C1048576"/>
    </sheetView>
  </sheetViews>
  <sheetFormatPr defaultRowHeight="15" x14ac:dyDescent="0.25"/>
  <cols>
    <col min="1" max="1" width="14" bestFit="1" customWidth="1"/>
    <col min="2" max="2" width="14.7109375" bestFit="1" customWidth="1"/>
    <col min="3" max="3" width="18.28515625" style="6" bestFit="1" customWidth="1"/>
  </cols>
  <sheetData>
    <row r="1" spans="1:4" ht="21" x14ac:dyDescent="0.35">
      <c r="A1" s="4" t="s">
        <v>0</v>
      </c>
      <c r="B1" s="4" t="s">
        <v>1</v>
      </c>
      <c r="C1" s="5" t="s">
        <v>2</v>
      </c>
      <c r="D1" s="1"/>
    </row>
    <row r="2" spans="1:4" ht="21" x14ac:dyDescent="0.35">
      <c r="A2" s="3">
        <v>12345678</v>
      </c>
      <c r="B2" s="3" t="s">
        <v>3</v>
      </c>
      <c r="C2" s="5" t="s">
        <v>4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activeCell="D1" sqref="D1"/>
    </sheetView>
  </sheetViews>
  <sheetFormatPr defaultRowHeight="15" x14ac:dyDescent="0.25"/>
  <sheetData>
    <row r="1" spans="1:4" x14ac:dyDescent="0.25">
      <c r="A1" t="s">
        <v>57</v>
      </c>
      <c r="B1" t="s">
        <v>58</v>
      </c>
      <c r="C1" t="s">
        <v>59</v>
      </c>
      <c r="D1" t="s">
        <v>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8"/>
  <sheetViews>
    <sheetView workbookViewId="0">
      <selection activeCell="A3" sqref="A3"/>
    </sheetView>
  </sheetViews>
  <sheetFormatPr defaultRowHeight="15" x14ac:dyDescent="0.25"/>
  <cols>
    <col min="1" max="1" width="14.140625" bestFit="1" customWidth="1"/>
    <col min="2" max="2" width="10" bestFit="1" customWidth="1"/>
    <col min="3" max="3" width="16.42578125" bestFit="1" customWidth="1"/>
    <col min="4" max="4" width="10.7109375" bestFit="1" customWidth="1"/>
    <col min="5" max="5" width="17" bestFit="1" customWidth="1"/>
    <col min="6" max="6" width="23.28515625" bestFit="1" customWidth="1"/>
  </cols>
  <sheetData>
    <row r="3" spans="1:6" x14ac:dyDescent="0.25">
      <c r="A3" s="11" t="s">
        <v>38</v>
      </c>
      <c r="B3" t="s">
        <v>52</v>
      </c>
      <c r="C3" t="s">
        <v>53</v>
      </c>
      <c r="D3" t="s">
        <v>54</v>
      </c>
      <c r="E3" t="s">
        <v>55</v>
      </c>
      <c r="F3" t="s">
        <v>56</v>
      </c>
    </row>
    <row r="4" spans="1:6" x14ac:dyDescent="0.25">
      <c r="A4" s="12" t="s">
        <v>14</v>
      </c>
      <c r="B4" s="9">
        <v>5</v>
      </c>
      <c r="C4" s="9">
        <v>30000</v>
      </c>
      <c r="D4" s="9">
        <v>4</v>
      </c>
      <c r="E4" s="9">
        <v>120000</v>
      </c>
      <c r="F4" s="9">
        <v>12000</v>
      </c>
    </row>
    <row r="5" spans="1:6" x14ac:dyDescent="0.25">
      <c r="A5" s="12" t="s">
        <v>11</v>
      </c>
      <c r="B5" s="9">
        <v>2</v>
      </c>
      <c r="C5" s="9">
        <v>30000</v>
      </c>
      <c r="D5" s="9">
        <v>5</v>
      </c>
      <c r="E5" s="9">
        <v>150000</v>
      </c>
      <c r="F5" s="9">
        <v>15000</v>
      </c>
    </row>
    <row r="6" spans="1:6" x14ac:dyDescent="0.25">
      <c r="A6" s="12" t="s">
        <v>13</v>
      </c>
      <c r="B6" s="9">
        <v>4</v>
      </c>
      <c r="C6" s="9">
        <v>30000</v>
      </c>
      <c r="D6" s="9">
        <v>1</v>
      </c>
      <c r="E6" s="9">
        <v>30000</v>
      </c>
      <c r="F6" s="9">
        <v>-20000</v>
      </c>
    </row>
    <row r="7" spans="1:6" x14ac:dyDescent="0.25">
      <c r="A7" s="12" t="s">
        <v>12</v>
      </c>
      <c r="B7" s="9">
        <v>3</v>
      </c>
      <c r="C7" s="9">
        <v>30000</v>
      </c>
      <c r="D7" s="9">
        <v>6</v>
      </c>
      <c r="E7" s="9">
        <v>180000</v>
      </c>
      <c r="F7" s="9">
        <v>18000</v>
      </c>
    </row>
    <row r="8" spans="1:6" x14ac:dyDescent="0.25">
      <c r="A8" s="12" t="s">
        <v>39</v>
      </c>
      <c r="B8" s="9">
        <v>14</v>
      </c>
      <c r="C8" s="9">
        <v>120000</v>
      </c>
      <c r="D8" s="9">
        <v>16</v>
      </c>
      <c r="E8" s="9">
        <v>480000</v>
      </c>
      <c r="F8" s="9">
        <v>25000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zoomScale="160" zoomScaleNormal="160" workbookViewId="0">
      <selection activeCell="D13" sqref="D13"/>
    </sheetView>
  </sheetViews>
  <sheetFormatPr defaultRowHeight="15" x14ac:dyDescent="0.25"/>
  <cols>
    <col min="2" max="2" width="14" customWidth="1"/>
    <col min="3" max="3" width="10.140625" customWidth="1"/>
    <col min="4" max="4" width="9.5703125" bestFit="1" customWidth="1"/>
    <col min="5" max="5" width="10.7109375" customWidth="1"/>
  </cols>
  <sheetData>
    <row r="1" spans="1:6" x14ac:dyDescent="0.25">
      <c r="A1" s="7" t="s">
        <v>5</v>
      </c>
      <c r="B1" s="7" t="s">
        <v>6</v>
      </c>
      <c r="C1" s="7" t="s">
        <v>7</v>
      </c>
      <c r="D1" s="7" t="s">
        <v>10</v>
      </c>
      <c r="E1" s="7" t="s">
        <v>8</v>
      </c>
      <c r="F1" s="7" t="s">
        <v>15</v>
      </c>
    </row>
    <row r="2" spans="1:6" x14ac:dyDescent="0.25">
      <c r="A2">
        <v>1</v>
      </c>
      <c r="B2" t="s">
        <v>9</v>
      </c>
      <c r="C2">
        <v>30000</v>
      </c>
      <c r="D2">
        <v>2</v>
      </c>
      <c r="E2">
        <f>C2*D2</f>
        <v>60000</v>
      </c>
      <c r="F2" s="9">
        <f t="shared" ref="F2:F7" si="0">IF(E2&gt;=50000,E2*0.1, -50000+E2)</f>
        <v>6000</v>
      </c>
    </row>
    <row r="3" spans="1:6" x14ac:dyDescent="0.25">
      <c r="A3">
        <v>2</v>
      </c>
      <c r="B3" t="s">
        <v>11</v>
      </c>
      <c r="C3">
        <v>30000</v>
      </c>
      <c r="D3">
        <v>5</v>
      </c>
      <c r="E3">
        <f>C3*D3</f>
        <v>150000</v>
      </c>
      <c r="F3" s="9">
        <f t="shared" si="0"/>
        <v>15000</v>
      </c>
    </row>
    <row r="4" spans="1:6" x14ac:dyDescent="0.25">
      <c r="A4">
        <v>3</v>
      </c>
      <c r="B4" t="s">
        <v>12</v>
      </c>
      <c r="C4">
        <v>30000</v>
      </c>
      <c r="D4">
        <v>6</v>
      </c>
      <c r="E4">
        <f>C4*D4</f>
        <v>180000</v>
      </c>
      <c r="F4" s="9">
        <f t="shared" si="0"/>
        <v>18000</v>
      </c>
    </row>
    <row r="5" spans="1:6" x14ac:dyDescent="0.25">
      <c r="A5">
        <v>4</v>
      </c>
      <c r="B5" t="s">
        <v>13</v>
      </c>
      <c r="C5">
        <v>30000</v>
      </c>
      <c r="D5">
        <v>1</v>
      </c>
      <c r="E5">
        <f>C5*D5</f>
        <v>30000</v>
      </c>
      <c r="F5" s="9">
        <f t="shared" si="0"/>
        <v>-20000</v>
      </c>
    </row>
    <row r="6" spans="1:6" x14ac:dyDescent="0.25">
      <c r="A6">
        <v>5</v>
      </c>
      <c r="B6" t="s">
        <v>14</v>
      </c>
      <c r="C6">
        <v>30000</v>
      </c>
      <c r="D6">
        <v>4</v>
      </c>
      <c r="E6">
        <f>C6*D6</f>
        <v>120000</v>
      </c>
      <c r="F6" s="9">
        <f t="shared" si="0"/>
        <v>12000</v>
      </c>
    </row>
    <row r="7" spans="1:6" s="2" customFormat="1" x14ac:dyDescent="0.25">
      <c r="D7" s="8">
        <f>SUM(D2:D6)</f>
        <v>18</v>
      </c>
      <c r="E7" s="8">
        <f>SUM(E2:E6)</f>
        <v>540000</v>
      </c>
      <c r="F7" s="10">
        <f t="shared" si="0"/>
        <v>54000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60"/>
  <sheetViews>
    <sheetView topLeftCell="A4" zoomScale="85" zoomScaleNormal="85" workbookViewId="0">
      <selection activeCell="R9" sqref="R9"/>
    </sheetView>
  </sheetViews>
  <sheetFormatPr defaultRowHeight="15" x14ac:dyDescent="0.25"/>
  <cols>
    <col min="1" max="1" width="15.7109375" bestFit="1" customWidth="1"/>
    <col min="2" max="2" width="13.140625" bestFit="1" customWidth="1"/>
  </cols>
  <sheetData>
    <row r="3" spans="1:2" x14ac:dyDescent="0.25">
      <c r="A3" s="11" t="s">
        <v>38</v>
      </c>
      <c r="B3" t="s">
        <v>40</v>
      </c>
    </row>
    <row r="4" spans="1:2" x14ac:dyDescent="0.25">
      <c r="A4" s="12" t="s">
        <v>31</v>
      </c>
      <c r="B4" s="9">
        <v>62</v>
      </c>
    </row>
    <row r="5" spans="1:2" x14ac:dyDescent="0.25">
      <c r="A5" s="13" t="s">
        <v>41</v>
      </c>
      <c r="B5" s="9">
        <v>62</v>
      </c>
    </row>
    <row r="6" spans="1:2" x14ac:dyDescent="0.25">
      <c r="A6" s="14" t="s">
        <v>43</v>
      </c>
      <c r="B6" s="9">
        <v>62</v>
      </c>
    </row>
    <row r="7" spans="1:2" x14ac:dyDescent="0.25">
      <c r="A7" s="15" t="s">
        <v>45</v>
      </c>
      <c r="B7" s="9">
        <v>62</v>
      </c>
    </row>
    <row r="8" spans="1:2" x14ac:dyDescent="0.25">
      <c r="A8" s="12" t="s">
        <v>30</v>
      </c>
      <c r="B8" s="9">
        <v>38</v>
      </c>
    </row>
    <row r="9" spans="1:2" x14ac:dyDescent="0.25">
      <c r="A9" s="13" t="s">
        <v>41</v>
      </c>
      <c r="B9" s="9">
        <v>38</v>
      </c>
    </row>
    <row r="10" spans="1:2" x14ac:dyDescent="0.25">
      <c r="A10" s="14" t="s">
        <v>44</v>
      </c>
      <c r="B10" s="9">
        <v>38</v>
      </c>
    </row>
    <row r="11" spans="1:2" x14ac:dyDescent="0.25">
      <c r="A11" s="15" t="s">
        <v>46</v>
      </c>
      <c r="B11" s="9">
        <v>38</v>
      </c>
    </row>
    <row r="12" spans="1:2" x14ac:dyDescent="0.25">
      <c r="A12" s="12" t="s">
        <v>29</v>
      </c>
      <c r="B12" s="9">
        <v>70</v>
      </c>
    </row>
    <row r="13" spans="1:2" x14ac:dyDescent="0.25">
      <c r="A13" s="13" t="s">
        <v>41</v>
      </c>
      <c r="B13" s="9">
        <v>70</v>
      </c>
    </row>
    <row r="14" spans="1:2" x14ac:dyDescent="0.25">
      <c r="A14" s="14" t="s">
        <v>44</v>
      </c>
      <c r="B14" s="9">
        <v>70</v>
      </c>
    </row>
    <row r="15" spans="1:2" x14ac:dyDescent="0.25">
      <c r="A15" s="15" t="s">
        <v>45</v>
      </c>
      <c r="B15" s="9">
        <v>70</v>
      </c>
    </row>
    <row r="16" spans="1:2" x14ac:dyDescent="0.25">
      <c r="A16" s="12" t="s">
        <v>28</v>
      </c>
      <c r="B16" s="9">
        <v>74</v>
      </c>
    </row>
    <row r="17" spans="1:2" x14ac:dyDescent="0.25">
      <c r="A17" s="13" t="s">
        <v>41</v>
      </c>
      <c r="B17" s="9">
        <v>74</v>
      </c>
    </row>
    <row r="18" spans="1:2" x14ac:dyDescent="0.25">
      <c r="A18" s="14" t="s">
        <v>44</v>
      </c>
      <c r="B18" s="9">
        <v>74</v>
      </c>
    </row>
    <row r="19" spans="1:2" x14ac:dyDescent="0.25">
      <c r="A19" s="15" t="s">
        <v>45</v>
      </c>
      <c r="B19" s="9">
        <v>74</v>
      </c>
    </row>
    <row r="20" spans="1:2" x14ac:dyDescent="0.25">
      <c r="A20" s="12" t="s">
        <v>32</v>
      </c>
      <c r="B20" s="9">
        <v>58</v>
      </c>
    </row>
    <row r="21" spans="1:2" x14ac:dyDescent="0.25">
      <c r="A21" s="13" t="s">
        <v>41</v>
      </c>
      <c r="B21" s="9">
        <v>58</v>
      </c>
    </row>
    <row r="22" spans="1:2" x14ac:dyDescent="0.25">
      <c r="A22" s="14" t="s">
        <v>43</v>
      </c>
      <c r="B22" s="9">
        <v>58</v>
      </c>
    </row>
    <row r="23" spans="1:2" x14ac:dyDescent="0.25">
      <c r="A23" s="15" t="s">
        <v>45</v>
      </c>
      <c r="B23" s="9">
        <v>58</v>
      </c>
    </row>
    <row r="24" spans="1:2" x14ac:dyDescent="0.25">
      <c r="A24" s="12" t="s">
        <v>27</v>
      </c>
      <c r="B24" s="9">
        <v>76</v>
      </c>
    </row>
    <row r="25" spans="1:2" x14ac:dyDescent="0.25">
      <c r="A25" s="13" t="s">
        <v>41</v>
      </c>
      <c r="B25" s="9">
        <v>76</v>
      </c>
    </row>
    <row r="26" spans="1:2" x14ac:dyDescent="0.25">
      <c r="A26" s="14" t="s">
        <v>44</v>
      </c>
      <c r="B26" s="9">
        <v>76</v>
      </c>
    </row>
    <row r="27" spans="1:2" x14ac:dyDescent="0.25">
      <c r="A27" s="15" t="s">
        <v>45</v>
      </c>
      <c r="B27" s="9">
        <v>76</v>
      </c>
    </row>
    <row r="28" spans="1:2" x14ac:dyDescent="0.25">
      <c r="A28" s="12" t="s">
        <v>26</v>
      </c>
      <c r="B28" s="9">
        <v>0</v>
      </c>
    </row>
    <row r="29" spans="1:2" x14ac:dyDescent="0.25">
      <c r="A29" s="13" t="s">
        <v>42</v>
      </c>
      <c r="B29" s="9">
        <v>0</v>
      </c>
    </row>
    <row r="30" spans="1:2" x14ac:dyDescent="0.25">
      <c r="A30" s="14" t="s">
        <v>44</v>
      </c>
      <c r="B30" s="9">
        <v>0</v>
      </c>
    </row>
    <row r="31" spans="1:2" x14ac:dyDescent="0.25">
      <c r="A31" s="15" t="s">
        <v>47</v>
      </c>
      <c r="B31" s="9">
        <v>0</v>
      </c>
    </row>
    <row r="32" spans="1:2" x14ac:dyDescent="0.25">
      <c r="A32" s="12" t="s">
        <v>25</v>
      </c>
      <c r="B32" s="9">
        <v>60</v>
      </c>
    </row>
    <row r="33" spans="1:2" x14ac:dyDescent="0.25">
      <c r="A33" s="13" t="s">
        <v>41</v>
      </c>
      <c r="B33" s="9">
        <v>60</v>
      </c>
    </row>
    <row r="34" spans="1:2" x14ac:dyDescent="0.25">
      <c r="A34" s="14" t="s">
        <v>43</v>
      </c>
      <c r="B34" s="9">
        <v>60</v>
      </c>
    </row>
    <row r="35" spans="1:2" x14ac:dyDescent="0.25">
      <c r="A35" s="15" t="s">
        <v>45</v>
      </c>
      <c r="B35" s="9">
        <v>60</v>
      </c>
    </row>
    <row r="36" spans="1:2" x14ac:dyDescent="0.25">
      <c r="A36" s="12" t="s">
        <v>24</v>
      </c>
      <c r="B36" s="9">
        <v>68</v>
      </c>
    </row>
    <row r="37" spans="1:2" x14ac:dyDescent="0.25">
      <c r="A37" s="13" t="s">
        <v>41</v>
      </c>
      <c r="B37" s="9">
        <v>68</v>
      </c>
    </row>
    <row r="38" spans="1:2" x14ac:dyDescent="0.25">
      <c r="A38" s="14" t="s">
        <v>44</v>
      </c>
      <c r="B38" s="9">
        <v>68</v>
      </c>
    </row>
    <row r="39" spans="1:2" x14ac:dyDescent="0.25">
      <c r="A39" s="15" t="s">
        <v>45</v>
      </c>
      <c r="B39" s="9">
        <v>68</v>
      </c>
    </row>
    <row r="40" spans="1:2" x14ac:dyDescent="0.25">
      <c r="A40" s="12" t="s">
        <v>23</v>
      </c>
      <c r="B40" s="9">
        <v>72</v>
      </c>
    </row>
    <row r="41" spans="1:2" x14ac:dyDescent="0.25">
      <c r="A41" s="13" t="s">
        <v>41</v>
      </c>
      <c r="B41" s="9">
        <v>72</v>
      </c>
    </row>
    <row r="42" spans="1:2" x14ac:dyDescent="0.25">
      <c r="A42" s="14" t="s">
        <v>44</v>
      </c>
      <c r="B42" s="9">
        <v>72</v>
      </c>
    </row>
    <row r="43" spans="1:2" x14ac:dyDescent="0.25">
      <c r="A43" s="15" t="s">
        <v>45</v>
      </c>
      <c r="B43" s="9">
        <v>72</v>
      </c>
    </row>
    <row r="44" spans="1:2" x14ac:dyDescent="0.25">
      <c r="A44" s="12" t="s">
        <v>22</v>
      </c>
      <c r="B44" s="9">
        <v>56</v>
      </c>
    </row>
    <row r="45" spans="1:2" x14ac:dyDescent="0.25">
      <c r="A45" s="13" t="s">
        <v>41</v>
      </c>
      <c r="B45" s="9">
        <v>56</v>
      </c>
    </row>
    <row r="46" spans="1:2" x14ac:dyDescent="0.25">
      <c r="A46" s="14" t="s">
        <v>43</v>
      </c>
      <c r="B46" s="9">
        <v>56</v>
      </c>
    </row>
    <row r="47" spans="1:2" x14ac:dyDescent="0.25">
      <c r="A47" s="15" t="s">
        <v>45</v>
      </c>
      <c r="B47" s="9">
        <v>56</v>
      </c>
    </row>
    <row r="48" spans="1:2" x14ac:dyDescent="0.25">
      <c r="A48" s="12" t="s">
        <v>21</v>
      </c>
      <c r="B48" s="9">
        <v>74</v>
      </c>
    </row>
    <row r="49" spans="1:2" x14ac:dyDescent="0.25">
      <c r="A49" s="13" t="s">
        <v>41</v>
      </c>
      <c r="B49" s="9">
        <v>74</v>
      </c>
    </row>
    <row r="50" spans="1:2" x14ac:dyDescent="0.25">
      <c r="A50" s="14" t="s">
        <v>44</v>
      </c>
      <c r="B50" s="9">
        <v>74</v>
      </c>
    </row>
    <row r="51" spans="1:2" x14ac:dyDescent="0.25">
      <c r="A51" s="15" t="s">
        <v>45</v>
      </c>
      <c r="B51" s="9">
        <v>74</v>
      </c>
    </row>
    <row r="52" spans="1:2" x14ac:dyDescent="0.25">
      <c r="A52" s="12" t="s">
        <v>20</v>
      </c>
      <c r="B52" s="9">
        <v>49</v>
      </c>
    </row>
    <row r="53" spans="1:2" x14ac:dyDescent="0.25">
      <c r="A53" s="13" t="s">
        <v>41</v>
      </c>
      <c r="B53" s="9">
        <v>49</v>
      </c>
    </row>
    <row r="54" spans="1:2" x14ac:dyDescent="0.25">
      <c r="A54" s="14" t="s">
        <v>44</v>
      </c>
      <c r="B54" s="9">
        <v>49</v>
      </c>
    </row>
    <row r="55" spans="1:2" x14ac:dyDescent="0.25">
      <c r="A55" s="15" t="s">
        <v>48</v>
      </c>
      <c r="B55" s="9">
        <v>49</v>
      </c>
    </row>
    <row r="56" spans="1:2" x14ac:dyDescent="0.25">
      <c r="A56" s="12" t="s">
        <v>19</v>
      </c>
      <c r="B56" s="9">
        <v>66</v>
      </c>
    </row>
    <row r="57" spans="1:2" x14ac:dyDescent="0.25">
      <c r="A57" s="13" t="s">
        <v>41</v>
      </c>
      <c r="B57" s="9">
        <v>66</v>
      </c>
    </row>
    <row r="58" spans="1:2" x14ac:dyDescent="0.25">
      <c r="A58" s="14" t="s">
        <v>44</v>
      </c>
      <c r="B58" s="9">
        <v>66</v>
      </c>
    </row>
    <row r="59" spans="1:2" x14ac:dyDescent="0.25">
      <c r="A59" s="15" t="s">
        <v>45</v>
      </c>
      <c r="B59" s="9">
        <v>66</v>
      </c>
    </row>
    <row r="60" spans="1:2" x14ac:dyDescent="0.25">
      <c r="A60" s="12" t="s">
        <v>39</v>
      </c>
      <c r="B60" s="9">
        <v>823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74"/>
  <sheetViews>
    <sheetView workbookViewId="0">
      <selection activeCell="A3" sqref="A3"/>
    </sheetView>
  </sheetViews>
  <sheetFormatPr defaultRowHeight="15" x14ac:dyDescent="0.25"/>
  <cols>
    <col min="1" max="1" width="15.7109375" bestFit="1" customWidth="1"/>
    <col min="2" max="2" width="13.140625" bestFit="1" customWidth="1"/>
  </cols>
  <sheetData>
    <row r="3" spans="1:2" x14ac:dyDescent="0.25">
      <c r="A3" s="11" t="s">
        <v>38</v>
      </c>
      <c r="B3" t="s">
        <v>40</v>
      </c>
    </row>
    <row r="4" spans="1:2" x14ac:dyDescent="0.25">
      <c r="A4" s="12" t="s">
        <v>31</v>
      </c>
      <c r="B4" s="9">
        <v>62</v>
      </c>
    </row>
    <row r="5" spans="1:2" x14ac:dyDescent="0.25">
      <c r="A5" s="13" t="s">
        <v>41</v>
      </c>
      <c r="B5" s="9">
        <v>62</v>
      </c>
    </row>
    <row r="6" spans="1:2" x14ac:dyDescent="0.25">
      <c r="A6" s="14" t="s">
        <v>43</v>
      </c>
      <c r="B6" s="9">
        <v>62</v>
      </c>
    </row>
    <row r="7" spans="1:2" x14ac:dyDescent="0.25">
      <c r="A7" s="15" t="s">
        <v>45</v>
      </c>
      <c r="B7" s="9">
        <v>62</v>
      </c>
    </row>
    <row r="8" spans="1:2" x14ac:dyDescent="0.25">
      <c r="A8" s="16" t="s">
        <v>49</v>
      </c>
      <c r="B8" s="9">
        <v>62</v>
      </c>
    </row>
    <row r="9" spans="1:2" x14ac:dyDescent="0.25">
      <c r="A9" s="12" t="s">
        <v>30</v>
      </c>
      <c r="B9" s="9">
        <v>38</v>
      </c>
    </row>
    <row r="10" spans="1:2" x14ac:dyDescent="0.25">
      <c r="A10" s="13" t="s">
        <v>41</v>
      </c>
      <c r="B10" s="9">
        <v>38</v>
      </c>
    </row>
    <row r="11" spans="1:2" x14ac:dyDescent="0.25">
      <c r="A11" s="14" t="s">
        <v>44</v>
      </c>
      <c r="B11" s="9">
        <v>38</v>
      </c>
    </row>
    <row r="12" spans="1:2" x14ac:dyDescent="0.25">
      <c r="A12" s="15" t="s">
        <v>46</v>
      </c>
      <c r="B12" s="9">
        <v>38</v>
      </c>
    </row>
    <row r="13" spans="1:2" x14ac:dyDescent="0.25">
      <c r="A13" s="16" t="s">
        <v>50</v>
      </c>
      <c r="B13" s="9">
        <v>38</v>
      </c>
    </row>
    <row r="14" spans="1:2" x14ac:dyDescent="0.25">
      <c r="A14" s="12" t="s">
        <v>29</v>
      </c>
      <c r="B14" s="9">
        <v>70</v>
      </c>
    </row>
    <row r="15" spans="1:2" x14ac:dyDescent="0.25">
      <c r="A15" s="13" t="s">
        <v>41</v>
      </c>
      <c r="B15" s="9">
        <v>70</v>
      </c>
    </row>
    <row r="16" spans="1:2" x14ac:dyDescent="0.25">
      <c r="A16" s="14" t="s">
        <v>44</v>
      </c>
      <c r="B16" s="9">
        <v>70</v>
      </c>
    </row>
    <row r="17" spans="1:2" x14ac:dyDescent="0.25">
      <c r="A17" s="15" t="s">
        <v>45</v>
      </c>
      <c r="B17" s="9">
        <v>70</v>
      </c>
    </row>
    <row r="18" spans="1:2" x14ac:dyDescent="0.25">
      <c r="A18" s="16" t="s">
        <v>49</v>
      </c>
      <c r="B18" s="9">
        <v>70</v>
      </c>
    </row>
    <row r="19" spans="1:2" x14ac:dyDescent="0.25">
      <c r="A19" s="12" t="s">
        <v>28</v>
      </c>
      <c r="B19" s="9">
        <v>74</v>
      </c>
    </row>
    <row r="20" spans="1:2" x14ac:dyDescent="0.25">
      <c r="A20" s="13" t="s">
        <v>41</v>
      </c>
      <c r="B20" s="9">
        <v>74</v>
      </c>
    </row>
    <row r="21" spans="1:2" x14ac:dyDescent="0.25">
      <c r="A21" s="14" t="s">
        <v>44</v>
      </c>
      <c r="B21" s="9">
        <v>74</v>
      </c>
    </row>
    <row r="22" spans="1:2" x14ac:dyDescent="0.25">
      <c r="A22" s="15" t="s">
        <v>45</v>
      </c>
      <c r="B22" s="9">
        <v>74</v>
      </c>
    </row>
    <row r="23" spans="1:2" x14ac:dyDescent="0.25">
      <c r="A23" s="16" t="s">
        <v>49</v>
      </c>
      <c r="B23" s="9">
        <v>74</v>
      </c>
    </row>
    <row r="24" spans="1:2" x14ac:dyDescent="0.25">
      <c r="A24" s="12" t="s">
        <v>32</v>
      </c>
      <c r="B24" s="9">
        <v>58</v>
      </c>
    </row>
    <row r="25" spans="1:2" x14ac:dyDescent="0.25">
      <c r="A25" s="13" t="s">
        <v>41</v>
      </c>
      <c r="B25" s="9">
        <v>58</v>
      </c>
    </row>
    <row r="26" spans="1:2" x14ac:dyDescent="0.25">
      <c r="A26" s="14" t="s">
        <v>43</v>
      </c>
      <c r="B26" s="9">
        <v>58</v>
      </c>
    </row>
    <row r="27" spans="1:2" x14ac:dyDescent="0.25">
      <c r="A27" s="15" t="s">
        <v>45</v>
      </c>
      <c r="B27" s="9">
        <v>58</v>
      </c>
    </row>
    <row r="28" spans="1:2" x14ac:dyDescent="0.25">
      <c r="A28" s="16" t="s">
        <v>49</v>
      </c>
      <c r="B28" s="9">
        <v>58</v>
      </c>
    </row>
    <row r="29" spans="1:2" x14ac:dyDescent="0.25">
      <c r="A29" s="12" t="s">
        <v>27</v>
      </c>
      <c r="B29" s="9">
        <v>76</v>
      </c>
    </row>
    <row r="30" spans="1:2" x14ac:dyDescent="0.25">
      <c r="A30" s="13" t="s">
        <v>41</v>
      </c>
      <c r="B30" s="9">
        <v>76</v>
      </c>
    </row>
    <row r="31" spans="1:2" x14ac:dyDescent="0.25">
      <c r="A31" s="14" t="s">
        <v>44</v>
      </c>
      <c r="B31" s="9">
        <v>76</v>
      </c>
    </row>
    <row r="32" spans="1:2" x14ac:dyDescent="0.25">
      <c r="A32" s="15" t="s">
        <v>45</v>
      </c>
      <c r="B32" s="9">
        <v>76</v>
      </c>
    </row>
    <row r="33" spans="1:2" x14ac:dyDescent="0.25">
      <c r="A33" s="16" t="s">
        <v>49</v>
      </c>
      <c r="B33" s="9">
        <v>76</v>
      </c>
    </row>
    <row r="34" spans="1:2" x14ac:dyDescent="0.25">
      <c r="A34" s="12" t="s">
        <v>26</v>
      </c>
      <c r="B34" s="9">
        <v>0</v>
      </c>
    </row>
    <row r="35" spans="1:2" x14ac:dyDescent="0.25">
      <c r="A35" s="13" t="s">
        <v>42</v>
      </c>
      <c r="B35" s="9">
        <v>0</v>
      </c>
    </row>
    <row r="36" spans="1:2" x14ac:dyDescent="0.25">
      <c r="A36" s="14" t="s">
        <v>44</v>
      </c>
      <c r="B36" s="9">
        <v>0</v>
      </c>
    </row>
    <row r="37" spans="1:2" x14ac:dyDescent="0.25">
      <c r="A37" s="15" t="s">
        <v>47</v>
      </c>
      <c r="B37" s="9">
        <v>0</v>
      </c>
    </row>
    <row r="38" spans="1:2" x14ac:dyDescent="0.25">
      <c r="A38" s="16" t="s">
        <v>50</v>
      </c>
      <c r="B38" s="9">
        <v>0</v>
      </c>
    </row>
    <row r="39" spans="1:2" x14ac:dyDescent="0.25">
      <c r="A39" s="12" t="s">
        <v>25</v>
      </c>
      <c r="B39" s="9">
        <v>60</v>
      </c>
    </row>
    <row r="40" spans="1:2" x14ac:dyDescent="0.25">
      <c r="A40" s="13" t="s">
        <v>41</v>
      </c>
      <c r="B40" s="9">
        <v>60</v>
      </c>
    </row>
    <row r="41" spans="1:2" x14ac:dyDescent="0.25">
      <c r="A41" s="14" t="s">
        <v>43</v>
      </c>
      <c r="B41" s="9">
        <v>60</v>
      </c>
    </row>
    <row r="42" spans="1:2" x14ac:dyDescent="0.25">
      <c r="A42" s="15" t="s">
        <v>45</v>
      </c>
      <c r="B42" s="9">
        <v>60</v>
      </c>
    </row>
    <row r="43" spans="1:2" x14ac:dyDescent="0.25">
      <c r="A43" s="16" t="s">
        <v>49</v>
      </c>
      <c r="B43" s="9">
        <v>60</v>
      </c>
    </row>
    <row r="44" spans="1:2" x14ac:dyDescent="0.25">
      <c r="A44" s="12" t="s">
        <v>24</v>
      </c>
      <c r="B44" s="9">
        <v>68</v>
      </c>
    </row>
    <row r="45" spans="1:2" x14ac:dyDescent="0.25">
      <c r="A45" s="13" t="s">
        <v>41</v>
      </c>
      <c r="B45" s="9">
        <v>68</v>
      </c>
    </row>
    <row r="46" spans="1:2" x14ac:dyDescent="0.25">
      <c r="A46" s="14" t="s">
        <v>44</v>
      </c>
      <c r="B46" s="9">
        <v>68</v>
      </c>
    </row>
    <row r="47" spans="1:2" x14ac:dyDescent="0.25">
      <c r="A47" s="15" t="s">
        <v>45</v>
      </c>
      <c r="B47" s="9">
        <v>68</v>
      </c>
    </row>
    <row r="48" spans="1:2" x14ac:dyDescent="0.25">
      <c r="A48" s="16" t="s">
        <v>49</v>
      </c>
      <c r="B48" s="9">
        <v>68</v>
      </c>
    </row>
    <row r="49" spans="1:2" x14ac:dyDescent="0.25">
      <c r="A49" s="12" t="s">
        <v>23</v>
      </c>
      <c r="B49" s="9">
        <v>72</v>
      </c>
    </row>
    <row r="50" spans="1:2" x14ac:dyDescent="0.25">
      <c r="A50" s="13" t="s">
        <v>41</v>
      </c>
      <c r="B50" s="9">
        <v>72</v>
      </c>
    </row>
    <row r="51" spans="1:2" x14ac:dyDescent="0.25">
      <c r="A51" s="14" t="s">
        <v>44</v>
      </c>
      <c r="B51" s="9">
        <v>72</v>
      </c>
    </row>
    <row r="52" spans="1:2" x14ac:dyDescent="0.25">
      <c r="A52" s="15" t="s">
        <v>45</v>
      </c>
      <c r="B52" s="9">
        <v>72</v>
      </c>
    </row>
    <row r="53" spans="1:2" x14ac:dyDescent="0.25">
      <c r="A53" s="16" t="s">
        <v>49</v>
      </c>
      <c r="B53" s="9">
        <v>72</v>
      </c>
    </row>
    <row r="54" spans="1:2" x14ac:dyDescent="0.25">
      <c r="A54" s="12" t="s">
        <v>22</v>
      </c>
      <c r="B54" s="9">
        <v>56</v>
      </c>
    </row>
    <row r="55" spans="1:2" x14ac:dyDescent="0.25">
      <c r="A55" s="13" t="s">
        <v>41</v>
      </c>
      <c r="B55" s="9">
        <v>56</v>
      </c>
    </row>
    <row r="56" spans="1:2" x14ac:dyDescent="0.25">
      <c r="A56" s="14" t="s">
        <v>43</v>
      </c>
      <c r="B56" s="9">
        <v>56</v>
      </c>
    </row>
    <row r="57" spans="1:2" x14ac:dyDescent="0.25">
      <c r="A57" s="15" t="s">
        <v>45</v>
      </c>
      <c r="B57" s="9">
        <v>56</v>
      </c>
    </row>
    <row r="58" spans="1:2" x14ac:dyDescent="0.25">
      <c r="A58" s="16" t="s">
        <v>49</v>
      </c>
      <c r="B58" s="9">
        <v>56</v>
      </c>
    </row>
    <row r="59" spans="1:2" x14ac:dyDescent="0.25">
      <c r="A59" s="12" t="s">
        <v>21</v>
      </c>
      <c r="B59" s="9">
        <v>74</v>
      </c>
    </row>
    <row r="60" spans="1:2" x14ac:dyDescent="0.25">
      <c r="A60" s="13" t="s">
        <v>41</v>
      </c>
      <c r="B60" s="9">
        <v>74</v>
      </c>
    </row>
    <row r="61" spans="1:2" x14ac:dyDescent="0.25">
      <c r="A61" s="14" t="s">
        <v>44</v>
      </c>
      <c r="B61" s="9">
        <v>74</v>
      </c>
    </row>
    <row r="62" spans="1:2" x14ac:dyDescent="0.25">
      <c r="A62" s="15" t="s">
        <v>45</v>
      </c>
      <c r="B62" s="9">
        <v>74</v>
      </c>
    </row>
    <row r="63" spans="1:2" x14ac:dyDescent="0.25">
      <c r="A63" s="16" t="s">
        <v>49</v>
      </c>
      <c r="B63" s="9">
        <v>74</v>
      </c>
    </row>
    <row r="64" spans="1:2" x14ac:dyDescent="0.25">
      <c r="A64" s="12" t="s">
        <v>20</v>
      </c>
      <c r="B64" s="9">
        <v>49</v>
      </c>
    </row>
    <row r="65" spans="1:2" x14ac:dyDescent="0.25">
      <c r="A65" s="13" t="s">
        <v>41</v>
      </c>
      <c r="B65" s="9">
        <v>49</v>
      </c>
    </row>
    <row r="66" spans="1:2" x14ac:dyDescent="0.25">
      <c r="A66" s="14" t="s">
        <v>44</v>
      </c>
      <c r="B66" s="9">
        <v>49</v>
      </c>
    </row>
    <row r="67" spans="1:2" x14ac:dyDescent="0.25">
      <c r="A67" s="15" t="s">
        <v>48</v>
      </c>
      <c r="B67" s="9">
        <v>49</v>
      </c>
    </row>
    <row r="68" spans="1:2" x14ac:dyDescent="0.25">
      <c r="A68" s="16" t="s">
        <v>51</v>
      </c>
      <c r="B68" s="9">
        <v>49</v>
      </c>
    </row>
    <row r="69" spans="1:2" x14ac:dyDescent="0.25">
      <c r="A69" s="12" t="s">
        <v>19</v>
      </c>
      <c r="B69" s="9">
        <v>66</v>
      </c>
    </row>
    <row r="70" spans="1:2" x14ac:dyDescent="0.25">
      <c r="A70" s="13" t="s">
        <v>41</v>
      </c>
      <c r="B70" s="9">
        <v>66</v>
      </c>
    </row>
    <row r="71" spans="1:2" x14ac:dyDescent="0.25">
      <c r="A71" s="14" t="s">
        <v>44</v>
      </c>
      <c r="B71" s="9">
        <v>66</v>
      </c>
    </row>
    <row r="72" spans="1:2" x14ac:dyDescent="0.25">
      <c r="A72" s="15" t="s">
        <v>45</v>
      </c>
      <c r="B72" s="9">
        <v>66</v>
      </c>
    </row>
    <row r="73" spans="1:2" x14ac:dyDescent="0.25">
      <c r="A73" s="16" t="s">
        <v>49</v>
      </c>
      <c r="B73" s="9">
        <v>66</v>
      </c>
    </row>
    <row r="74" spans="1:2" x14ac:dyDescent="0.25">
      <c r="A74" s="12" t="s">
        <v>39</v>
      </c>
      <c r="B74" s="9">
        <v>823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tabSelected="1" zoomScale="145" zoomScaleNormal="145" workbookViewId="0">
      <selection activeCell="K7" sqref="K7"/>
    </sheetView>
  </sheetViews>
  <sheetFormatPr defaultRowHeight="15" x14ac:dyDescent="0.25"/>
  <sheetData>
    <row r="1" spans="1:7" x14ac:dyDescent="0.25">
      <c r="A1" t="s">
        <v>0</v>
      </c>
      <c r="B1" t="s">
        <v>16</v>
      </c>
      <c r="C1" t="s">
        <v>17</v>
      </c>
      <c r="D1" t="s">
        <v>18</v>
      </c>
      <c r="E1" t="s">
        <v>35</v>
      </c>
      <c r="F1" t="s">
        <v>36</v>
      </c>
      <c r="G1" t="s">
        <v>37</v>
      </c>
    </row>
    <row r="2" spans="1:7" x14ac:dyDescent="0.25">
      <c r="B2" t="s">
        <v>27</v>
      </c>
      <c r="C2">
        <v>76</v>
      </c>
      <c r="D2" t="str">
        <f>IF(C2&lt;=80 &amp; C2&gt;80*0.7,"Pass!","Fail")</f>
        <v>Pass!</v>
      </c>
      <c r="E2" t="str">
        <f>IF(AND(C2&gt;=80*0.7,C2&lt;=80*0.8),"Good","Bad")</f>
        <v>Bad</v>
      </c>
      <c r="F2" t="str">
        <f>IF(C2&gt;=70*0.8,"A+",IF(C2&gt;=70*0.7,"A",IF(C2&gt;=0.6,"B","F")))</f>
        <v>A+</v>
      </c>
      <c r="G2" t="str">
        <f>IF(C2&gt;=70*80%,"5",IF(C2&gt;=70*70%,"4",IF(C2&gt;=70*60%,"3.5","0")))</f>
        <v>5</v>
      </c>
    </row>
    <row r="3" spans="1:7" x14ac:dyDescent="0.25">
      <c r="B3" t="s">
        <v>21</v>
      </c>
      <c r="C3">
        <v>74</v>
      </c>
      <c r="D3" t="str">
        <f>IF(C3&lt;=80 &amp; C3&gt;80*0.7,"Pass!","Fail")</f>
        <v>Pass!</v>
      </c>
      <c r="E3" t="str">
        <f>IF(AND(C3&gt;=80*0.7,C3&lt;=80*0.8),"Good","Bad")</f>
        <v>Bad</v>
      </c>
      <c r="F3" t="str">
        <f>IF(C3&gt;=70*0.8,"A+",IF(C3&gt;=70*0.7,"A",IF(C3&gt;=0.6,"B","F")))</f>
        <v>A+</v>
      </c>
      <c r="G3" t="str">
        <f>IF(C3&gt;=70*80%,"5",IF(C3&gt;=70*70%,"4",IF(C3&gt;=70*60%,"3.5","0")))</f>
        <v>5</v>
      </c>
    </row>
    <row r="4" spans="1:7" x14ac:dyDescent="0.25">
      <c r="B4" t="s">
        <v>28</v>
      </c>
      <c r="C4">
        <v>74</v>
      </c>
      <c r="D4" t="str">
        <f>IF(C4&lt;=80 &amp; C4&gt;80*0.7,"Pass!","Fail")</f>
        <v>Pass!</v>
      </c>
      <c r="E4" t="str">
        <f>IF(AND(C4&gt;=80*0.7,C4&lt;=80*0.8),"Good","Bad")</f>
        <v>Bad</v>
      </c>
      <c r="F4" t="str">
        <f>IF(C4&gt;=70*0.8,"A+",IF(C4&gt;=70*0.7,"A",IF(C4&gt;=0.6,"B","F")))</f>
        <v>A+</v>
      </c>
      <c r="G4" t="str">
        <f>IF(C4&gt;=70*80%,"5",IF(C4&gt;=70*70%,"4",IF(C4&gt;=70*60%,"3.5","0")))</f>
        <v>5</v>
      </c>
    </row>
    <row r="5" spans="1:7" x14ac:dyDescent="0.25">
      <c r="B5" t="s">
        <v>23</v>
      </c>
      <c r="C5">
        <v>72</v>
      </c>
      <c r="D5" t="str">
        <f>IF(C5&lt;=80 &amp; C5&gt;80*0.7,"Pass!","Fail")</f>
        <v>Pass!</v>
      </c>
      <c r="E5" t="str">
        <f>IF(AND(C5&gt;=80*0.7,C5&lt;=80*0.8),"Good","Bad")</f>
        <v>Bad</v>
      </c>
      <c r="F5" t="str">
        <f>IF(C5&gt;=70*0.8,"A+",IF(C5&gt;=70*0.7,"A",IF(C5&gt;=0.6,"B","F")))</f>
        <v>A+</v>
      </c>
      <c r="G5" t="str">
        <f>IF(C5&gt;=70*80%,"5",IF(C5&gt;=70*70%,"4",IF(C5&gt;=70*60%,"3.5","0")))</f>
        <v>5</v>
      </c>
    </row>
    <row r="6" spans="1:7" x14ac:dyDescent="0.25">
      <c r="B6" t="s">
        <v>29</v>
      </c>
      <c r="C6">
        <v>70</v>
      </c>
      <c r="D6" t="str">
        <f>IF(C6&lt;=80 &amp; C6&gt;80*0.7,"Pass!","Fail")</f>
        <v>Pass!</v>
      </c>
      <c r="E6" t="str">
        <f>IF(AND(C6&gt;=80*0.7,C6&lt;=80*0.8),"Good","Bad")</f>
        <v>Bad</v>
      </c>
      <c r="F6" t="str">
        <f>IF(C6&gt;=70*0.8,"A+",IF(C6&gt;=70*0.7,"A",IF(C6&gt;=0.6,"B","F")))</f>
        <v>A+</v>
      </c>
      <c r="G6" t="str">
        <f>IF(C6&gt;=70*80%,"5",IF(C6&gt;=70*70%,"4",IF(C6&gt;=70*60%,"3.5","0")))</f>
        <v>5</v>
      </c>
    </row>
    <row r="7" spans="1:7" x14ac:dyDescent="0.25">
      <c r="B7" t="s">
        <v>24</v>
      </c>
      <c r="C7">
        <v>68</v>
      </c>
      <c r="D7" t="str">
        <f>IF(C7&lt;=80 &amp; C7&gt;80*0.7,"Pass!","Fail")</f>
        <v>Pass!</v>
      </c>
      <c r="E7" t="str">
        <f>IF(AND(C7&gt;=80*0.7,C7&lt;=80*0.8),"Good","Bad")</f>
        <v>Bad</v>
      </c>
      <c r="F7" t="str">
        <f>IF(C7&gt;=70*0.8,"A+",IF(C7&gt;=70*0.7,"A",IF(C7&gt;=0.6,"B","F")))</f>
        <v>A+</v>
      </c>
      <c r="G7" t="str">
        <f>IF(C7&gt;=70*80%,"5",IF(C7&gt;=70*70%,"4",IF(C7&gt;=70*60%,"3.5","0")))</f>
        <v>5</v>
      </c>
    </row>
    <row r="8" spans="1:7" x14ac:dyDescent="0.25">
      <c r="B8" t="s">
        <v>19</v>
      </c>
      <c r="C8">
        <v>66</v>
      </c>
      <c r="D8" t="str">
        <f>IF(C8&lt;80 &amp; C8&gt;80*0.7,"Pass!","Fail")</f>
        <v>Pass!</v>
      </c>
      <c r="E8" t="str">
        <f>IF(AND(C8&gt;=80*0.7,C8&lt;80*0.8),"Good","Bad")</f>
        <v>Bad</v>
      </c>
      <c r="F8" t="str">
        <f>IF(C8&gt;=70*0.8,"A+",IF(C8&gt;=70*0.7,"A",IF(C8&gt;=0.6,"B","F")))</f>
        <v>A+</v>
      </c>
      <c r="G8" t="str">
        <f>IF(C8&gt;=70*80%,"5",IF(C8&gt;=70*70%,"4",IF(C8&gt;=70*60%,"3.5","0")))</f>
        <v>5</v>
      </c>
    </row>
    <row r="9" spans="1:7" x14ac:dyDescent="0.25">
      <c r="B9" t="s">
        <v>31</v>
      </c>
      <c r="C9">
        <v>62</v>
      </c>
      <c r="D9" t="str">
        <f>IF(C9&lt;=80 &amp; C9&gt;80*0.7,"Pass!","Fail")</f>
        <v>Pass!</v>
      </c>
      <c r="E9" t="str">
        <f>IF(AND(C9&gt;=80*0.7,C9&lt;=80*0.8),"Good","Bad")</f>
        <v>Good</v>
      </c>
      <c r="F9" t="str">
        <f>IF(C9&gt;=70*0.8,"A+",IF(C9&gt;=70*0.7,"A",IF(C9&gt;=0.6,"B","F")))</f>
        <v>A+</v>
      </c>
      <c r="G9" t="str">
        <f>IF(C9&gt;=70*80%,"5",IF(C9&gt;=70*70%,"4",IF(C9&gt;=70*60%,"3.5","0")))</f>
        <v>5</v>
      </c>
    </row>
    <row r="10" spans="1:7" x14ac:dyDescent="0.25">
      <c r="B10" t="s">
        <v>25</v>
      </c>
      <c r="C10">
        <v>60</v>
      </c>
      <c r="D10" t="str">
        <f>IF(C10&lt;=80 &amp; C10&gt;80*0.7,"Pass!","Fail")</f>
        <v>Pass!</v>
      </c>
      <c r="E10" t="str">
        <f>IF(AND(C10&gt;=80*0.7,C10&lt;=80*0.8),"Good","Bad")</f>
        <v>Good</v>
      </c>
      <c r="F10" t="str">
        <f>IF(C10&gt;=70*0.8,"A+",IF(C10&gt;=70*0.7,"A",IF(C10&gt;=0.6,"B","F")))</f>
        <v>A+</v>
      </c>
      <c r="G10" t="str">
        <f>IF(C10&gt;=70*80%,"5",IF(C10&gt;=70*70%,"4",IF(C10&gt;=70*60%,"3.5","0")))</f>
        <v>5</v>
      </c>
    </row>
    <row r="11" spans="1:7" x14ac:dyDescent="0.25">
      <c r="B11" t="s">
        <v>32</v>
      </c>
      <c r="C11">
        <v>58</v>
      </c>
      <c r="D11" t="str">
        <f>IF(C11&lt;=80 &amp; C11&gt;80*0.7,"Pass!","Fail")</f>
        <v>Pass!</v>
      </c>
      <c r="E11" t="str">
        <f>IF(AND(C11&gt;=80*0.7,C11&lt;=80*0.8),"Good","Bad")</f>
        <v>Good</v>
      </c>
      <c r="F11" t="str">
        <f>IF(C11&gt;=70*0.8,"A+",IF(C11&gt;=70*0.7,"A",IF(C11&gt;=0.6,"B","F")))</f>
        <v>A+</v>
      </c>
      <c r="G11" t="str">
        <f>IF(C11&gt;=70*80%,"5",IF(C11&gt;=70*70%,"4",IF(C11&gt;=70*60%,"3.5","0")))</f>
        <v>5</v>
      </c>
    </row>
    <row r="12" spans="1:7" x14ac:dyDescent="0.25">
      <c r="B12" t="s">
        <v>22</v>
      </c>
      <c r="C12">
        <v>56</v>
      </c>
      <c r="D12" t="str">
        <f>IF(C12&lt;=80 &amp; C12&gt;80*0.7,"Pass!","Fail")</f>
        <v>Pass!</v>
      </c>
      <c r="E12" t="str">
        <f>IF(AND(C12&gt;=80*0.7,C12&lt;=80*0.8),"Good","Bad")</f>
        <v>Good</v>
      </c>
      <c r="F12" t="str">
        <f>IF(C12&gt;=70*0.8,"A+",IF(C12&gt;=70*0.7,"A",IF(C12&gt;=0.6,"B","F")))</f>
        <v>A+</v>
      </c>
      <c r="G12" t="str">
        <f>IF(C12&gt;=70*80%,"5",IF(C12&gt;=70*70%,"4",IF(C12&gt;=70*60%,"3.5","0")))</f>
        <v>5</v>
      </c>
    </row>
    <row r="13" spans="1:7" x14ac:dyDescent="0.25">
      <c r="B13" t="s">
        <v>20</v>
      </c>
      <c r="C13">
        <v>49</v>
      </c>
      <c r="D13" t="str">
        <f>IF(C13&lt;=80 &amp; C13&gt;80*0.7,"Pass!","Fail")</f>
        <v>Pass!</v>
      </c>
      <c r="E13" t="str">
        <f>IF(AND(C13&gt;=80*0.7,C13&lt;=80*0.8),"Good","Bad")</f>
        <v>Bad</v>
      </c>
      <c r="F13" t="str">
        <f>IF(C13&gt;=70*0.8,"A+",IF(C13&gt;=70*0.7,"A",IF(C13&gt;=0.6,"B","F")))</f>
        <v>A</v>
      </c>
      <c r="G13" t="str">
        <f>IF(C13&gt;=70*80%,"5",IF(C13&gt;=70*70%,"4",IF(C13&gt;=70*60%,"3.5","0")))</f>
        <v>4</v>
      </c>
    </row>
    <row r="14" spans="1:7" x14ac:dyDescent="0.25">
      <c r="B14" t="s">
        <v>30</v>
      </c>
      <c r="C14">
        <v>38</v>
      </c>
      <c r="D14" t="str">
        <f>IF(C14&lt;=80 &amp; C14&gt;80*0.7,"Pass!","Fail")</f>
        <v>Pass!</v>
      </c>
      <c r="E14" t="str">
        <f>IF(AND(C14&gt;=80*0.7,C14&lt;=80*0.8),"Good","Bad")</f>
        <v>Bad</v>
      </c>
      <c r="F14" t="str">
        <f>IF(C14&gt;=70*0.8,"A+",IF(C14&gt;=70*0.7,"A",IF(C14&gt;=0.6,"B","F")))</f>
        <v>B</v>
      </c>
      <c r="G14" t="str">
        <f>IF(C14&gt;=70*80%,"5",IF(C14&gt;=70*70%,"4",IF(C14&gt;=70*60%,"3.5","0")))</f>
        <v>0</v>
      </c>
    </row>
    <row r="15" spans="1:7" x14ac:dyDescent="0.25">
      <c r="B15" t="s">
        <v>26</v>
      </c>
      <c r="C15">
        <v>0</v>
      </c>
      <c r="D15" t="str">
        <f>IF(C15&gt;=56,"Pass!","Fail")</f>
        <v>Fail</v>
      </c>
      <c r="E15" t="str">
        <f>IF(AND(C15&gt;=80*0.7,C15&lt;=80*0.8),"Good","Bad")</f>
        <v>Bad</v>
      </c>
      <c r="F15" t="str">
        <f>IF(C15&gt;=70*0.8,"A+",IF(C15&gt;=70*0.7,"A",IF(C15&gt;=0.6,"B","F")))</f>
        <v>F</v>
      </c>
      <c r="G15" t="str">
        <f>IF(C15&gt;=70*80%,"5",IF(C15&gt;=70*70%,"4",IF(C15&gt;=70*60%,"3.5","0")))</f>
        <v>0</v>
      </c>
    </row>
    <row r="16" spans="1:7" x14ac:dyDescent="0.25">
      <c r="A16" t="s">
        <v>33</v>
      </c>
      <c r="C16">
        <f>MAX(C2:C15)</f>
        <v>76</v>
      </c>
    </row>
    <row r="17" spans="1:3" x14ac:dyDescent="0.25">
      <c r="A17" t="s">
        <v>34</v>
      </c>
      <c r="C17">
        <f>MIN(C2:C15)</f>
        <v>0</v>
      </c>
    </row>
  </sheetData>
  <sortState ref="B2:G15">
    <sortCondition descending="1" ref="C2:C15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H8"/>
  <sheetViews>
    <sheetView workbookViewId="0">
      <selection activeCell="H6" sqref="H6"/>
    </sheetView>
  </sheetViews>
  <sheetFormatPr defaultRowHeight="15" x14ac:dyDescent="0.25"/>
  <sheetData>
    <row r="4" spans="2:8" x14ac:dyDescent="0.25">
      <c r="B4">
        <v>5</v>
      </c>
    </row>
    <row r="5" spans="2:8" x14ac:dyDescent="0.25">
      <c r="H5">
        <f>B4*E8</f>
        <v>45</v>
      </c>
    </row>
    <row r="8" spans="2:8" x14ac:dyDescent="0.25">
      <c r="E8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Sheet6</vt:lpstr>
      <vt:lpstr>Sheet5</vt:lpstr>
      <vt:lpstr>Sheet2</vt:lpstr>
      <vt:lpstr>Sheet3</vt:lpstr>
      <vt:lpstr>Sheet4</vt:lpstr>
      <vt:lpstr>Sheet11</vt:lpstr>
      <vt:lpstr>Sheet10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2018-09-09T10:22:19Z</dcterms:created>
  <dcterms:modified xsi:type="dcterms:W3CDTF">2018-09-10T12:57:44Z</dcterms:modified>
</cp:coreProperties>
</file>