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shtef21\zavrsni\Seminar\"/>
    </mc:Choice>
  </mc:AlternateContent>
  <xr:revisionPtr revIDLastSave="0" documentId="13_ncr:1_{97B15D1F-D67B-4A92-98E6-F2B59F0A0B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11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4" i="1"/>
  <c r="H5" i="1"/>
  <c r="H6" i="1"/>
  <c r="H7" i="1"/>
  <c r="H8" i="1"/>
  <c r="H11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5" i="1"/>
  <c r="G6" i="1"/>
  <c r="G7" i="1"/>
  <c r="G8" i="1"/>
  <c r="G11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</calcChain>
</file>

<file path=xl/sharedStrings.xml><?xml version="1.0" encoding="utf-8"?>
<sst xmlns="http://schemas.openxmlformats.org/spreadsheetml/2006/main" count="37" uniqueCount="37">
  <si>
    <t>Posljednji model</t>
  </si>
  <si>
    <t>Najbolji model</t>
  </si>
  <si>
    <t>Epoha_1</t>
  </si>
  <si>
    <t>Točnost_1 (%)</t>
  </si>
  <si>
    <t>Epoha_2</t>
  </si>
  <si>
    <t>Točnost_2 (%)</t>
  </si>
  <si>
    <t>Epoha_razl</t>
  </si>
  <si>
    <t>Točnost_razl</t>
  </si>
  <si>
    <t>Točnost_razl (%)</t>
  </si>
  <si>
    <t>Razlika najboljeg i posljednjeg</t>
  </si>
  <si>
    <t>Convnet
SGD, lr_sched</t>
  </si>
  <si>
    <t>ResidualNet
SGD, lr_sched</t>
  </si>
  <si>
    <t>Resnet18_dd 75%
SGD, lr_sched, 224x224 img</t>
  </si>
  <si>
    <t>Mreža \ Podatak</t>
  </si>
  <si>
    <r>
      <t xml:space="preserve">Resnet18_dd 25%
</t>
    </r>
    <r>
      <rPr>
        <sz val="11"/>
        <color theme="1"/>
        <rFont val="Calibri"/>
        <family val="2"/>
        <scheme val="minor"/>
      </rPr>
      <t>SGD, lr_sched, 224x224 img</t>
    </r>
  </si>
  <si>
    <r>
      <t xml:space="preserve">MnistSimpleCNN 3x3
</t>
    </r>
    <r>
      <rPr>
        <sz val="11"/>
        <color theme="1"/>
        <rFont val="Calibri"/>
        <family val="2"/>
        <scheme val="minor"/>
      </rPr>
      <t>Adam</t>
    </r>
  </si>
  <si>
    <r>
      <t xml:space="preserve">ResidualNet
</t>
    </r>
    <r>
      <rPr>
        <sz val="11"/>
        <color theme="1"/>
        <rFont val="Calibri"/>
        <family val="2"/>
        <scheme val="minor"/>
      </rPr>
      <t>Adam</t>
    </r>
  </si>
  <si>
    <r>
      <t xml:space="preserve">MnistSimpleCNN 7x7
</t>
    </r>
    <r>
      <rPr>
        <sz val="11"/>
        <color theme="1"/>
        <rFont val="Calibri"/>
        <family val="2"/>
        <scheme val="minor"/>
      </rPr>
      <t>Adam</t>
    </r>
  </si>
  <si>
    <r>
      <t xml:space="preserve">Resnet18_dd 25%
</t>
    </r>
    <r>
      <rPr>
        <sz val="11"/>
        <color theme="1"/>
        <rFont val="Calibri"/>
        <family val="2"/>
        <scheme val="minor"/>
      </rPr>
      <t>SGD, lr_sched</t>
    </r>
  </si>
  <si>
    <r>
      <t xml:space="preserve">MnistSimpleCNN 5x5
</t>
    </r>
    <r>
      <rPr>
        <sz val="11"/>
        <color theme="1"/>
        <rFont val="Calibri"/>
        <family val="2"/>
        <scheme val="minor"/>
      </rPr>
      <t>Adam</t>
    </r>
  </si>
  <si>
    <r>
      <t xml:space="preserve">Resnet18_dd 25%
</t>
    </r>
    <r>
      <rPr>
        <sz val="11"/>
        <color theme="1"/>
        <rFont val="Calibri"/>
        <family val="2"/>
        <scheme val="minor"/>
      </rPr>
      <t>Adam, 224x224 img</t>
    </r>
  </si>
  <si>
    <r>
      <t xml:space="preserve">ConvNet
</t>
    </r>
    <r>
      <rPr>
        <sz val="11"/>
        <color theme="1"/>
        <rFont val="Calibri"/>
        <family val="2"/>
        <scheme val="minor"/>
      </rPr>
      <t>Adam</t>
    </r>
  </si>
  <si>
    <r>
      <t xml:space="preserve">Resnet18_dd 50%
</t>
    </r>
    <r>
      <rPr>
        <sz val="11"/>
        <color theme="1"/>
        <rFont val="Calibri"/>
        <family val="2"/>
        <scheme val="minor"/>
      </rPr>
      <t>Adam, 224x224 img</t>
    </r>
  </si>
  <si>
    <r>
      <t xml:space="preserve">Resnet18_dd 75%
</t>
    </r>
    <r>
      <rPr>
        <sz val="11"/>
        <color theme="1"/>
        <rFont val="Calibri"/>
        <family val="2"/>
        <scheme val="minor"/>
      </rPr>
      <t>Adam</t>
    </r>
  </si>
  <si>
    <r>
      <t xml:space="preserve">Resnet18_dd 75%
</t>
    </r>
    <r>
      <rPr>
        <sz val="11"/>
        <color theme="1"/>
        <rFont val="Calibri"/>
        <family val="2"/>
        <scheme val="minor"/>
      </rPr>
      <t>Adam, 224x224 img</t>
    </r>
  </si>
  <si>
    <r>
      <t xml:space="preserve">Resnet18_dd 50%
</t>
    </r>
    <r>
      <rPr>
        <sz val="11"/>
        <color theme="1"/>
        <rFont val="Calibri"/>
        <family val="2"/>
        <scheme val="minor"/>
      </rPr>
      <t>Adam</t>
    </r>
  </si>
  <si>
    <r>
      <t xml:space="preserve">Resnet18_dd 25%
</t>
    </r>
    <r>
      <rPr>
        <sz val="11"/>
        <color theme="1"/>
        <rFont val="Calibri"/>
        <family val="2"/>
        <scheme val="minor"/>
      </rPr>
      <t>Adam</t>
    </r>
  </si>
  <si>
    <r>
      <t xml:space="preserve">MnistSimpleCNN 3x3
</t>
    </r>
    <r>
      <rPr>
        <sz val="11"/>
        <color theme="1"/>
        <rFont val="Calibri"/>
        <family val="2"/>
        <scheme val="minor"/>
      </rPr>
      <t>SGD, lr_sched</t>
    </r>
  </si>
  <si>
    <r>
      <t xml:space="preserve">MnistSimpleCNN 7x7
</t>
    </r>
    <r>
      <rPr>
        <sz val="11"/>
        <color theme="1"/>
        <rFont val="Calibri"/>
        <family val="2"/>
        <scheme val="minor"/>
      </rPr>
      <t>Adam, dropout</t>
    </r>
  </si>
  <si>
    <r>
      <t xml:space="preserve">Resnet18
</t>
    </r>
    <r>
      <rPr>
        <sz val="11"/>
        <color theme="1"/>
        <rFont val="Calibri"/>
        <family val="2"/>
        <scheme val="minor"/>
      </rPr>
      <t>Adam</t>
    </r>
  </si>
  <si>
    <r>
      <t xml:space="preserve">Resnet18_dd 75%
</t>
    </r>
    <r>
      <rPr>
        <sz val="11"/>
        <color theme="1"/>
        <rFont val="Calibri"/>
        <family val="2"/>
        <scheme val="minor"/>
      </rPr>
      <t>SGD, lr_sched</t>
    </r>
  </si>
  <si>
    <r>
      <t xml:space="preserve">Resnet18
</t>
    </r>
    <r>
      <rPr>
        <sz val="11"/>
        <color theme="1"/>
        <rFont val="Calibri"/>
        <family val="2"/>
        <scheme val="minor"/>
      </rPr>
      <t>Adam, 224x224 img</t>
    </r>
  </si>
  <si>
    <r>
      <t xml:space="preserve">Resnet18_dd 25%
</t>
    </r>
    <r>
      <rPr>
        <sz val="11"/>
        <color theme="1"/>
        <rFont val="Calibri"/>
        <family val="2"/>
        <scheme val="minor"/>
      </rPr>
      <t>SGD, lr_sched, 224x224 img,
10% dropout</t>
    </r>
  </si>
  <si>
    <r>
      <t xml:space="preserve">MnistSimpleCNN 3x3
</t>
    </r>
    <r>
      <rPr>
        <sz val="11"/>
        <color theme="1"/>
        <rFont val="Calibri"/>
        <family val="2"/>
        <scheme val="minor"/>
      </rPr>
      <t>Adam, dropout</t>
    </r>
  </si>
  <si>
    <r>
      <t xml:space="preserve">MnistSimpleCNN 5x5
</t>
    </r>
    <r>
      <rPr>
        <sz val="11"/>
        <color theme="1"/>
        <rFont val="Calibri"/>
        <family val="2"/>
        <scheme val="minor"/>
      </rPr>
      <t>Adam, dropout</t>
    </r>
  </si>
  <si>
    <r>
      <t xml:space="preserve">SimpleNetv1
</t>
    </r>
    <r>
      <rPr>
        <sz val="11"/>
        <color theme="1"/>
        <rFont val="Calibri"/>
        <family val="2"/>
        <scheme val="minor"/>
      </rPr>
      <t>Adam</t>
    </r>
  </si>
  <si>
    <r>
      <t xml:space="preserve">SimpleNetv1
</t>
    </r>
    <r>
      <rPr>
        <sz val="11"/>
        <color theme="1"/>
        <rFont val="Calibri"/>
        <family val="2"/>
        <scheme val="minor"/>
      </rPr>
      <t>Adam, 10% dropout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</si>
</sst>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0" fontId="0" fillId="0" borderId="0" xfId="1" applyNumberFormat="1" applyFon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4" xfId="0" applyFont="1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"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border diagonalUp="0" diagonalDown="0" outline="0">
        <left/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24137-06EE-4D53-9DE5-1A6782E2CD0A}" name="Table1" displayName="Table1" ref="B3:I29" totalsRowShown="0" headerRowDxfId="10" dataDxfId="8" headerRowBorderDxfId="9">
  <autoFilter ref="B3:I29" xr:uid="{D2024137-06EE-4D53-9DE5-1A6782E2CD0A}">
    <filterColumn colId="4">
      <filters>
        <filter val="94.15"/>
        <filter val="94.51"/>
        <filter val="94.52"/>
        <filter val="94.54"/>
        <filter val="94.57"/>
        <filter val="94.59"/>
        <filter val="94.63"/>
        <filter val="94.67"/>
        <filter val="94.70"/>
        <filter val="94.72"/>
        <filter val="94.73"/>
        <filter val="94.78"/>
        <filter val="94.81"/>
        <filter val="94.86"/>
        <filter val="94.88"/>
        <filter val="94.96"/>
        <filter val="94.97"/>
        <filter val="95.01"/>
        <filter val="95.60"/>
      </filters>
    </filterColumn>
  </autoFilter>
  <sortState xmlns:xlrd2="http://schemas.microsoft.com/office/spreadsheetml/2017/richdata2" ref="B4:I26">
    <sortCondition descending="1" ref="F3:F29"/>
  </sortState>
  <tableColumns count="8">
    <tableColumn id="5" xr3:uid="{D3C5B0FD-EDAA-4211-A47A-067E4A4E32BE}" name="Mreža \ Podatak" dataDxfId="7"/>
    <tableColumn id="1" xr3:uid="{1A966970-9075-4EE3-B396-22DE2C33EE20}" name="Epoha_1" dataDxfId="6"/>
    <tableColumn id="2" xr3:uid="{2D9D6882-7E2F-4166-8E02-DF9191F7AD26}" name="Točnost_1 (%)" dataDxfId="5"/>
    <tableColumn id="3" xr3:uid="{7A7DEB8E-944D-48F3-A9FB-4CCB6507EE01}" name="Epoha_2" dataDxfId="4"/>
    <tableColumn id="4" xr3:uid="{43B93DFF-269B-4CF8-A9E2-295B7D99C7EB}" name="Točnost_2 (%)" dataDxfId="3"/>
    <tableColumn id="6" xr3:uid="{C8E9908A-852D-4B53-9E20-55762DFDD8B8}" name="Epoha_razl" dataDxfId="2">
      <calculatedColumnFormula xml:space="preserve"> C4 - E4</calculatedColumnFormula>
    </tableColumn>
    <tableColumn id="7" xr3:uid="{4C07C210-4704-448F-911B-01965F15066E}" name="Točnost_razl" dataDxfId="1">
      <calculatedColumnFormula xml:space="preserve"> F4 - D4</calculatedColumnFormula>
    </tableColumn>
    <tableColumn id="8" xr3:uid="{E0F088E9-AB33-4AEB-911D-C5DD38279B92}" name="Točnost_razl (%)" dataDxfId="0" dataCellStyle="Percent">
      <calculatedColumnFormula xml:space="preserve"> 1 - D4/F4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topLeftCell="B1" workbookViewId="0">
      <selection activeCell="J4" sqref="J4"/>
    </sheetView>
  </sheetViews>
  <sheetFormatPr defaultRowHeight="14.4" x14ac:dyDescent="0.3"/>
  <cols>
    <col min="2" max="2" width="41.21875" customWidth="1"/>
    <col min="3" max="3" width="10.5546875" bestFit="1" customWidth="1"/>
    <col min="4" max="4" width="15.109375" bestFit="1" customWidth="1"/>
    <col min="5" max="5" width="10.5546875" bestFit="1" customWidth="1"/>
    <col min="6" max="6" width="15.109375" bestFit="1" customWidth="1"/>
    <col min="7" max="7" width="12.44140625" bestFit="1" customWidth="1"/>
    <col min="8" max="8" width="13.77734375" bestFit="1" customWidth="1"/>
    <col min="9" max="9" width="17.109375" bestFit="1" customWidth="1"/>
  </cols>
  <sheetData>
    <row r="2" spans="2:9" x14ac:dyDescent="0.3">
      <c r="B2" s="1"/>
      <c r="C2" s="12" t="s">
        <v>0</v>
      </c>
      <c r="D2" s="13"/>
      <c r="E2" s="12" t="s">
        <v>1</v>
      </c>
      <c r="F2" s="13"/>
      <c r="G2" s="12" t="s">
        <v>9</v>
      </c>
      <c r="H2" s="14"/>
      <c r="I2" s="14"/>
    </row>
    <row r="3" spans="2:9" x14ac:dyDescent="0.3">
      <c r="B3" s="2" t="s">
        <v>13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2:9" ht="28.8" x14ac:dyDescent="0.3">
      <c r="B4" s="7" t="s">
        <v>14</v>
      </c>
      <c r="C4" s="2">
        <v>42</v>
      </c>
      <c r="D4" s="5">
        <v>95.55</v>
      </c>
      <c r="E4" s="2">
        <v>30</v>
      </c>
      <c r="F4" s="5">
        <v>95.6</v>
      </c>
      <c r="G4" s="2">
        <f t="shared" ref="G4:G29" si="0" xml:space="preserve"> C4 - E4</f>
        <v>12</v>
      </c>
      <c r="H4" s="6">
        <f t="shared" ref="H4:H29" si="1" xml:space="preserve"> F4 - D4</f>
        <v>4.9999999999997158E-2</v>
      </c>
      <c r="I4" s="4">
        <f t="shared" ref="I4:I29" si="2" xml:space="preserve"> 1 - D4/F4</f>
        <v>5.2301255230124966E-4</v>
      </c>
    </row>
    <row r="5" spans="2:9" ht="28.8" x14ac:dyDescent="0.3">
      <c r="B5" s="7" t="s">
        <v>15</v>
      </c>
      <c r="C5" s="2">
        <v>29</v>
      </c>
      <c r="D5" s="5">
        <v>94.56</v>
      </c>
      <c r="E5" s="2">
        <v>12</v>
      </c>
      <c r="F5" s="5">
        <v>95.01</v>
      </c>
      <c r="G5" s="2">
        <f t="shared" si="0"/>
        <v>17</v>
      </c>
      <c r="H5" s="6">
        <f t="shared" si="1"/>
        <v>0.45000000000000284</v>
      </c>
      <c r="I5" s="4">
        <f t="shared" si="2"/>
        <v>4.7363435427849598E-3</v>
      </c>
    </row>
    <row r="6" spans="2:9" ht="28.8" x14ac:dyDescent="0.3">
      <c r="B6" s="7" t="s">
        <v>16</v>
      </c>
      <c r="C6" s="2">
        <v>86</v>
      </c>
      <c r="D6" s="5">
        <v>94.54</v>
      </c>
      <c r="E6" s="2">
        <v>50</v>
      </c>
      <c r="F6" s="5">
        <v>94.97</v>
      </c>
      <c r="G6" s="2">
        <f t="shared" si="0"/>
        <v>36</v>
      </c>
      <c r="H6" s="6">
        <f t="shared" si="1"/>
        <v>0.42999999999999261</v>
      </c>
      <c r="I6" s="4">
        <f t="shared" si="2"/>
        <v>4.527745603874811E-3</v>
      </c>
    </row>
    <row r="7" spans="2:9" ht="28.8" x14ac:dyDescent="0.3">
      <c r="B7" s="7" t="s">
        <v>17</v>
      </c>
      <c r="C7" s="2">
        <v>89</v>
      </c>
      <c r="D7" s="5">
        <v>94.1</v>
      </c>
      <c r="E7" s="2">
        <v>12</v>
      </c>
      <c r="F7" s="5">
        <v>94.96</v>
      </c>
      <c r="G7" s="2">
        <f t="shared" si="0"/>
        <v>77</v>
      </c>
      <c r="H7" s="6">
        <f t="shared" si="1"/>
        <v>0.85999999999999943</v>
      </c>
      <c r="I7" s="4">
        <f t="shared" si="2"/>
        <v>9.0564448188711344E-3</v>
      </c>
    </row>
    <row r="8" spans="2:9" ht="28.8" x14ac:dyDescent="0.3">
      <c r="B8" s="7" t="s">
        <v>18</v>
      </c>
      <c r="C8" s="2">
        <v>19</v>
      </c>
      <c r="D8" s="5">
        <v>94.8</v>
      </c>
      <c r="E8" s="2">
        <v>18</v>
      </c>
      <c r="F8" s="5">
        <v>94.88</v>
      </c>
      <c r="G8" s="2">
        <f t="shared" si="0"/>
        <v>1</v>
      </c>
      <c r="H8" s="6">
        <f t="shared" si="1"/>
        <v>7.9999999999998295E-2</v>
      </c>
      <c r="I8" s="4">
        <f t="shared" si="2"/>
        <v>8.4317032040470696E-4</v>
      </c>
    </row>
    <row r="9" spans="2:9" ht="28.8" x14ac:dyDescent="0.3">
      <c r="B9" s="7" t="s">
        <v>19</v>
      </c>
      <c r="C9" s="2">
        <v>29</v>
      </c>
      <c r="D9" s="5">
        <v>94.35</v>
      </c>
      <c r="E9" s="2">
        <v>7</v>
      </c>
      <c r="F9" s="5">
        <v>94.86</v>
      </c>
      <c r="G9" s="2">
        <f t="shared" si="0"/>
        <v>22</v>
      </c>
      <c r="H9" s="6">
        <f t="shared" si="1"/>
        <v>0.51000000000000512</v>
      </c>
      <c r="I9" s="4">
        <f t="shared" si="2"/>
        <v>5.3763440860216116E-3</v>
      </c>
    </row>
    <row r="10" spans="2:9" ht="28.8" x14ac:dyDescent="0.3">
      <c r="B10" s="7" t="s">
        <v>20</v>
      </c>
      <c r="C10" s="2">
        <v>29</v>
      </c>
      <c r="D10" s="5">
        <v>94.62</v>
      </c>
      <c r="E10" s="2">
        <v>17</v>
      </c>
      <c r="F10" s="5">
        <v>94.86</v>
      </c>
      <c r="G10" s="2">
        <f t="shared" si="0"/>
        <v>12</v>
      </c>
      <c r="H10" s="6">
        <f t="shared" si="1"/>
        <v>0.23999999999999488</v>
      </c>
      <c r="I10" s="4">
        <f t="shared" si="2"/>
        <v>2.5300442757747454E-3</v>
      </c>
    </row>
    <row r="11" spans="2:9" ht="28.8" x14ac:dyDescent="0.3">
      <c r="B11" s="7" t="s">
        <v>21</v>
      </c>
      <c r="C11" s="2">
        <v>79</v>
      </c>
      <c r="D11" s="5">
        <v>94.68</v>
      </c>
      <c r="E11" s="2">
        <v>49</v>
      </c>
      <c r="F11" s="5">
        <v>94.86</v>
      </c>
      <c r="G11" s="2">
        <f t="shared" si="0"/>
        <v>30</v>
      </c>
      <c r="H11" s="6">
        <f t="shared" si="1"/>
        <v>0.17999999999999261</v>
      </c>
      <c r="I11" s="4">
        <f t="shared" si="2"/>
        <v>1.8975332068310591E-3</v>
      </c>
    </row>
    <row r="12" spans="2:9" ht="28.8" x14ac:dyDescent="0.3">
      <c r="B12" s="7" t="s">
        <v>22</v>
      </c>
      <c r="C12" s="2">
        <v>29</v>
      </c>
      <c r="D12" s="5">
        <v>94.39</v>
      </c>
      <c r="E12" s="2">
        <v>18</v>
      </c>
      <c r="F12" s="5">
        <v>94.81</v>
      </c>
      <c r="G12" s="2">
        <f t="shared" si="0"/>
        <v>11</v>
      </c>
      <c r="H12" s="6">
        <f t="shared" si="1"/>
        <v>0.42000000000000171</v>
      </c>
      <c r="I12" s="4">
        <f t="shared" si="2"/>
        <v>4.4299124564919357E-3</v>
      </c>
    </row>
    <row r="13" spans="2:9" ht="28.8" x14ac:dyDescent="0.3">
      <c r="B13" s="7" t="s">
        <v>23</v>
      </c>
      <c r="C13" s="2">
        <v>39</v>
      </c>
      <c r="D13" s="5">
        <v>94.5</v>
      </c>
      <c r="E13" s="2">
        <v>14</v>
      </c>
      <c r="F13" s="5">
        <v>94.78</v>
      </c>
      <c r="G13" s="2">
        <f t="shared" si="0"/>
        <v>25</v>
      </c>
      <c r="H13" s="6">
        <f t="shared" si="1"/>
        <v>0.28000000000000114</v>
      </c>
      <c r="I13" s="4">
        <f t="shared" si="2"/>
        <v>2.9542097488921559E-3</v>
      </c>
    </row>
    <row r="14" spans="2:9" ht="28.8" x14ac:dyDescent="0.3">
      <c r="B14" s="7" t="s">
        <v>24</v>
      </c>
      <c r="C14" s="2">
        <v>26</v>
      </c>
      <c r="D14" s="5">
        <v>94.54</v>
      </c>
      <c r="E14" s="2">
        <v>12</v>
      </c>
      <c r="F14" s="5">
        <v>94.78</v>
      </c>
      <c r="G14" s="2">
        <f t="shared" si="0"/>
        <v>14</v>
      </c>
      <c r="H14" s="6">
        <f t="shared" si="1"/>
        <v>0.23999999999999488</v>
      </c>
      <c r="I14" s="4">
        <f t="shared" si="2"/>
        <v>2.5321797847646099E-3</v>
      </c>
    </row>
    <row r="15" spans="2:9" ht="28.8" x14ac:dyDescent="0.3">
      <c r="B15" s="7" t="s">
        <v>25</v>
      </c>
      <c r="C15" s="2">
        <v>29</v>
      </c>
      <c r="D15" s="5">
        <v>94.69</v>
      </c>
      <c r="E15" s="2">
        <v>8</v>
      </c>
      <c r="F15" s="5">
        <v>94.73</v>
      </c>
      <c r="G15" s="2">
        <f t="shared" si="0"/>
        <v>21</v>
      </c>
      <c r="H15" s="6">
        <f t="shared" si="1"/>
        <v>4.0000000000006253E-2</v>
      </c>
      <c r="I15" s="4">
        <f t="shared" si="2"/>
        <v>4.2225271825191424E-4</v>
      </c>
    </row>
    <row r="16" spans="2:9" ht="28.8" x14ac:dyDescent="0.3">
      <c r="B16" s="7" t="s">
        <v>26</v>
      </c>
      <c r="C16" s="2">
        <v>39</v>
      </c>
      <c r="D16" s="5">
        <v>94.32</v>
      </c>
      <c r="E16" s="2">
        <v>14</v>
      </c>
      <c r="F16" s="5">
        <v>94.72</v>
      </c>
      <c r="G16" s="2">
        <f t="shared" si="0"/>
        <v>25</v>
      </c>
      <c r="H16" s="6">
        <f t="shared" si="1"/>
        <v>0.40000000000000568</v>
      </c>
      <c r="I16" s="4">
        <f t="shared" si="2"/>
        <v>4.222972972973027E-3</v>
      </c>
    </row>
    <row r="17" spans="2:9" ht="28.8" x14ac:dyDescent="0.3">
      <c r="B17" s="7" t="s">
        <v>27</v>
      </c>
      <c r="C17" s="2">
        <v>29</v>
      </c>
      <c r="D17" s="5">
        <v>94.42</v>
      </c>
      <c r="E17" s="2">
        <v>10</v>
      </c>
      <c r="F17" s="5">
        <v>94.7</v>
      </c>
      <c r="G17" s="2">
        <f t="shared" si="0"/>
        <v>19</v>
      </c>
      <c r="H17" s="6">
        <f t="shared" si="1"/>
        <v>0.28000000000000114</v>
      </c>
      <c r="I17" s="4">
        <f t="shared" si="2"/>
        <v>2.9567053854276937E-3</v>
      </c>
    </row>
    <row r="18" spans="2:9" ht="28.8" x14ac:dyDescent="0.3">
      <c r="B18" s="7" t="s">
        <v>28</v>
      </c>
      <c r="C18" s="2">
        <v>29</v>
      </c>
      <c r="D18" s="5">
        <v>94.19</v>
      </c>
      <c r="E18" s="2">
        <v>13</v>
      </c>
      <c r="F18" s="5">
        <v>94.67</v>
      </c>
      <c r="G18" s="2">
        <f t="shared" si="0"/>
        <v>16</v>
      </c>
      <c r="H18" s="6">
        <f t="shared" si="1"/>
        <v>0.48000000000000398</v>
      </c>
      <c r="I18" s="4">
        <f t="shared" si="2"/>
        <v>5.0702440054928299E-3</v>
      </c>
    </row>
    <row r="19" spans="2:9" ht="28.8" x14ac:dyDescent="0.3">
      <c r="B19" s="7" t="s">
        <v>29</v>
      </c>
      <c r="C19" s="2">
        <v>39</v>
      </c>
      <c r="D19" s="5">
        <v>94.29</v>
      </c>
      <c r="E19" s="2">
        <v>15</v>
      </c>
      <c r="F19" s="5">
        <v>94.63</v>
      </c>
      <c r="G19" s="2">
        <f t="shared" si="0"/>
        <v>24</v>
      </c>
      <c r="H19" s="6">
        <f t="shared" si="1"/>
        <v>0.3399999999999892</v>
      </c>
      <c r="I19" s="4">
        <f t="shared" si="2"/>
        <v>3.5929409278240287E-3</v>
      </c>
    </row>
    <row r="20" spans="2:9" ht="28.8" x14ac:dyDescent="0.3">
      <c r="B20" s="7" t="s">
        <v>30</v>
      </c>
      <c r="C20" s="2">
        <v>14</v>
      </c>
      <c r="D20" s="5">
        <v>94.55</v>
      </c>
      <c r="E20" s="2">
        <v>12</v>
      </c>
      <c r="F20" s="5">
        <v>94.63</v>
      </c>
      <c r="G20" s="2">
        <f t="shared" si="0"/>
        <v>2</v>
      </c>
      <c r="H20" s="6">
        <f t="shared" si="1"/>
        <v>7.9999999999998295E-2</v>
      </c>
      <c r="I20" s="4">
        <f t="shared" si="2"/>
        <v>8.4539786537041195E-4</v>
      </c>
    </row>
    <row r="21" spans="2:9" ht="28.8" x14ac:dyDescent="0.3">
      <c r="B21" s="7" t="s">
        <v>31</v>
      </c>
      <c r="C21" s="2">
        <v>29</v>
      </c>
      <c r="D21" s="5">
        <v>94.58</v>
      </c>
      <c r="E21" s="2">
        <v>13</v>
      </c>
      <c r="F21" s="5">
        <v>94.59</v>
      </c>
      <c r="G21" s="2">
        <f t="shared" si="0"/>
        <v>16</v>
      </c>
      <c r="H21" s="6">
        <f t="shared" si="1"/>
        <v>1.0000000000005116E-2</v>
      </c>
      <c r="I21" s="4">
        <f t="shared" si="2"/>
        <v>1.0571942065762396E-4</v>
      </c>
    </row>
    <row r="22" spans="2:9" ht="43.2" x14ac:dyDescent="0.3">
      <c r="B22" s="7" t="s">
        <v>32</v>
      </c>
      <c r="C22" s="8">
        <v>24</v>
      </c>
      <c r="D22" s="9">
        <v>94.57</v>
      </c>
      <c r="E22" s="8">
        <v>24</v>
      </c>
      <c r="F22" s="9">
        <v>94.57</v>
      </c>
      <c r="G22" s="8">
        <f t="shared" si="0"/>
        <v>0</v>
      </c>
      <c r="H22" s="10">
        <f t="shared" si="1"/>
        <v>0</v>
      </c>
      <c r="I22" s="11">
        <f t="shared" si="2"/>
        <v>0</v>
      </c>
    </row>
    <row r="23" spans="2:9" ht="28.8" x14ac:dyDescent="0.3">
      <c r="B23" s="7" t="s">
        <v>33</v>
      </c>
      <c r="C23" s="2">
        <v>39</v>
      </c>
      <c r="D23" s="5">
        <v>94.15</v>
      </c>
      <c r="E23" s="2">
        <v>19</v>
      </c>
      <c r="F23" s="5">
        <v>94.54</v>
      </c>
      <c r="G23" s="2">
        <f t="shared" si="0"/>
        <v>20</v>
      </c>
      <c r="H23" s="6">
        <f t="shared" si="1"/>
        <v>0.39000000000000057</v>
      </c>
      <c r="I23" s="4">
        <f t="shared" si="2"/>
        <v>4.1252379944997086E-3</v>
      </c>
    </row>
    <row r="24" spans="2:9" ht="28.8" x14ac:dyDescent="0.3">
      <c r="B24" s="7" t="s">
        <v>34</v>
      </c>
      <c r="C24" s="2">
        <v>39</v>
      </c>
      <c r="D24" s="5">
        <v>94.09</v>
      </c>
      <c r="E24" s="2">
        <v>19</v>
      </c>
      <c r="F24" s="5">
        <v>94.52</v>
      </c>
      <c r="G24" s="2">
        <f t="shared" si="0"/>
        <v>20</v>
      </c>
      <c r="H24" s="6">
        <f t="shared" si="1"/>
        <v>0.42999999999999261</v>
      </c>
      <c r="I24" s="4">
        <f t="shared" si="2"/>
        <v>4.5493017350823894E-3</v>
      </c>
    </row>
    <row r="25" spans="2:9" ht="28.8" x14ac:dyDescent="0.3">
      <c r="B25" s="7" t="s">
        <v>35</v>
      </c>
      <c r="C25" s="2">
        <v>39</v>
      </c>
      <c r="D25" s="5">
        <v>94.05</v>
      </c>
      <c r="E25" s="2">
        <v>14</v>
      </c>
      <c r="F25" s="5">
        <v>94.51</v>
      </c>
      <c r="G25" s="2">
        <f t="shared" si="0"/>
        <v>25</v>
      </c>
      <c r="H25" s="6">
        <f t="shared" si="1"/>
        <v>0.46000000000000796</v>
      </c>
      <c r="I25" s="4">
        <f t="shared" si="2"/>
        <v>4.8672098190668533E-3</v>
      </c>
    </row>
    <row r="26" spans="2:9" ht="28.8" x14ac:dyDescent="0.3">
      <c r="B26" s="7" t="s">
        <v>36</v>
      </c>
      <c r="C26" s="2">
        <v>45</v>
      </c>
      <c r="D26" s="5">
        <v>93.85</v>
      </c>
      <c r="E26" s="2">
        <v>24</v>
      </c>
      <c r="F26" s="5">
        <v>94.15</v>
      </c>
      <c r="G26" s="2">
        <f t="shared" si="0"/>
        <v>21</v>
      </c>
      <c r="H26" s="6">
        <f t="shared" si="1"/>
        <v>0.30000000000001137</v>
      </c>
      <c r="I26" s="4">
        <f t="shared" si="2"/>
        <v>3.1864046733935947E-3</v>
      </c>
    </row>
    <row r="27" spans="2:9" ht="28.8" hidden="1" x14ac:dyDescent="0.3">
      <c r="B27" s="7" t="s">
        <v>11</v>
      </c>
      <c r="C27" s="2">
        <v>24</v>
      </c>
      <c r="D27" s="5">
        <v>93.73</v>
      </c>
      <c r="E27" s="2">
        <v>24</v>
      </c>
      <c r="F27" s="5">
        <v>93.73</v>
      </c>
      <c r="G27" s="2">
        <f t="shared" si="0"/>
        <v>0</v>
      </c>
      <c r="H27" s="6">
        <f t="shared" si="1"/>
        <v>0</v>
      </c>
      <c r="I27" s="4">
        <f t="shared" si="2"/>
        <v>0</v>
      </c>
    </row>
    <row r="28" spans="2:9" ht="28.8" hidden="1" x14ac:dyDescent="0.3">
      <c r="B28" s="7" t="s">
        <v>10</v>
      </c>
      <c r="C28" s="2">
        <v>24</v>
      </c>
      <c r="D28" s="5">
        <v>92.72</v>
      </c>
      <c r="E28" s="2">
        <v>22</v>
      </c>
      <c r="F28" s="5">
        <v>92.8</v>
      </c>
      <c r="G28" s="2">
        <f t="shared" si="0"/>
        <v>2</v>
      </c>
      <c r="H28" s="6">
        <f t="shared" si="1"/>
        <v>7.9999999999998295E-2</v>
      </c>
      <c r="I28" s="4">
        <f t="shared" si="2"/>
        <v>8.6206896551721535E-4</v>
      </c>
    </row>
    <row r="29" spans="2:9" ht="28.8" hidden="1" x14ac:dyDescent="0.3">
      <c r="B29" s="7" t="s">
        <v>12</v>
      </c>
      <c r="C29" s="2">
        <v>4</v>
      </c>
      <c r="D29" s="5">
        <v>83.81</v>
      </c>
      <c r="E29" s="2">
        <v>4</v>
      </c>
      <c r="F29" s="5">
        <v>83.81</v>
      </c>
      <c r="G29" s="2">
        <f t="shared" si="0"/>
        <v>0</v>
      </c>
      <c r="H29" s="6">
        <f t="shared" si="1"/>
        <v>0</v>
      </c>
      <c r="I29" s="4">
        <f t="shared" si="2"/>
        <v>0</v>
      </c>
    </row>
  </sheetData>
  <mergeCells count="3">
    <mergeCell ref="C2:D2"/>
    <mergeCell ref="E2:F2"/>
    <mergeCell ref="G2:I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myRent</dc:creator>
  <cp:lastModifiedBy>myRent</cp:lastModifiedBy>
  <dcterms:created xsi:type="dcterms:W3CDTF">2015-06-05T18:17:20Z</dcterms:created>
  <dcterms:modified xsi:type="dcterms:W3CDTF">2022-02-18T13:38:53Z</dcterms:modified>
</cp:coreProperties>
</file>