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.3\MCK-Building\-=3 КОНСТРУКТОРА=-\Проекты\782Ч Чучаны\KD-782\створки\"/>
    </mc:Choice>
  </mc:AlternateContent>
  <bookViews>
    <workbookView xWindow="0" yWindow="0" windowWidth="28770" windowHeight="9450"/>
  </bookViews>
  <sheets>
    <sheet name="Общее" sheetId="2" r:id="rId1"/>
  </sheets>
  <definedNames>
    <definedName name="_xlnm.Print_Area" localSheetId="0">Общее!$A$1:$I$108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3" i="2" l="1"/>
  <c r="A108" i="2"/>
  <c r="F108" i="2"/>
  <c r="A105" i="2"/>
  <c r="F105" i="2"/>
  <c r="F104" i="2"/>
  <c r="D5" i="2" l="1"/>
  <c r="D6" i="2"/>
  <c r="D7" i="2"/>
  <c r="D8" i="2"/>
  <c r="D9" i="2"/>
  <c r="D10" i="2"/>
  <c r="D11" i="2"/>
  <c r="D12" i="2"/>
  <c r="D4" i="2"/>
</calcChain>
</file>

<file path=xl/sharedStrings.xml><?xml version="1.0" encoding="utf-8"?>
<sst xmlns="http://schemas.openxmlformats.org/spreadsheetml/2006/main" count="454" uniqueCount="243">
  <si>
    <t>Профили</t>
  </si>
  <si>
    <t>Кол-во</t>
  </si>
  <si>
    <t>Необходимо</t>
  </si>
  <si>
    <t>Единица</t>
  </si>
  <si>
    <t>Номер</t>
  </si>
  <si>
    <t>Описание</t>
  </si>
  <si>
    <t>Цвет Внутри/Снаружи</t>
  </si>
  <si>
    <t xml:space="preserve"> </t>
  </si>
  <si>
    <t>6,5</t>
  </si>
  <si>
    <t>м</t>
  </si>
  <si>
    <t>104018519</t>
  </si>
  <si>
    <t>C48.0604</t>
  </si>
  <si>
    <t>Профиль штапика</t>
  </si>
  <si>
    <t>RAL7024|30</t>
  </si>
  <si>
    <t>104024519</t>
  </si>
  <si>
    <t>C48.0611</t>
  </si>
  <si>
    <t>Профиль отлива</t>
  </si>
  <si>
    <t>108085806</t>
  </si>
  <si>
    <t>W62.0607</t>
  </si>
  <si>
    <t>Профиль тяги</t>
  </si>
  <si>
    <t>109002519</t>
  </si>
  <si>
    <t>W72.0102</t>
  </si>
  <si>
    <t>Профиль рамы</t>
  </si>
  <si>
    <t>109090519</t>
  </si>
  <si>
    <t>W72.0223</t>
  </si>
  <si>
    <t>Профиль створки</t>
  </si>
  <si>
    <t>109199519</t>
  </si>
  <si>
    <t>W72.0131</t>
  </si>
  <si>
    <t>109251519</t>
  </si>
  <si>
    <t>W72.0241</t>
  </si>
  <si>
    <t>109276806</t>
  </si>
  <si>
    <t>W72.0838</t>
  </si>
  <si>
    <t>Профиль порога</t>
  </si>
  <si>
    <t>A00-E6</t>
  </si>
  <si>
    <t>109281519</t>
  </si>
  <si>
    <t>W72.0139</t>
  </si>
  <si>
    <t>1109006519</t>
  </si>
  <si>
    <t>W72.0204</t>
  </si>
  <si>
    <t>Фурнитура</t>
  </si>
  <si>
    <t>Цвет</t>
  </si>
  <si>
    <t>шт.</t>
  </si>
  <si>
    <t>13110132</t>
  </si>
  <si>
    <t>Накладка на цилиндр</t>
  </si>
  <si>
    <t>RAL9005</t>
  </si>
  <si>
    <t>13216732</t>
  </si>
  <si>
    <t>1132.00</t>
  </si>
  <si>
    <t>Ручка Stublina</t>
  </si>
  <si>
    <t>13153300</t>
  </si>
  <si>
    <t>334671</t>
  </si>
  <si>
    <t>Элемент запорный вставной</t>
  </si>
  <si>
    <t>13233600</t>
  </si>
  <si>
    <t>334754</t>
  </si>
  <si>
    <t>Т-приемник</t>
  </si>
  <si>
    <t>13232432</t>
  </si>
  <si>
    <t>377400</t>
  </si>
  <si>
    <t>Ручка roto line</t>
  </si>
  <si>
    <t>13214100</t>
  </si>
  <si>
    <t>5605.00</t>
  </si>
  <si>
    <t>Цилиндр с барашком 31/61</t>
  </si>
  <si>
    <t>13232600</t>
  </si>
  <si>
    <t>624958</t>
  </si>
  <si>
    <t>Ножницы на раме правые 735</t>
  </si>
  <si>
    <t>13232700</t>
  </si>
  <si>
    <t>624959</t>
  </si>
  <si>
    <t>Ножницы на раме левые 735</t>
  </si>
  <si>
    <t>13155500</t>
  </si>
  <si>
    <t>624973</t>
  </si>
  <si>
    <t>Петля нижняя на раме правая</t>
  </si>
  <si>
    <t>13156200</t>
  </si>
  <si>
    <t>624974</t>
  </si>
  <si>
    <t>Петля нижняя на раме левая</t>
  </si>
  <si>
    <t>13230100</t>
  </si>
  <si>
    <t>728804</t>
  </si>
  <si>
    <t>Комплект запорных элементов п/о</t>
  </si>
  <si>
    <t>13230800</t>
  </si>
  <si>
    <t>728842</t>
  </si>
  <si>
    <t>Переключатель mv комплект</t>
  </si>
  <si>
    <t>13230900</t>
  </si>
  <si>
    <t>728918</t>
  </si>
  <si>
    <t>Планка ответная</t>
  </si>
  <si>
    <t>13232800</t>
  </si>
  <si>
    <t>739699</t>
  </si>
  <si>
    <t>Петля нижняя на створке правая</t>
  </si>
  <si>
    <t>13232900</t>
  </si>
  <si>
    <t>739700</t>
  </si>
  <si>
    <t>Петля нижняя на створке левая</t>
  </si>
  <si>
    <t>13232500</t>
  </si>
  <si>
    <t>740838</t>
  </si>
  <si>
    <t>Ножницы на створке 735</t>
  </si>
  <si>
    <t>13233100</t>
  </si>
  <si>
    <t>770712</t>
  </si>
  <si>
    <t>Планка опорная</t>
  </si>
  <si>
    <t>13122800</t>
  </si>
  <si>
    <t>M2302QH8SS</t>
  </si>
  <si>
    <t>Замок многозапорный D30 Fuhr</t>
  </si>
  <si>
    <t>13123500</t>
  </si>
  <si>
    <t>MVV200U24S</t>
  </si>
  <si>
    <t>Соединитель замка</t>
  </si>
  <si>
    <t>13123900</t>
  </si>
  <si>
    <t>PG00150N</t>
  </si>
  <si>
    <t>Винт M5x15,4 DIN7500 Fuhr</t>
  </si>
  <si>
    <t>13123200</t>
  </si>
  <si>
    <t>RC58595X</t>
  </si>
  <si>
    <t>Ответная планка Fuhr верх/низ</t>
  </si>
  <si>
    <t>131245856</t>
  </si>
  <si>
    <t>RDRH</t>
  </si>
  <si>
    <t>Петля роликовая Dr.Hahn</t>
  </si>
  <si>
    <t>A05-E6</t>
  </si>
  <si>
    <t>13123100</t>
  </si>
  <si>
    <t>RFP58682LX</t>
  </si>
  <si>
    <t>Ответная планка Fuhr центр. левая</t>
  </si>
  <si>
    <t>10807300</t>
  </si>
  <si>
    <t>W62.0968</t>
  </si>
  <si>
    <t>Уголок</t>
  </si>
  <si>
    <t>12951100</t>
  </si>
  <si>
    <t>W72.0975</t>
  </si>
  <si>
    <t>Ответная планка</t>
  </si>
  <si>
    <t xml:space="preserve">Аксессуары    </t>
  </si>
  <si>
    <t>11218400</t>
  </si>
  <si>
    <t>100X50X1</t>
  </si>
  <si>
    <t>Подкладка рихтовочная</t>
  </si>
  <si>
    <t>11218600</t>
  </si>
  <si>
    <t>100X50X3</t>
  </si>
  <si>
    <t>11219100</t>
  </si>
  <si>
    <t>100X56X1</t>
  </si>
  <si>
    <t>11219300</t>
  </si>
  <si>
    <t>100X56X3</t>
  </si>
  <si>
    <t>18100600</t>
  </si>
  <si>
    <t>3,9X13-A2ISO14585</t>
  </si>
  <si>
    <t>Винт самонарезающий</t>
  </si>
  <si>
    <t>18102000</t>
  </si>
  <si>
    <t>3,9X16-A2ISO14585</t>
  </si>
  <si>
    <t>18102600</t>
  </si>
  <si>
    <t>3,9X16-A2ISO14586</t>
  </si>
  <si>
    <t>18119600</t>
  </si>
  <si>
    <t>4,8X80-A2ISO14586</t>
  </si>
  <si>
    <t>10827400</t>
  </si>
  <si>
    <t>C48.0919M-01</t>
  </si>
  <si>
    <t>Комплект заглушки водоотвода</t>
  </si>
  <si>
    <t>Black</t>
  </si>
  <si>
    <t>12951500</t>
  </si>
  <si>
    <t>FRK 196</t>
  </si>
  <si>
    <t>Уголок резиновый</t>
  </si>
  <si>
    <t>10816900</t>
  </si>
  <si>
    <t>W62.0912</t>
  </si>
  <si>
    <t>10819200</t>
  </si>
  <si>
    <t>W62.0917</t>
  </si>
  <si>
    <t>Подкладка опорная</t>
  </si>
  <si>
    <t>10829900</t>
  </si>
  <si>
    <t>W62.0937</t>
  </si>
  <si>
    <t>Закладная угловая</t>
  </si>
  <si>
    <t>10811900</t>
  </si>
  <si>
    <t>W62.0952</t>
  </si>
  <si>
    <t>10829800</t>
  </si>
  <si>
    <t>W62.0952-06</t>
  </si>
  <si>
    <t>10812400</t>
  </si>
  <si>
    <t>W62.0953-01</t>
  </si>
  <si>
    <t>10812500</t>
  </si>
  <si>
    <t>W62.0953-02</t>
  </si>
  <si>
    <t>10815000</t>
  </si>
  <si>
    <t>W62.0954-05</t>
  </si>
  <si>
    <t>10813600</t>
  </si>
  <si>
    <t>W62.0957</t>
  </si>
  <si>
    <t>10826800</t>
  </si>
  <si>
    <t>W62.0969-01</t>
  </si>
  <si>
    <t>10826900</t>
  </si>
  <si>
    <t>W62.0969-02</t>
  </si>
  <si>
    <t>10830200</t>
  </si>
  <si>
    <t>W62.0977</t>
  </si>
  <si>
    <t>10815500</t>
  </si>
  <si>
    <t>W62.0999</t>
  </si>
  <si>
    <t>Комплект заглушек</t>
  </si>
  <si>
    <t>Пара</t>
  </si>
  <si>
    <t>12950800</t>
  </si>
  <si>
    <t>W72.0947</t>
  </si>
  <si>
    <t>Комплект заглушек порога</t>
  </si>
  <si>
    <t>12950900</t>
  </si>
  <si>
    <t>W72.0948</t>
  </si>
  <si>
    <t>Уплотнители</t>
  </si>
  <si>
    <t>10821100</t>
  </si>
  <si>
    <t>FRK 101</t>
  </si>
  <si>
    <t>Уплотнитель резиновый</t>
  </si>
  <si>
    <t>11316800</t>
  </si>
  <si>
    <t>FRK 129</t>
  </si>
  <si>
    <t>10830700</t>
  </si>
  <si>
    <t>FRK 193</t>
  </si>
  <si>
    <t>10831200</t>
  </si>
  <si>
    <t>FRK 194</t>
  </si>
  <si>
    <t>10940300</t>
  </si>
  <si>
    <t>FRK 195</t>
  </si>
  <si>
    <t>Уплотнитель</t>
  </si>
  <si>
    <t>10415900</t>
  </si>
  <si>
    <t>FRK 29-01</t>
  </si>
  <si>
    <t>10415500</t>
  </si>
  <si>
    <t>FRK 38</t>
  </si>
  <si>
    <t>10821000</t>
  </si>
  <si>
    <t>FRK 98</t>
  </si>
  <si>
    <t>10910900</t>
  </si>
  <si>
    <t>W72.0911</t>
  </si>
  <si>
    <t>Уплотнитель фальца</t>
  </si>
  <si>
    <t>Стекло</t>
  </si>
  <si>
    <t>Ширина [мм]</t>
  </si>
  <si>
    <t>Высота [мм]</t>
  </si>
  <si>
    <t>Площадь [м²]</t>
  </si>
  <si>
    <t>Толщина [мм]</t>
  </si>
  <si>
    <t>Хлыст</t>
  </si>
  <si>
    <t>Крой</t>
  </si>
  <si>
    <t>Список материалов 782.2 оконка</t>
  </si>
  <si>
    <t>СЛАВА</t>
  </si>
  <si>
    <t>МОНТАЖ</t>
  </si>
  <si>
    <t>МОНТАЖНЫЕ КЛИНЬЯ</t>
  </si>
  <si>
    <t>Пена монтажная зимняя</t>
  </si>
  <si>
    <t>балл</t>
  </si>
  <si>
    <t>Лента гидроизоляционная</t>
  </si>
  <si>
    <t>Лента пароизоляционная</t>
  </si>
  <si>
    <t>Саморез 5,5х60 DIN7981-A2</t>
  </si>
  <si>
    <t>Структурный герметик</t>
  </si>
  <si>
    <t>туб</t>
  </si>
  <si>
    <t>Герметик черный</t>
  </si>
  <si>
    <t>ПСУЛ 10х3</t>
  </si>
  <si>
    <t>Дюбель с двойной зоной 8х100</t>
  </si>
  <si>
    <t>Монтажная пластина t&gt;=1,5 L&gt;=150мм</t>
  </si>
  <si>
    <t>Саморез 4,2х19 со сверлом с п/ш</t>
  </si>
  <si>
    <t>УГОЛОК к ТРИОТЕРМУ</t>
  </si>
  <si>
    <t>стык угловых пакетов</t>
  </si>
  <si>
    <t>крепление ОК-2</t>
  </si>
  <si>
    <t>МРД 8х72</t>
  </si>
  <si>
    <t>Саморез 4,2х51 со сверлом с п/ш</t>
  </si>
  <si>
    <t>Шуруп по бетону 7,5х202</t>
  </si>
  <si>
    <t>крепление раздвижки</t>
  </si>
  <si>
    <t>Шуруп по бетону 7,5х132</t>
  </si>
  <si>
    <t>Клей триотерм</t>
  </si>
  <si>
    <t>BLAUGELB МОНТАЖНАЯ ПЛИТА EPS 40X1200X1200M, порезать на полосы по 200мм и выдать на монтаж 4 полосы</t>
  </si>
  <si>
    <t>м3</t>
  </si>
  <si>
    <t>Утеплитель минераловатный 100мм плотность от 70кг/м3</t>
  </si>
  <si>
    <t>Утеплитель минераловатный рулонный плотность 9-20кг/м3</t>
  </si>
  <si>
    <t xml:space="preserve">Саморез 6,3х25 кровельный </t>
  </si>
  <si>
    <t>6 SunGuard Titan 70/54(зак)-16Ар-4(зак)-14Ар-И4(зак)</t>
  </si>
  <si>
    <t>6 SunGuard Titan 70/54(зак)-18Ар-4(зак)-18Ар-И4(зак)</t>
  </si>
  <si>
    <t>1131.04</t>
  </si>
  <si>
    <t>BLAUGELB ЦОКОЛЬНЫЙ ИЗОЛЯЦИОННЫЙ ПРОФИЛЬ EPS 50X64X1175MM</t>
  </si>
  <si>
    <t xml:space="preserve"> BLAUGELB 30X50X1200MM (Alutech W72)</t>
  </si>
  <si>
    <t>BLAUGELB ЦОКОЛЬНЫЙ ИЗОЛЯЦИОННЫЙ ПРОФИЛЬ EPS 100X64X1175MM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</si>
</sst>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Border="1"/>
    <xf numFmtId="0" fontId="4" fillId="4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9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166" fontId="3" fillId="0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" fontId="3" fillId="0" borderId="16" xfId="0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0" xfId="0" applyBorder="1"/>
    <xf numFmtId="0" fontId="4" fillId="4" borderId="16" xfId="0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center" vertical="center"/>
    </xf>
    <xf numFmtId="0" fontId="0" fillId="0" borderId="19" xfId="0" applyBorder="1"/>
    <xf numFmtId="1" fontId="3" fillId="0" borderId="20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/>
    <xf numFmtId="1" fontId="4" fillId="0" borderId="18" xfId="0" applyNumberFormat="1" applyFont="1" applyBorder="1"/>
    <xf numFmtId="1" fontId="3" fillId="0" borderId="23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1" fontId="3" fillId="0" borderId="24" xfId="0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2" fontId="4" fillId="0" borderId="22" xfId="0" applyNumberFormat="1" applyFont="1" applyBorder="1"/>
    <xf numFmtId="1" fontId="4" fillId="0" borderId="21" xfId="0" applyNumberFormat="1" applyFont="1" applyBorder="1"/>
    <xf numFmtId="164" fontId="3" fillId="2" borderId="1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4" fillId="4" borderId="26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49" fontId="3" fillId="0" borderId="31" xfId="0" applyNumberFormat="1" applyFont="1" applyFill="1" applyBorder="1" applyAlignment="1">
      <alignment horizontal="center" vertical="center" wrapText="1"/>
    </xf>
    <xf numFmtId="49" fontId="3" fillId="0" borderId="32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 wrapText="1"/>
    </xf>
    <xf numFmtId="49" fontId="3" fillId="3" borderId="22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"/>
  <sheetViews>
    <sheetView tabSelected="1" view="pageBreakPreview" topLeftCell="A27" zoomScaleNormal="100" zoomScaleSheetLayoutView="100" workbookViewId="0">
      <selection activeCell="O45" sqref="O45"/>
    </sheetView>
  </sheetViews>
  <sheetFormatPr defaultColWidth="9.140625" defaultRowHeight="15" x14ac:dyDescent="0.25"/>
  <cols>
    <col min="1" max="1" width="6.7109375" bestFit="1" customWidth="1"/>
    <col min="2" max="2" width="11.85546875" bestFit="1" customWidth="1"/>
    <col min="3" max="3" width="11.5703125" bestFit="1" customWidth="1"/>
    <col min="4" max="4" width="11.7109375" customWidth="1"/>
    <col min="5" max="5" width="8.42578125" bestFit="1" customWidth="1"/>
    <col min="6" max="6" width="12.7109375" bestFit="1" customWidth="1"/>
    <col min="7" max="7" width="17.85546875" bestFit="1" customWidth="1"/>
    <col min="8" max="8" width="31.7109375" bestFit="1" customWidth="1"/>
    <col min="9" max="9" width="20.140625" bestFit="1" customWidth="1"/>
    <col min="10" max="10" width="3.7109375" customWidth="1"/>
  </cols>
  <sheetData>
    <row r="1" spans="1:9" ht="18" x14ac:dyDescent="0.25">
      <c r="A1" s="35" t="s">
        <v>207</v>
      </c>
      <c r="B1" s="36"/>
      <c r="C1" s="36"/>
      <c r="D1" s="36"/>
      <c r="E1" s="36"/>
      <c r="F1" s="36"/>
      <c r="G1" s="36"/>
      <c r="H1" s="36"/>
      <c r="I1" s="37" t="s">
        <v>208</v>
      </c>
    </row>
    <row r="2" spans="1:9" x14ac:dyDescent="0.25">
      <c r="A2" s="38" t="s">
        <v>0</v>
      </c>
      <c r="B2" s="5"/>
      <c r="C2" s="5"/>
      <c r="D2" s="5"/>
      <c r="E2" s="5"/>
      <c r="F2" s="5"/>
      <c r="G2" s="5"/>
      <c r="H2" s="5"/>
      <c r="I2" s="39"/>
    </row>
    <row r="3" spans="1:9" x14ac:dyDescent="0.25">
      <c r="A3" s="40" t="s">
        <v>1</v>
      </c>
      <c r="B3" s="1" t="s">
        <v>205</v>
      </c>
      <c r="C3" s="1" t="s">
        <v>206</v>
      </c>
      <c r="D3" s="2" t="s">
        <v>2</v>
      </c>
      <c r="E3" s="1" t="s">
        <v>3</v>
      </c>
      <c r="F3" s="1" t="s">
        <v>4</v>
      </c>
      <c r="G3" s="3" t="s">
        <v>4</v>
      </c>
      <c r="H3" s="1" t="s">
        <v>5</v>
      </c>
      <c r="I3" s="41" t="s">
        <v>6</v>
      </c>
    </row>
    <row r="4" spans="1:9" ht="15" customHeight="1" x14ac:dyDescent="0.25">
      <c r="A4" s="42">
        <v>9</v>
      </c>
      <c r="B4" s="6" t="s">
        <v>8</v>
      </c>
      <c r="C4" s="7">
        <v>55.9</v>
      </c>
      <c r="D4" s="8">
        <f>A4*B4</f>
        <v>58.5</v>
      </c>
      <c r="E4" s="1" t="s">
        <v>9</v>
      </c>
      <c r="F4" s="9" t="s">
        <v>10</v>
      </c>
      <c r="G4" s="10" t="s">
        <v>11</v>
      </c>
      <c r="H4" s="11" t="s">
        <v>12</v>
      </c>
      <c r="I4" s="41" t="s">
        <v>13</v>
      </c>
    </row>
    <row r="5" spans="1:9" ht="15" customHeight="1" x14ac:dyDescent="0.25">
      <c r="A5" s="42">
        <v>1</v>
      </c>
      <c r="B5" s="6" t="s">
        <v>8</v>
      </c>
      <c r="C5" s="7">
        <v>6.3</v>
      </c>
      <c r="D5" s="8">
        <f t="shared" ref="D5:D12" si="0">A5*B5</f>
        <v>6.5</v>
      </c>
      <c r="E5" s="1" t="s">
        <v>9</v>
      </c>
      <c r="F5" s="9" t="s">
        <v>14</v>
      </c>
      <c r="G5" s="10" t="s">
        <v>15</v>
      </c>
      <c r="H5" s="11" t="s">
        <v>16</v>
      </c>
      <c r="I5" s="41" t="s">
        <v>13</v>
      </c>
    </row>
    <row r="6" spans="1:9" ht="15" customHeight="1" x14ac:dyDescent="0.25">
      <c r="A6" s="42">
        <v>5</v>
      </c>
      <c r="B6" s="6" t="s">
        <v>8</v>
      </c>
      <c r="C6" s="7">
        <v>27.2</v>
      </c>
      <c r="D6" s="8">
        <f t="shared" si="0"/>
        <v>32.5</v>
      </c>
      <c r="E6" s="1" t="s">
        <v>9</v>
      </c>
      <c r="F6" s="9" t="s">
        <v>17</v>
      </c>
      <c r="G6" s="10" t="s">
        <v>18</v>
      </c>
      <c r="H6" s="11" t="s">
        <v>19</v>
      </c>
      <c r="I6" s="41" t="s">
        <v>7</v>
      </c>
    </row>
    <row r="7" spans="1:9" ht="15" customHeight="1" x14ac:dyDescent="0.25">
      <c r="A7" s="42">
        <v>2</v>
      </c>
      <c r="B7" s="6" t="s">
        <v>8</v>
      </c>
      <c r="C7" s="7">
        <v>6.7</v>
      </c>
      <c r="D7" s="8">
        <f t="shared" si="0"/>
        <v>13</v>
      </c>
      <c r="E7" s="1" t="s">
        <v>9</v>
      </c>
      <c r="F7" s="9" t="s">
        <v>20</v>
      </c>
      <c r="G7" s="10" t="s">
        <v>21</v>
      </c>
      <c r="H7" s="11" t="s">
        <v>22</v>
      </c>
      <c r="I7" s="41" t="s">
        <v>13</v>
      </c>
    </row>
    <row r="8" spans="1:9" ht="15" customHeight="1" x14ac:dyDescent="0.25">
      <c r="A8" s="42">
        <v>8</v>
      </c>
      <c r="B8" s="6" t="s">
        <v>8</v>
      </c>
      <c r="C8" s="7">
        <v>48.9</v>
      </c>
      <c r="D8" s="8">
        <f t="shared" si="0"/>
        <v>52</v>
      </c>
      <c r="E8" s="1" t="s">
        <v>9</v>
      </c>
      <c r="F8" s="9" t="s">
        <v>23</v>
      </c>
      <c r="G8" s="10" t="s">
        <v>24</v>
      </c>
      <c r="H8" s="11" t="s">
        <v>25</v>
      </c>
      <c r="I8" s="41" t="s">
        <v>13</v>
      </c>
    </row>
    <row r="9" spans="1:9" ht="15" customHeight="1" x14ac:dyDescent="0.25">
      <c r="A9" s="42">
        <v>10</v>
      </c>
      <c r="B9" s="6" t="s">
        <v>8</v>
      </c>
      <c r="C9" s="7">
        <v>51.2</v>
      </c>
      <c r="D9" s="8">
        <f t="shared" si="0"/>
        <v>65</v>
      </c>
      <c r="E9" s="1" t="s">
        <v>9</v>
      </c>
      <c r="F9" s="9" t="s">
        <v>26</v>
      </c>
      <c r="G9" s="10" t="s">
        <v>27</v>
      </c>
      <c r="H9" s="11" t="s">
        <v>22</v>
      </c>
      <c r="I9" s="41" t="s">
        <v>13</v>
      </c>
    </row>
    <row r="10" spans="1:9" ht="15" customHeight="1" x14ac:dyDescent="0.25">
      <c r="A10" s="42">
        <v>1</v>
      </c>
      <c r="B10" s="6" t="s">
        <v>8</v>
      </c>
      <c r="C10" s="7">
        <v>1</v>
      </c>
      <c r="D10" s="8">
        <f t="shared" si="0"/>
        <v>6.5</v>
      </c>
      <c r="E10" s="1" t="s">
        <v>9</v>
      </c>
      <c r="F10" s="9" t="s">
        <v>28</v>
      </c>
      <c r="G10" s="10" t="s">
        <v>29</v>
      </c>
      <c r="H10" s="11" t="s">
        <v>25</v>
      </c>
      <c r="I10" s="41" t="s">
        <v>13</v>
      </c>
    </row>
    <row r="11" spans="1:9" ht="15" customHeight="1" x14ac:dyDescent="0.25">
      <c r="A11" s="42">
        <v>1</v>
      </c>
      <c r="B11" s="6" t="s">
        <v>8</v>
      </c>
      <c r="C11" s="7">
        <v>1</v>
      </c>
      <c r="D11" s="8">
        <f t="shared" si="0"/>
        <v>6.5</v>
      </c>
      <c r="E11" s="1" t="s">
        <v>9</v>
      </c>
      <c r="F11" s="9" t="s">
        <v>30</v>
      </c>
      <c r="G11" s="10" t="s">
        <v>31</v>
      </c>
      <c r="H11" s="11" t="s">
        <v>32</v>
      </c>
      <c r="I11" s="41" t="s">
        <v>33</v>
      </c>
    </row>
    <row r="12" spans="1:9" ht="15" customHeight="1" x14ac:dyDescent="0.25">
      <c r="A12" s="42">
        <v>1</v>
      </c>
      <c r="B12" s="6" t="s">
        <v>8</v>
      </c>
      <c r="C12" s="7">
        <v>5.8</v>
      </c>
      <c r="D12" s="8">
        <f t="shared" si="0"/>
        <v>6.5</v>
      </c>
      <c r="E12" s="1" t="s">
        <v>9</v>
      </c>
      <c r="F12" s="9" t="s">
        <v>34</v>
      </c>
      <c r="G12" s="10" t="s">
        <v>35</v>
      </c>
      <c r="H12" s="11" t="s">
        <v>22</v>
      </c>
      <c r="I12" s="41" t="s">
        <v>13</v>
      </c>
    </row>
    <row r="13" spans="1:9" ht="15" customHeight="1" x14ac:dyDescent="0.25">
      <c r="A13" s="42">
        <v>1</v>
      </c>
      <c r="B13" s="6" t="s">
        <v>8</v>
      </c>
      <c r="C13" s="7">
        <v>5.6</v>
      </c>
      <c r="D13" s="8">
        <f t="shared" ref="D13:D15" si="1">A13*B13</f>
        <v>6.5</v>
      </c>
      <c r="E13" s="1" t="s">
        <v>9</v>
      </c>
      <c r="F13" s="9" t="s">
        <v>36</v>
      </c>
      <c r="G13" s="10" t="s">
        <v>37</v>
      </c>
      <c r="H13" s="11" t="s">
        <v>25</v>
      </c>
      <c r="I13" s="41" t="s">
        <v>13</v>
      </c>
    </row>
    <row r="14" spans="1:9" ht="27" customHeight="1" x14ac:dyDescent="0.25">
      <c r="A14" s="42">
        <v>1</v>
      </c>
      <c r="B14" s="6">
        <v>1.175</v>
      </c>
      <c r="C14" s="6">
        <v>1.05</v>
      </c>
      <c r="D14" s="64">
        <f t="shared" si="1"/>
        <v>1.175</v>
      </c>
      <c r="E14" s="1" t="s">
        <v>9</v>
      </c>
      <c r="F14" s="20" t="s">
        <v>242</v>
      </c>
      <c r="G14" s="21"/>
      <c r="H14" s="22"/>
      <c r="I14" s="41"/>
    </row>
    <row r="15" spans="1:9" ht="27" customHeight="1" x14ac:dyDescent="0.25">
      <c r="A15" s="42">
        <v>1</v>
      </c>
      <c r="B15" s="6">
        <v>1.175</v>
      </c>
      <c r="C15" s="6">
        <v>1.05</v>
      </c>
      <c r="D15" s="64">
        <f t="shared" si="1"/>
        <v>1.175</v>
      </c>
      <c r="E15" s="1" t="s">
        <v>9</v>
      </c>
      <c r="F15" s="20" t="s">
        <v>240</v>
      </c>
      <c r="G15" s="21"/>
      <c r="H15" s="22"/>
      <c r="I15" s="65"/>
    </row>
    <row r="16" spans="1:9" ht="15" customHeight="1" x14ac:dyDescent="0.25">
      <c r="A16" s="42">
        <v>1</v>
      </c>
      <c r="B16" s="6">
        <v>1.2</v>
      </c>
      <c r="C16" s="7">
        <v>1.2</v>
      </c>
      <c r="D16" s="8">
        <f>A16*B16</f>
        <v>1.2</v>
      </c>
      <c r="E16" s="1" t="s">
        <v>9</v>
      </c>
      <c r="F16" s="20" t="s">
        <v>241</v>
      </c>
      <c r="G16" s="21"/>
      <c r="H16" s="21"/>
      <c r="I16" s="66"/>
    </row>
    <row r="17" spans="1:9" x14ac:dyDescent="0.25">
      <c r="A17" s="38" t="s">
        <v>38</v>
      </c>
      <c r="B17" s="5"/>
      <c r="C17" s="5"/>
      <c r="D17" s="5"/>
      <c r="E17" s="5"/>
      <c r="F17" s="5"/>
      <c r="G17" s="5"/>
      <c r="H17" s="5"/>
      <c r="I17" s="39"/>
    </row>
    <row r="18" spans="1:9" x14ac:dyDescent="0.25">
      <c r="A18" s="43"/>
      <c r="B18" s="44"/>
      <c r="C18" s="44"/>
      <c r="D18" s="1" t="s">
        <v>2</v>
      </c>
      <c r="E18" s="1" t="s">
        <v>3</v>
      </c>
      <c r="F18" s="1" t="s">
        <v>4</v>
      </c>
      <c r="G18" s="3" t="s">
        <v>4</v>
      </c>
      <c r="H18" s="1" t="s">
        <v>5</v>
      </c>
      <c r="I18" s="41" t="s">
        <v>39</v>
      </c>
    </row>
    <row r="19" spans="1:9" ht="12.75" customHeight="1" x14ac:dyDescent="0.25">
      <c r="A19" s="43"/>
      <c r="B19" s="44"/>
      <c r="C19" s="44"/>
      <c r="D19" s="12">
        <v>1</v>
      </c>
      <c r="E19" s="1" t="s">
        <v>40</v>
      </c>
      <c r="F19" s="9" t="s">
        <v>41</v>
      </c>
      <c r="G19" s="10" t="s">
        <v>239</v>
      </c>
      <c r="H19" s="1" t="s">
        <v>42</v>
      </c>
      <c r="I19" s="41" t="s">
        <v>43</v>
      </c>
    </row>
    <row r="20" spans="1:9" ht="12.75" customHeight="1" x14ac:dyDescent="0.25">
      <c r="A20" s="43"/>
      <c r="B20" s="44"/>
      <c r="C20" s="44"/>
      <c r="D20" s="12">
        <v>1</v>
      </c>
      <c r="E20" s="1" t="s">
        <v>40</v>
      </c>
      <c r="F20" s="9" t="s">
        <v>44</v>
      </c>
      <c r="G20" s="10" t="s">
        <v>45</v>
      </c>
      <c r="H20" s="1" t="s">
        <v>46</v>
      </c>
      <c r="I20" s="41" t="s">
        <v>43</v>
      </c>
    </row>
    <row r="21" spans="1:9" ht="12.75" customHeight="1" x14ac:dyDescent="0.25">
      <c r="A21" s="43"/>
      <c r="B21" s="44"/>
      <c r="C21" s="44"/>
      <c r="D21" s="12">
        <v>24</v>
      </c>
      <c r="E21" s="1" t="s">
        <v>40</v>
      </c>
      <c r="F21" s="9" t="s">
        <v>47</v>
      </c>
      <c r="G21" s="10" t="s">
        <v>48</v>
      </c>
      <c r="H21" s="1" t="s">
        <v>49</v>
      </c>
      <c r="I21" s="41" t="s">
        <v>7</v>
      </c>
    </row>
    <row r="22" spans="1:9" ht="12.75" customHeight="1" x14ac:dyDescent="0.25">
      <c r="A22" s="43"/>
      <c r="B22" s="44"/>
      <c r="C22" s="44"/>
      <c r="D22" s="12">
        <v>8</v>
      </c>
      <c r="E22" s="1" t="s">
        <v>40</v>
      </c>
      <c r="F22" s="9" t="s">
        <v>50</v>
      </c>
      <c r="G22" s="10" t="s">
        <v>51</v>
      </c>
      <c r="H22" s="1" t="s">
        <v>52</v>
      </c>
      <c r="I22" s="41" t="s">
        <v>7</v>
      </c>
    </row>
    <row r="23" spans="1:9" ht="12.75" customHeight="1" x14ac:dyDescent="0.25">
      <c r="A23" s="43"/>
      <c r="B23" s="44"/>
      <c r="C23" s="44"/>
      <c r="D23" s="12">
        <v>8</v>
      </c>
      <c r="E23" s="1" t="s">
        <v>40</v>
      </c>
      <c r="F23" s="9" t="s">
        <v>53</v>
      </c>
      <c r="G23" s="10" t="s">
        <v>54</v>
      </c>
      <c r="H23" s="1" t="s">
        <v>55</v>
      </c>
      <c r="I23" s="41" t="s">
        <v>43</v>
      </c>
    </row>
    <row r="24" spans="1:9" ht="12.75" customHeight="1" x14ac:dyDescent="0.25">
      <c r="A24" s="43"/>
      <c r="B24" s="44"/>
      <c r="C24" s="44"/>
      <c r="D24" s="12">
        <v>1</v>
      </c>
      <c r="E24" s="1" t="s">
        <v>40</v>
      </c>
      <c r="F24" s="9" t="s">
        <v>56</v>
      </c>
      <c r="G24" s="10" t="s">
        <v>57</v>
      </c>
      <c r="H24" s="1" t="s">
        <v>58</v>
      </c>
      <c r="I24" s="41" t="s">
        <v>7</v>
      </c>
    </row>
    <row r="25" spans="1:9" ht="12.75" customHeight="1" x14ac:dyDescent="0.25">
      <c r="A25" s="43"/>
      <c r="B25" s="44"/>
      <c r="C25" s="44"/>
      <c r="D25" s="12">
        <v>4</v>
      </c>
      <c r="E25" s="1" t="s">
        <v>40</v>
      </c>
      <c r="F25" s="9" t="s">
        <v>59</v>
      </c>
      <c r="G25" s="10" t="s">
        <v>60</v>
      </c>
      <c r="H25" s="1" t="s">
        <v>61</v>
      </c>
      <c r="I25" s="41" t="s">
        <v>7</v>
      </c>
    </row>
    <row r="26" spans="1:9" ht="12.75" customHeight="1" x14ac:dyDescent="0.25">
      <c r="A26" s="43"/>
      <c r="B26" s="44"/>
      <c r="C26" s="44"/>
      <c r="D26" s="12">
        <v>4</v>
      </c>
      <c r="E26" s="1" t="s">
        <v>40</v>
      </c>
      <c r="F26" s="9" t="s">
        <v>62</v>
      </c>
      <c r="G26" s="10" t="s">
        <v>63</v>
      </c>
      <c r="H26" s="1" t="s">
        <v>64</v>
      </c>
      <c r="I26" s="41" t="s">
        <v>7</v>
      </c>
    </row>
    <row r="27" spans="1:9" ht="12.75" customHeight="1" x14ac:dyDescent="0.25">
      <c r="A27" s="43"/>
      <c r="B27" s="44"/>
      <c r="C27" s="44"/>
      <c r="D27" s="12">
        <v>4</v>
      </c>
      <c r="E27" s="1" t="s">
        <v>40</v>
      </c>
      <c r="F27" s="9" t="s">
        <v>65</v>
      </c>
      <c r="G27" s="10" t="s">
        <v>66</v>
      </c>
      <c r="H27" s="1" t="s">
        <v>67</v>
      </c>
      <c r="I27" s="41" t="s">
        <v>7</v>
      </c>
    </row>
    <row r="28" spans="1:9" ht="12.75" customHeight="1" x14ac:dyDescent="0.25">
      <c r="A28" s="43"/>
      <c r="B28" s="44"/>
      <c r="C28" s="44"/>
      <c r="D28" s="12">
        <v>4</v>
      </c>
      <c r="E28" s="1" t="s">
        <v>40</v>
      </c>
      <c r="F28" s="9" t="s">
        <v>68</v>
      </c>
      <c r="G28" s="10" t="s">
        <v>69</v>
      </c>
      <c r="H28" s="1" t="s">
        <v>70</v>
      </c>
      <c r="I28" s="41" t="s">
        <v>7</v>
      </c>
    </row>
    <row r="29" spans="1:9" ht="12.75" customHeight="1" x14ac:dyDescent="0.25">
      <c r="A29" s="43"/>
      <c r="B29" s="44"/>
      <c r="C29" s="44"/>
      <c r="D29" s="12">
        <v>8</v>
      </c>
      <c r="E29" s="1" t="s">
        <v>40</v>
      </c>
      <c r="F29" s="9" t="s">
        <v>71</v>
      </c>
      <c r="G29" s="10" t="s">
        <v>72</v>
      </c>
      <c r="H29" s="1" t="s">
        <v>73</v>
      </c>
      <c r="I29" s="41" t="s">
        <v>7</v>
      </c>
    </row>
    <row r="30" spans="1:9" ht="12.75" customHeight="1" x14ac:dyDescent="0.25">
      <c r="A30" s="43"/>
      <c r="B30" s="44"/>
      <c r="C30" s="44"/>
      <c r="D30" s="12">
        <v>8</v>
      </c>
      <c r="E30" s="1" t="s">
        <v>40</v>
      </c>
      <c r="F30" s="9" t="s">
        <v>74</v>
      </c>
      <c r="G30" s="10" t="s">
        <v>75</v>
      </c>
      <c r="H30" s="1" t="s">
        <v>76</v>
      </c>
      <c r="I30" s="41" t="s">
        <v>7</v>
      </c>
    </row>
    <row r="31" spans="1:9" ht="12.75" customHeight="1" x14ac:dyDescent="0.25">
      <c r="A31" s="43"/>
      <c r="B31" s="44"/>
      <c r="C31" s="44"/>
      <c r="D31" s="12">
        <v>24</v>
      </c>
      <c r="E31" s="1" t="s">
        <v>40</v>
      </c>
      <c r="F31" s="9" t="s">
        <v>77</v>
      </c>
      <c r="G31" s="10" t="s">
        <v>78</v>
      </c>
      <c r="H31" s="1" t="s">
        <v>79</v>
      </c>
      <c r="I31" s="41" t="s">
        <v>7</v>
      </c>
    </row>
    <row r="32" spans="1:9" ht="12.75" customHeight="1" x14ac:dyDescent="0.25">
      <c r="A32" s="43"/>
      <c r="B32" s="44"/>
      <c r="C32" s="44"/>
      <c r="D32" s="12">
        <v>4</v>
      </c>
      <c r="E32" s="1" t="s">
        <v>40</v>
      </c>
      <c r="F32" s="9" t="s">
        <v>80</v>
      </c>
      <c r="G32" s="10" t="s">
        <v>81</v>
      </c>
      <c r="H32" s="1" t="s">
        <v>82</v>
      </c>
      <c r="I32" s="41" t="s">
        <v>7</v>
      </c>
    </row>
    <row r="33" spans="1:9" ht="12.75" customHeight="1" x14ac:dyDescent="0.25">
      <c r="A33" s="43"/>
      <c r="B33" s="44"/>
      <c r="C33" s="44"/>
      <c r="D33" s="12">
        <v>4</v>
      </c>
      <c r="E33" s="1" t="s">
        <v>40</v>
      </c>
      <c r="F33" s="9" t="s">
        <v>83</v>
      </c>
      <c r="G33" s="10" t="s">
        <v>84</v>
      </c>
      <c r="H33" s="1" t="s">
        <v>85</v>
      </c>
      <c r="I33" s="41" t="s">
        <v>7</v>
      </c>
    </row>
    <row r="34" spans="1:9" ht="12.75" customHeight="1" x14ac:dyDescent="0.25">
      <c r="A34" s="43"/>
      <c r="B34" s="44"/>
      <c r="C34" s="44"/>
      <c r="D34" s="12">
        <v>8</v>
      </c>
      <c r="E34" s="1" t="s">
        <v>40</v>
      </c>
      <c r="F34" s="9" t="s">
        <v>86</v>
      </c>
      <c r="G34" s="10" t="s">
        <v>87</v>
      </c>
      <c r="H34" s="1" t="s">
        <v>88</v>
      </c>
      <c r="I34" s="41" t="s">
        <v>7</v>
      </c>
    </row>
    <row r="35" spans="1:9" ht="12.75" customHeight="1" x14ac:dyDescent="0.25">
      <c r="A35" s="43"/>
      <c r="B35" s="44"/>
      <c r="C35" s="44"/>
      <c r="D35" s="12">
        <v>8</v>
      </c>
      <c r="E35" s="1" t="s">
        <v>40</v>
      </c>
      <c r="F35" s="9" t="s">
        <v>89</v>
      </c>
      <c r="G35" s="10" t="s">
        <v>90</v>
      </c>
      <c r="H35" s="1" t="s">
        <v>91</v>
      </c>
      <c r="I35" s="41" t="s">
        <v>7</v>
      </c>
    </row>
    <row r="36" spans="1:9" ht="12.75" customHeight="1" x14ac:dyDescent="0.25">
      <c r="A36" s="43"/>
      <c r="B36" s="44"/>
      <c r="C36" s="44"/>
      <c r="D36" s="12">
        <v>1</v>
      </c>
      <c r="E36" s="1" t="s">
        <v>40</v>
      </c>
      <c r="F36" s="9" t="s">
        <v>92</v>
      </c>
      <c r="G36" s="10" t="s">
        <v>93</v>
      </c>
      <c r="H36" s="1" t="s">
        <v>94</v>
      </c>
      <c r="I36" s="41" t="s">
        <v>7</v>
      </c>
    </row>
    <row r="37" spans="1:9" ht="12.75" customHeight="1" x14ac:dyDescent="0.25">
      <c r="A37" s="43"/>
      <c r="B37" s="44"/>
      <c r="C37" s="44"/>
      <c r="D37" s="12">
        <v>1</v>
      </c>
      <c r="E37" s="1" t="s">
        <v>40</v>
      </c>
      <c r="F37" s="9" t="s">
        <v>95</v>
      </c>
      <c r="G37" s="10" t="s">
        <v>96</v>
      </c>
      <c r="H37" s="1" t="s">
        <v>97</v>
      </c>
      <c r="I37" s="41" t="s">
        <v>7</v>
      </c>
    </row>
    <row r="38" spans="1:9" ht="12.75" customHeight="1" x14ac:dyDescent="0.25">
      <c r="A38" s="43"/>
      <c r="B38" s="44"/>
      <c r="C38" s="44"/>
      <c r="D38" s="12">
        <v>21</v>
      </c>
      <c r="E38" s="1" t="s">
        <v>40</v>
      </c>
      <c r="F38" s="9" t="s">
        <v>98</v>
      </c>
      <c r="G38" s="10" t="s">
        <v>99</v>
      </c>
      <c r="H38" s="1" t="s">
        <v>100</v>
      </c>
      <c r="I38" s="41" t="s">
        <v>7</v>
      </c>
    </row>
    <row r="39" spans="1:9" ht="12.75" customHeight="1" x14ac:dyDescent="0.25">
      <c r="A39" s="43"/>
      <c r="B39" s="44"/>
      <c r="C39" s="44"/>
      <c r="D39" s="12">
        <v>2</v>
      </c>
      <c r="E39" s="1" t="s">
        <v>40</v>
      </c>
      <c r="F39" s="9" t="s">
        <v>101</v>
      </c>
      <c r="G39" s="10" t="s">
        <v>102</v>
      </c>
      <c r="H39" s="1" t="s">
        <v>103</v>
      </c>
      <c r="I39" s="41" t="s">
        <v>7</v>
      </c>
    </row>
    <row r="40" spans="1:9" ht="12.75" customHeight="1" x14ac:dyDescent="0.25">
      <c r="A40" s="43"/>
      <c r="B40" s="44"/>
      <c r="C40" s="44"/>
      <c r="D40" s="12">
        <v>4</v>
      </c>
      <c r="E40" s="1" t="s">
        <v>40</v>
      </c>
      <c r="F40" s="9" t="s">
        <v>104</v>
      </c>
      <c r="G40" s="10" t="s">
        <v>105</v>
      </c>
      <c r="H40" s="1" t="s">
        <v>106</v>
      </c>
      <c r="I40" s="41" t="s">
        <v>107</v>
      </c>
    </row>
    <row r="41" spans="1:9" ht="12.75" customHeight="1" x14ac:dyDescent="0.25">
      <c r="A41" s="43"/>
      <c r="B41" s="44"/>
      <c r="C41" s="44"/>
      <c r="D41" s="12">
        <v>1</v>
      </c>
      <c r="E41" s="1" t="s">
        <v>40</v>
      </c>
      <c r="F41" s="9" t="s">
        <v>108</v>
      </c>
      <c r="G41" s="10" t="s">
        <v>109</v>
      </c>
      <c r="H41" s="1" t="s">
        <v>110</v>
      </c>
      <c r="I41" s="41" t="s">
        <v>7</v>
      </c>
    </row>
    <row r="42" spans="1:9" ht="12.75" customHeight="1" x14ac:dyDescent="0.25">
      <c r="A42" s="43"/>
      <c r="B42" s="44"/>
      <c r="C42" s="44"/>
      <c r="D42" s="12">
        <v>8</v>
      </c>
      <c r="E42" s="1" t="s">
        <v>40</v>
      </c>
      <c r="F42" s="9" t="s">
        <v>111</v>
      </c>
      <c r="G42" s="10" t="s">
        <v>112</v>
      </c>
      <c r="H42" s="1" t="s">
        <v>113</v>
      </c>
      <c r="I42" s="41" t="s">
        <v>7</v>
      </c>
    </row>
    <row r="43" spans="1:9" ht="12.75" customHeight="1" x14ac:dyDescent="0.25">
      <c r="A43" s="43"/>
      <c r="B43" s="44"/>
      <c r="C43" s="44"/>
      <c r="D43" s="12">
        <v>1</v>
      </c>
      <c r="E43" s="1" t="s">
        <v>40</v>
      </c>
      <c r="F43" s="9" t="s">
        <v>114</v>
      </c>
      <c r="G43" s="10" t="s">
        <v>115</v>
      </c>
      <c r="H43" s="1" t="s">
        <v>116</v>
      </c>
      <c r="I43" s="41" t="s">
        <v>7</v>
      </c>
    </row>
    <row r="44" spans="1:9" x14ac:dyDescent="0.25">
      <c r="A44" s="38" t="s">
        <v>117</v>
      </c>
      <c r="B44" s="5"/>
      <c r="C44" s="5"/>
      <c r="D44" s="5"/>
      <c r="E44" s="5"/>
      <c r="F44" s="5"/>
      <c r="G44" s="5"/>
      <c r="H44" s="5"/>
      <c r="I44" s="39"/>
    </row>
    <row r="45" spans="1:9" x14ac:dyDescent="0.25">
      <c r="A45" s="43"/>
      <c r="B45" s="44"/>
      <c r="C45" s="44"/>
      <c r="D45" s="1" t="s">
        <v>2</v>
      </c>
      <c r="E45" s="1" t="s">
        <v>3</v>
      </c>
      <c r="F45" s="1" t="s">
        <v>4</v>
      </c>
      <c r="G45" s="3" t="s">
        <v>4</v>
      </c>
      <c r="H45" s="1" t="s">
        <v>5</v>
      </c>
      <c r="I45" s="41" t="s">
        <v>39</v>
      </c>
    </row>
    <row r="46" spans="1:9" ht="12.75" customHeight="1" x14ac:dyDescent="0.25">
      <c r="A46" s="67" t="s">
        <v>209</v>
      </c>
      <c r="B46" s="23"/>
      <c r="C46" s="24"/>
      <c r="D46" s="12">
        <v>20</v>
      </c>
      <c r="E46" s="1" t="s">
        <v>40</v>
      </c>
      <c r="F46" s="9" t="s">
        <v>118</v>
      </c>
      <c r="G46" s="10" t="s">
        <v>119</v>
      </c>
      <c r="H46" s="1" t="s">
        <v>120</v>
      </c>
      <c r="I46" s="41" t="s">
        <v>7</v>
      </c>
    </row>
    <row r="47" spans="1:9" ht="12.75" customHeight="1" x14ac:dyDescent="0.25">
      <c r="A47" s="68"/>
      <c r="B47" s="25"/>
      <c r="C47" s="26"/>
      <c r="D47" s="12">
        <v>20</v>
      </c>
      <c r="E47" s="1" t="s">
        <v>40</v>
      </c>
      <c r="F47" s="9" t="s">
        <v>121</v>
      </c>
      <c r="G47" s="10" t="s">
        <v>122</v>
      </c>
      <c r="H47" s="1" t="s">
        <v>120</v>
      </c>
      <c r="I47" s="41" t="s">
        <v>7</v>
      </c>
    </row>
    <row r="48" spans="1:9" ht="12.75" customHeight="1" x14ac:dyDescent="0.25">
      <c r="A48" s="68"/>
      <c r="B48" s="25"/>
      <c r="C48" s="26"/>
      <c r="D48" s="12">
        <v>48</v>
      </c>
      <c r="E48" s="1" t="s">
        <v>40</v>
      </c>
      <c r="F48" s="9" t="s">
        <v>123</v>
      </c>
      <c r="G48" s="10" t="s">
        <v>124</v>
      </c>
      <c r="H48" s="1" t="s">
        <v>120</v>
      </c>
      <c r="I48" s="41" t="s">
        <v>7</v>
      </c>
    </row>
    <row r="49" spans="1:9" ht="12.75" customHeight="1" thickBot="1" x14ac:dyDescent="0.3">
      <c r="A49" s="81"/>
      <c r="B49" s="82"/>
      <c r="C49" s="83"/>
      <c r="D49" s="50">
        <v>48</v>
      </c>
      <c r="E49" s="84" t="s">
        <v>40</v>
      </c>
      <c r="F49" s="85" t="s">
        <v>125</v>
      </c>
      <c r="G49" s="86" t="s">
        <v>126</v>
      </c>
      <c r="H49" s="84" t="s">
        <v>120</v>
      </c>
      <c r="I49" s="87" t="s">
        <v>7</v>
      </c>
    </row>
    <row r="50" spans="1:9" ht="12.75" customHeight="1" x14ac:dyDescent="0.25">
      <c r="A50" s="72" t="s">
        <v>209</v>
      </c>
      <c r="B50" s="73"/>
      <c r="C50" s="74"/>
      <c r="D50" s="75">
        <v>14</v>
      </c>
      <c r="E50" s="76" t="s">
        <v>212</v>
      </c>
      <c r="F50" s="77" t="s">
        <v>211</v>
      </c>
      <c r="G50" s="78"/>
      <c r="H50" s="79"/>
      <c r="I50" s="80"/>
    </row>
    <row r="51" spans="1:9" ht="12.75" customHeight="1" x14ac:dyDescent="0.25">
      <c r="A51" s="68"/>
      <c r="B51" s="25"/>
      <c r="C51" s="26"/>
      <c r="D51" s="12">
        <v>150</v>
      </c>
      <c r="E51" s="1" t="s">
        <v>9</v>
      </c>
      <c r="F51" s="20" t="s">
        <v>213</v>
      </c>
      <c r="G51" s="21"/>
      <c r="H51" s="27"/>
      <c r="I51" s="41"/>
    </row>
    <row r="52" spans="1:9" ht="12.75" customHeight="1" x14ac:dyDescent="0.25">
      <c r="A52" s="68"/>
      <c r="B52" s="25"/>
      <c r="C52" s="26"/>
      <c r="D52" s="12">
        <v>150</v>
      </c>
      <c r="E52" s="1" t="s">
        <v>9</v>
      </c>
      <c r="F52" s="20" t="s">
        <v>214</v>
      </c>
      <c r="G52" s="21"/>
      <c r="H52" s="27"/>
      <c r="I52" s="41"/>
    </row>
    <row r="53" spans="1:9" ht="12.75" customHeight="1" x14ac:dyDescent="0.25">
      <c r="A53" s="68"/>
      <c r="B53" s="25"/>
      <c r="C53" s="26"/>
      <c r="D53" s="12">
        <v>10</v>
      </c>
      <c r="E53" s="1" t="s">
        <v>40</v>
      </c>
      <c r="F53" s="20" t="s">
        <v>215</v>
      </c>
      <c r="G53" s="21"/>
      <c r="H53" s="27" t="s">
        <v>223</v>
      </c>
      <c r="I53" s="41"/>
    </row>
    <row r="54" spans="1:9" ht="12.75" customHeight="1" x14ac:dyDescent="0.25">
      <c r="A54" s="68"/>
      <c r="B54" s="25"/>
      <c r="C54" s="26"/>
      <c r="D54" s="12">
        <v>3</v>
      </c>
      <c r="E54" s="1" t="s">
        <v>217</v>
      </c>
      <c r="F54" s="20" t="s">
        <v>216</v>
      </c>
      <c r="G54" s="21"/>
      <c r="H54" s="27" t="s">
        <v>224</v>
      </c>
      <c r="I54" s="41"/>
    </row>
    <row r="55" spans="1:9" ht="12.75" customHeight="1" x14ac:dyDescent="0.25">
      <c r="A55" s="68"/>
      <c r="B55" s="25"/>
      <c r="C55" s="26"/>
      <c r="D55" s="12">
        <v>3</v>
      </c>
      <c r="E55" s="1" t="s">
        <v>217</v>
      </c>
      <c r="F55" s="20" t="s">
        <v>218</v>
      </c>
      <c r="G55" s="21"/>
      <c r="H55" s="27"/>
      <c r="I55" s="41"/>
    </row>
    <row r="56" spans="1:9" ht="12.75" customHeight="1" x14ac:dyDescent="0.25">
      <c r="A56" s="68"/>
      <c r="B56" s="25"/>
      <c r="C56" s="26"/>
      <c r="D56" s="12">
        <v>23</v>
      </c>
      <c r="E56" s="1" t="s">
        <v>9</v>
      </c>
      <c r="F56" s="20" t="s">
        <v>219</v>
      </c>
      <c r="G56" s="21"/>
      <c r="H56" s="27" t="s">
        <v>224</v>
      </c>
      <c r="I56" s="41"/>
    </row>
    <row r="57" spans="1:9" ht="12.75" customHeight="1" x14ac:dyDescent="0.25">
      <c r="A57" s="68"/>
      <c r="B57" s="25"/>
      <c r="C57" s="26"/>
      <c r="D57" s="12">
        <v>40</v>
      </c>
      <c r="E57" s="1" t="s">
        <v>40</v>
      </c>
      <c r="F57" s="20" t="s">
        <v>220</v>
      </c>
      <c r="G57" s="21"/>
      <c r="H57" s="28" t="s">
        <v>225</v>
      </c>
      <c r="I57" s="41"/>
    </row>
    <row r="58" spans="1:9" ht="12.75" customHeight="1" x14ac:dyDescent="0.25">
      <c r="A58" s="68"/>
      <c r="B58" s="25"/>
      <c r="C58" s="26"/>
      <c r="D58" s="12">
        <v>20</v>
      </c>
      <c r="E58" s="1" t="s">
        <v>40</v>
      </c>
      <c r="F58" s="20" t="s">
        <v>221</v>
      </c>
      <c r="G58" s="21"/>
      <c r="H58" s="29"/>
      <c r="I58" s="41"/>
    </row>
    <row r="59" spans="1:9" ht="12.75" customHeight="1" x14ac:dyDescent="0.25">
      <c r="A59" s="68"/>
      <c r="B59" s="25"/>
      <c r="C59" s="26"/>
      <c r="D59" s="12">
        <v>40</v>
      </c>
      <c r="E59" s="1" t="s">
        <v>40</v>
      </c>
      <c r="F59" s="20" t="s">
        <v>222</v>
      </c>
      <c r="G59" s="21"/>
      <c r="H59" s="29"/>
      <c r="I59" s="41"/>
    </row>
    <row r="60" spans="1:9" ht="12.75" customHeight="1" x14ac:dyDescent="0.25">
      <c r="A60" s="68"/>
      <c r="B60" s="25"/>
      <c r="C60" s="26"/>
      <c r="D60" s="12">
        <v>10</v>
      </c>
      <c r="E60" s="1" t="s">
        <v>40</v>
      </c>
      <c r="F60" s="20" t="s">
        <v>227</v>
      </c>
      <c r="G60" s="21"/>
      <c r="H60" s="29"/>
      <c r="I60" s="41"/>
    </row>
    <row r="61" spans="1:9" ht="12.75" customHeight="1" x14ac:dyDescent="0.25">
      <c r="A61" s="68"/>
      <c r="B61" s="25"/>
      <c r="C61" s="26"/>
      <c r="D61" s="12">
        <v>10</v>
      </c>
      <c r="E61" s="1" t="s">
        <v>40</v>
      </c>
      <c r="F61" s="20" t="s">
        <v>226</v>
      </c>
      <c r="G61" s="22"/>
      <c r="H61" s="30"/>
      <c r="I61" s="41"/>
    </row>
    <row r="62" spans="1:9" ht="12.75" customHeight="1" x14ac:dyDescent="0.25">
      <c r="A62" s="68"/>
      <c r="B62" s="25"/>
      <c r="C62" s="26"/>
      <c r="D62" s="12">
        <v>20</v>
      </c>
      <c r="E62" s="1" t="s">
        <v>40</v>
      </c>
      <c r="F62" s="20" t="s">
        <v>228</v>
      </c>
      <c r="G62" s="22"/>
      <c r="H62" s="28" t="s">
        <v>229</v>
      </c>
      <c r="I62" s="41"/>
    </row>
    <row r="63" spans="1:9" ht="12.75" customHeight="1" x14ac:dyDescent="0.25">
      <c r="A63" s="68"/>
      <c r="B63" s="25"/>
      <c r="C63" s="26"/>
      <c r="D63" s="12">
        <v>40</v>
      </c>
      <c r="E63" s="1" t="s">
        <v>40</v>
      </c>
      <c r="F63" s="20" t="s">
        <v>230</v>
      </c>
      <c r="G63" s="22"/>
      <c r="H63" s="29"/>
      <c r="I63" s="41"/>
    </row>
    <row r="64" spans="1:9" ht="12.75" customHeight="1" x14ac:dyDescent="0.25">
      <c r="A64" s="68"/>
      <c r="B64" s="25"/>
      <c r="C64" s="26"/>
      <c r="D64" s="12">
        <v>2</v>
      </c>
      <c r="E64" s="1" t="s">
        <v>217</v>
      </c>
      <c r="F64" s="20" t="s">
        <v>231</v>
      </c>
      <c r="G64" s="22"/>
      <c r="H64" s="30"/>
      <c r="I64" s="41"/>
    </row>
    <row r="65" spans="1:9" ht="60" customHeight="1" x14ac:dyDescent="0.25">
      <c r="A65" s="68"/>
      <c r="B65" s="25"/>
      <c r="C65" s="26"/>
      <c r="D65" s="12">
        <v>1</v>
      </c>
      <c r="E65" s="1" t="s">
        <v>40</v>
      </c>
      <c r="F65" s="19" t="s">
        <v>232</v>
      </c>
      <c r="G65" s="19"/>
      <c r="H65" s="27"/>
      <c r="I65" s="41"/>
    </row>
    <row r="66" spans="1:9" ht="30" customHeight="1" x14ac:dyDescent="0.25">
      <c r="A66" s="68"/>
      <c r="B66" s="25"/>
      <c r="C66" s="26"/>
      <c r="D66" s="33">
        <v>1.4</v>
      </c>
      <c r="E66" s="32" t="s">
        <v>233</v>
      </c>
      <c r="F66" s="19" t="s">
        <v>234</v>
      </c>
      <c r="G66" s="19"/>
      <c r="H66" s="31"/>
      <c r="I66" s="41"/>
    </row>
    <row r="67" spans="1:9" ht="30.75" customHeight="1" x14ac:dyDescent="0.25">
      <c r="A67" s="68"/>
      <c r="B67" s="25"/>
      <c r="C67" s="26"/>
      <c r="D67" s="12">
        <v>1</v>
      </c>
      <c r="E67" s="1" t="s">
        <v>233</v>
      </c>
      <c r="F67" s="19" t="s">
        <v>235</v>
      </c>
      <c r="G67" s="19"/>
      <c r="H67" s="27"/>
      <c r="I67" s="41"/>
    </row>
    <row r="68" spans="1:9" ht="30" customHeight="1" x14ac:dyDescent="0.25">
      <c r="A68" s="68"/>
      <c r="B68" s="25"/>
      <c r="C68" s="26"/>
      <c r="D68" s="12">
        <v>20</v>
      </c>
      <c r="E68" s="1" t="s">
        <v>40</v>
      </c>
      <c r="F68" s="20" t="s">
        <v>236</v>
      </c>
      <c r="G68" s="21"/>
      <c r="H68" s="27"/>
      <c r="I68" s="41"/>
    </row>
    <row r="69" spans="1:9" ht="12.75" customHeight="1" x14ac:dyDescent="0.25">
      <c r="A69" s="69"/>
      <c r="B69" s="70"/>
      <c r="C69" s="71"/>
      <c r="D69" s="12">
        <v>30</v>
      </c>
      <c r="E69" s="1" t="s">
        <v>40</v>
      </c>
      <c r="F69" s="20" t="s">
        <v>210</v>
      </c>
      <c r="G69" s="21"/>
      <c r="H69" s="22"/>
      <c r="I69" s="41"/>
    </row>
    <row r="70" spans="1:9" ht="12.75" customHeight="1" x14ac:dyDescent="0.25">
      <c r="A70" s="43"/>
      <c r="B70" s="44"/>
      <c r="C70" s="44"/>
      <c r="D70" s="12">
        <v>40</v>
      </c>
      <c r="E70" s="1" t="s">
        <v>40</v>
      </c>
      <c r="F70" s="9" t="s">
        <v>127</v>
      </c>
      <c r="G70" s="10" t="s">
        <v>128</v>
      </c>
      <c r="H70" s="1" t="s">
        <v>129</v>
      </c>
      <c r="I70" s="41" t="s">
        <v>7</v>
      </c>
    </row>
    <row r="71" spans="1:9" ht="12.75" customHeight="1" x14ac:dyDescent="0.25">
      <c r="A71" s="43"/>
      <c r="B71" s="44"/>
      <c r="C71" s="44"/>
      <c r="D71" s="12">
        <v>6</v>
      </c>
      <c r="E71" s="1" t="s">
        <v>40</v>
      </c>
      <c r="F71" s="9" t="s">
        <v>130</v>
      </c>
      <c r="G71" s="10" t="s">
        <v>131</v>
      </c>
      <c r="H71" s="1" t="s">
        <v>129</v>
      </c>
      <c r="I71" s="41" t="s">
        <v>7</v>
      </c>
    </row>
    <row r="72" spans="1:9" ht="12.75" customHeight="1" x14ac:dyDescent="0.25">
      <c r="A72" s="43"/>
      <c r="B72" s="44"/>
      <c r="C72" s="44"/>
      <c r="D72" s="12">
        <v>4</v>
      </c>
      <c r="E72" s="1" t="s">
        <v>40</v>
      </c>
      <c r="F72" s="9" t="s">
        <v>132</v>
      </c>
      <c r="G72" s="10" t="s">
        <v>133</v>
      </c>
      <c r="H72" s="1" t="s">
        <v>129</v>
      </c>
      <c r="I72" s="41" t="s">
        <v>7</v>
      </c>
    </row>
    <row r="73" spans="1:9" ht="12.75" customHeight="1" x14ac:dyDescent="0.25">
      <c r="A73" s="45" t="s">
        <v>209</v>
      </c>
      <c r="B73" s="18"/>
      <c r="C73" s="18"/>
      <c r="D73" s="12">
        <v>180</v>
      </c>
      <c r="E73" s="1" t="s">
        <v>40</v>
      </c>
      <c r="F73" s="9" t="s">
        <v>134</v>
      </c>
      <c r="G73" s="10" t="s">
        <v>135</v>
      </c>
      <c r="H73" s="1" t="s">
        <v>129</v>
      </c>
      <c r="I73" s="41" t="s">
        <v>7</v>
      </c>
    </row>
    <row r="74" spans="1:9" ht="12.75" customHeight="1" x14ac:dyDescent="0.25">
      <c r="A74" s="45" t="s">
        <v>209</v>
      </c>
      <c r="B74" s="18"/>
      <c r="C74" s="18"/>
      <c r="D74" s="12">
        <v>30</v>
      </c>
      <c r="E74" s="1" t="s">
        <v>40</v>
      </c>
      <c r="F74" s="9" t="s">
        <v>136</v>
      </c>
      <c r="G74" s="10" t="s">
        <v>137</v>
      </c>
      <c r="H74" s="1" t="s">
        <v>138</v>
      </c>
      <c r="I74" s="41" t="s">
        <v>139</v>
      </c>
    </row>
    <row r="75" spans="1:9" ht="12.75" customHeight="1" x14ac:dyDescent="0.25">
      <c r="A75" s="43"/>
      <c r="B75" s="44"/>
      <c r="C75" s="44"/>
      <c r="D75" s="12">
        <v>32</v>
      </c>
      <c r="E75" s="1" t="s">
        <v>40</v>
      </c>
      <c r="F75" s="9" t="s">
        <v>140</v>
      </c>
      <c r="G75" s="10" t="s">
        <v>141</v>
      </c>
      <c r="H75" s="1" t="s">
        <v>142</v>
      </c>
      <c r="I75" s="41" t="s">
        <v>7</v>
      </c>
    </row>
    <row r="76" spans="1:9" ht="12.75" customHeight="1" x14ac:dyDescent="0.25">
      <c r="A76" s="43"/>
      <c r="B76" s="44"/>
      <c r="C76" s="44"/>
      <c r="D76" s="12">
        <v>72</v>
      </c>
      <c r="E76" s="1" t="s">
        <v>40</v>
      </c>
      <c r="F76" s="9" t="s">
        <v>143</v>
      </c>
      <c r="G76" s="10" t="s">
        <v>144</v>
      </c>
      <c r="H76" s="1" t="s">
        <v>113</v>
      </c>
      <c r="I76" s="41" t="s">
        <v>7</v>
      </c>
    </row>
    <row r="77" spans="1:9" ht="12.75" customHeight="1" x14ac:dyDescent="0.25">
      <c r="A77" s="45" t="s">
        <v>209</v>
      </c>
      <c r="B77" s="18"/>
      <c r="C77" s="18"/>
      <c r="D77" s="12">
        <v>56</v>
      </c>
      <c r="E77" s="1" t="s">
        <v>40</v>
      </c>
      <c r="F77" s="9" t="s">
        <v>145</v>
      </c>
      <c r="G77" s="10" t="s">
        <v>146</v>
      </c>
      <c r="H77" s="1" t="s">
        <v>147</v>
      </c>
      <c r="I77" s="41" t="s">
        <v>7</v>
      </c>
    </row>
    <row r="78" spans="1:9" ht="12.75" customHeight="1" x14ac:dyDescent="0.25">
      <c r="A78" s="43"/>
      <c r="B78" s="44"/>
      <c r="C78" s="44"/>
      <c r="D78" s="12">
        <v>40</v>
      </c>
      <c r="E78" s="1" t="s">
        <v>40</v>
      </c>
      <c r="F78" s="9" t="s">
        <v>148</v>
      </c>
      <c r="G78" s="10" t="s">
        <v>149</v>
      </c>
      <c r="H78" s="1" t="s">
        <v>150</v>
      </c>
      <c r="I78" s="41" t="s">
        <v>7</v>
      </c>
    </row>
    <row r="79" spans="1:9" ht="12.75" customHeight="1" x14ac:dyDescent="0.25">
      <c r="A79" s="43"/>
      <c r="B79" s="44"/>
      <c r="C79" s="44"/>
      <c r="D79" s="12">
        <v>2</v>
      </c>
      <c r="E79" s="1" t="s">
        <v>40</v>
      </c>
      <c r="F79" s="9" t="s">
        <v>151</v>
      </c>
      <c r="G79" s="10" t="s">
        <v>152</v>
      </c>
      <c r="H79" s="1" t="s">
        <v>150</v>
      </c>
      <c r="I79" s="41" t="s">
        <v>7</v>
      </c>
    </row>
    <row r="80" spans="1:9" ht="12.75" customHeight="1" x14ac:dyDescent="0.25">
      <c r="A80" s="43"/>
      <c r="B80" s="44"/>
      <c r="C80" s="44"/>
      <c r="D80" s="12">
        <v>2</v>
      </c>
      <c r="E80" s="1" t="s">
        <v>40</v>
      </c>
      <c r="F80" s="9" t="s">
        <v>153</v>
      </c>
      <c r="G80" s="10" t="s">
        <v>154</v>
      </c>
      <c r="H80" s="1" t="s">
        <v>150</v>
      </c>
      <c r="I80" s="41" t="s">
        <v>7</v>
      </c>
    </row>
    <row r="81" spans="1:9" ht="12.75" customHeight="1" x14ac:dyDescent="0.25">
      <c r="A81" s="43"/>
      <c r="B81" s="44"/>
      <c r="C81" s="44"/>
      <c r="D81" s="12">
        <v>4</v>
      </c>
      <c r="E81" s="1" t="s">
        <v>40</v>
      </c>
      <c r="F81" s="9" t="s">
        <v>155</v>
      </c>
      <c r="G81" s="10" t="s">
        <v>156</v>
      </c>
      <c r="H81" s="1" t="s">
        <v>150</v>
      </c>
      <c r="I81" s="41" t="s">
        <v>7</v>
      </c>
    </row>
    <row r="82" spans="1:9" ht="12.75" customHeight="1" x14ac:dyDescent="0.25">
      <c r="A82" s="43"/>
      <c r="B82" s="44"/>
      <c r="C82" s="44"/>
      <c r="D82" s="12">
        <v>4</v>
      </c>
      <c r="E82" s="1" t="s">
        <v>40</v>
      </c>
      <c r="F82" s="9" t="s">
        <v>157</v>
      </c>
      <c r="G82" s="10" t="s">
        <v>158</v>
      </c>
      <c r="H82" s="1" t="s">
        <v>150</v>
      </c>
      <c r="I82" s="41" t="s">
        <v>7</v>
      </c>
    </row>
    <row r="83" spans="1:9" ht="12.75" customHeight="1" x14ac:dyDescent="0.25">
      <c r="A83" s="43"/>
      <c r="B83" s="44"/>
      <c r="C83" s="44"/>
      <c r="D83" s="12">
        <v>32</v>
      </c>
      <c r="E83" s="1" t="s">
        <v>40</v>
      </c>
      <c r="F83" s="9" t="s">
        <v>159</v>
      </c>
      <c r="G83" s="10" t="s">
        <v>160</v>
      </c>
      <c r="H83" s="1" t="s">
        <v>150</v>
      </c>
      <c r="I83" s="41" t="s">
        <v>7</v>
      </c>
    </row>
    <row r="84" spans="1:9" ht="12.75" customHeight="1" x14ac:dyDescent="0.25">
      <c r="A84" s="43"/>
      <c r="B84" s="44"/>
      <c r="C84" s="44"/>
      <c r="D84" s="12">
        <v>38</v>
      </c>
      <c r="E84" s="1" t="s">
        <v>40</v>
      </c>
      <c r="F84" s="9" t="s">
        <v>161</v>
      </c>
      <c r="G84" s="10" t="s">
        <v>162</v>
      </c>
      <c r="H84" s="1" t="s">
        <v>150</v>
      </c>
      <c r="I84" s="41" t="s">
        <v>7</v>
      </c>
    </row>
    <row r="85" spans="1:9" ht="12.75" customHeight="1" x14ac:dyDescent="0.25">
      <c r="A85" s="43"/>
      <c r="B85" s="44"/>
      <c r="C85" s="44"/>
      <c r="D85" s="12">
        <v>32</v>
      </c>
      <c r="E85" s="1" t="s">
        <v>40</v>
      </c>
      <c r="F85" s="9" t="s">
        <v>163</v>
      </c>
      <c r="G85" s="10" t="s">
        <v>164</v>
      </c>
      <c r="H85" s="1" t="s">
        <v>150</v>
      </c>
      <c r="I85" s="41" t="s">
        <v>7</v>
      </c>
    </row>
    <row r="86" spans="1:9" ht="12.75" customHeight="1" x14ac:dyDescent="0.25">
      <c r="A86" s="43"/>
      <c r="B86" s="44"/>
      <c r="C86" s="44"/>
      <c r="D86" s="12">
        <v>32</v>
      </c>
      <c r="E86" s="1" t="s">
        <v>40</v>
      </c>
      <c r="F86" s="9" t="s">
        <v>165</v>
      </c>
      <c r="G86" s="10" t="s">
        <v>166</v>
      </c>
      <c r="H86" s="1" t="s">
        <v>150</v>
      </c>
      <c r="I86" s="41" t="s">
        <v>7</v>
      </c>
    </row>
    <row r="87" spans="1:9" ht="12.75" customHeight="1" x14ac:dyDescent="0.25">
      <c r="A87" s="43"/>
      <c r="B87" s="44"/>
      <c r="C87" s="44"/>
      <c r="D87" s="12">
        <v>2</v>
      </c>
      <c r="E87" s="1" t="s">
        <v>40</v>
      </c>
      <c r="F87" s="9" t="s">
        <v>167</v>
      </c>
      <c r="G87" s="10" t="s">
        <v>168</v>
      </c>
      <c r="H87" s="1" t="s">
        <v>142</v>
      </c>
      <c r="I87" s="41" t="s">
        <v>7</v>
      </c>
    </row>
    <row r="88" spans="1:9" ht="12.75" customHeight="1" x14ac:dyDescent="0.25">
      <c r="A88" s="43"/>
      <c r="B88" s="44"/>
      <c r="C88" s="44"/>
      <c r="D88" s="12">
        <v>8</v>
      </c>
      <c r="E88" s="1" t="s">
        <v>40</v>
      </c>
      <c r="F88" s="9" t="s">
        <v>169</v>
      </c>
      <c r="G88" s="10" t="s">
        <v>170</v>
      </c>
      <c r="H88" s="1" t="s">
        <v>171</v>
      </c>
      <c r="I88" s="41" t="s">
        <v>139</v>
      </c>
    </row>
    <row r="89" spans="1:9" ht="12.75" customHeight="1" x14ac:dyDescent="0.25">
      <c r="A89" s="43"/>
      <c r="B89" s="44"/>
      <c r="C89" s="44"/>
      <c r="D89" s="12">
        <v>1</v>
      </c>
      <c r="E89" s="1" t="s">
        <v>172</v>
      </c>
      <c r="F89" s="9" t="s">
        <v>173</v>
      </c>
      <c r="G89" s="10" t="s">
        <v>174</v>
      </c>
      <c r="H89" s="1" t="s">
        <v>175</v>
      </c>
      <c r="I89" s="41" t="s">
        <v>7</v>
      </c>
    </row>
    <row r="90" spans="1:9" ht="12.75" customHeight="1" x14ac:dyDescent="0.25">
      <c r="A90" s="43"/>
      <c r="B90" s="44"/>
      <c r="C90" s="44"/>
      <c r="D90" s="12">
        <v>1</v>
      </c>
      <c r="E90" s="1" t="s">
        <v>172</v>
      </c>
      <c r="F90" s="9" t="s">
        <v>176</v>
      </c>
      <c r="G90" s="10" t="s">
        <v>177</v>
      </c>
      <c r="H90" s="1" t="s">
        <v>175</v>
      </c>
      <c r="I90" s="41" t="s">
        <v>7</v>
      </c>
    </row>
    <row r="91" spans="1:9" x14ac:dyDescent="0.25">
      <c r="A91" s="38" t="s">
        <v>178</v>
      </c>
      <c r="B91" s="5"/>
      <c r="C91" s="5"/>
      <c r="D91" s="5"/>
      <c r="E91" s="5"/>
      <c r="F91" s="5"/>
      <c r="G91" s="5"/>
      <c r="H91" s="5"/>
      <c r="I91" s="39"/>
    </row>
    <row r="92" spans="1:9" x14ac:dyDescent="0.25">
      <c r="A92" s="43"/>
      <c r="B92" s="44"/>
      <c r="C92" s="44"/>
      <c r="D92" s="1" t="s">
        <v>2</v>
      </c>
      <c r="E92" s="1" t="s">
        <v>3</v>
      </c>
      <c r="F92" s="1" t="s">
        <v>4</v>
      </c>
      <c r="G92" s="3" t="s">
        <v>4</v>
      </c>
      <c r="H92" s="1" t="s">
        <v>5</v>
      </c>
      <c r="I92" s="41" t="s">
        <v>39</v>
      </c>
    </row>
    <row r="93" spans="1:9" ht="12.75" customHeight="1" x14ac:dyDescent="0.25">
      <c r="A93" s="43"/>
      <c r="B93" s="44"/>
      <c r="C93" s="44"/>
      <c r="D93" s="13">
        <v>51</v>
      </c>
      <c r="E93" s="1" t="s">
        <v>9</v>
      </c>
      <c r="F93" s="9" t="s">
        <v>179</v>
      </c>
      <c r="G93" s="10" t="s">
        <v>180</v>
      </c>
      <c r="H93" s="1" t="s">
        <v>181</v>
      </c>
      <c r="I93" s="41" t="s">
        <v>7</v>
      </c>
    </row>
    <row r="94" spans="1:9" ht="12.75" customHeight="1" x14ac:dyDescent="0.25">
      <c r="A94" s="43"/>
      <c r="B94" s="44"/>
      <c r="C94" s="44"/>
      <c r="D94" s="13">
        <v>60</v>
      </c>
      <c r="E94" s="1" t="s">
        <v>9</v>
      </c>
      <c r="F94" s="9" t="s">
        <v>182</v>
      </c>
      <c r="G94" s="10" t="s">
        <v>183</v>
      </c>
      <c r="H94" s="1" t="s">
        <v>181</v>
      </c>
      <c r="I94" s="41" t="s">
        <v>7</v>
      </c>
    </row>
    <row r="95" spans="1:9" ht="12.75" customHeight="1" x14ac:dyDescent="0.25">
      <c r="A95" s="43"/>
      <c r="B95" s="44"/>
      <c r="C95" s="44"/>
      <c r="D95" s="13">
        <v>13</v>
      </c>
      <c r="E95" s="1" t="s">
        <v>9</v>
      </c>
      <c r="F95" s="9" t="s">
        <v>184</v>
      </c>
      <c r="G95" s="10" t="s">
        <v>185</v>
      </c>
      <c r="H95" s="1" t="s">
        <v>181</v>
      </c>
      <c r="I95" s="41" t="s">
        <v>7</v>
      </c>
    </row>
    <row r="96" spans="1:9" ht="12.75" customHeight="1" x14ac:dyDescent="0.25">
      <c r="A96" s="45" t="s">
        <v>209</v>
      </c>
      <c r="B96" s="18"/>
      <c r="C96" s="18"/>
      <c r="D96" s="13">
        <v>47</v>
      </c>
      <c r="E96" s="1" t="s">
        <v>9</v>
      </c>
      <c r="F96" s="9" t="s">
        <v>186</v>
      </c>
      <c r="G96" s="10" t="s">
        <v>187</v>
      </c>
      <c r="H96" s="1" t="s">
        <v>181</v>
      </c>
      <c r="I96" s="41" t="s">
        <v>7</v>
      </c>
    </row>
    <row r="97" spans="1:9" ht="12.75" customHeight="1" x14ac:dyDescent="0.25">
      <c r="A97" s="43"/>
      <c r="B97" s="44"/>
      <c r="C97" s="44"/>
      <c r="D97" s="13">
        <v>51</v>
      </c>
      <c r="E97" s="1" t="s">
        <v>9</v>
      </c>
      <c r="F97" s="9" t="s">
        <v>188</v>
      </c>
      <c r="G97" s="10" t="s">
        <v>189</v>
      </c>
      <c r="H97" s="1" t="s">
        <v>190</v>
      </c>
      <c r="I97" s="41" t="s">
        <v>7</v>
      </c>
    </row>
    <row r="98" spans="1:9" ht="12.75" customHeight="1" x14ac:dyDescent="0.25">
      <c r="A98" s="43"/>
      <c r="B98" s="44"/>
      <c r="C98" s="44"/>
      <c r="D98" s="13">
        <v>58</v>
      </c>
      <c r="E98" s="1" t="s">
        <v>9</v>
      </c>
      <c r="F98" s="9" t="s">
        <v>191</v>
      </c>
      <c r="G98" s="10" t="s">
        <v>192</v>
      </c>
      <c r="H98" s="1" t="s">
        <v>181</v>
      </c>
      <c r="I98" s="41" t="s">
        <v>7</v>
      </c>
    </row>
    <row r="99" spans="1:9" ht="12.75" customHeight="1" x14ac:dyDescent="0.25">
      <c r="A99" s="43"/>
      <c r="B99" s="44"/>
      <c r="C99" s="44"/>
      <c r="D99" s="13">
        <v>60</v>
      </c>
      <c r="E99" s="1" t="s">
        <v>9</v>
      </c>
      <c r="F99" s="9" t="s">
        <v>193</v>
      </c>
      <c r="G99" s="10" t="s">
        <v>194</v>
      </c>
      <c r="H99" s="1" t="s">
        <v>181</v>
      </c>
      <c r="I99" s="41" t="s">
        <v>7</v>
      </c>
    </row>
    <row r="100" spans="1:9" ht="12.75" customHeight="1" x14ac:dyDescent="0.25">
      <c r="A100" s="43"/>
      <c r="B100" s="44"/>
      <c r="C100" s="44"/>
      <c r="D100" s="13">
        <v>65</v>
      </c>
      <c r="E100" s="1" t="s">
        <v>9</v>
      </c>
      <c r="F100" s="9" t="s">
        <v>195</v>
      </c>
      <c r="G100" s="10" t="s">
        <v>196</v>
      </c>
      <c r="H100" s="1" t="s">
        <v>181</v>
      </c>
      <c r="I100" s="41" t="s">
        <v>7</v>
      </c>
    </row>
    <row r="101" spans="1:9" ht="12.75" customHeight="1" x14ac:dyDescent="0.25">
      <c r="A101" s="43"/>
      <c r="B101" s="44"/>
      <c r="C101" s="44"/>
      <c r="D101" s="13">
        <v>60</v>
      </c>
      <c r="E101" s="1" t="s">
        <v>9</v>
      </c>
      <c r="F101" s="9" t="s">
        <v>197</v>
      </c>
      <c r="G101" s="10" t="s">
        <v>198</v>
      </c>
      <c r="H101" s="1" t="s">
        <v>199</v>
      </c>
      <c r="I101" s="41" t="s">
        <v>7</v>
      </c>
    </row>
    <row r="102" spans="1:9" x14ac:dyDescent="0.25">
      <c r="A102" s="38" t="s">
        <v>200</v>
      </c>
      <c r="B102" s="5"/>
      <c r="C102" s="5"/>
      <c r="D102" s="5"/>
      <c r="E102" s="5"/>
      <c r="F102" s="5"/>
      <c r="G102" s="5"/>
      <c r="H102" s="5"/>
      <c r="I102" s="39"/>
    </row>
    <row r="103" spans="1:9" x14ac:dyDescent="0.25">
      <c r="A103" s="40" t="s">
        <v>1</v>
      </c>
      <c r="B103" s="1" t="s">
        <v>201</v>
      </c>
      <c r="C103" s="1" t="s">
        <v>202</v>
      </c>
      <c r="D103" s="2"/>
      <c r="E103" s="1"/>
      <c r="F103" s="1" t="s">
        <v>203</v>
      </c>
      <c r="G103" s="15" t="s">
        <v>5</v>
      </c>
      <c r="H103" s="16"/>
      <c r="I103" s="41" t="s">
        <v>204</v>
      </c>
    </row>
    <row r="104" spans="1:9" x14ac:dyDescent="0.25">
      <c r="A104" s="46">
        <v>8</v>
      </c>
      <c r="B104" s="12">
        <v>694</v>
      </c>
      <c r="C104" s="12">
        <v>2044</v>
      </c>
      <c r="D104" s="2"/>
      <c r="E104" s="4"/>
      <c r="F104" s="14">
        <f>A104*B104*C104/1000000</f>
        <v>11.348288</v>
      </c>
      <c r="G104" s="17" t="s">
        <v>238</v>
      </c>
      <c r="H104" s="17"/>
      <c r="I104" s="47">
        <v>50</v>
      </c>
    </row>
    <row r="105" spans="1:9" x14ac:dyDescent="0.25">
      <c r="A105" s="52">
        <f>SUM(A104)</f>
        <v>8</v>
      </c>
      <c r="B105" s="44"/>
      <c r="C105" s="44"/>
      <c r="D105" s="44"/>
      <c r="E105" s="44"/>
      <c r="F105" s="51">
        <f>SUM(F104)</f>
        <v>11.348288</v>
      </c>
      <c r="G105" s="44"/>
      <c r="H105" s="44"/>
      <c r="I105" s="48"/>
    </row>
    <row r="106" spans="1:9" x14ac:dyDescent="0.25">
      <c r="A106" s="46">
        <v>1</v>
      </c>
      <c r="B106" s="12">
        <v>842.6</v>
      </c>
      <c r="C106" s="12">
        <v>2137.3000000000002</v>
      </c>
      <c r="D106" s="2"/>
      <c r="E106" s="4"/>
      <c r="F106" s="14">
        <v>1.8</v>
      </c>
      <c r="G106" s="34" t="s">
        <v>237</v>
      </c>
      <c r="H106" s="34"/>
      <c r="I106" s="49">
        <v>44</v>
      </c>
    </row>
    <row r="107" spans="1:9" x14ac:dyDescent="0.25">
      <c r="A107" s="53">
        <v>1</v>
      </c>
      <c r="B107" s="54">
        <v>1110</v>
      </c>
      <c r="C107" s="54">
        <v>2060</v>
      </c>
      <c r="D107" s="55"/>
      <c r="E107" s="56"/>
      <c r="F107" s="57">
        <v>2.29</v>
      </c>
      <c r="G107" s="58"/>
      <c r="H107" s="58"/>
      <c r="I107" s="59"/>
    </row>
    <row r="108" spans="1:9" ht="15.75" thickBot="1" x14ac:dyDescent="0.3">
      <c r="A108" s="63">
        <f>SUM(A106:A107)</f>
        <v>2</v>
      </c>
      <c r="B108" s="60"/>
      <c r="C108" s="60"/>
      <c r="D108" s="60"/>
      <c r="E108" s="60"/>
      <c r="F108" s="62">
        <f>SUM(F106:F107)</f>
        <v>4.09</v>
      </c>
      <c r="G108" s="60"/>
      <c r="H108" s="60"/>
      <c r="I108" s="61"/>
    </row>
  </sheetData>
  <mergeCells count="41">
    <mergeCell ref="A50:C69"/>
    <mergeCell ref="A46:C49"/>
    <mergeCell ref="F16:H16"/>
    <mergeCell ref="F15:H15"/>
    <mergeCell ref="F14:H14"/>
    <mergeCell ref="F68:G68"/>
    <mergeCell ref="H57:H61"/>
    <mergeCell ref="H62:H64"/>
    <mergeCell ref="F59:G59"/>
    <mergeCell ref="F61:G61"/>
    <mergeCell ref="F60:G60"/>
    <mergeCell ref="F62:G62"/>
    <mergeCell ref="F63:G63"/>
    <mergeCell ref="F64:G64"/>
    <mergeCell ref="F65:G65"/>
    <mergeCell ref="F66:G66"/>
    <mergeCell ref="F67:G67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G103:H103"/>
    <mergeCell ref="G104:H104"/>
    <mergeCell ref="G106:H107"/>
    <mergeCell ref="I106:I107"/>
    <mergeCell ref="A74:C74"/>
    <mergeCell ref="A77:C77"/>
    <mergeCell ref="A96:C96"/>
    <mergeCell ref="A73:C73"/>
    <mergeCell ref="F69:H69"/>
    <mergeCell ref="A1:H1"/>
    <mergeCell ref="A2:I2"/>
    <mergeCell ref="A17:I17"/>
    <mergeCell ref="A44:I44"/>
    <mergeCell ref="A91:I91"/>
    <mergeCell ref="A102:I102"/>
  </mergeCells>
  <pageMargins left="0.25" right="0.25" top="0.75" bottom="0.75" header="0.3" footer="0.3"/>
  <pageSetup scale="76" fitToHeight="0" orientation="portrait" r:id="rId1"/>
  <rowBreaks count="1" manualBreakCount="1">
    <brk id="4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Общее</vt:lpstr>
      <vt:lpstr>Общее!Область_печати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Constructor 3</cp:lastModifiedBy>
  <cp:lastPrinted>2023-02-01T08:32:03Z</cp:lastPrinted>
  <dcterms:created xsi:type="dcterms:W3CDTF">2023-01-31T06:51:30Z</dcterms:created>
  <dcterms:modified xsi:type="dcterms:W3CDTF">2023-02-01T08:32:08Z</dcterms:modified>
</cp:coreProperties>
</file>