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N_RC\github\FCN4p-car\"/>
    </mc:Choice>
  </mc:AlternateContent>
  <xr:revisionPtr revIDLastSave="0" documentId="13_ncr:1_{E5C25DE5-E93E-4772-A3CB-03C56005C18B}" xr6:coauthVersionLast="28" xr6:coauthVersionMax="28" xr10:uidLastSave="{00000000-0000-0000-0000-000000000000}"/>
  <bookViews>
    <workbookView xWindow="0" yWindow="0" windowWidth="28800" windowHeight="12120" xr2:uid="{F800B73B-6842-4134-8843-990BA9C84AE6}"/>
  </bookViews>
  <sheets>
    <sheet name="Conv" sheetId="1" r:id="rId1"/>
    <sheet name="Sheet2" sheetId="4" r:id="rId2"/>
    <sheet name="Sheet1" sheetId="3" r:id="rId3"/>
    <sheet name="DeConv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5" i="3"/>
  <c r="H2" i="3"/>
  <c r="B6" i="1"/>
  <c r="H2" i="1"/>
  <c r="F3" i="3" l="1"/>
  <c r="B6" i="3" s="1"/>
  <c r="F6" i="3" s="1"/>
  <c r="B9" i="3" s="1"/>
  <c r="F9" i="3" s="1"/>
  <c r="F2" i="3"/>
  <c r="B5" i="3" s="1"/>
  <c r="F5" i="3" s="1"/>
  <c r="B8" i="3" l="1"/>
  <c r="F8" i="3" s="1"/>
  <c r="H10" i="3" l="1"/>
  <c r="F3" i="1"/>
  <c r="F2" i="1"/>
  <c r="B5" i="1" s="1"/>
  <c r="H5" i="1" s="1"/>
  <c r="F6" i="1" l="1"/>
  <c r="B9" i="1" s="1"/>
  <c r="F9" i="1" s="1"/>
  <c r="B3" i="2" s="1"/>
  <c r="F3" i="2" s="1"/>
  <c r="B6" i="2" s="1"/>
  <c r="F6" i="2" s="1"/>
  <c r="B9" i="2" s="1"/>
  <c r="F9" i="2" s="1"/>
  <c r="F5" i="1" l="1"/>
  <c r="B8" i="1" s="1"/>
  <c r="H8" i="1" s="1"/>
  <c r="F8" i="1" l="1"/>
  <c r="B2" i="2" s="1"/>
  <c r="F2" i="2" s="1"/>
  <c r="H10" i="1"/>
  <c r="H2" i="2" l="1"/>
  <c r="B5" i="2"/>
  <c r="F5" i="2" s="1"/>
  <c r="B8" i="2" l="1"/>
  <c r="F8" i="2" s="1"/>
  <c r="I8" i="2" s="1"/>
  <c r="H5" i="2"/>
  <c r="H10" i="2" s="1"/>
</calcChain>
</file>

<file path=xl/sharedStrings.xml><?xml version="1.0" encoding="utf-8"?>
<sst xmlns="http://schemas.openxmlformats.org/spreadsheetml/2006/main" count="40" uniqueCount="13">
  <si>
    <t>padding</t>
    <phoneticPr fontId="1"/>
  </si>
  <si>
    <t>stride</t>
    <phoneticPr fontId="1"/>
  </si>
  <si>
    <t>output</t>
    <phoneticPr fontId="1"/>
  </si>
  <si>
    <t>filter</t>
    <phoneticPr fontId="1"/>
  </si>
  <si>
    <t>input</t>
    <phoneticPr fontId="1"/>
  </si>
  <si>
    <t>height</t>
    <phoneticPr fontId="1"/>
  </si>
  <si>
    <t>width</t>
    <phoneticPr fontId="1"/>
  </si>
  <si>
    <t>channel</t>
    <phoneticPr fontId="1"/>
  </si>
  <si>
    <t>channel</t>
    <phoneticPr fontId="1"/>
  </si>
  <si>
    <t>cost</t>
    <phoneticPr fontId="1"/>
  </si>
  <si>
    <t>total</t>
    <phoneticPr fontId="1"/>
  </si>
  <si>
    <t>cost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</si>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</sst>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7C6-E471-4F26-93CD-0981F84EB515}">
  <dimension ref="A1:H13"/>
  <sheetViews>
    <sheetView tabSelected="1" workbookViewId="0">
      <selection activeCell="G3" sqref="G3"/>
    </sheetView>
  </sheetViews>
  <sheetFormatPr defaultRowHeight="18.75" x14ac:dyDescent="0.4"/>
  <cols>
    <col min="1" max="1" width="12.625" customWidth="1"/>
    <col min="3" max="3" width="12.625" customWidth="1"/>
    <col min="5" max="5" width="13.875" customWidth="1"/>
  </cols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  <c r="H1" t="s">
        <v>9</v>
      </c>
    </row>
    <row r="2" spans="1:8" x14ac:dyDescent="0.4">
      <c r="A2" t="s">
        <v>5</v>
      </c>
      <c r="B2">
        <v>60</v>
      </c>
      <c r="C2">
        <v>0</v>
      </c>
      <c r="D2">
        <v>3</v>
      </c>
      <c r="E2">
        <v>3</v>
      </c>
      <c r="F2">
        <f>((B2+2*C2-D2)/E2)+1</f>
        <v>20</v>
      </c>
      <c r="G2">
        <v>2</v>
      </c>
      <c r="H2">
        <f>D2*D3*B2*B3*G2</f>
        <v>460800</v>
      </c>
    </row>
    <row r="3" spans="1:8" x14ac:dyDescent="0.4">
      <c r="A3" t="s">
        <v>6</v>
      </c>
      <c r="B3">
        <v>160</v>
      </c>
      <c r="C3">
        <v>0</v>
      </c>
      <c r="D3">
        <v>8</v>
      </c>
      <c r="E3">
        <v>8</v>
      </c>
      <c r="F3">
        <f>((B3+2*C3-D3)/E3)+1</f>
        <v>20</v>
      </c>
    </row>
    <row r="5" spans="1:8" x14ac:dyDescent="0.4">
      <c r="A5" t="s">
        <v>5</v>
      </c>
      <c r="B5">
        <f>F2</f>
        <v>20</v>
      </c>
      <c r="C5">
        <v>0</v>
      </c>
      <c r="D5">
        <v>4</v>
      </c>
      <c r="E5">
        <v>2</v>
      </c>
      <c r="F5">
        <f>((B5+2*C5-D5)/E5)+1</f>
        <v>9</v>
      </c>
      <c r="G5">
        <v>4</v>
      </c>
      <c r="H5">
        <f>G2*G5*D5*D6*B5*B6*G5</f>
        <v>204800</v>
      </c>
    </row>
    <row r="6" spans="1:8" x14ac:dyDescent="0.4">
      <c r="A6" t="s">
        <v>6</v>
      </c>
      <c r="B6">
        <f>F3</f>
        <v>20</v>
      </c>
      <c r="C6">
        <v>0</v>
      </c>
      <c r="D6">
        <v>4</v>
      </c>
      <c r="E6">
        <v>2</v>
      </c>
      <c r="F6">
        <f>((B6+2*C6-D6)/E6)+1</f>
        <v>9</v>
      </c>
    </row>
    <row r="8" spans="1:8" x14ac:dyDescent="0.4">
      <c r="A8" t="s">
        <v>5</v>
      </c>
      <c r="B8">
        <f>F5</f>
        <v>9</v>
      </c>
      <c r="C8">
        <v>0</v>
      </c>
      <c r="D8">
        <v>3</v>
      </c>
      <c r="E8">
        <v>2</v>
      </c>
      <c r="F8">
        <f>((B8+2*C8-D8)/E8)+1</f>
        <v>4</v>
      </c>
      <c r="G8">
        <v>16</v>
      </c>
      <c r="H8">
        <f>D8*D9*B8*B9*G8*G5</f>
        <v>46656</v>
      </c>
    </row>
    <row r="9" spans="1:8" x14ac:dyDescent="0.4">
      <c r="A9" t="s">
        <v>6</v>
      </c>
      <c r="B9">
        <f>F6</f>
        <v>9</v>
      </c>
      <c r="C9">
        <v>0</v>
      </c>
      <c r="D9">
        <v>3</v>
      </c>
      <c r="E9">
        <v>2</v>
      </c>
      <c r="F9">
        <f>((B9+2*C9-D9)/E9)+1</f>
        <v>4</v>
      </c>
    </row>
    <row r="10" spans="1:8" x14ac:dyDescent="0.4">
      <c r="G10" t="s">
        <v>10</v>
      </c>
      <c r="H10">
        <f>SUM(H2,H5,H8)</f>
        <v>712256</v>
      </c>
    </row>
    <row r="13" spans="1:8" x14ac:dyDescent="0.4">
      <c r="H13">
        <v>1377856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A275-0EE8-4D6D-BFF5-61AA6B8C1F9E}">
  <dimension ref="A1:A3"/>
  <sheetViews>
    <sheetView workbookViewId="0">
      <selection activeCell="A4" sqref="A4"/>
    </sheetView>
  </sheetViews>
  <sheetFormatPr defaultRowHeight="18.75" x14ac:dyDescent="0.4"/>
  <sheetData>
    <row r="1" spans="1:1" x14ac:dyDescent="0.4">
      <c r="A1">
        <v>1.2600000000000001E-3</v>
      </c>
    </row>
    <row r="2" spans="1:1" x14ac:dyDescent="0.4">
      <c r="A2">
        <v>1.24E-3</v>
      </c>
    </row>
    <row r="3" spans="1:1" x14ac:dyDescent="0.4">
      <c r="A3">
        <v>1.16E-3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CBD-B7C5-4B7B-975E-5C9995E05C38}">
  <dimension ref="A1:H10"/>
  <sheetViews>
    <sheetView workbookViewId="0">
      <selection activeCell="E3" sqref="E3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</row>
    <row r="2" spans="1:8" x14ac:dyDescent="0.4">
      <c r="A2" t="s">
        <v>5</v>
      </c>
      <c r="B2">
        <v>60</v>
      </c>
      <c r="C2">
        <v>0</v>
      </c>
      <c r="D2">
        <v>5</v>
      </c>
      <c r="E2">
        <v>5</v>
      </c>
      <c r="F2">
        <f>((B2+2*C2-D2)/E2)+1</f>
        <v>12</v>
      </c>
      <c r="G2">
        <v>8</v>
      </c>
      <c r="H2">
        <f>D2*D3*B2*B3*G2</f>
        <v>1920000</v>
      </c>
    </row>
    <row r="3" spans="1:8" x14ac:dyDescent="0.4">
      <c r="A3" t="s">
        <v>6</v>
      </c>
      <c r="B3">
        <v>160</v>
      </c>
      <c r="C3">
        <v>0</v>
      </c>
      <c r="D3">
        <v>5</v>
      </c>
      <c r="E3">
        <v>5</v>
      </c>
      <c r="F3">
        <f>((B3+2*C3-D3)/E3)+1</f>
        <v>32</v>
      </c>
    </row>
    <row r="5" spans="1:8" x14ac:dyDescent="0.4">
      <c r="A5" t="s">
        <v>5</v>
      </c>
      <c r="B5">
        <f>F2</f>
        <v>12</v>
      </c>
      <c r="C5">
        <v>0</v>
      </c>
      <c r="D5">
        <v>4</v>
      </c>
      <c r="E5">
        <v>4</v>
      </c>
      <c r="F5">
        <f>((B5+2*C5-D5)/E5)+1</f>
        <v>3</v>
      </c>
      <c r="G5">
        <v>16</v>
      </c>
      <c r="H5">
        <f>D5*D6*B5*B6*G5*G2</f>
        <v>786432</v>
      </c>
    </row>
    <row r="6" spans="1:8" x14ac:dyDescent="0.4">
      <c r="A6" t="s">
        <v>6</v>
      </c>
      <c r="B6">
        <f>F3</f>
        <v>32</v>
      </c>
      <c r="C6">
        <v>0</v>
      </c>
      <c r="D6">
        <v>4</v>
      </c>
      <c r="E6">
        <v>4</v>
      </c>
      <c r="F6">
        <f>((B6+2*C6-D6)/E6)+1</f>
        <v>8</v>
      </c>
    </row>
    <row r="8" spans="1:8" x14ac:dyDescent="0.4">
      <c r="A8" t="s">
        <v>5</v>
      </c>
      <c r="B8">
        <f>F5</f>
        <v>3</v>
      </c>
      <c r="C8">
        <v>0</v>
      </c>
      <c r="D8">
        <v>2</v>
      </c>
      <c r="E8">
        <v>2</v>
      </c>
      <c r="F8">
        <f>((B8+2*C8-D8)/E8)+1</f>
        <v>1.5</v>
      </c>
      <c r="G8">
        <v>32</v>
      </c>
      <c r="H8">
        <f>D8*D9*B8*B9*G8*G5</f>
        <v>49152</v>
      </c>
    </row>
    <row r="9" spans="1:8" x14ac:dyDescent="0.4">
      <c r="A9" t="s">
        <v>6</v>
      </c>
      <c r="B9">
        <f>F6</f>
        <v>8</v>
      </c>
      <c r="C9">
        <v>0</v>
      </c>
      <c r="D9">
        <v>2</v>
      </c>
      <c r="E9">
        <v>2</v>
      </c>
      <c r="F9">
        <f>((B9+2*C9-D9)/E9)+1</f>
        <v>4</v>
      </c>
    </row>
    <row r="10" spans="1:8" x14ac:dyDescent="0.4">
      <c r="H10">
        <f>SUM(H2,H5,H8)</f>
        <v>2755584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2726-09EA-405C-B95D-0891252E805B}">
  <dimension ref="A1:I13"/>
  <sheetViews>
    <sheetView workbookViewId="0">
      <selection activeCell="C2" sqref="C2"/>
    </sheetView>
  </sheetViews>
  <sheetFormatPr defaultRowHeight="18.75" x14ac:dyDescent="0.4"/>
  <sheetData>
    <row r="1" spans="1:9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8</v>
      </c>
      <c r="H1" t="s">
        <v>11</v>
      </c>
    </row>
    <row r="2" spans="1:9" x14ac:dyDescent="0.4">
      <c r="A2" t="s">
        <v>5</v>
      </c>
      <c r="B2">
        <f>Conv!F8</f>
        <v>4</v>
      </c>
      <c r="C2">
        <v>0</v>
      </c>
      <c r="D2">
        <v>5</v>
      </c>
      <c r="E2">
        <v>5</v>
      </c>
      <c r="F2">
        <f>E2*(B2-1)+D2-2*C2</f>
        <v>20</v>
      </c>
      <c r="G2">
        <v>8</v>
      </c>
      <c r="H2">
        <f>Conv!G8*G2*D2*D3*F2*F3</f>
        <v>1280000</v>
      </c>
    </row>
    <row r="3" spans="1:9" x14ac:dyDescent="0.4">
      <c r="A3" t="s">
        <v>6</v>
      </c>
      <c r="B3">
        <f>Conv!F9</f>
        <v>4</v>
      </c>
      <c r="C3">
        <v>0</v>
      </c>
      <c r="D3">
        <v>5</v>
      </c>
      <c r="E3">
        <v>5</v>
      </c>
      <c r="F3">
        <f>E3*(B3-1)+D3-2*C3</f>
        <v>20</v>
      </c>
    </row>
    <row r="5" spans="1:9" x14ac:dyDescent="0.4">
      <c r="A5" t="s">
        <v>5</v>
      </c>
      <c r="B5">
        <f>F2</f>
        <v>20</v>
      </c>
      <c r="C5">
        <v>0</v>
      </c>
      <c r="D5">
        <v>3</v>
      </c>
      <c r="E5">
        <v>3</v>
      </c>
      <c r="F5">
        <f>E5*(B5-1)+D5-2*C5</f>
        <v>60</v>
      </c>
      <c r="G5">
        <v>1</v>
      </c>
      <c r="H5">
        <f>G2*G5*D5*D6*F5*F6</f>
        <v>1843200</v>
      </c>
    </row>
    <row r="6" spans="1:9" x14ac:dyDescent="0.4">
      <c r="A6" t="s">
        <v>6</v>
      </c>
      <c r="B6">
        <f>F3</f>
        <v>20</v>
      </c>
      <c r="C6">
        <v>0</v>
      </c>
      <c r="D6">
        <v>8</v>
      </c>
      <c r="E6">
        <v>8</v>
      </c>
      <c r="F6">
        <f>E6*(B6-1)+D6-2*C6</f>
        <v>160</v>
      </c>
    </row>
    <row r="8" spans="1:9" x14ac:dyDescent="0.4">
      <c r="A8" t="s">
        <v>5</v>
      </c>
      <c r="B8">
        <f>F5</f>
        <v>60</v>
      </c>
      <c r="C8">
        <v>0</v>
      </c>
      <c r="D8">
        <v>3</v>
      </c>
      <c r="E8">
        <v>3</v>
      </c>
      <c r="F8">
        <f>E8*(B8-1)+D8-2*C8</f>
        <v>180</v>
      </c>
      <c r="G8">
        <v>1</v>
      </c>
      <c r="I8">
        <f>G5*G8*D8*D9*F8*F9</f>
        <v>5529600</v>
      </c>
    </row>
    <row r="9" spans="1:9" x14ac:dyDescent="0.4">
      <c r="A9" t="s">
        <v>6</v>
      </c>
      <c r="B9">
        <f>F6</f>
        <v>160</v>
      </c>
      <c r="C9">
        <v>0</v>
      </c>
      <c r="D9">
        <v>8</v>
      </c>
      <c r="E9">
        <v>8</v>
      </c>
      <c r="F9">
        <f>E9*(B9-1)+D9-2*C9</f>
        <v>1280</v>
      </c>
    </row>
    <row r="10" spans="1:9" x14ac:dyDescent="0.4">
      <c r="G10" t="s">
        <v>12</v>
      </c>
      <c r="H10">
        <f>SUM(H2:H9)</f>
        <v>3123200</v>
      </c>
    </row>
    <row r="13" spans="1:9" x14ac:dyDescent="0.4">
      <c r="H13">
        <v>3123200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Conv</vt:lpstr>
      <vt:lpstr>Sheet2</vt:lpstr>
      <vt:lpstr>Sheet1</vt:lpstr>
      <vt:lpstr>DeConv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shts</dc:creator>
  <cp:lastModifiedBy>Shota Tsubaki</cp:lastModifiedBy>
  <dcterms:created xsi:type="dcterms:W3CDTF">2017-11-02T13:24:10Z</dcterms:created>
  <dcterms:modified xsi:type="dcterms:W3CDTF">2018-03-08T06:03:11Z</dcterms:modified>
</cp:coreProperties>
</file>